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Personal\Expense\"/>
    </mc:Choice>
  </mc:AlternateContent>
  <xr:revisionPtr revIDLastSave="0" documentId="13_ncr:1_{3A1276D2-4033-42F5-A1D8-A0288E35B72F}" xr6:coauthVersionLast="47" xr6:coauthVersionMax="47" xr10:uidLastSave="{00000000-0000-0000-0000-000000000000}"/>
  <bookViews>
    <workbookView xWindow="-108" yWindow="-108" windowWidth="23256" windowHeight="12576" tabRatio="812" activeTab="9" xr2:uid="{00000000-000D-0000-FFFF-FFFF00000000}"/>
  </bookViews>
  <sheets>
    <sheet name="Summary" sheetId="1" r:id="rId1"/>
    <sheet name="202401" sheetId="19" r:id="rId2"/>
    <sheet name="202402" sheetId="20" r:id="rId3"/>
    <sheet name="202403" sheetId="21" r:id="rId4"/>
    <sheet name="202404" sheetId="22" r:id="rId5"/>
    <sheet name="New" sheetId="7" r:id="rId6"/>
    <sheet name="Recurring" sheetId="18" r:id="rId7"/>
    <sheet name="Items" sheetId="14" r:id="rId8"/>
    <sheet name="Misc" sheetId="11" r:id="rId9"/>
    <sheet name="Establishment" sheetId="12" r:id="rId10"/>
    <sheet name="Accounts" sheetId="13" r:id="rId11"/>
    <sheet name="Establishment Search" sheetId="15" r:id="rId12"/>
    <sheet name="Accounts Search" sheetId="16" r:id="rId13"/>
    <sheet name="Items Search" sheetId="17" r:id="rId14"/>
  </sheets>
  <definedNames>
    <definedName name="_xlnm._FilterDatabase" localSheetId="1" hidden="1">'202401'!$A$1:$S$476</definedName>
    <definedName name="_xlnm._FilterDatabase" localSheetId="2" hidden="1">'202402'!$A$1:$S$476</definedName>
    <definedName name="_xlnm._FilterDatabase" localSheetId="4" hidden="1">'202404'!$A$1:$S$476</definedName>
    <definedName name="_xlnm._FilterDatabase" localSheetId="10" hidden="1">Accounts!$B$1:$E$140</definedName>
    <definedName name="_xlnm._FilterDatabase" localSheetId="7" hidden="1">Items!$A$1:$E$368</definedName>
    <definedName name="_xlnm._FilterDatabase" localSheetId="5" hidden="1">New!$A$1:$S$476</definedName>
    <definedName name="_xlnm._FilterDatabase" localSheetId="6" hidden="1">Recurring!$A$1:$S$532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4" i="7" l="1" a="1"/>
  <c r="F84" i="7" s="1"/>
  <c r="A84" i="7" s="1"/>
  <c r="B84" i="7" s="1"/>
  <c r="F82" i="7" a="1"/>
  <c r="F82" i="7" s="1"/>
  <c r="A82" i="7" s="1"/>
  <c r="B82" i="7" s="1"/>
  <c r="M82" i="7"/>
  <c r="F83" i="7" a="1"/>
  <c r="F83" i="7" s="1"/>
  <c r="M83" i="7"/>
  <c r="Q83" i="7" a="1"/>
  <c r="Q83" i="7" s="1"/>
  <c r="A177" i="12"/>
  <c r="Q80" i="7" a="1"/>
  <c r="Q80" i="7" s="1"/>
  <c r="P80" i="7"/>
  <c r="M80" i="7"/>
  <c r="A80" i="7"/>
  <c r="B80" i="7" s="1"/>
  <c r="A5" i="7"/>
  <c r="B5" i="7"/>
  <c r="M5" i="7"/>
  <c r="P5" i="7" a="1"/>
  <c r="P5" i="7" s="1"/>
  <c r="Q5" i="7" a="1"/>
  <c r="Q5" i="7" s="1"/>
  <c r="R5" i="7" a="1"/>
  <c r="R5" i="7" s="1"/>
  <c r="A6" i="7"/>
  <c r="B6" i="7"/>
  <c r="M6" i="7"/>
  <c r="P6" i="7" a="1"/>
  <c r="P6" i="7"/>
  <c r="Q6" i="7" a="1"/>
  <c r="Q6" i="7" s="1"/>
  <c r="R6" i="7" a="1"/>
  <c r="R6" i="7"/>
  <c r="A7" i="7"/>
  <c r="B7" i="7"/>
  <c r="C8" i="7" s="1"/>
  <c r="M7" i="7"/>
  <c r="P7" i="7" a="1"/>
  <c r="P7" i="7" s="1"/>
  <c r="Q7" i="7" a="1"/>
  <c r="Q7" i="7" s="1"/>
  <c r="R7" i="7" a="1"/>
  <c r="R7" i="7" s="1"/>
  <c r="A8" i="7"/>
  <c r="B8" i="7"/>
  <c r="M8" i="7"/>
  <c r="P8" i="7" a="1"/>
  <c r="P8" i="7"/>
  <c r="Q8" i="7" a="1"/>
  <c r="Q8" i="7"/>
  <c r="R8" i="7" a="1"/>
  <c r="R8" i="7" s="1"/>
  <c r="A9" i="7"/>
  <c r="B9" i="7"/>
  <c r="M9" i="7"/>
  <c r="P9" i="7" a="1"/>
  <c r="P9" i="7" s="1"/>
  <c r="Q9" i="7" a="1"/>
  <c r="Q9" i="7" s="1"/>
  <c r="R9" i="7" a="1"/>
  <c r="R9" i="7" s="1"/>
  <c r="A10" i="7"/>
  <c r="B10" i="7"/>
  <c r="C10" i="7" s="1"/>
  <c r="M10" i="7"/>
  <c r="P10" i="7" a="1"/>
  <c r="P10" i="7"/>
  <c r="Q10" i="7" a="1"/>
  <c r="Q10" i="7"/>
  <c r="R10" i="7" a="1"/>
  <c r="R10" i="7"/>
  <c r="A11" i="7"/>
  <c r="B11" i="7"/>
  <c r="M11" i="7"/>
  <c r="P11" i="7" a="1"/>
  <c r="P11" i="7" s="1"/>
  <c r="Q11" i="7" a="1"/>
  <c r="Q11" i="7" s="1"/>
  <c r="R11" i="7" a="1"/>
  <c r="R11" i="7" s="1"/>
  <c r="A12" i="7"/>
  <c r="B12" i="7"/>
  <c r="C12" i="7"/>
  <c r="M12" i="7"/>
  <c r="P12" i="7" a="1"/>
  <c r="P12" i="7" s="1"/>
  <c r="Q12" i="7" a="1"/>
  <c r="Q12" i="7"/>
  <c r="R12" i="7" a="1"/>
  <c r="R12" i="7"/>
  <c r="A13" i="7"/>
  <c r="B13" i="7"/>
  <c r="M13" i="7"/>
  <c r="P13" i="7" a="1"/>
  <c r="P13" i="7" s="1"/>
  <c r="Q13" i="7" a="1"/>
  <c r="Q13" i="7" s="1"/>
  <c r="R13" i="7" a="1"/>
  <c r="R13" i="7" s="1"/>
  <c r="A14" i="7"/>
  <c r="B14" i="7"/>
  <c r="C14" i="7" s="1"/>
  <c r="M14" i="7"/>
  <c r="P14" i="7" a="1"/>
  <c r="P14" i="7"/>
  <c r="Q14" i="7" a="1"/>
  <c r="Q14" i="7" s="1"/>
  <c r="R14" i="7" a="1"/>
  <c r="R14" i="7"/>
  <c r="A15" i="7"/>
  <c r="B15" i="7"/>
  <c r="M15" i="7"/>
  <c r="P15" i="7" a="1"/>
  <c r="P15" i="7" s="1"/>
  <c r="Q15" i="7" a="1"/>
  <c r="Q15" i="7" s="1"/>
  <c r="R15" i="7" a="1"/>
  <c r="R15" i="7" s="1"/>
  <c r="A16" i="7"/>
  <c r="B16" i="7"/>
  <c r="C16" i="7"/>
  <c r="M16" i="7"/>
  <c r="P16" i="7" a="1"/>
  <c r="P16" i="7"/>
  <c r="Q16" i="7" a="1"/>
  <c r="Q16" i="7"/>
  <c r="R16" i="7" a="1"/>
  <c r="R16" i="7" s="1"/>
  <c r="A17" i="7"/>
  <c r="B17" i="7"/>
  <c r="M17" i="7"/>
  <c r="P17" i="7" a="1"/>
  <c r="P17" i="7" s="1"/>
  <c r="Q17" i="7" a="1"/>
  <c r="Q17" i="7" s="1"/>
  <c r="R17" i="7" a="1"/>
  <c r="R17" i="7" s="1"/>
  <c r="A18" i="7"/>
  <c r="B18" i="7"/>
  <c r="M18" i="7"/>
  <c r="P18" i="7" a="1"/>
  <c r="P18" i="7"/>
  <c r="Q18" i="7" a="1"/>
  <c r="Q18" i="7"/>
  <c r="R18" i="7" a="1"/>
  <c r="R18" i="7"/>
  <c r="A19" i="7"/>
  <c r="B19" i="7"/>
  <c r="M19" i="7"/>
  <c r="P19" i="7" a="1"/>
  <c r="P19" i="7" s="1"/>
  <c r="Q19" i="7" a="1"/>
  <c r="Q19" i="7" s="1"/>
  <c r="R19" i="7" a="1"/>
  <c r="R19" i="7" s="1"/>
  <c r="A20" i="7"/>
  <c r="B20" i="7"/>
  <c r="M20" i="7"/>
  <c r="P20" i="7" a="1"/>
  <c r="P20" i="7" s="1"/>
  <c r="Q20" i="7" a="1"/>
  <c r="Q20" i="7"/>
  <c r="R20" i="7" a="1"/>
  <c r="R20" i="7"/>
  <c r="A21" i="7"/>
  <c r="B21" i="7"/>
  <c r="M21" i="7"/>
  <c r="P21" i="7" a="1"/>
  <c r="P21" i="7" s="1"/>
  <c r="Q21" i="7" a="1"/>
  <c r="Q21" i="7" s="1"/>
  <c r="R21" i="7" a="1"/>
  <c r="R21" i="7" s="1"/>
  <c r="A22" i="7"/>
  <c r="B22" i="7"/>
  <c r="M22" i="7"/>
  <c r="P22" i="7" a="1"/>
  <c r="P22" i="7"/>
  <c r="Q22" i="7" a="1"/>
  <c r="Q22" i="7"/>
  <c r="R22" i="7" a="1"/>
  <c r="R22" i="7"/>
  <c r="A23" i="7"/>
  <c r="B23" i="7"/>
  <c r="M23" i="7"/>
  <c r="P23" i="7" a="1"/>
  <c r="P23" i="7" s="1"/>
  <c r="Q23" i="7" a="1"/>
  <c r="Q23" i="7" s="1"/>
  <c r="R23" i="7" a="1"/>
  <c r="R23" i="7" s="1"/>
  <c r="A24" i="7"/>
  <c r="B24" i="7"/>
  <c r="C24" i="7" s="1"/>
  <c r="M24" i="7"/>
  <c r="P24" i="7" a="1"/>
  <c r="P24" i="7"/>
  <c r="Q24" i="7" a="1"/>
  <c r="Q24" i="7"/>
  <c r="R24" i="7" a="1"/>
  <c r="R24" i="7"/>
  <c r="A25" i="7"/>
  <c r="B25" i="7"/>
  <c r="M25" i="7"/>
  <c r="P25" i="7" a="1"/>
  <c r="P25" i="7" s="1"/>
  <c r="Q25" i="7" a="1"/>
  <c r="Q25" i="7" s="1"/>
  <c r="R25" i="7" a="1"/>
  <c r="R25" i="7" s="1"/>
  <c r="A26" i="7"/>
  <c r="B26" i="7"/>
  <c r="C26" i="7"/>
  <c r="M26" i="7"/>
  <c r="P26" i="7" a="1"/>
  <c r="P26" i="7"/>
  <c r="Q26" i="7" a="1"/>
  <c r="Q26" i="7"/>
  <c r="R26" i="7" a="1"/>
  <c r="R26" i="7"/>
  <c r="A27" i="7"/>
  <c r="B27" i="7"/>
  <c r="M27" i="7"/>
  <c r="P27" i="7" a="1"/>
  <c r="P27" i="7" s="1"/>
  <c r="Q27" i="7" a="1"/>
  <c r="Q27" i="7" s="1"/>
  <c r="R27" i="7" a="1"/>
  <c r="R27" i="7" s="1"/>
  <c r="A28" i="7"/>
  <c r="B28" i="7"/>
  <c r="C28" i="7"/>
  <c r="M28" i="7"/>
  <c r="P28" i="7" a="1"/>
  <c r="P28" i="7"/>
  <c r="Q28" i="7" a="1"/>
  <c r="Q28" i="7"/>
  <c r="R28" i="7" a="1"/>
  <c r="R28" i="7"/>
  <c r="A29" i="7"/>
  <c r="B29" i="7"/>
  <c r="M29" i="7"/>
  <c r="P29" i="7" a="1"/>
  <c r="P29" i="7" s="1"/>
  <c r="Q29" i="7" a="1"/>
  <c r="Q29" i="7" s="1"/>
  <c r="R29" i="7" a="1"/>
  <c r="R29" i="7" s="1"/>
  <c r="A30" i="7"/>
  <c r="B30" i="7"/>
  <c r="C30" i="7" s="1"/>
  <c r="M30" i="7"/>
  <c r="P30" i="7" a="1"/>
  <c r="P30" i="7"/>
  <c r="Q30" i="7" a="1"/>
  <c r="Q30" i="7"/>
  <c r="R30" i="7" a="1"/>
  <c r="R30" i="7"/>
  <c r="A31" i="7"/>
  <c r="B31" i="7"/>
  <c r="M31" i="7"/>
  <c r="P31" i="7" a="1"/>
  <c r="P31" i="7" s="1"/>
  <c r="Q31" i="7" a="1"/>
  <c r="Q31" i="7" s="1"/>
  <c r="R31" i="7" a="1"/>
  <c r="R31" i="7" s="1"/>
  <c r="A32" i="7"/>
  <c r="B32" i="7"/>
  <c r="C32" i="7" s="1"/>
  <c r="M32" i="7"/>
  <c r="P32" i="7" a="1"/>
  <c r="P32" i="7"/>
  <c r="Q32" i="7" a="1"/>
  <c r="Q32" i="7"/>
  <c r="R32" i="7" a="1"/>
  <c r="R32" i="7"/>
  <c r="A33" i="7"/>
  <c r="B33" i="7"/>
  <c r="M33" i="7"/>
  <c r="P33" i="7" a="1"/>
  <c r="P33" i="7" s="1"/>
  <c r="Q33" i="7" a="1"/>
  <c r="Q33" i="7" s="1"/>
  <c r="R33" i="7" a="1"/>
  <c r="R33" i="7" s="1"/>
  <c r="A34" i="7"/>
  <c r="B34" i="7"/>
  <c r="C34" i="7" s="1"/>
  <c r="M34" i="7"/>
  <c r="P34" i="7" a="1"/>
  <c r="P34" i="7"/>
  <c r="Q34" i="7" a="1"/>
  <c r="Q34" i="7"/>
  <c r="R34" i="7" a="1"/>
  <c r="R34" i="7"/>
  <c r="A35" i="7"/>
  <c r="B35" i="7"/>
  <c r="M35" i="7"/>
  <c r="P35" i="7" a="1"/>
  <c r="P35" i="7" s="1"/>
  <c r="Q35" i="7" a="1"/>
  <c r="Q35" i="7" s="1"/>
  <c r="R35" i="7" a="1"/>
  <c r="R35" i="7" s="1"/>
  <c r="A36" i="7"/>
  <c r="B36" i="7"/>
  <c r="C36" i="7" s="1"/>
  <c r="M36" i="7"/>
  <c r="P36" i="7" a="1"/>
  <c r="P36" i="7"/>
  <c r="Q36" i="7" a="1"/>
  <c r="Q36" i="7"/>
  <c r="R36" i="7" a="1"/>
  <c r="R36" i="7"/>
  <c r="A37" i="7"/>
  <c r="B37" i="7"/>
  <c r="M37" i="7"/>
  <c r="P37" i="7" a="1"/>
  <c r="P37" i="7" s="1"/>
  <c r="Q37" i="7" a="1"/>
  <c r="Q37" i="7" s="1"/>
  <c r="R37" i="7" a="1"/>
  <c r="R37" i="7" s="1"/>
  <c r="A38" i="7"/>
  <c r="B38" i="7"/>
  <c r="M38" i="7"/>
  <c r="P38" i="7" a="1"/>
  <c r="P38" i="7"/>
  <c r="Q38" i="7" a="1"/>
  <c r="Q38" i="7"/>
  <c r="R38" i="7" a="1"/>
  <c r="R38" i="7"/>
  <c r="A39" i="7"/>
  <c r="B39" i="7"/>
  <c r="M39" i="7"/>
  <c r="P39" i="7" a="1"/>
  <c r="P39" i="7" s="1"/>
  <c r="Q39" i="7" a="1"/>
  <c r="Q39" i="7" s="1"/>
  <c r="R39" i="7" a="1"/>
  <c r="R39" i="7" s="1"/>
  <c r="A40" i="7"/>
  <c r="B40" i="7"/>
  <c r="M40" i="7"/>
  <c r="P40" i="7" a="1"/>
  <c r="P40" i="7"/>
  <c r="Q40" i="7" a="1"/>
  <c r="Q40" i="7"/>
  <c r="R40" i="7" a="1"/>
  <c r="R40" i="7"/>
  <c r="A41" i="7"/>
  <c r="B41" i="7"/>
  <c r="M41" i="7"/>
  <c r="P41" i="7" a="1"/>
  <c r="P41" i="7" s="1"/>
  <c r="Q41" i="7" a="1"/>
  <c r="Q41" i="7" s="1"/>
  <c r="R41" i="7" a="1"/>
  <c r="R41" i="7" s="1"/>
  <c r="A42" i="7"/>
  <c r="B42" i="7"/>
  <c r="M42" i="7"/>
  <c r="P42" i="7" a="1"/>
  <c r="P42" i="7"/>
  <c r="Q42" i="7" a="1"/>
  <c r="Q42" i="7"/>
  <c r="R42" i="7" a="1"/>
  <c r="R42" i="7"/>
  <c r="A43" i="7"/>
  <c r="B43" i="7"/>
  <c r="C44" i="7" s="1"/>
  <c r="M43" i="7"/>
  <c r="P43" i="7" a="1"/>
  <c r="P43" i="7" s="1"/>
  <c r="Q43" i="7" a="1"/>
  <c r="Q43" i="7" s="1"/>
  <c r="R43" i="7" a="1"/>
  <c r="R43" i="7" s="1"/>
  <c r="A44" i="7"/>
  <c r="B44" i="7"/>
  <c r="M44" i="7"/>
  <c r="P44" i="7" a="1"/>
  <c r="P44" i="7"/>
  <c r="Q44" i="7" a="1"/>
  <c r="Q44" i="7"/>
  <c r="R44" i="7" a="1"/>
  <c r="R44" i="7"/>
  <c r="A45" i="7"/>
  <c r="B45" i="7"/>
  <c r="M45" i="7"/>
  <c r="P45" i="7" a="1"/>
  <c r="P45" i="7" s="1"/>
  <c r="Q45" i="7" a="1"/>
  <c r="Q45" i="7" s="1"/>
  <c r="R45" i="7" a="1"/>
  <c r="R45" i="7" s="1"/>
  <c r="A46" i="7"/>
  <c r="B46" i="7"/>
  <c r="M46" i="7"/>
  <c r="P46" i="7" a="1"/>
  <c r="P46" i="7"/>
  <c r="Q46" i="7" a="1"/>
  <c r="Q46" i="7"/>
  <c r="R46" i="7" a="1"/>
  <c r="R46" i="7"/>
  <c r="A47" i="7"/>
  <c r="B47" i="7"/>
  <c r="M47" i="7"/>
  <c r="P47" i="7" a="1"/>
  <c r="P47" i="7" s="1"/>
  <c r="Q47" i="7" a="1"/>
  <c r="Q47" i="7" s="1"/>
  <c r="R47" i="7" a="1"/>
  <c r="R47" i="7" s="1"/>
  <c r="A48" i="7"/>
  <c r="B48" i="7"/>
  <c r="C48" i="7" s="1"/>
  <c r="M48" i="7"/>
  <c r="P48" i="7" a="1"/>
  <c r="P48" i="7"/>
  <c r="Q48" i="7" a="1"/>
  <c r="Q48" i="7"/>
  <c r="R48" i="7" a="1"/>
  <c r="R48" i="7"/>
  <c r="A49" i="7"/>
  <c r="B49" i="7"/>
  <c r="M49" i="7"/>
  <c r="P49" i="7" a="1"/>
  <c r="P49" i="7" s="1"/>
  <c r="Q49" i="7" a="1"/>
  <c r="Q49" i="7" s="1"/>
  <c r="R49" i="7" a="1"/>
  <c r="R49" i="7" s="1"/>
  <c r="A50" i="7"/>
  <c r="B50" i="7"/>
  <c r="M50" i="7"/>
  <c r="P50" i="7" a="1"/>
  <c r="P50" i="7"/>
  <c r="Q50" i="7" a="1"/>
  <c r="Q50" i="7"/>
  <c r="R50" i="7" a="1"/>
  <c r="R50" i="7"/>
  <c r="A51" i="7"/>
  <c r="B51" i="7"/>
  <c r="M51" i="7"/>
  <c r="P51" i="7" a="1"/>
  <c r="P51" i="7" s="1"/>
  <c r="Q51" i="7" a="1"/>
  <c r="Q51" i="7" s="1"/>
  <c r="R51" i="7" a="1"/>
  <c r="R51" i="7" s="1"/>
  <c r="A52" i="7"/>
  <c r="B52" i="7"/>
  <c r="C52" i="7" s="1"/>
  <c r="M52" i="7"/>
  <c r="P52" i="7" a="1"/>
  <c r="P52" i="7"/>
  <c r="Q52" i="7" a="1"/>
  <c r="Q52" i="7"/>
  <c r="R52" i="7" a="1"/>
  <c r="R52" i="7"/>
  <c r="A53" i="7"/>
  <c r="B53" i="7"/>
  <c r="M53" i="7"/>
  <c r="P53" i="7" a="1"/>
  <c r="P53" i="7" s="1"/>
  <c r="Q53" i="7" a="1"/>
  <c r="Q53" i="7" s="1"/>
  <c r="R53" i="7" a="1"/>
  <c r="R53" i="7" s="1"/>
  <c r="A54" i="7"/>
  <c r="B54" i="7"/>
  <c r="C54" i="7" s="1"/>
  <c r="M54" i="7"/>
  <c r="P54" i="7" a="1"/>
  <c r="P54" i="7"/>
  <c r="Q54" i="7" a="1"/>
  <c r="Q54" i="7"/>
  <c r="R54" i="7" a="1"/>
  <c r="R54" i="7"/>
  <c r="A55" i="7"/>
  <c r="B55" i="7"/>
  <c r="M55" i="7"/>
  <c r="P55" i="7" a="1"/>
  <c r="P55" i="7" s="1"/>
  <c r="Q55" i="7" a="1"/>
  <c r="Q55" i="7" s="1"/>
  <c r="R55" i="7" a="1"/>
  <c r="R55" i="7" s="1"/>
  <c r="A56" i="7"/>
  <c r="B56" i="7"/>
  <c r="C56" i="7" s="1"/>
  <c r="M56" i="7"/>
  <c r="P56" i="7" a="1"/>
  <c r="P56" i="7"/>
  <c r="Q56" i="7" a="1"/>
  <c r="Q56" i="7"/>
  <c r="R56" i="7" a="1"/>
  <c r="R56" i="7"/>
  <c r="A57" i="7"/>
  <c r="B57" i="7"/>
  <c r="M57" i="7"/>
  <c r="P57" i="7" a="1"/>
  <c r="P57" i="7" s="1"/>
  <c r="Q57" i="7" a="1"/>
  <c r="Q57" i="7" s="1"/>
  <c r="R57" i="7" a="1"/>
  <c r="R57" i="7" s="1"/>
  <c r="A58" i="7"/>
  <c r="B58" i="7"/>
  <c r="M58" i="7"/>
  <c r="P58" i="7" a="1"/>
  <c r="P58" i="7"/>
  <c r="Q58" i="7" a="1"/>
  <c r="Q58" i="7"/>
  <c r="R58" i="7" a="1"/>
  <c r="R58" i="7"/>
  <c r="A59" i="7"/>
  <c r="B59" i="7"/>
  <c r="M59" i="7"/>
  <c r="P59" i="7" a="1"/>
  <c r="P59" i="7" s="1"/>
  <c r="Q59" i="7" a="1"/>
  <c r="Q59" i="7" s="1"/>
  <c r="R59" i="7" a="1"/>
  <c r="R59" i="7" s="1"/>
  <c r="A60" i="7"/>
  <c r="B60" i="7"/>
  <c r="M60" i="7"/>
  <c r="P60" i="7" a="1"/>
  <c r="P60" i="7"/>
  <c r="Q60" i="7" a="1"/>
  <c r="Q60" i="7"/>
  <c r="R60" i="7" a="1"/>
  <c r="R60" i="7"/>
  <c r="A61" i="7"/>
  <c r="B61" i="7"/>
  <c r="M61" i="7"/>
  <c r="P61" i="7" a="1"/>
  <c r="P61" i="7" s="1"/>
  <c r="Q61" i="7" a="1"/>
  <c r="Q61" i="7" s="1"/>
  <c r="R61" i="7" a="1"/>
  <c r="R61" i="7" s="1"/>
  <c r="A62" i="7"/>
  <c r="B62" i="7"/>
  <c r="M62" i="7"/>
  <c r="P62" i="7" a="1"/>
  <c r="P62" i="7"/>
  <c r="Q62" i="7" a="1"/>
  <c r="Q62" i="7"/>
  <c r="R62" i="7" a="1"/>
  <c r="R62" i="7"/>
  <c r="A63" i="7"/>
  <c r="B63" i="7"/>
  <c r="C63" i="7" s="1"/>
  <c r="M63" i="7"/>
  <c r="P63" i="7" a="1"/>
  <c r="P63" i="7" s="1"/>
  <c r="Q63" i="7" a="1"/>
  <c r="Q63" i="7" s="1"/>
  <c r="R63" i="7" a="1"/>
  <c r="R63" i="7" s="1"/>
  <c r="A64" i="7"/>
  <c r="B64" i="7"/>
  <c r="M64" i="7"/>
  <c r="P64" i="7" a="1"/>
  <c r="P64" i="7"/>
  <c r="Q64" i="7" a="1"/>
  <c r="Q64" i="7"/>
  <c r="R64" i="7" a="1"/>
  <c r="R64" i="7"/>
  <c r="A65" i="7"/>
  <c r="B65" i="7"/>
  <c r="M65" i="7"/>
  <c r="P65" i="7" a="1"/>
  <c r="P65" i="7" s="1"/>
  <c r="Q65" i="7" a="1"/>
  <c r="Q65" i="7" s="1"/>
  <c r="R65" i="7" a="1"/>
  <c r="R65" i="7" s="1"/>
  <c r="A66" i="7"/>
  <c r="B66" i="7"/>
  <c r="M66" i="7"/>
  <c r="P66" i="7" a="1"/>
  <c r="P66" i="7"/>
  <c r="Q66" i="7" a="1"/>
  <c r="Q66" i="7"/>
  <c r="R66" i="7" a="1"/>
  <c r="R66" i="7"/>
  <c r="A67" i="7"/>
  <c r="B67" i="7"/>
  <c r="M67" i="7"/>
  <c r="P67" i="7" a="1"/>
  <c r="P67" i="7" s="1"/>
  <c r="Q67" i="7" a="1"/>
  <c r="Q67" i="7" s="1"/>
  <c r="R67" i="7" a="1"/>
  <c r="R67" i="7" s="1"/>
  <c r="A68" i="7"/>
  <c r="B68" i="7"/>
  <c r="C68" i="7"/>
  <c r="M68" i="7"/>
  <c r="P68" i="7" a="1"/>
  <c r="P68" i="7"/>
  <c r="Q68" i="7" a="1"/>
  <c r="Q68" i="7"/>
  <c r="R68" i="7" a="1"/>
  <c r="R68" i="7"/>
  <c r="A69" i="7"/>
  <c r="B69" i="7"/>
  <c r="M69" i="7"/>
  <c r="P69" i="7" a="1"/>
  <c r="P69" i="7" s="1"/>
  <c r="Q69" i="7" a="1"/>
  <c r="Q69" i="7" s="1"/>
  <c r="R69" i="7" a="1"/>
  <c r="R69" i="7" s="1"/>
  <c r="A70" i="7"/>
  <c r="B70" i="7"/>
  <c r="M70" i="7"/>
  <c r="P70" i="7" a="1"/>
  <c r="P70" i="7"/>
  <c r="Q70" i="7" a="1"/>
  <c r="Q70" i="7"/>
  <c r="R70" i="7" a="1"/>
  <c r="R70" i="7"/>
  <c r="A71" i="7"/>
  <c r="B71" i="7"/>
  <c r="C71" i="7" s="1"/>
  <c r="M71" i="7"/>
  <c r="P71" i="7" a="1"/>
  <c r="P71" i="7" s="1"/>
  <c r="Q71" i="7" a="1"/>
  <c r="Q71" i="7" s="1"/>
  <c r="R71" i="7" a="1"/>
  <c r="R71" i="7" s="1"/>
  <c r="A72" i="7"/>
  <c r="B72" i="7"/>
  <c r="M72" i="7"/>
  <c r="P72" i="7" a="1"/>
  <c r="P72" i="7"/>
  <c r="Q72" i="7" a="1"/>
  <c r="Q72" i="7"/>
  <c r="R72" i="7" a="1"/>
  <c r="R72" i="7"/>
  <c r="A73" i="7"/>
  <c r="B73" i="7"/>
  <c r="M73" i="7"/>
  <c r="P73" i="7" a="1"/>
  <c r="P73" i="7" s="1"/>
  <c r="Q73" i="7" a="1"/>
  <c r="Q73" i="7" s="1"/>
  <c r="R73" i="7" a="1"/>
  <c r="R73" i="7" s="1"/>
  <c r="A74" i="7"/>
  <c r="B74" i="7"/>
  <c r="C75" i="7" s="1"/>
  <c r="M74" i="7"/>
  <c r="P74" i="7" a="1"/>
  <c r="P74" i="7"/>
  <c r="Q74" i="7" a="1"/>
  <c r="Q74" i="7"/>
  <c r="R74" i="7" a="1"/>
  <c r="R74" i="7"/>
  <c r="A75" i="7"/>
  <c r="B75" i="7"/>
  <c r="M75" i="7"/>
  <c r="P75" i="7" a="1"/>
  <c r="P75" i="7" s="1"/>
  <c r="Q75" i="7" a="1"/>
  <c r="Q75" i="7" s="1"/>
  <c r="R75" i="7" a="1"/>
  <c r="R75" i="7" s="1"/>
  <c r="A76" i="7"/>
  <c r="B76" i="7"/>
  <c r="C76" i="7"/>
  <c r="M76" i="7"/>
  <c r="P76" i="7" a="1"/>
  <c r="P76" i="7"/>
  <c r="Q76" i="7" a="1"/>
  <c r="Q76" i="7"/>
  <c r="R76" i="7" a="1"/>
  <c r="R76" i="7"/>
  <c r="A77" i="7"/>
  <c r="B77" i="7"/>
  <c r="M77" i="7"/>
  <c r="P77" i="7" a="1"/>
  <c r="P77" i="7" s="1"/>
  <c r="Q77" i="7" a="1"/>
  <c r="Q77" i="7" s="1"/>
  <c r="R77" i="7" a="1"/>
  <c r="R77" i="7" s="1"/>
  <c r="A78" i="7"/>
  <c r="B78" i="7"/>
  <c r="C78" i="7"/>
  <c r="M78" i="7"/>
  <c r="P78" i="7" a="1"/>
  <c r="P78" i="7"/>
  <c r="Q78" i="7" a="1"/>
  <c r="Q78" i="7"/>
  <c r="R78" i="7" a="1"/>
  <c r="R78" i="7"/>
  <c r="A79" i="7"/>
  <c r="B79" i="7"/>
  <c r="M79" i="7"/>
  <c r="P79" i="7" a="1"/>
  <c r="P79" i="7" s="1"/>
  <c r="Q79" i="7" a="1"/>
  <c r="Q79" i="7" s="1"/>
  <c r="R79" i="7" a="1"/>
  <c r="R79" i="7" s="1"/>
  <c r="M81" i="7"/>
  <c r="M84" i="7"/>
  <c r="Q84" i="7" a="1"/>
  <c r="Q84" i="7" s="1"/>
  <c r="M85" i="7"/>
  <c r="M86" i="7"/>
  <c r="M87" i="7"/>
  <c r="P87" i="7" a="1"/>
  <c r="P87" i="7" s="1"/>
  <c r="A88" i="7"/>
  <c r="B88" i="7"/>
  <c r="M88" i="7"/>
  <c r="P88" i="7" a="1"/>
  <c r="P88" i="7"/>
  <c r="Q88" i="7" a="1"/>
  <c r="Q88" i="7"/>
  <c r="R88" i="7" a="1"/>
  <c r="R88" i="7"/>
  <c r="A89" i="7"/>
  <c r="B89" i="7"/>
  <c r="M89" i="7"/>
  <c r="P89" i="7" a="1"/>
  <c r="P89" i="7" s="1"/>
  <c r="Q89" i="7" a="1"/>
  <c r="Q89" i="7"/>
  <c r="R89" i="7" a="1"/>
  <c r="R89" i="7" s="1"/>
  <c r="A90" i="7"/>
  <c r="B90" i="7"/>
  <c r="M90" i="7"/>
  <c r="P90" i="7" a="1"/>
  <c r="P90" i="7" s="1"/>
  <c r="Q90" i="7" a="1"/>
  <c r="Q90" i="7" s="1"/>
  <c r="R90" i="7" a="1"/>
  <c r="R90" i="7" s="1"/>
  <c r="A91" i="7"/>
  <c r="B91" i="7"/>
  <c r="M91" i="7"/>
  <c r="P91" i="7" a="1"/>
  <c r="P91" i="7"/>
  <c r="Q91" i="7" a="1"/>
  <c r="Q91" i="7" s="1"/>
  <c r="R91" i="7" a="1"/>
  <c r="R91" i="7" s="1"/>
  <c r="A92" i="7"/>
  <c r="B92" i="7"/>
  <c r="M92" i="7"/>
  <c r="P92" i="7" a="1"/>
  <c r="P92" i="7"/>
  <c r="Q92" i="7" a="1"/>
  <c r="Q92" i="7" s="1"/>
  <c r="R92" i="7" a="1"/>
  <c r="R92" i="7" s="1"/>
  <c r="A93" i="7"/>
  <c r="B93" i="7"/>
  <c r="M93" i="7"/>
  <c r="P93" i="7" a="1"/>
  <c r="P93" i="7" s="1"/>
  <c r="Q93" i="7" a="1"/>
  <c r="Q93" i="7" s="1"/>
  <c r="R93" i="7" a="1"/>
  <c r="R93" i="7"/>
  <c r="A94" i="7"/>
  <c r="B94" i="7"/>
  <c r="M94" i="7"/>
  <c r="P94" i="7" a="1"/>
  <c r="P94" i="7" s="1"/>
  <c r="Q94" i="7" a="1"/>
  <c r="Q94" i="7"/>
  <c r="R94" i="7" a="1"/>
  <c r="R94" i="7"/>
  <c r="A95" i="7"/>
  <c r="B95" i="7"/>
  <c r="M95" i="7"/>
  <c r="P95" i="7" a="1"/>
  <c r="P95" i="7" s="1"/>
  <c r="Q95" i="7" a="1"/>
  <c r="Q95" i="7" s="1"/>
  <c r="R95" i="7" a="1"/>
  <c r="R95" i="7" s="1"/>
  <c r="A96" i="7"/>
  <c r="B96" i="7"/>
  <c r="M96" i="7"/>
  <c r="P96" i="7" a="1"/>
  <c r="P96" i="7"/>
  <c r="Q96" i="7" a="1"/>
  <c r="Q96" i="7" s="1"/>
  <c r="R96" i="7" a="1"/>
  <c r="R96" i="7"/>
  <c r="A97" i="7"/>
  <c r="B97" i="7"/>
  <c r="M97" i="7"/>
  <c r="P97" i="7" a="1"/>
  <c r="P97" i="7"/>
  <c r="Q97" i="7" a="1"/>
  <c r="Q97" i="7" s="1"/>
  <c r="R97" i="7" a="1"/>
  <c r="R97" i="7" s="1"/>
  <c r="A98" i="7"/>
  <c r="B98" i="7"/>
  <c r="M98" i="7"/>
  <c r="P98" i="7" a="1"/>
  <c r="P98" i="7" s="1"/>
  <c r="Q98" i="7" a="1"/>
  <c r="Q98" i="7"/>
  <c r="R98" i="7" a="1"/>
  <c r="R98" i="7" s="1"/>
  <c r="A99" i="7"/>
  <c r="B99" i="7"/>
  <c r="M99" i="7"/>
  <c r="P99" i="7" a="1"/>
  <c r="P99" i="7" s="1"/>
  <c r="Q99" i="7" a="1"/>
  <c r="Q99" i="7" s="1"/>
  <c r="R99" i="7" a="1"/>
  <c r="R99" i="7" s="1"/>
  <c r="A100" i="7"/>
  <c r="B100" i="7"/>
  <c r="M100" i="7"/>
  <c r="P100" i="7" a="1"/>
  <c r="P100" i="7"/>
  <c r="Q100" i="7" a="1"/>
  <c r="Q100" i="7" s="1"/>
  <c r="R100" i="7" a="1"/>
  <c r="R100" i="7"/>
  <c r="A101" i="7"/>
  <c r="B101" i="7"/>
  <c r="M101" i="7"/>
  <c r="P101" i="7" a="1"/>
  <c r="P101" i="7" s="1"/>
  <c r="Q101" i="7" a="1"/>
  <c r="Q101" i="7" s="1"/>
  <c r="R101" i="7" a="1"/>
  <c r="R101" i="7" s="1"/>
  <c r="A102" i="7"/>
  <c r="B102" i="7"/>
  <c r="M102" i="7"/>
  <c r="P102" i="7" a="1"/>
  <c r="P102" i="7" s="1"/>
  <c r="Q102" i="7" a="1"/>
  <c r="Q102" i="7"/>
  <c r="R102" i="7" a="1"/>
  <c r="R102" i="7"/>
  <c r="A103" i="7"/>
  <c r="B103" i="7"/>
  <c r="M103" i="7"/>
  <c r="P103" i="7" a="1"/>
  <c r="P103" i="7" s="1"/>
  <c r="Q103" i="7" a="1"/>
  <c r="Q103" i="7" s="1"/>
  <c r="R103" i="7" a="1"/>
  <c r="R103" i="7"/>
  <c r="A104" i="7"/>
  <c r="B104" i="7"/>
  <c r="M104" i="7"/>
  <c r="P104" i="7" a="1"/>
  <c r="P104" i="7" s="1"/>
  <c r="Q104" i="7" a="1"/>
  <c r="Q104" i="7" s="1"/>
  <c r="R104" i="7" a="1"/>
  <c r="R104" i="7"/>
  <c r="A105" i="7"/>
  <c r="B105" i="7"/>
  <c r="M105" i="7"/>
  <c r="P105" i="7" a="1"/>
  <c r="P105" i="7"/>
  <c r="Q105" i="7" a="1"/>
  <c r="Q105" i="7" s="1"/>
  <c r="R105" i="7" a="1"/>
  <c r="R105" i="7" s="1"/>
  <c r="A106" i="7"/>
  <c r="B106" i="7"/>
  <c r="M106" i="7"/>
  <c r="P106" i="7" a="1"/>
  <c r="P106" i="7" s="1"/>
  <c r="Q106" i="7" a="1"/>
  <c r="Q106" i="7" s="1"/>
  <c r="R106" i="7" a="1"/>
  <c r="R106" i="7" s="1"/>
  <c r="A107" i="7"/>
  <c r="B107" i="7"/>
  <c r="M107" i="7"/>
  <c r="P107" i="7" a="1"/>
  <c r="P107" i="7"/>
  <c r="Q107" i="7" a="1"/>
  <c r="Q107" i="7"/>
  <c r="R107" i="7" a="1"/>
  <c r="R107" i="7" s="1"/>
  <c r="A108" i="7"/>
  <c r="B108" i="7"/>
  <c r="M108" i="7"/>
  <c r="P108" i="7" a="1"/>
  <c r="P108" i="7"/>
  <c r="Q108" i="7" a="1"/>
  <c r="Q108" i="7" s="1"/>
  <c r="R108" i="7" a="1"/>
  <c r="R108" i="7" s="1"/>
  <c r="A109" i="7"/>
  <c r="B109" i="7"/>
  <c r="M109" i="7"/>
  <c r="P109" i="7" a="1"/>
  <c r="P109" i="7" s="1"/>
  <c r="Q109" i="7" a="1"/>
  <c r="Q109" i="7"/>
  <c r="R109" i="7" a="1"/>
  <c r="R109" i="7"/>
  <c r="A110" i="7"/>
  <c r="B110" i="7"/>
  <c r="M110" i="7"/>
  <c r="P110" i="7" a="1"/>
  <c r="P110" i="7" s="1"/>
  <c r="Q110" i="7" a="1"/>
  <c r="Q110" i="7" s="1"/>
  <c r="R110" i="7" a="1"/>
  <c r="R110" i="7" s="1"/>
  <c r="A111" i="7"/>
  <c r="B111" i="7"/>
  <c r="M111" i="7"/>
  <c r="P111" i="7" a="1"/>
  <c r="P111" i="7" s="1"/>
  <c r="Q111" i="7" a="1"/>
  <c r="Q111" i="7" s="1"/>
  <c r="R111" i="7" a="1"/>
  <c r="R111" i="7"/>
  <c r="A112" i="7"/>
  <c r="B112" i="7"/>
  <c r="M112" i="7"/>
  <c r="P112" i="7" a="1"/>
  <c r="P112" i="7" s="1"/>
  <c r="Q112" i="7" a="1"/>
  <c r="Q112" i="7" s="1"/>
  <c r="R112" i="7" a="1"/>
  <c r="R112" i="7" s="1"/>
  <c r="A113" i="7"/>
  <c r="B113" i="7"/>
  <c r="M113" i="7"/>
  <c r="P113" i="7" a="1"/>
  <c r="P113" i="7"/>
  <c r="Q113" i="7" a="1"/>
  <c r="Q113" i="7" s="1"/>
  <c r="R113" i="7" a="1"/>
  <c r="R113" i="7" s="1"/>
  <c r="A114" i="7"/>
  <c r="B114" i="7"/>
  <c r="M114" i="7"/>
  <c r="P114" i="7" a="1"/>
  <c r="P114" i="7" s="1"/>
  <c r="Q114" i="7" a="1"/>
  <c r="Q114" i="7" s="1"/>
  <c r="R114" i="7" a="1"/>
  <c r="R114" i="7" s="1"/>
  <c r="A115" i="7"/>
  <c r="B115" i="7"/>
  <c r="M115" i="7"/>
  <c r="P115" i="7" a="1"/>
  <c r="P115" i="7"/>
  <c r="Q115" i="7" a="1"/>
  <c r="Q115" i="7"/>
  <c r="R115" i="7" a="1"/>
  <c r="R115" i="7" s="1"/>
  <c r="A116" i="7"/>
  <c r="B116" i="7"/>
  <c r="M116" i="7"/>
  <c r="P116" i="7" a="1"/>
  <c r="P116" i="7" s="1"/>
  <c r="Q116" i="7" a="1"/>
  <c r="Q116" i="7" s="1"/>
  <c r="R116" i="7" a="1"/>
  <c r="R116" i="7" s="1"/>
  <c r="A117" i="7"/>
  <c r="B117" i="7"/>
  <c r="M117" i="7"/>
  <c r="P117" i="7" a="1"/>
  <c r="P117" i="7"/>
  <c r="Q117" i="7" a="1"/>
  <c r="Q117" i="7"/>
  <c r="R117" i="7" a="1"/>
  <c r="R117" i="7"/>
  <c r="A118" i="7"/>
  <c r="B118" i="7"/>
  <c r="M118" i="7"/>
  <c r="P118" i="7" a="1"/>
  <c r="P118" i="7" s="1"/>
  <c r="Q118" i="7" a="1"/>
  <c r="Q118" i="7" s="1"/>
  <c r="R118" i="7" a="1"/>
  <c r="R118" i="7" s="1"/>
  <c r="A119" i="7"/>
  <c r="B119" i="7"/>
  <c r="M119" i="7"/>
  <c r="P119" i="7" a="1"/>
  <c r="P119" i="7" s="1"/>
  <c r="Q119" i="7" a="1"/>
  <c r="Q119" i="7"/>
  <c r="R119" i="7" a="1"/>
  <c r="R119" i="7"/>
  <c r="A120" i="7"/>
  <c r="B120" i="7"/>
  <c r="M120" i="7"/>
  <c r="P120" i="7" a="1"/>
  <c r="P120" i="7" s="1"/>
  <c r="Q120" i="7" a="1"/>
  <c r="Q120" i="7" s="1"/>
  <c r="R120" i="7" a="1"/>
  <c r="R120" i="7" s="1"/>
  <c r="A121" i="7"/>
  <c r="B121" i="7"/>
  <c r="M121" i="7"/>
  <c r="P121" i="7" a="1"/>
  <c r="P121" i="7"/>
  <c r="Q121" i="7" a="1"/>
  <c r="Q121" i="7" s="1"/>
  <c r="R121" i="7" a="1"/>
  <c r="R121" i="7"/>
  <c r="A122" i="7"/>
  <c r="B122" i="7"/>
  <c r="M122" i="7"/>
  <c r="P122" i="7" a="1"/>
  <c r="P122" i="7" s="1"/>
  <c r="Q122" i="7" a="1"/>
  <c r="Q122" i="7" s="1"/>
  <c r="R122" i="7" a="1"/>
  <c r="R122" i="7" s="1"/>
  <c r="A123" i="7"/>
  <c r="B123" i="7"/>
  <c r="M123" i="7"/>
  <c r="P123" i="7" a="1"/>
  <c r="P123" i="7"/>
  <c r="Q123" i="7" a="1"/>
  <c r="Q123" i="7"/>
  <c r="R123" i="7" a="1"/>
  <c r="R123" i="7" s="1"/>
  <c r="A124" i="7"/>
  <c r="B124" i="7"/>
  <c r="M124" i="7"/>
  <c r="P124" i="7" a="1"/>
  <c r="P124" i="7" s="1"/>
  <c r="Q124" i="7" a="1"/>
  <c r="Q124" i="7" s="1"/>
  <c r="R124" i="7" a="1"/>
  <c r="R124" i="7" s="1"/>
  <c r="A125" i="7"/>
  <c r="B125" i="7"/>
  <c r="M125" i="7"/>
  <c r="P125" i="7" a="1"/>
  <c r="P125" i="7"/>
  <c r="Q125" i="7" a="1"/>
  <c r="Q125" i="7"/>
  <c r="R125" i="7" a="1"/>
  <c r="R125" i="7"/>
  <c r="A126" i="7"/>
  <c r="B126" i="7"/>
  <c r="M126" i="7"/>
  <c r="P126" i="7" a="1"/>
  <c r="P126" i="7" s="1"/>
  <c r="Q126" i="7" a="1"/>
  <c r="Q126" i="7" s="1"/>
  <c r="R126" i="7" a="1"/>
  <c r="R126" i="7" s="1"/>
  <c r="A127" i="7"/>
  <c r="B127" i="7"/>
  <c r="M127" i="7"/>
  <c r="P127" i="7" a="1"/>
  <c r="P127" i="7" s="1"/>
  <c r="Q127" i="7" a="1"/>
  <c r="Q127" i="7"/>
  <c r="R127" i="7" a="1"/>
  <c r="R127" i="7"/>
  <c r="A128" i="7"/>
  <c r="B128" i="7"/>
  <c r="M128" i="7"/>
  <c r="P128" i="7" a="1"/>
  <c r="P128" i="7" s="1"/>
  <c r="Q128" i="7" a="1"/>
  <c r="Q128" i="7" s="1"/>
  <c r="R128" i="7" a="1"/>
  <c r="R128" i="7" s="1"/>
  <c r="A129" i="7"/>
  <c r="B129" i="7"/>
  <c r="M129" i="7"/>
  <c r="P129" i="7" a="1"/>
  <c r="P129" i="7"/>
  <c r="Q129" i="7" a="1"/>
  <c r="Q129" i="7" s="1"/>
  <c r="R129" i="7" a="1"/>
  <c r="R129" i="7"/>
  <c r="A130" i="7"/>
  <c r="B130" i="7"/>
  <c r="M130" i="7"/>
  <c r="P130" i="7" a="1"/>
  <c r="P130" i="7" s="1"/>
  <c r="Q130" i="7" a="1"/>
  <c r="Q130" i="7" s="1"/>
  <c r="R130" i="7" a="1"/>
  <c r="R130" i="7" s="1"/>
  <c r="A131" i="7"/>
  <c r="B131" i="7"/>
  <c r="M131" i="7"/>
  <c r="P131" i="7" a="1"/>
  <c r="P131" i="7"/>
  <c r="Q131" i="7" a="1"/>
  <c r="Q131" i="7"/>
  <c r="R131" i="7" a="1"/>
  <c r="R131" i="7" s="1"/>
  <c r="A132" i="7"/>
  <c r="B132" i="7"/>
  <c r="M132" i="7"/>
  <c r="P132" i="7" a="1"/>
  <c r="P132" i="7" s="1"/>
  <c r="Q132" i="7" a="1"/>
  <c r="Q132" i="7" s="1"/>
  <c r="R132" i="7" a="1"/>
  <c r="R132" i="7" s="1"/>
  <c r="A133" i="7"/>
  <c r="B133" i="7"/>
  <c r="M133" i="7"/>
  <c r="P133" i="7" a="1"/>
  <c r="P133" i="7"/>
  <c r="Q133" i="7" a="1"/>
  <c r="Q133" i="7"/>
  <c r="R133" i="7" a="1"/>
  <c r="R133" i="7"/>
  <c r="A134" i="7"/>
  <c r="B134" i="7"/>
  <c r="M134" i="7"/>
  <c r="P134" i="7" a="1"/>
  <c r="P134" i="7" s="1"/>
  <c r="Q134" i="7" a="1"/>
  <c r="Q134" i="7" s="1"/>
  <c r="R134" i="7" a="1"/>
  <c r="R134" i="7" s="1"/>
  <c r="A135" i="7"/>
  <c r="B135" i="7"/>
  <c r="M135" i="7"/>
  <c r="P135" i="7" a="1"/>
  <c r="P135" i="7" s="1"/>
  <c r="Q135" i="7" a="1"/>
  <c r="Q135" i="7"/>
  <c r="R135" i="7" a="1"/>
  <c r="R135" i="7"/>
  <c r="A136" i="7"/>
  <c r="B136" i="7"/>
  <c r="M136" i="7"/>
  <c r="P136" i="7" a="1"/>
  <c r="P136" i="7" s="1"/>
  <c r="Q136" i="7" a="1"/>
  <c r="Q136" i="7" s="1"/>
  <c r="R136" i="7" a="1"/>
  <c r="R136" i="7" s="1"/>
  <c r="A137" i="7"/>
  <c r="B137" i="7"/>
  <c r="M137" i="7"/>
  <c r="P137" i="7" a="1"/>
  <c r="P137" i="7"/>
  <c r="Q137" i="7" a="1"/>
  <c r="Q137" i="7" s="1"/>
  <c r="R137" i="7" a="1"/>
  <c r="R137" i="7"/>
  <c r="A138" i="7"/>
  <c r="B138" i="7"/>
  <c r="M138" i="7"/>
  <c r="P138" i="7" a="1"/>
  <c r="P138" i="7" s="1"/>
  <c r="Q138" i="7" a="1"/>
  <c r="Q138" i="7" s="1"/>
  <c r="R138" i="7" a="1"/>
  <c r="R138" i="7" s="1"/>
  <c r="A139" i="7"/>
  <c r="B139" i="7"/>
  <c r="M139" i="7"/>
  <c r="P139" i="7" a="1"/>
  <c r="P139" i="7"/>
  <c r="Q139" i="7" a="1"/>
  <c r="Q139" i="7"/>
  <c r="R139" i="7" a="1"/>
  <c r="R139" i="7" s="1"/>
  <c r="A140" i="7"/>
  <c r="B140" i="7"/>
  <c r="M140" i="7"/>
  <c r="P140" i="7" a="1"/>
  <c r="P140" i="7" s="1"/>
  <c r="Q140" i="7" a="1"/>
  <c r="Q140" i="7" s="1"/>
  <c r="R140" i="7" a="1"/>
  <c r="R140" i="7" s="1"/>
  <c r="A141" i="7"/>
  <c r="B141" i="7"/>
  <c r="M141" i="7"/>
  <c r="P141" i="7" a="1"/>
  <c r="P141" i="7"/>
  <c r="Q141" i="7" a="1"/>
  <c r="Q141" i="7"/>
  <c r="R141" i="7" a="1"/>
  <c r="R141" i="7"/>
  <c r="A142" i="7"/>
  <c r="B142" i="7"/>
  <c r="M142" i="7"/>
  <c r="P142" i="7" a="1"/>
  <c r="P142" i="7" s="1"/>
  <c r="Q142" i="7" a="1"/>
  <c r="Q142" i="7" s="1"/>
  <c r="R142" i="7" a="1"/>
  <c r="R142" i="7" s="1"/>
  <c r="A143" i="7"/>
  <c r="B143" i="7" s="1"/>
  <c r="M143" i="7"/>
  <c r="A144" i="7"/>
  <c r="B144" i="7"/>
  <c r="M144" i="7"/>
  <c r="P144" i="7" a="1"/>
  <c r="P144" i="7" s="1"/>
  <c r="Q144" i="7" a="1"/>
  <c r="Q144" i="7" s="1"/>
  <c r="R144" i="7" a="1"/>
  <c r="R144" i="7" s="1"/>
  <c r="A145" i="7"/>
  <c r="B145" i="7"/>
  <c r="M145" i="7"/>
  <c r="P145" i="7" a="1"/>
  <c r="P145" i="7"/>
  <c r="Q145" i="7" a="1"/>
  <c r="Q145" i="7" s="1"/>
  <c r="R145" i="7" a="1"/>
  <c r="R145" i="7"/>
  <c r="A146" i="7"/>
  <c r="B146" i="7"/>
  <c r="M146" i="7"/>
  <c r="P146" i="7" a="1"/>
  <c r="P146" i="7" s="1"/>
  <c r="Q146" i="7" a="1"/>
  <c r="Q146" i="7" s="1"/>
  <c r="R146" i="7" a="1"/>
  <c r="R146" i="7" s="1"/>
  <c r="A147" i="7"/>
  <c r="B147" i="7"/>
  <c r="M147" i="7"/>
  <c r="P147" i="7" a="1"/>
  <c r="P147" i="7"/>
  <c r="Q147" i="7" a="1"/>
  <c r="Q147" i="7"/>
  <c r="R147" i="7" a="1"/>
  <c r="R147" i="7" s="1"/>
  <c r="A148" i="7"/>
  <c r="B148" i="7"/>
  <c r="M148" i="7"/>
  <c r="P148" i="7" a="1"/>
  <c r="P148" i="7" s="1"/>
  <c r="Q148" i="7" a="1"/>
  <c r="Q148" i="7" s="1"/>
  <c r="R148" i="7" a="1"/>
  <c r="R148" i="7" s="1"/>
  <c r="A149" i="7"/>
  <c r="B149" i="7"/>
  <c r="M149" i="7"/>
  <c r="P149" i="7" a="1"/>
  <c r="P149" i="7"/>
  <c r="Q149" i="7" a="1"/>
  <c r="Q149" i="7"/>
  <c r="R149" i="7" a="1"/>
  <c r="R149" i="7"/>
  <c r="A150" i="7"/>
  <c r="B150" i="7"/>
  <c r="M150" i="7"/>
  <c r="P150" i="7" a="1"/>
  <c r="P150" i="7" s="1"/>
  <c r="Q150" i="7" a="1"/>
  <c r="Q150" i="7" s="1"/>
  <c r="R150" i="7" a="1"/>
  <c r="R150" i="7" s="1"/>
  <c r="A151" i="7"/>
  <c r="B151" i="7"/>
  <c r="M151" i="7"/>
  <c r="P151" i="7" a="1"/>
  <c r="P151" i="7" s="1"/>
  <c r="Q151" i="7" a="1"/>
  <c r="Q151" i="7"/>
  <c r="R151" i="7" a="1"/>
  <c r="R151" i="7"/>
  <c r="A152" i="7"/>
  <c r="B152" i="7"/>
  <c r="M152" i="7"/>
  <c r="P152" i="7" a="1"/>
  <c r="P152" i="7" s="1"/>
  <c r="Q152" i="7" a="1"/>
  <c r="Q152" i="7" s="1"/>
  <c r="R152" i="7" a="1"/>
  <c r="R152" i="7" s="1"/>
  <c r="A153" i="7"/>
  <c r="B153" i="7"/>
  <c r="M153" i="7"/>
  <c r="P153" i="7" a="1"/>
  <c r="P153" i="7"/>
  <c r="Q153" i="7" a="1"/>
  <c r="Q153" i="7" s="1"/>
  <c r="R153" i="7" a="1"/>
  <c r="R153" i="7"/>
  <c r="A154" i="7"/>
  <c r="B154" i="7"/>
  <c r="M154" i="7"/>
  <c r="P154" i="7" a="1"/>
  <c r="P154" i="7" s="1"/>
  <c r="Q154" i="7" a="1"/>
  <c r="Q154" i="7" s="1"/>
  <c r="R154" i="7" a="1"/>
  <c r="R154" i="7" s="1"/>
  <c r="A155" i="7"/>
  <c r="B155" i="7"/>
  <c r="M155" i="7"/>
  <c r="P155" i="7" a="1"/>
  <c r="P155" i="7"/>
  <c r="Q155" i="7" a="1"/>
  <c r="Q155" i="7"/>
  <c r="R155" i="7" a="1"/>
  <c r="R155" i="7" s="1"/>
  <c r="A156" i="7"/>
  <c r="B156" i="7"/>
  <c r="M156" i="7"/>
  <c r="P156" i="7" a="1"/>
  <c r="P156" i="7" s="1"/>
  <c r="Q156" i="7" a="1"/>
  <c r="Q156" i="7" s="1"/>
  <c r="R156" i="7" a="1"/>
  <c r="R156" i="7" s="1"/>
  <c r="A157" i="7"/>
  <c r="B157" i="7"/>
  <c r="M157" i="7"/>
  <c r="P157" i="7" a="1"/>
  <c r="P157" i="7"/>
  <c r="Q157" i="7" a="1"/>
  <c r="Q157" i="7"/>
  <c r="R157" i="7" a="1"/>
  <c r="R157" i="7"/>
  <c r="A158" i="7"/>
  <c r="B158" i="7"/>
  <c r="M158" i="7"/>
  <c r="P158" i="7" a="1"/>
  <c r="P158" i="7" s="1"/>
  <c r="Q158" i="7" a="1"/>
  <c r="Q158" i="7" s="1"/>
  <c r="R158" i="7" a="1"/>
  <c r="R158" i="7" s="1"/>
  <c r="A159" i="7"/>
  <c r="B159" i="7"/>
  <c r="M159" i="7"/>
  <c r="P159" i="7" a="1"/>
  <c r="P159" i="7" s="1"/>
  <c r="Q159" i="7" a="1"/>
  <c r="Q159" i="7"/>
  <c r="R159" i="7" a="1"/>
  <c r="R159" i="7"/>
  <c r="A160" i="7"/>
  <c r="B160" i="7"/>
  <c r="M160" i="7"/>
  <c r="P160" i="7" a="1"/>
  <c r="P160" i="7" s="1"/>
  <c r="Q160" i="7" a="1"/>
  <c r="Q160" i="7" s="1"/>
  <c r="R160" i="7" a="1"/>
  <c r="R160" i="7" s="1"/>
  <c r="A161" i="7"/>
  <c r="B161" i="7"/>
  <c r="M161" i="7"/>
  <c r="P161" i="7" a="1"/>
  <c r="P161" i="7"/>
  <c r="Q161" i="7" a="1"/>
  <c r="Q161" i="7" s="1"/>
  <c r="R161" i="7" a="1"/>
  <c r="R161" i="7"/>
  <c r="A162" i="7"/>
  <c r="B162" i="7"/>
  <c r="M162" i="7"/>
  <c r="P162" i="7" a="1"/>
  <c r="P162" i="7" s="1"/>
  <c r="Q162" i="7" a="1"/>
  <c r="Q162" i="7"/>
  <c r="R162" i="7" a="1"/>
  <c r="R162" i="7" s="1"/>
  <c r="A163" i="7"/>
  <c r="B163" i="7"/>
  <c r="M163" i="7"/>
  <c r="P163" i="7" a="1"/>
  <c r="P163" i="7"/>
  <c r="Q163" i="7" a="1"/>
  <c r="Q163" i="7"/>
  <c r="R163" i="7" a="1"/>
  <c r="R163" i="7" s="1"/>
  <c r="A164" i="7"/>
  <c r="B164" i="7"/>
  <c r="M164" i="7"/>
  <c r="P164" i="7" a="1"/>
  <c r="P164" i="7" s="1"/>
  <c r="Q164" i="7" a="1"/>
  <c r="Q164" i="7" s="1"/>
  <c r="R164" i="7" a="1"/>
  <c r="R164" i="7"/>
  <c r="A165" i="7"/>
  <c r="B165" i="7"/>
  <c r="M165" i="7"/>
  <c r="P165" i="7" a="1"/>
  <c r="P165" i="7"/>
  <c r="Q165" i="7" a="1"/>
  <c r="Q165" i="7"/>
  <c r="R165" i="7" a="1"/>
  <c r="R165" i="7"/>
  <c r="A166" i="7"/>
  <c r="B166" i="7"/>
  <c r="M166" i="7"/>
  <c r="P166" i="7" a="1"/>
  <c r="P166" i="7" s="1"/>
  <c r="Q166" i="7" a="1"/>
  <c r="Q166" i="7" s="1"/>
  <c r="R166" i="7" a="1"/>
  <c r="R166" i="7" s="1"/>
  <c r="A167" i="7"/>
  <c r="B167" i="7"/>
  <c r="M167" i="7"/>
  <c r="P167" i="7" a="1"/>
  <c r="P167" i="7" s="1"/>
  <c r="Q167" i="7" a="1"/>
  <c r="Q167" i="7"/>
  <c r="R167" i="7" a="1"/>
  <c r="R167" i="7"/>
  <c r="A168" i="7"/>
  <c r="B168" i="7"/>
  <c r="M168" i="7"/>
  <c r="P168" i="7" a="1"/>
  <c r="P168" i="7" s="1"/>
  <c r="Q168" i="7" a="1"/>
  <c r="Q168" i="7" s="1"/>
  <c r="R168" i="7" a="1"/>
  <c r="R168" i="7" s="1"/>
  <c r="A169" i="7"/>
  <c r="B169" i="7"/>
  <c r="M169" i="7"/>
  <c r="P169" i="7" a="1"/>
  <c r="P169" i="7"/>
  <c r="Q169" i="7" a="1"/>
  <c r="Q169" i="7"/>
  <c r="R169" i="7" a="1"/>
  <c r="R169" i="7"/>
  <c r="A170" i="7"/>
  <c r="B170" i="7"/>
  <c r="M170" i="7"/>
  <c r="P170" i="7" a="1"/>
  <c r="P170" i="7" s="1"/>
  <c r="Q170" i="7" a="1"/>
  <c r="Q170" i="7"/>
  <c r="R170" i="7" a="1"/>
  <c r="R170" i="7" s="1"/>
  <c r="A171" i="7"/>
  <c r="B171" i="7"/>
  <c r="M171" i="7"/>
  <c r="P171" i="7" a="1"/>
  <c r="P171" i="7"/>
  <c r="Q171" i="7" a="1"/>
  <c r="Q171" i="7"/>
  <c r="R171" i="7" a="1"/>
  <c r="R171" i="7" s="1"/>
  <c r="A172" i="7"/>
  <c r="B172" i="7"/>
  <c r="M172" i="7"/>
  <c r="P172" i="7" a="1"/>
  <c r="P172" i="7" s="1"/>
  <c r="Q172" i="7" a="1"/>
  <c r="Q172" i="7" s="1"/>
  <c r="R172" i="7" a="1"/>
  <c r="R172" i="7" s="1"/>
  <c r="A173" i="7"/>
  <c r="B173" i="7"/>
  <c r="M173" i="7"/>
  <c r="P173" i="7" a="1"/>
  <c r="P173" i="7"/>
  <c r="Q173" i="7" a="1"/>
  <c r="Q173" i="7"/>
  <c r="R173" i="7" a="1"/>
  <c r="R173" i="7"/>
  <c r="A174" i="7"/>
  <c r="B174" i="7"/>
  <c r="M174" i="7"/>
  <c r="P174" i="7" a="1"/>
  <c r="P174" i="7" s="1"/>
  <c r="Q174" i="7" a="1"/>
  <c r="Q174" i="7" s="1"/>
  <c r="R174" i="7" a="1"/>
  <c r="R174" i="7" s="1"/>
  <c r="A175" i="7"/>
  <c r="B175" i="7"/>
  <c r="M175" i="7"/>
  <c r="P175" i="7" a="1"/>
  <c r="P175" i="7"/>
  <c r="Q175" i="7" a="1"/>
  <c r="Q175" i="7"/>
  <c r="R175" i="7" a="1"/>
  <c r="R175" i="7"/>
  <c r="A176" i="7"/>
  <c r="B176" i="7"/>
  <c r="M176" i="7"/>
  <c r="P176" i="7" a="1"/>
  <c r="P176" i="7" s="1"/>
  <c r="Q176" i="7" a="1"/>
  <c r="Q176" i="7" s="1"/>
  <c r="R176" i="7" a="1"/>
  <c r="R176" i="7" s="1"/>
  <c r="A177" i="7"/>
  <c r="B177" i="7"/>
  <c r="M177" i="7"/>
  <c r="P177" i="7" a="1"/>
  <c r="P177" i="7"/>
  <c r="Q177" i="7" a="1"/>
  <c r="Q177" i="7"/>
  <c r="R177" i="7" a="1"/>
  <c r="R177" i="7"/>
  <c r="A178" i="7"/>
  <c r="B178" i="7"/>
  <c r="M178" i="7"/>
  <c r="P178" i="7" a="1"/>
  <c r="P178" i="7" s="1"/>
  <c r="Q178" i="7" a="1"/>
  <c r="Q178" i="7"/>
  <c r="R178" i="7" a="1"/>
  <c r="R178" i="7" s="1"/>
  <c r="A179" i="7"/>
  <c r="B179" i="7"/>
  <c r="M179" i="7"/>
  <c r="P179" i="7" a="1"/>
  <c r="P179" i="7"/>
  <c r="Q179" i="7" a="1"/>
  <c r="Q179" i="7"/>
  <c r="R179" i="7" a="1"/>
  <c r="R179" i="7" s="1"/>
  <c r="A180" i="7"/>
  <c r="B180" i="7"/>
  <c r="M180" i="7"/>
  <c r="P180" i="7" a="1"/>
  <c r="P180" i="7" s="1"/>
  <c r="Q180" i="7" a="1"/>
  <c r="Q180" i="7" s="1"/>
  <c r="R180" i="7" a="1"/>
  <c r="R180" i="7" s="1"/>
  <c r="A181" i="7"/>
  <c r="B181" i="7"/>
  <c r="M181" i="7"/>
  <c r="P181" i="7" a="1"/>
  <c r="P181" i="7"/>
  <c r="Q181" i="7" a="1"/>
  <c r="Q181" i="7"/>
  <c r="R181" i="7" a="1"/>
  <c r="R181" i="7"/>
  <c r="A182" i="7"/>
  <c r="B182" i="7"/>
  <c r="M182" i="7"/>
  <c r="P182" i="7" a="1"/>
  <c r="P182" i="7" s="1"/>
  <c r="Q182" i="7" a="1"/>
  <c r="Q182" i="7" s="1"/>
  <c r="R182" i="7" a="1"/>
  <c r="R182" i="7" s="1"/>
  <c r="A183" i="7"/>
  <c r="B183" i="7"/>
  <c r="M183" i="7"/>
  <c r="P183" i="7" a="1"/>
  <c r="P183" i="7" s="1"/>
  <c r="Q183" i="7" a="1"/>
  <c r="Q183" i="7"/>
  <c r="R183" i="7" a="1"/>
  <c r="R183" i="7"/>
  <c r="A184" i="7"/>
  <c r="B184" i="7"/>
  <c r="M184" i="7"/>
  <c r="P184" i="7" a="1"/>
  <c r="P184" i="7"/>
  <c r="Q184" i="7" a="1"/>
  <c r="Q184" i="7" s="1"/>
  <c r="R184" i="7" a="1"/>
  <c r="R184" i="7" s="1"/>
  <c r="A185" i="7"/>
  <c r="B185" i="7"/>
  <c r="M185" i="7"/>
  <c r="P185" i="7" a="1"/>
  <c r="P185" i="7"/>
  <c r="Q185" i="7" a="1"/>
  <c r="Q185" i="7" s="1"/>
  <c r="R185" i="7" a="1"/>
  <c r="R185" i="7"/>
  <c r="A186" i="7"/>
  <c r="B186" i="7"/>
  <c r="M186" i="7"/>
  <c r="P186" i="7" a="1"/>
  <c r="P186" i="7"/>
  <c r="Q186" i="7" a="1"/>
  <c r="Q186" i="7" s="1"/>
  <c r="R186" i="7" a="1"/>
  <c r="R186" i="7" s="1"/>
  <c r="A187" i="7"/>
  <c r="B187" i="7"/>
  <c r="M187" i="7"/>
  <c r="P187" i="7" a="1"/>
  <c r="P187" i="7"/>
  <c r="Q187" i="7" a="1"/>
  <c r="Q187" i="7"/>
  <c r="R187" i="7" a="1"/>
  <c r="R187" i="7" s="1"/>
  <c r="A188" i="7"/>
  <c r="B188" i="7"/>
  <c r="M188" i="7"/>
  <c r="P188" i="7" a="1"/>
  <c r="P188" i="7" s="1"/>
  <c r="Q188" i="7" a="1"/>
  <c r="Q188" i="7"/>
  <c r="R188" i="7" a="1"/>
  <c r="R188" i="7" s="1"/>
  <c r="A189" i="7"/>
  <c r="B189" i="7"/>
  <c r="M189" i="7"/>
  <c r="P189" i="7" a="1"/>
  <c r="P189" i="7"/>
  <c r="Q189" i="7" a="1"/>
  <c r="Q189" i="7" s="1"/>
  <c r="R189" i="7" a="1"/>
  <c r="R189" i="7"/>
  <c r="A190" i="7"/>
  <c r="B190" i="7"/>
  <c r="M190" i="7"/>
  <c r="P190" i="7" a="1"/>
  <c r="P190" i="7" s="1"/>
  <c r="Q190" i="7" a="1"/>
  <c r="Q190" i="7"/>
  <c r="R190" i="7" a="1"/>
  <c r="R190" i="7" s="1"/>
  <c r="A191" i="7"/>
  <c r="B191" i="7"/>
  <c r="M191" i="7"/>
  <c r="P191" i="7" a="1"/>
  <c r="P191" i="7"/>
  <c r="Q191" i="7" a="1"/>
  <c r="Q191" i="7"/>
  <c r="R191" i="7" a="1"/>
  <c r="R191" i="7" s="1"/>
  <c r="A192" i="7"/>
  <c r="B192" i="7"/>
  <c r="M192" i="7"/>
  <c r="P192" i="7" a="1"/>
  <c r="P192" i="7" s="1"/>
  <c r="Q192" i="7" a="1"/>
  <c r="Q192" i="7" s="1"/>
  <c r="R192" i="7" a="1"/>
  <c r="R192" i="7" s="1"/>
  <c r="A193" i="7"/>
  <c r="B193" i="7"/>
  <c r="M193" i="7"/>
  <c r="P193" i="7" a="1"/>
  <c r="P193" i="7"/>
  <c r="Q193" i="7" a="1"/>
  <c r="Q193" i="7" s="1"/>
  <c r="R193" i="7" a="1"/>
  <c r="R193" i="7"/>
  <c r="A194" i="7"/>
  <c r="B194" i="7"/>
  <c r="M194" i="7"/>
  <c r="P194" i="7" a="1"/>
  <c r="P194" i="7"/>
  <c r="Q194" i="7" a="1"/>
  <c r="Q194" i="7" s="1"/>
  <c r="R194" i="7" a="1"/>
  <c r="R194" i="7" s="1"/>
  <c r="A195" i="7"/>
  <c r="B195" i="7"/>
  <c r="M195" i="7"/>
  <c r="P195" i="7" a="1"/>
  <c r="P195" i="7"/>
  <c r="Q195" i="7" a="1"/>
  <c r="Q195" i="7"/>
  <c r="R195" i="7" a="1"/>
  <c r="R195" i="7"/>
  <c r="A196" i="7"/>
  <c r="B196" i="7"/>
  <c r="M196" i="7"/>
  <c r="P196" i="7" a="1"/>
  <c r="P196" i="7" s="1"/>
  <c r="Q196" i="7" a="1"/>
  <c r="Q196" i="7"/>
  <c r="R196" i="7" a="1"/>
  <c r="R196" i="7"/>
  <c r="A197" i="7"/>
  <c r="B197" i="7"/>
  <c r="M197" i="7"/>
  <c r="P197" i="7" a="1"/>
  <c r="P197" i="7"/>
  <c r="Q197" i="7" a="1"/>
  <c r="Q197" i="7"/>
  <c r="R197" i="7" a="1"/>
  <c r="R197" i="7" s="1"/>
  <c r="A198" i="7"/>
  <c r="B198" i="7"/>
  <c r="M198" i="7"/>
  <c r="P198" i="7" a="1"/>
  <c r="P198" i="7" s="1"/>
  <c r="Q198" i="7" a="1"/>
  <c r="Q198" i="7" s="1"/>
  <c r="R198" i="7" a="1"/>
  <c r="R198" i="7" s="1"/>
  <c r="A199" i="7"/>
  <c r="B199" i="7"/>
  <c r="M199" i="7"/>
  <c r="P199" i="7" a="1"/>
  <c r="P199" i="7" s="1"/>
  <c r="Q199" i="7" a="1"/>
  <c r="Q199" i="7"/>
  <c r="R199" i="7" a="1"/>
  <c r="R199" i="7" s="1"/>
  <c r="A200" i="7"/>
  <c r="B200" i="7"/>
  <c r="M200" i="7"/>
  <c r="P200" i="7" a="1"/>
  <c r="P200" i="7"/>
  <c r="Q200" i="7" a="1"/>
  <c r="Q200" i="7" s="1"/>
  <c r="R200" i="7" a="1"/>
  <c r="R200" i="7"/>
  <c r="A201" i="7"/>
  <c r="B201" i="7"/>
  <c r="M201" i="7"/>
  <c r="P201" i="7" a="1"/>
  <c r="P201" i="7" s="1"/>
  <c r="Q201" i="7" a="1"/>
  <c r="Q201" i="7"/>
  <c r="R201" i="7" a="1"/>
  <c r="R201" i="7"/>
  <c r="A202" i="7"/>
  <c r="B202" i="7"/>
  <c r="M202" i="7"/>
  <c r="P202" i="7" a="1"/>
  <c r="P202" i="7"/>
  <c r="Q202" i="7" a="1"/>
  <c r="Q202" i="7" s="1"/>
  <c r="R202" i="7" a="1"/>
  <c r="R202" i="7"/>
  <c r="A203" i="7"/>
  <c r="B203" i="7"/>
  <c r="M203" i="7"/>
  <c r="P203" i="7" a="1"/>
  <c r="P203" i="7"/>
  <c r="Q203" i="7" a="1"/>
  <c r="Q203" i="7" s="1"/>
  <c r="R203" i="7" a="1"/>
  <c r="R203" i="7"/>
  <c r="A204" i="7"/>
  <c r="B204" i="7"/>
  <c r="M204" i="7"/>
  <c r="P204" i="7" a="1"/>
  <c r="P204" i="7"/>
  <c r="Q204" i="7" a="1"/>
  <c r="Q204" i="7" s="1"/>
  <c r="R204" i="7" a="1"/>
  <c r="R204" i="7" s="1"/>
  <c r="A205" i="7"/>
  <c r="B205" i="7"/>
  <c r="M205" i="7"/>
  <c r="P205" i="7" a="1"/>
  <c r="P205" i="7" s="1"/>
  <c r="Q205" i="7" a="1"/>
  <c r="Q205" i="7"/>
  <c r="R205" i="7" a="1"/>
  <c r="R205" i="7" s="1"/>
  <c r="A206" i="7"/>
  <c r="B206" i="7"/>
  <c r="M206" i="7"/>
  <c r="P206" i="7" a="1"/>
  <c r="P206" i="7"/>
  <c r="Q206" i="7" a="1"/>
  <c r="Q206" i="7"/>
  <c r="R206" i="7" a="1"/>
  <c r="R206" i="7" s="1"/>
  <c r="A207" i="7"/>
  <c r="B207" i="7"/>
  <c r="M207" i="7"/>
  <c r="P207" i="7" a="1"/>
  <c r="P207" i="7"/>
  <c r="Q207" i="7" a="1"/>
  <c r="Q207" i="7" s="1"/>
  <c r="R207" i="7" a="1"/>
  <c r="R207" i="7"/>
  <c r="A208" i="7"/>
  <c r="B208" i="7"/>
  <c r="M208" i="7"/>
  <c r="P208" i="7" a="1"/>
  <c r="P208" i="7" s="1"/>
  <c r="Q208" i="7" a="1"/>
  <c r="Q208" i="7"/>
  <c r="R208" i="7" a="1"/>
  <c r="R208" i="7"/>
  <c r="A209" i="7"/>
  <c r="B209" i="7"/>
  <c r="M209" i="7"/>
  <c r="P209" i="7" a="1"/>
  <c r="P209" i="7" s="1"/>
  <c r="Q209" i="7" a="1"/>
  <c r="Q209" i="7"/>
  <c r="R209" i="7" a="1"/>
  <c r="R209" i="7" s="1"/>
  <c r="A210" i="7"/>
  <c r="B210" i="7"/>
  <c r="M210" i="7"/>
  <c r="P210" i="7" a="1"/>
  <c r="P210" i="7"/>
  <c r="Q210" i="7" a="1"/>
  <c r="Q210" i="7" s="1"/>
  <c r="R210" i="7" a="1"/>
  <c r="R210" i="7"/>
  <c r="A211" i="7"/>
  <c r="B211" i="7"/>
  <c r="M211" i="7"/>
  <c r="P211" i="7" a="1"/>
  <c r="P211" i="7"/>
  <c r="Q211" i="7" a="1"/>
  <c r="Q211" i="7" s="1"/>
  <c r="R211" i="7" a="1"/>
  <c r="R211" i="7"/>
  <c r="A212" i="7"/>
  <c r="B212" i="7"/>
  <c r="M212" i="7"/>
  <c r="P212" i="7" a="1"/>
  <c r="P212" i="7"/>
  <c r="Q212" i="7" a="1"/>
  <c r="Q212" i="7" s="1"/>
  <c r="R212" i="7" a="1"/>
  <c r="R212" i="7" s="1"/>
  <c r="A213" i="7"/>
  <c r="B213" i="7"/>
  <c r="M213" i="7"/>
  <c r="P213" i="7" a="1"/>
  <c r="P213" i="7" s="1"/>
  <c r="Q213" i="7" a="1"/>
  <c r="Q213" i="7"/>
  <c r="R213" i="7" a="1"/>
  <c r="R213" i="7" s="1"/>
  <c r="A214" i="7"/>
  <c r="B214" i="7"/>
  <c r="M214" i="7"/>
  <c r="P214" i="7" a="1"/>
  <c r="P214" i="7"/>
  <c r="Q214" i="7" a="1"/>
  <c r="Q214" i="7"/>
  <c r="R214" i="7" a="1"/>
  <c r="R214" i="7" s="1"/>
  <c r="A215" i="7"/>
  <c r="B215" i="7"/>
  <c r="M215" i="7"/>
  <c r="P215" i="7" a="1"/>
  <c r="P215" i="7"/>
  <c r="Q215" i="7" a="1"/>
  <c r="Q215" i="7" s="1"/>
  <c r="R215" i="7" a="1"/>
  <c r="R215" i="7"/>
  <c r="A216" i="7"/>
  <c r="B216" i="7"/>
  <c r="M216" i="7"/>
  <c r="P216" i="7" a="1"/>
  <c r="P216" i="7" s="1"/>
  <c r="Q216" i="7" a="1"/>
  <c r="Q216" i="7"/>
  <c r="R216" i="7" a="1"/>
  <c r="R216" i="7"/>
  <c r="A217" i="7"/>
  <c r="B217" i="7"/>
  <c r="M217" i="7"/>
  <c r="P217" i="7" a="1"/>
  <c r="P217" i="7" s="1"/>
  <c r="Q217" i="7" a="1"/>
  <c r="Q217" i="7"/>
  <c r="R217" i="7" a="1"/>
  <c r="R217" i="7" s="1"/>
  <c r="A218" i="7"/>
  <c r="B218" i="7"/>
  <c r="M218" i="7"/>
  <c r="P218" i="7" a="1"/>
  <c r="P218" i="7"/>
  <c r="Q218" i="7" a="1"/>
  <c r="Q218" i="7" s="1"/>
  <c r="R218" i="7" a="1"/>
  <c r="R218" i="7"/>
  <c r="A219" i="7"/>
  <c r="B219" i="7"/>
  <c r="M219" i="7"/>
  <c r="P219" i="7" a="1"/>
  <c r="P219" i="7"/>
  <c r="Q219" i="7" a="1"/>
  <c r="Q219" i="7" s="1"/>
  <c r="R219" i="7" a="1"/>
  <c r="R219" i="7"/>
  <c r="A220" i="7"/>
  <c r="B220" i="7"/>
  <c r="M220" i="7"/>
  <c r="P220" i="7" a="1"/>
  <c r="P220" i="7"/>
  <c r="Q220" i="7" a="1"/>
  <c r="Q220" i="7" s="1"/>
  <c r="R220" i="7" a="1"/>
  <c r="R220" i="7" s="1"/>
  <c r="A221" i="7"/>
  <c r="B221" i="7"/>
  <c r="M221" i="7"/>
  <c r="P221" i="7" a="1"/>
  <c r="P221" i="7" s="1"/>
  <c r="Q221" i="7" a="1"/>
  <c r="Q221" i="7"/>
  <c r="R221" i="7" a="1"/>
  <c r="R221" i="7" s="1"/>
  <c r="A222" i="7"/>
  <c r="B222" i="7"/>
  <c r="M222" i="7"/>
  <c r="P222" i="7" a="1"/>
  <c r="P222" i="7"/>
  <c r="Q222" i="7" a="1"/>
  <c r="Q222" i="7"/>
  <c r="R222" i="7" a="1"/>
  <c r="R222" i="7" s="1"/>
  <c r="A223" i="7"/>
  <c r="B223" i="7"/>
  <c r="M223" i="7"/>
  <c r="P223" i="7" a="1"/>
  <c r="P223" i="7"/>
  <c r="Q223" i="7" a="1"/>
  <c r="Q223" i="7" s="1"/>
  <c r="R223" i="7" a="1"/>
  <c r="R223" i="7"/>
  <c r="A224" i="7"/>
  <c r="B224" i="7"/>
  <c r="M224" i="7"/>
  <c r="P224" i="7" a="1"/>
  <c r="P224" i="7" s="1"/>
  <c r="Q224" i="7" a="1"/>
  <c r="Q224" i="7"/>
  <c r="R224" i="7" a="1"/>
  <c r="R224" i="7"/>
  <c r="A225" i="7"/>
  <c r="B225" i="7"/>
  <c r="M225" i="7"/>
  <c r="P225" i="7" a="1"/>
  <c r="P225" i="7" s="1"/>
  <c r="Q225" i="7" a="1"/>
  <c r="Q225" i="7"/>
  <c r="R225" i="7" a="1"/>
  <c r="R225" i="7" s="1"/>
  <c r="A226" i="7"/>
  <c r="B226" i="7"/>
  <c r="M226" i="7"/>
  <c r="P226" i="7" a="1"/>
  <c r="P226" i="7"/>
  <c r="Q226" i="7" a="1"/>
  <c r="Q226" i="7" s="1"/>
  <c r="R226" i="7" a="1"/>
  <c r="R226" i="7"/>
  <c r="A227" i="7"/>
  <c r="B227" i="7"/>
  <c r="M227" i="7"/>
  <c r="P227" i="7" a="1"/>
  <c r="P227" i="7"/>
  <c r="Q227" i="7" a="1"/>
  <c r="Q227" i="7" s="1"/>
  <c r="R227" i="7" a="1"/>
  <c r="R227" i="7"/>
  <c r="A228" i="7"/>
  <c r="B228" i="7"/>
  <c r="M228" i="7"/>
  <c r="P228" i="7" a="1"/>
  <c r="P228" i="7"/>
  <c r="Q228" i="7" a="1"/>
  <c r="Q228" i="7" s="1"/>
  <c r="R228" i="7" a="1"/>
  <c r="R228" i="7" s="1"/>
  <c r="A229" i="7"/>
  <c r="B229" i="7"/>
  <c r="M229" i="7"/>
  <c r="P229" i="7" a="1"/>
  <c r="P229" i="7" s="1"/>
  <c r="Q229" i="7" a="1"/>
  <c r="Q229" i="7"/>
  <c r="R229" i="7" a="1"/>
  <c r="R229" i="7" s="1"/>
  <c r="A230" i="7"/>
  <c r="B230" i="7"/>
  <c r="M230" i="7"/>
  <c r="P230" i="7" a="1"/>
  <c r="P230" i="7"/>
  <c r="Q230" i="7" a="1"/>
  <c r="Q230" i="7"/>
  <c r="R230" i="7" a="1"/>
  <c r="R230" i="7" s="1"/>
  <c r="A231" i="7"/>
  <c r="B231" i="7"/>
  <c r="M231" i="7"/>
  <c r="P231" i="7" a="1"/>
  <c r="P231" i="7"/>
  <c r="Q231" i="7" a="1"/>
  <c r="Q231" i="7" s="1"/>
  <c r="R231" i="7" a="1"/>
  <c r="R231" i="7"/>
  <c r="A232" i="7"/>
  <c r="B232" i="7"/>
  <c r="M232" i="7"/>
  <c r="P232" i="7" a="1"/>
  <c r="P232" i="7" s="1"/>
  <c r="Q232" i="7" a="1"/>
  <c r="Q232" i="7"/>
  <c r="R232" i="7" a="1"/>
  <c r="R232" i="7"/>
  <c r="A233" i="7"/>
  <c r="B233" i="7"/>
  <c r="M233" i="7"/>
  <c r="P233" i="7" a="1"/>
  <c r="P233" i="7" s="1"/>
  <c r="Q233" i="7" a="1"/>
  <c r="Q233" i="7"/>
  <c r="R233" i="7" a="1"/>
  <c r="R233" i="7" s="1"/>
  <c r="A234" i="7"/>
  <c r="B234" i="7"/>
  <c r="M234" i="7"/>
  <c r="P234" i="7" a="1"/>
  <c r="P234" i="7"/>
  <c r="Q234" i="7" a="1"/>
  <c r="Q234" i="7" s="1"/>
  <c r="R234" i="7" a="1"/>
  <c r="R234" i="7"/>
  <c r="A235" i="7"/>
  <c r="B235" i="7"/>
  <c r="M235" i="7"/>
  <c r="P235" i="7" a="1"/>
  <c r="P235" i="7"/>
  <c r="Q235" i="7" a="1"/>
  <c r="Q235" i="7" s="1"/>
  <c r="R235" i="7" a="1"/>
  <c r="R235" i="7"/>
  <c r="A236" i="7"/>
  <c r="B236" i="7"/>
  <c r="M236" i="7"/>
  <c r="P236" i="7" a="1"/>
  <c r="P236" i="7"/>
  <c r="Q236" i="7" a="1"/>
  <c r="Q236" i="7" s="1"/>
  <c r="R236" i="7" a="1"/>
  <c r="R236" i="7" s="1"/>
  <c r="A237" i="7"/>
  <c r="B237" i="7"/>
  <c r="M237" i="7"/>
  <c r="P237" i="7" a="1"/>
  <c r="P237" i="7" s="1"/>
  <c r="Q237" i="7" a="1"/>
  <c r="Q237" i="7"/>
  <c r="R237" i="7" a="1"/>
  <c r="R237" i="7" s="1"/>
  <c r="A238" i="7"/>
  <c r="B238" i="7"/>
  <c r="M238" i="7"/>
  <c r="P238" i="7" a="1"/>
  <c r="P238" i="7"/>
  <c r="Q238" i="7" a="1"/>
  <c r="Q238" i="7"/>
  <c r="R238" i="7" a="1"/>
  <c r="R238" i="7" s="1"/>
  <c r="A239" i="7"/>
  <c r="B239" i="7"/>
  <c r="M239" i="7"/>
  <c r="P239" i="7" a="1"/>
  <c r="P239" i="7"/>
  <c r="Q239" i="7" a="1"/>
  <c r="Q239" i="7" s="1"/>
  <c r="R239" i="7" a="1"/>
  <c r="R239" i="7"/>
  <c r="A240" i="7"/>
  <c r="B240" i="7"/>
  <c r="M240" i="7"/>
  <c r="P240" i="7" a="1"/>
  <c r="P240" i="7" s="1"/>
  <c r="Q240" i="7" a="1"/>
  <c r="Q240" i="7"/>
  <c r="R240" i="7" a="1"/>
  <c r="R240" i="7"/>
  <c r="A241" i="7"/>
  <c r="B241" i="7"/>
  <c r="M241" i="7"/>
  <c r="P241" i="7" a="1"/>
  <c r="P241" i="7" s="1"/>
  <c r="Q241" i="7" a="1"/>
  <c r="Q241" i="7"/>
  <c r="R241" i="7" a="1"/>
  <c r="R241" i="7" s="1"/>
  <c r="A242" i="7"/>
  <c r="B242" i="7"/>
  <c r="M242" i="7"/>
  <c r="P242" i="7" a="1"/>
  <c r="P242" i="7"/>
  <c r="Q242" i="7" a="1"/>
  <c r="Q242" i="7" s="1"/>
  <c r="R242" i="7" a="1"/>
  <c r="R242" i="7"/>
  <c r="A243" i="7"/>
  <c r="B243" i="7"/>
  <c r="M243" i="7"/>
  <c r="P243" i="7" a="1"/>
  <c r="P243" i="7"/>
  <c r="Q243" i="7" a="1"/>
  <c r="Q243" i="7" s="1"/>
  <c r="R243" i="7" a="1"/>
  <c r="R243" i="7"/>
  <c r="A244" i="7"/>
  <c r="B244" i="7"/>
  <c r="M244" i="7"/>
  <c r="P244" i="7" a="1"/>
  <c r="P244" i="7"/>
  <c r="Q244" i="7" a="1"/>
  <c r="Q244" i="7" s="1"/>
  <c r="R244" i="7" a="1"/>
  <c r="R244" i="7" s="1"/>
  <c r="A245" i="7"/>
  <c r="B245" i="7"/>
  <c r="M245" i="7"/>
  <c r="P245" i="7" a="1"/>
  <c r="P245" i="7" s="1"/>
  <c r="Q245" i="7" a="1"/>
  <c r="Q245" i="7"/>
  <c r="R245" i="7" a="1"/>
  <c r="R245" i="7" s="1"/>
  <c r="A246" i="7"/>
  <c r="B246" i="7"/>
  <c r="M246" i="7"/>
  <c r="P246" i="7" a="1"/>
  <c r="P246" i="7"/>
  <c r="Q246" i="7" a="1"/>
  <c r="Q246" i="7"/>
  <c r="R246" i="7" a="1"/>
  <c r="R246" i="7" s="1"/>
  <c r="A247" i="7"/>
  <c r="B247" i="7"/>
  <c r="M247" i="7"/>
  <c r="P247" i="7" a="1"/>
  <c r="P247" i="7"/>
  <c r="Q247" i="7" a="1"/>
  <c r="Q247" i="7" s="1"/>
  <c r="R247" i="7" a="1"/>
  <c r="R247" i="7"/>
  <c r="A248" i="7"/>
  <c r="B248" i="7"/>
  <c r="M248" i="7"/>
  <c r="P248" i="7" a="1"/>
  <c r="P248" i="7" s="1"/>
  <c r="Q248" i="7" a="1"/>
  <c r="Q248" i="7"/>
  <c r="R248" i="7" a="1"/>
  <c r="R248" i="7"/>
  <c r="A249" i="7"/>
  <c r="B249" i="7"/>
  <c r="M249" i="7"/>
  <c r="P249" i="7" a="1"/>
  <c r="P249" i="7" s="1"/>
  <c r="Q249" i="7" a="1"/>
  <c r="Q249" i="7"/>
  <c r="R249" i="7" a="1"/>
  <c r="R249" i="7" s="1"/>
  <c r="A250" i="7"/>
  <c r="B250" i="7"/>
  <c r="M250" i="7"/>
  <c r="P250" i="7" a="1"/>
  <c r="P250" i="7"/>
  <c r="Q250" i="7" a="1"/>
  <c r="Q250" i="7" s="1"/>
  <c r="R250" i="7" a="1"/>
  <c r="R250" i="7"/>
  <c r="A251" i="7"/>
  <c r="B251" i="7"/>
  <c r="M251" i="7"/>
  <c r="P251" i="7" a="1"/>
  <c r="P251" i="7"/>
  <c r="Q251" i="7" a="1"/>
  <c r="Q251" i="7" s="1"/>
  <c r="R251" i="7" a="1"/>
  <c r="R251" i="7"/>
  <c r="A252" i="7"/>
  <c r="B252" i="7"/>
  <c r="M252" i="7"/>
  <c r="P252" i="7" a="1"/>
  <c r="P252" i="7"/>
  <c r="Q252" i="7" a="1"/>
  <c r="Q252" i="7" s="1"/>
  <c r="R252" i="7" a="1"/>
  <c r="R252" i="7" s="1"/>
  <c r="A253" i="7"/>
  <c r="B253" i="7"/>
  <c r="M253" i="7"/>
  <c r="P253" i="7" a="1"/>
  <c r="P253" i="7" s="1"/>
  <c r="Q253" i="7" a="1"/>
  <c r="Q253" i="7"/>
  <c r="R253" i="7" a="1"/>
  <c r="R253" i="7" s="1"/>
  <c r="A254" i="7"/>
  <c r="B254" i="7"/>
  <c r="M254" i="7"/>
  <c r="P254" i="7" a="1"/>
  <c r="P254" i="7"/>
  <c r="Q254" i="7" a="1"/>
  <c r="Q254" i="7"/>
  <c r="R254" i="7" a="1"/>
  <c r="R254" i="7" s="1"/>
  <c r="A255" i="7"/>
  <c r="B255" i="7"/>
  <c r="M255" i="7"/>
  <c r="P255" i="7" a="1"/>
  <c r="P255" i="7"/>
  <c r="Q255" i="7" a="1"/>
  <c r="Q255" i="7" s="1"/>
  <c r="R255" i="7" a="1"/>
  <c r="R255" i="7"/>
  <c r="A256" i="7"/>
  <c r="B256" i="7"/>
  <c r="M256" i="7"/>
  <c r="P256" i="7" a="1"/>
  <c r="P256" i="7" s="1"/>
  <c r="Q256" i="7" a="1"/>
  <c r="Q256" i="7"/>
  <c r="R256" i="7" a="1"/>
  <c r="R256" i="7"/>
  <c r="A257" i="7"/>
  <c r="B257" i="7"/>
  <c r="M257" i="7"/>
  <c r="P257" i="7" a="1"/>
  <c r="P257" i="7" s="1"/>
  <c r="Q257" i="7" a="1"/>
  <c r="Q257" i="7"/>
  <c r="R257" i="7" a="1"/>
  <c r="R257" i="7" s="1"/>
  <c r="A258" i="7"/>
  <c r="B258" i="7"/>
  <c r="M258" i="7"/>
  <c r="P258" i="7" a="1"/>
  <c r="P258" i="7" s="1"/>
  <c r="Q258" i="7" a="1"/>
  <c r="Q258" i="7" s="1"/>
  <c r="R258" i="7" a="1"/>
  <c r="R258" i="7"/>
  <c r="A259" i="7"/>
  <c r="B259" i="7"/>
  <c r="M259" i="7"/>
  <c r="P259" i="7" a="1"/>
  <c r="P259" i="7"/>
  <c r="Q259" i="7" a="1"/>
  <c r="Q259" i="7" s="1"/>
  <c r="R259" i="7" a="1"/>
  <c r="R259" i="7"/>
  <c r="A260" i="7"/>
  <c r="B260" i="7"/>
  <c r="M260" i="7"/>
  <c r="P260" i="7" a="1"/>
  <c r="P260" i="7"/>
  <c r="Q260" i="7" a="1"/>
  <c r="Q260" i="7" s="1"/>
  <c r="R260" i="7" a="1"/>
  <c r="R260" i="7" s="1"/>
  <c r="A261" i="7"/>
  <c r="B261" i="7"/>
  <c r="M261" i="7"/>
  <c r="P261" i="7" a="1"/>
  <c r="P261" i="7" s="1"/>
  <c r="Q261" i="7" a="1"/>
  <c r="Q261" i="7"/>
  <c r="R261" i="7" a="1"/>
  <c r="R261" i="7" s="1"/>
  <c r="A262" i="7"/>
  <c r="B262" i="7"/>
  <c r="M262" i="7"/>
  <c r="P262" i="7" a="1"/>
  <c r="P262" i="7"/>
  <c r="Q262" i="7" a="1"/>
  <c r="Q262" i="7"/>
  <c r="R262" i="7" a="1"/>
  <c r="R262" i="7"/>
  <c r="A263" i="7"/>
  <c r="B263" i="7"/>
  <c r="M263" i="7"/>
  <c r="P263" i="7" a="1"/>
  <c r="P263" i="7"/>
  <c r="Q263" i="7" a="1"/>
  <c r="Q263" i="7" s="1"/>
  <c r="R263" i="7" a="1"/>
  <c r="R263" i="7"/>
  <c r="A264" i="7"/>
  <c r="B264" i="7"/>
  <c r="M264" i="7"/>
  <c r="P264" i="7" a="1"/>
  <c r="P264" i="7" s="1"/>
  <c r="Q264" i="7" a="1"/>
  <c r="Q264" i="7"/>
  <c r="R264" i="7" a="1"/>
  <c r="R264" i="7"/>
  <c r="A265" i="7"/>
  <c r="B265" i="7"/>
  <c r="M265" i="7"/>
  <c r="P265" i="7" a="1"/>
  <c r="P265" i="7"/>
  <c r="Q265" i="7" a="1"/>
  <c r="Q265" i="7"/>
  <c r="R265" i="7" a="1"/>
  <c r="R265" i="7" s="1"/>
  <c r="A266" i="7"/>
  <c r="B266" i="7"/>
  <c r="M266" i="7"/>
  <c r="P266" i="7" a="1"/>
  <c r="P266" i="7"/>
  <c r="Q266" i="7" a="1"/>
  <c r="Q266" i="7" s="1"/>
  <c r="R266" i="7" a="1"/>
  <c r="R266" i="7"/>
  <c r="A267" i="7"/>
  <c r="B267" i="7"/>
  <c r="M267" i="7"/>
  <c r="P267" i="7" a="1"/>
  <c r="P267" i="7" s="1"/>
  <c r="Q267" i="7" a="1"/>
  <c r="Q267" i="7" s="1"/>
  <c r="R267" i="7" a="1"/>
  <c r="R267" i="7"/>
  <c r="A268" i="7"/>
  <c r="B268" i="7"/>
  <c r="M268" i="7"/>
  <c r="P268" i="7" a="1"/>
  <c r="P268" i="7"/>
  <c r="Q268" i="7" a="1"/>
  <c r="Q268" i="7"/>
  <c r="R268" i="7" a="1"/>
  <c r="R268" i="7" s="1"/>
  <c r="A269" i="7"/>
  <c r="B269" i="7"/>
  <c r="M269" i="7"/>
  <c r="P269" i="7" a="1"/>
  <c r="P269" i="7" s="1"/>
  <c r="Q269" i="7" a="1"/>
  <c r="Q269" i="7"/>
  <c r="R269" i="7" a="1"/>
  <c r="R269" i="7" s="1"/>
  <c r="A270" i="7"/>
  <c r="B270" i="7"/>
  <c r="M270" i="7"/>
  <c r="P270" i="7" a="1"/>
  <c r="P270" i="7" s="1"/>
  <c r="Q270" i="7" a="1"/>
  <c r="Q270" i="7"/>
  <c r="R270" i="7" a="1"/>
  <c r="R270" i="7"/>
  <c r="A271" i="7"/>
  <c r="B271" i="7"/>
  <c r="M271" i="7"/>
  <c r="P271" i="7" a="1"/>
  <c r="P271" i="7"/>
  <c r="Q271" i="7" a="1"/>
  <c r="Q271" i="7" s="1"/>
  <c r="R271" i="7" a="1"/>
  <c r="R271" i="7"/>
  <c r="A272" i="7"/>
  <c r="B272" i="7"/>
  <c r="M272" i="7"/>
  <c r="P272" i="7" a="1"/>
  <c r="P272" i="7" s="1"/>
  <c r="Q272" i="7" a="1"/>
  <c r="Q272" i="7" s="1"/>
  <c r="R272" i="7" a="1"/>
  <c r="R272" i="7" s="1"/>
  <c r="A273" i="7"/>
  <c r="B273" i="7"/>
  <c r="M273" i="7"/>
  <c r="P273" i="7" a="1"/>
  <c r="P273" i="7" s="1"/>
  <c r="Q273" i="7" a="1"/>
  <c r="Q273" i="7"/>
  <c r="R273" i="7" a="1"/>
  <c r="R273" i="7" s="1"/>
  <c r="A274" i="7"/>
  <c r="B274" i="7"/>
  <c r="M274" i="7"/>
  <c r="P274" i="7" a="1"/>
  <c r="P274" i="7"/>
  <c r="Q274" i="7" a="1"/>
  <c r="Q274" i="7" s="1"/>
  <c r="R274" i="7" a="1"/>
  <c r="R274" i="7" s="1"/>
  <c r="A275" i="7"/>
  <c r="B275" i="7"/>
  <c r="M275" i="7"/>
  <c r="P275" i="7" a="1"/>
  <c r="P275" i="7"/>
  <c r="Q275" i="7" a="1"/>
  <c r="Q275" i="7" s="1"/>
  <c r="R275" i="7" a="1"/>
  <c r="R275" i="7"/>
  <c r="A276" i="7"/>
  <c r="B276" i="7"/>
  <c r="M276" i="7"/>
  <c r="P276" i="7" a="1"/>
  <c r="P276" i="7" s="1"/>
  <c r="Q276" i="7" a="1"/>
  <c r="Q276" i="7"/>
  <c r="R276" i="7" a="1"/>
  <c r="R276" i="7"/>
  <c r="A277" i="7"/>
  <c r="B277" i="7"/>
  <c r="M277" i="7"/>
  <c r="P277" i="7" a="1"/>
  <c r="P277" i="7" s="1"/>
  <c r="Q277" i="7" a="1"/>
  <c r="Q277" i="7"/>
  <c r="R277" i="7" a="1"/>
  <c r="R277" i="7" s="1"/>
  <c r="A278" i="7"/>
  <c r="B278" i="7"/>
  <c r="M278" i="7"/>
  <c r="P278" i="7" a="1"/>
  <c r="P278" i="7" s="1"/>
  <c r="Q278" i="7" a="1"/>
  <c r="Q278" i="7" s="1"/>
  <c r="R278" i="7" a="1"/>
  <c r="R278" i="7"/>
  <c r="A279" i="7"/>
  <c r="B279" i="7"/>
  <c r="M279" i="7"/>
  <c r="P279" i="7" a="1"/>
  <c r="P279" i="7"/>
  <c r="Q279" i="7" a="1"/>
  <c r="Q279" i="7" s="1"/>
  <c r="R279" i="7" a="1"/>
  <c r="R279" i="7"/>
  <c r="A280" i="7"/>
  <c r="B280" i="7"/>
  <c r="M280" i="7"/>
  <c r="P280" i="7" a="1"/>
  <c r="P280" i="7"/>
  <c r="Q280" i="7" a="1"/>
  <c r="Q280" i="7"/>
  <c r="R280" i="7" a="1"/>
  <c r="R280" i="7" s="1"/>
  <c r="A281" i="7"/>
  <c r="B281" i="7"/>
  <c r="M281" i="7"/>
  <c r="P281" i="7" a="1"/>
  <c r="P281" i="7" s="1"/>
  <c r="Q281" i="7" a="1"/>
  <c r="Q281" i="7"/>
  <c r="R281" i="7" a="1"/>
  <c r="R281" i="7" s="1"/>
  <c r="A282" i="7"/>
  <c r="B282" i="7"/>
  <c r="M282" i="7"/>
  <c r="P282" i="7" a="1"/>
  <c r="P282" i="7"/>
  <c r="Q282" i="7" a="1"/>
  <c r="Q282" i="7"/>
  <c r="R282" i="7" a="1"/>
  <c r="R282" i="7" s="1"/>
  <c r="A283" i="7"/>
  <c r="B283" i="7"/>
  <c r="M283" i="7"/>
  <c r="P283" i="7" a="1"/>
  <c r="P283" i="7"/>
  <c r="Q283" i="7" a="1"/>
  <c r="Q283" i="7" s="1"/>
  <c r="R283" i="7" a="1"/>
  <c r="R283" i="7"/>
  <c r="A284" i="7"/>
  <c r="B284" i="7"/>
  <c r="M284" i="7"/>
  <c r="P284" i="7" a="1"/>
  <c r="P284" i="7" s="1"/>
  <c r="Q284" i="7" a="1"/>
  <c r="Q284" i="7"/>
  <c r="R284" i="7" a="1"/>
  <c r="R284" i="7"/>
  <c r="A285" i="7"/>
  <c r="B285" i="7"/>
  <c r="M285" i="7"/>
  <c r="P285" i="7" a="1"/>
  <c r="P285" i="7" s="1"/>
  <c r="Q285" i="7" a="1"/>
  <c r="Q285" i="7"/>
  <c r="R285" i="7" a="1"/>
  <c r="R285" i="7" s="1"/>
  <c r="A286" i="7"/>
  <c r="B286" i="7"/>
  <c r="M286" i="7"/>
  <c r="P286" i="7" a="1"/>
  <c r="P286" i="7" s="1"/>
  <c r="Q286" i="7" a="1"/>
  <c r="Q286" i="7" s="1"/>
  <c r="R286" i="7" a="1"/>
  <c r="R286" i="7"/>
  <c r="A287" i="7"/>
  <c r="B287" i="7"/>
  <c r="M287" i="7"/>
  <c r="P287" i="7" a="1"/>
  <c r="P287" i="7"/>
  <c r="Q287" i="7" a="1"/>
  <c r="Q287" i="7" s="1"/>
  <c r="R287" i="7" a="1"/>
  <c r="R287" i="7"/>
  <c r="A288" i="7"/>
  <c r="B288" i="7"/>
  <c r="M288" i="7"/>
  <c r="P288" i="7" a="1"/>
  <c r="P288" i="7"/>
  <c r="Q288" i="7" a="1"/>
  <c r="Q288" i="7"/>
  <c r="R288" i="7" a="1"/>
  <c r="R288" i="7" s="1"/>
  <c r="A289" i="7"/>
  <c r="B289" i="7"/>
  <c r="M289" i="7"/>
  <c r="P289" i="7" a="1"/>
  <c r="P289" i="7" s="1"/>
  <c r="Q289" i="7" a="1"/>
  <c r="Q289" i="7"/>
  <c r="R289" i="7" a="1"/>
  <c r="R289" i="7" s="1"/>
  <c r="A290" i="7"/>
  <c r="B290" i="7"/>
  <c r="M290" i="7"/>
  <c r="P290" i="7" a="1"/>
  <c r="P290" i="7"/>
  <c r="Q290" i="7" a="1"/>
  <c r="Q290" i="7"/>
  <c r="R290" i="7" a="1"/>
  <c r="R290" i="7" s="1"/>
  <c r="A291" i="7"/>
  <c r="B291" i="7"/>
  <c r="M291" i="7"/>
  <c r="P291" i="7" a="1"/>
  <c r="P291" i="7"/>
  <c r="Q291" i="7" a="1"/>
  <c r="Q291" i="7" s="1"/>
  <c r="R291" i="7" a="1"/>
  <c r="R291" i="7"/>
  <c r="A292" i="7"/>
  <c r="B292" i="7"/>
  <c r="M292" i="7"/>
  <c r="P292" i="7" a="1"/>
  <c r="P292" i="7" s="1"/>
  <c r="Q292" i="7" a="1"/>
  <c r="Q292" i="7"/>
  <c r="R292" i="7" a="1"/>
  <c r="R292" i="7"/>
  <c r="A293" i="7"/>
  <c r="B293" i="7"/>
  <c r="M293" i="7"/>
  <c r="P293" i="7" a="1"/>
  <c r="P293" i="7" s="1"/>
  <c r="Q293" i="7" a="1"/>
  <c r="Q293" i="7"/>
  <c r="R293" i="7" a="1"/>
  <c r="R293" i="7" s="1"/>
  <c r="A294" i="7"/>
  <c r="B294" i="7"/>
  <c r="M294" i="7"/>
  <c r="P294" i="7" a="1"/>
  <c r="P294" i="7" s="1"/>
  <c r="Q294" i="7" a="1"/>
  <c r="Q294" i="7" s="1"/>
  <c r="R294" i="7" a="1"/>
  <c r="R294" i="7"/>
  <c r="A295" i="7"/>
  <c r="B295" i="7"/>
  <c r="M295" i="7"/>
  <c r="P295" i="7" a="1"/>
  <c r="P295" i="7"/>
  <c r="Q295" i="7" a="1"/>
  <c r="Q295" i="7" s="1"/>
  <c r="R295" i="7" a="1"/>
  <c r="R295" i="7"/>
  <c r="A296" i="7"/>
  <c r="B296" i="7"/>
  <c r="M296" i="7"/>
  <c r="P296" i="7" a="1"/>
  <c r="P296" i="7"/>
  <c r="Q296" i="7" a="1"/>
  <c r="Q296" i="7"/>
  <c r="R296" i="7" a="1"/>
  <c r="R296" i="7" s="1"/>
  <c r="A297" i="7"/>
  <c r="B297" i="7"/>
  <c r="M297" i="7"/>
  <c r="P297" i="7" a="1"/>
  <c r="P297" i="7" s="1"/>
  <c r="Q297" i="7" a="1"/>
  <c r="Q297" i="7"/>
  <c r="R297" i="7" a="1"/>
  <c r="R297" i="7" s="1"/>
  <c r="A298" i="7"/>
  <c r="B298" i="7"/>
  <c r="M298" i="7"/>
  <c r="P298" i="7" a="1"/>
  <c r="P298" i="7"/>
  <c r="Q298" i="7" a="1"/>
  <c r="Q298" i="7"/>
  <c r="R298" i="7" a="1"/>
  <c r="R298" i="7" s="1"/>
  <c r="A299" i="7"/>
  <c r="B299" i="7"/>
  <c r="M299" i="7"/>
  <c r="P299" i="7" a="1"/>
  <c r="P299" i="7"/>
  <c r="Q299" i="7" a="1"/>
  <c r="Q299" i="7" s="1"/>
  <c r="R299" i="7" a="1"/>
  <c r="R299" i="7"/>
  <c r="A300" i="7"/>
  <c r="B300" i="7"/>
  <c r="M300" i="7"/>
  <c r="P300" i="7" a="1"/>
  <c r="P300" i="7" s="1"/>
  <c r="Q300" i="7" a="1"/>
  <c r="Q300" i="7"/>
  <c r="R300" i="7" a="1"/>
  <c r="R300" i="7"/>
  <c r="A301" i="7"/>
  <c r="B301" i="7"/>
  <c r="M301" i="7"/>
  <c r="P301" i="7" a="1"/>
  <c r="P301" i="7" s="1"/>
  <c r="Q301" i="7" a="1"/>
  <c r="Q301" i="7"/>
  <c r="R301" i="7" a="1"/>
  <c r="R301" i="7" s="1"/>
  <c r="A302" i="7"/>
  <c r="B302" i="7"/>
  <c r="M302" i="7"/>
  <c r="P302" i="7" a="1"/>
  <c r="P302" i="7" s="1"/>
  <c r="Q302" i="7" a="1"/>
  <c r="Q302" i="7" s="1"/>
  <c r="R302" i="7" a="1"/>
  <c r="R302" i="7"/>
  <c r="A303" i="7"/>
  <c r="B303" i="7"/>
  <c r="M303" i="7"/>
  <c r="P303" i="7" a="1"/>
  <c r="P303" i="7"/>
  <c r="Q303" i="7" a="1"/>
  <c r="Q303" i="7" s="1"/>
  <c r="R303" i="7" a="1"/>
  <c r="R303" i="7"/>
  <c r="A304" i="7"/>
  <c r="B304" i="7"/>
  <c r="M304" i="7"/>
  <c r="P304" i="7" a="1"/>
  <c r="P304" i="7"/>
  <c r="Q304" i="7" a="1"/>
  <c r="Q304" i="7"/>
  <c r="R304" i="7" a="1"/>
  <c r="R304" i="7" s="1"/>
  <c r="A305" i="7"/>
  <c r="B305" i="7"/>
  <c r="M305" i="7"/>
  <c r="P305" i="7" a="1"/>
  <c r="P305" i="7" s="1"/>
  <c r="Q305" i="7" a="1"/>
  <c r="Q305" i="7"/>
  <c r="R305" i="7" a="1"/>
  <c r="R305" i="7" s="1"/>
  <c r="A306" i="7"/>
  <c r="B306" i="7"/>
  <c r="M306" i="7"/>
  <c r="P306" i="7" a="1"/>
  <c r="P306" i="7"/>
  <c r="Q306" i="7" a="1"/>
  <c r="Q306" i="7"/>
  <c r="R306" i="7" a="1"/>
  <c r="R306" i="7" s="1"/>
  <c r="A307" i="7"/>
  <c r="B307" i="7"/>
  <c r="M307" i="7"/>
  <c r="P307" i="7" a="1"/>
  <c r="P307" i="7"/>
  <c r="Q307" i="7" a="1"/>
  <c r="Q307" i="7" s="1"/>
  <c r="R307" i="7" a="1"/>
  <c r="R307" i="7"/>
  <c r="A308" i="7"/>
  <c r="B308" i="7"/>
  <c r="M308" i="7"/>
  <c r="P308" i="7" a="1"/>
  <c r="P308" i="7" s="1"/>
  <c r="Q308" i="7" a="1"/>
  <c r="Q308" i="7"/>
  <c r="R308" i="7" a="1"/>
  <c r="R308" i="7"/>
  <c r="A309" i="7"/>
  <c r="B309" i="7"/>
  <c r="M309" i="7"/>
  <c r="P309" i="7" a="1"/>
  <c r="P309" i="7" s="1"/>
  <c r="Q309" i="7" a="1"/>
  <c r="Q309" i="7"/>
  <c r="R309" i="7" a="1"/>
  <c r="R309" i="7" s="1"/>
  <c r="A310" i="7"/>
  <c r="B310" i="7"/>
  <c r="M310" i="7"/>
  <c r="P310" i="7" a="1"/>
  <c r="P310" i="7" s="1"/>
  <c r="Q310" i="7" a="1"/>
  <c r="Q310" i="7" s="1"/>
  <c r="R310" i="7" a="1"/>
  <c r="R310" i="7"/>
  <c r="A311" i="7"/>
  <c r="B311" i="7"/>
  <c r="M311" i="7"/>
  <c r="P311" i="7" a="1"/>
  <c r="P311" i="7"/>
  <c r="Q311" i="7" a="1"/>
  <c r="Q311" i="7" s="1"/>
  <c r="R311" i="7" a="1"/>
  <c r="R311" i="7"/>
  <c r="A312" i="7"/>
  <c r="B312" i="7"/>
  <c r="M312" i="7"/>
  <c r="P312" i="7" a="1"/>
  <c r="P312" i="7"/>
  <c r="Q312" i="7" a="1"/>
  <c r="Q312" i="7"/>
  <c r="R312" i="7" a="1"/>
  <c r="R312" i="7" s="1"/>
  <c r="A313" i="7"/>
  <c r="B313" i="7"/>
  <c r="M313" i="7"/>
  <c r="P313" i="7" a="1"/>
  <c r="P313" i="7" s="1"/>
  <c r="Q313" i="7" a="1"/>
  <c r="Q313" i="7"/>
  <c r="R313" i="7" a="1"/>
  <c r="R313" i="7" s="1"/>
  <c r="A314" i="7"/>
  <c r="B314" i="7"/>
  <c r="M314" i="7"/>
  <c r="P314" i="7" a="1"/>
  <c r="P314" i="7"/>
  <c r="Q314" i="7" a="1"/>
  <c r="Q314" i="7"/>
  <c r="R314" i="7" a="1"/>
  <c r="R314" i="7" s="1"/>
  <c r="A315" i="7"/>
  <c r="B315" i="7"/>
  <c r="M315" i="7"/>
  <c r="P315" i="7" a="1"/>
  <c r="P315" i="7"/>
  <c r="Q315" i="7" a="1"/>
  <c r="Q315" i="7" s="1"/>
  <c r="R315" i="7" a="1"/>
  <c r="R315" i="7"/>
  <c r="A316" i="7"/>
  <c r="B316" i="7"/>
  <c r="M316" i="7"/>
  <c r="P316" i="7" a="1"/>
  <c r="P316" i="7" s="1"/>
  <c r="Q316" i="7" a="1"/>
  <c r="Q316" i="7"/>
  <c r="R316" i="7" a="1"/>
  <c r="R316" i="7"/>
  <c r="A317" i="7"/>
  <c r="B317" i="7"/>
  <c r="M317" i="7"/>
  <c r="P317" i="7" a="1"/>
  <c r="P317" i="7" s="1"/>
  <c r="Q317" i="7" a="1"/>
  <c r="Q317" i="7"/>
  <c r="R317" i="7" a="1"/>
  <c r="R317" i="7" s="1"/>
  <c r="A318" i="7"/>
  <c r="B318" i="7"/>
  <c r="M318" i="7"/>
  <c r="P318" i="7" a="1"/>
  <c r="P318" i="7" s="1"/>
  <c r="Q318" i="7" a="1"/>
  <c r="Q318" i="7" s="1"/>
  <c r="R318" i="7" a="1"/>
  <c r="R318" i="7"/>
  <c r="A319" i="7"/>
  <c r="B319" i="7"/>
  <c r="M319" i="7"/>
  <c r="P319" i="7" a="1"/>
  <c r="P319" i="7"/>
  <c r="Q319" i="7" a="1"/>
  <c r="Q319" i="7" s="1"/>
  <c r="R319" i="7" a="1"/>
  <c r="R319" i="7"/>
  <c r="A320" i="7"/>
  <c r="B320" i="7"/>
  <c r="M320" i="7"/>
  <c r="P320" i="7" a="1"/>
  <c r="P320" i="7"/>
  <c r="Q320" i="7" a="1"/>
  <c r="Q320" i="7"/>
  <c r="R320" i="7" a="1"/>
  <c r="R320" i="7" s="1"/>
  <c r="A321" i="7"/>
  <c r="B321" i="7"/>
  <c r="M321" i="7"/>
  <c r="P321" i="7" a="1"/>
  <c r="P321" i="7" s="1"/>
  <c r="Q321" i="7" a="1"/>
  <c r="Q321" i="7"/>
  <c r="R321" i="7" a="1"/>
  <c r="R321" i="7" s="1"/>
  <c r="A322" i="7"/>
  <c r="B322" i="7"/>
  <c r="M322" i="7"/>
  <c r="P322" i="7" a="1"/>
  <c r="P322" i="7"/>
  <c r="Q322" i="7" a="1"/>
  <c r="Q322" i="7"/>
  <c r="R322" i="7" a="1"/>
  <c r="R322" i="7" s="1"/>
  <c r="A323" i="7"/>
  <c r="B323" i="7"/>
  <c r="M323" i="7"/>
  <c r="P323" i="7" a="1"/>
  <c r="P323" i="7"/>
  <c r="Q323" i="7" a="1"/>
  <c r="Q323" i="7" s="1"/>
  <c r="R323" i="7" a="1"/>
  <c r="R323" i="7"/>
  <c r="A324" i="7"/>
  <c r="B324" i="7"/>
  <c r="M324" i="7"/>
  <c r="P324" i="7" a="1"/>
  <c r="P324" i="7" s="1"/>
  <c r="Q324" i="7" a="1"/>
  <c r="Q324" i="7"/>
  <c r="R324" i="7" a="1"/>
  <c r="R324" i="7"/>
  <c r="A325" i="7"/>
  <c r="B325" i="7"/>
  <c r="M325" i="7"/>
  <c r="P325" i="7" a="1"/>
  <c r="P325" i="7" s="1"/>
  <c r="Q325" i="7" a="1"/>
  <c r="Q325" i="7"/>
  <c r="R325" i="7" a="1"/>
  <c r="R325" i="7" s="1"/>
  <c r="A326" i="7"/>
  <c r="B326" i="7"/>
  <c r="M326" i="7"/>
  <c r="P326" i="7" a="1"/>
  <c r="P326" i="7" s="1"/>
  <c r="Q326" i="7" a="1"/>
  <c r="Q326" i="7" s="1"/>
  <c r="R326" i="7" a="1"/>
  <c r="R326" i="7"/>
  <c r="A327" i="7"/>
  <c r="B327" i="7"/>
  <c r="M327" i="7"/>
  <c r="P327" i="7" a="1"/>
  <c r="P327" i="7"/>
  <c r="Q327" i="7" a="1"/>
  <c r="Q327" i="7" s="1"/>
  <c r="R327" i="7" a="1"/>
  <c r="R327" i="7"/>
  <c r="A328" i="7"/>
  <c r="B328" i="7"/>
  <c r="M328" i="7"/>
  <c r="P328" i="7" a="1"/>
  <c r="P328" i="7"/>
  <c r="Q328" i="7" a="1"/>
  <c r="Q328" i="7" s="1"/>
  <c r="R328" i="7" a="1"/>
  <c r="R328" i="7" s="1"/>
  <c r="A329" i="7"/>
  <c r="B329" i="7"/>
  <c r="M329" i="7"/>
  <c r="P329" i="7" a="1"/>
  <c r="P329" i="7" s="1"/>
  <c r="Q329" i="7" a="1"/>
  <c r="Q329" i="7"/>
  <c r="R329" i="7" a="1"/>
  <c r="R329" i="7" s="1"/>
  <c r="A330" i="7"/>
  <c r="B330" i="7"/>
  <c r="M330" i="7"/>
  <c r="P330" i="7" a="1"/>
  <c r="P330" i="7"/>
  <c r="Q330" i="7" a="1"/>
  <c r="Q330" i="7"/>
  <c r="R330" i="7" a="1"/>
  <c r="R330" i="7"/>
  <c r="A331" i="7"/>
  <c r="B331" i="7"/>
  <c r="M331" i="7"/>
  <c r="P331" i="7" a="1"/>
  <c r="P331" i="7"/>
  <c r="Q331" i="7" a="1"/>
  <c r="Q331" i="7" s="1"/>
  <c r="R331" i="7" a="1"/>
  <c r="R331" i="7"/>
  <c r="A332" i="7"/>
  <c r="B332" i="7"/>
  <c r="M332" i="7"/>
  <c r="P332" i="7" a="1"/>
  <c r="P332" i="7" s="1"/>
  <c r="Q332" i="7" a="1"/>
  <c r="Q332" i="7"/>
  <c r="R332" i="7" a="1"/>
  <c r="R332" i="7"/>
  <c r="A333" i="7"/>
  <c r="B333" i="7"/>
  <c r="M333" i="7"/>
  <c r="P333" i="7" a="1"/>
  <c r="P333" i="7"/>
  <c r="Q333" i="7" a="1"/>
  <c r="Q333" i="7"/>
  <c r="R333" i="7" a="1"/>
  <c r="R333" i="7" s="1"/>
  <c r="A334" i="7"/>
  <c r="B334" i="7"/>
  <c r="M334" i="7"/>
  <c r="P334" i="7" a="1"/>
  <c r="P334" i="7"/>
  <c r="Q334" i="7" a="1"/>
  <c r="Q334" i="7" s="1"/>
  <c r="R334" i="7" a="1"/>
  <c r="R334" i="7"/>
  <c r="A335" i="7"/>
  <c r="B335" i="7"/>
  <c r="M335" i="7"/>
  <c r="P335" i="7" a="1"/>
  <c r="P335" i="7"/>
  <c r="Q335" i="7" a="1"/>
  <c r="Q335" i="7"/>
  <c r="R335" i="7" a="1"/>
  <c r="R335" i="7"/>
  <c r="A336" i="7"/>
  <c r="B336" i="7"/>
  <c r="M336" i="7"/>
  <c r="P336" i="7" a="1"/>
  <c r="P336" i="7"/>
  <c r="Q336" i="7" a="1"/>
  <c r="Q336" i="7" s="1"/>
  <c r="R336" i="7" a="1"/>
  <c r="R336" i="7" s="1"/>
  <c r="A337" i="7"/>
  <c r="B337" i="7"/>
  <c r="M337" i="7"/>
  <c r="P337" i="7" a="1"/>
  <c r="P337" i="7" s="1"/>
  <c r="Q337" i="7" a="1"/>
  <c r="Q337" i="7"/>
  <c r="R337" i="7" a="1"/>
  <c r="R337" i="7" s="1"/>
  <c r="A338" i="7"/>
  <c r="B338" i="7"/>
  <c r="M338" i="7"/>
  <c r="P338" i="7" a="1"/>
  <c r="P338" i="7"/>
  <c r="Q338" i="7" a="1"/>
  <c r="Q338" i="7"/>
  <c r="R338" i="7" a="1"/>
  <c r="R338" i="7"/>
  <c r="A339" i="7"/>
  <c r="B339" i="7"/>
  <c r="M339" i="7"/>
  <c r="P339" i="7" a="1"/>
  <c r="P339" i="7"/>
  <c r="Q339" i="7" a="1"/>
  <c r="Q339" i="7" s="1"/>
  <c r="R339" i="7" a="1"/>
  <c r="R339" i="7" s="1"/>
  <c r="A340" i="7"/>
  <c r="B340" i="7"/>
  <c r="M340" i="7"/>
  <c r="P340" i="7" a="1"/>
  <c r="P340" i="7" s="1"/>
  <c r="Q340" i="7" a="1"/>
  <c r="Q340" i="7"/>
  <c r="R340" i="7" a="1"/>
  <c r="R340" i="7"/>
  <c r="A341" i="7"/>
  <c r="B341" i="7"/>
  <c r="M341" i="7"/>
  <c r="P341" i="7" a="1"/>
  <c r="P341" i="7" s="1"/>
  <c r="Q341" i="7" a="1"/>
  <c r="Q341" i="7"/>
  <c r="R341" i="7" a="1"/>
  <c r="R341" i="7" s="1"/>
  <c r="A342" i="7"/>
  <c r="B342" i="7"/>
  <c r="M342" i="7"/>
  <c r="P342" i="7" a="1"/>
  <c r="P342" i="7"/>
  <c r="Q342" i="7" a="1"/>
  <c r="Q342" i="7" s="1"/>
  <c r="R342" i="7" a="1"/>
  <c r="R342" i="7" s="1"/>
  <c r="A343" i="7"/>
  <c r="B343" i="7"/>
  <c r="M343" i="7"/>
  <c r="P343" i="7" a="1"/>
  <c r="P343" i="7"/>
  <c r="Q343" i="7" a="1"/>
  <c r="Q343" i="7"/>
  <c r="R343" i="7" a="1"/>
  <c r="R343" i="7"/>
  <c r="A344" i="7"/>
  <c r="B344" i="7"/>
  <c r="M344" i="7"/>
  <c r="P344" i="7" a="1"/>
  <c r="P344" i="7"/>
  <c r="Q344" i="7" a="1"/>
  <c r="Q344" i="7"/>
  <c r="R344" i="7" a="1"/>
  <c r="R344" i="7" s="1"/>
  <c r="A345" i="7"/>
  <c r="B345" i="7"/>
  <c r="M345" i="7"/>
  <c r="P345" i="7" a="1"/>
  <c r="P345" i="7" s="1"/>
  <c r="Q345" i="7" a="1"/>
  <c r="Q345" i="7" s="1"/>
  <c r="R345" i="7" a="1"/>
  <c r="R345" i="7"/>
  <c r="A346" i="7"/>
  <c r="B346" i="7"/>
  <c r="M346" i="7"/>
  <c r="P346" i="7" a="1"/>
  <c r="P346" i="7" s="1"/>
  <c r="Q346" i="7" a="1"/>
  <c r="Q346" i="7"/>
  <c r="R346" i="7" a="1"/>
  <c r="R346" i="7" s="1"/>
  <c r="A347" i="7"/>
  <c r="B347" i="7"/>
  <c r="M347" i="7"/>
  <c r="P347" i="7" a="1"/>
  <c r="P347" i="7"/>
  <c r="Q347" i="7" a="1"/>
  <c r="Q347" i="7" s="1"/>
  <c r="R347" i="7" a="1"/>
  <c r="R347" i="7" s="1"/>
  <c r="A348" i="7"/>
  <c r="B348" i="7"/>
  <c r="M348" i="7"/>
  <c r="P348" i="7" a="1"/>
  <c r="P348" i="7" s="1"/>
  <c r="Q348" i="7" a="1"/>
  <c r="Q348" i="7"/>
  <c r="R348" i="7" a="1"/>
  <c r="R348" i="7"/>
  <c r="A349" i="7"/>
  <c r="B349" i="7"/>
  <c r="M349" i="7"/>
  <c r="P349" i="7" a="1"/>
  <c r="P349" i="7"/>
  <c r="Q349" i="7" a="1"/>
  <c r="Q349" i="7" s="1"/>
  <c r="R349" i="7" a="1"/>
  <c r="R349" i="7" s="1"/>
  <c r="A350" i="7"/>
  <c r="B350" i="7"/>
  <c r="M350" i="7"/>
  <c r="P350" i="7" a="1"/>
  <c r="P350" i="7"/>
  <c r="Q350" i="7" a="1"/>
  <c r="Q350" i="7"/>
  <c r="R350" i="7" a="1"/>
  <c r="R350" i="7" s="1"/>
  <c r="A351" i="7"/>
  <c r="B351" i="7"/>
  <c r="M351" i="7"/>
  <c r="P351" i="7" a="1"/>
  <c r="P351" i="7"/>
  <c r="Q351" i="7" a="1"/>
  <c r="Q351" i="7" s="1"/>
  <c r="R351" i="7" a="1"/>
  <c r="R351" i="7"/>
  <c r="A352" i="7"/>
  <c r="B352" i="7"/>
  <c r="M352" i="7"/>
  <c r="P352" i="7" a="1"/>
  <c r="P352" i="7"/>
  <c r="Q352" i="7" a="1"/>
  <c r="Q352" i="7"/>
  <c r="R352" i="7" a="1"/>
  <c r="R352" i="7" s="1"/>
  <c r="A353" i="7"/>
  <c r="B353" i="7"/>
  <c r="M353" i="7"/>
  <c r="P353" i="7" a="1"/>
  <c r="P353" i="7" s="1"/>
  <c r="Q353" i="7" a="1"/>
  <c r="Q353" i="7"/>
  <c r="R353" i="7" a="1"/>
  <c r="R353" i="7"/>
  <c r="A354" i="7"/>
  <c r="B354" i="7"/>
  <c r="M354" i="7"/>
  <c r="P354" i="7" a="1"/>
  <c r="P354" i="7"/>
  <c r="Q354" i="7" a="1"/>
  <c r="Q354" i="7"/>
  <c r="R354" i="7" a="1"/>
  <c r="R354" i="7"/>
  <c r="A355" i="7"/>
  <c r="B355" i="7"/>
  <c r="M355" i="7"/>
  <c r="P355" i="7" a="1"/>
  <c r="P355" i="7"/>
  <c r="Q355" i="7" a="1"/>
  <c r="Q355" i="7" s="1"/>
  <c r="R355" i="7" a="1"/>
  <c r="R355" i="7"/>
  <c r="A356" i="7"/>
  <c r="B356" i="7"/>
  <c r="M356" i="7"/>
  <c r="P356" i="7" a="1"/>
  <c r="P356" i="7" s="1"/>
  <c r="Q356" i="7" a="1"/>
  <c r="Q356" i="7"/>
  <c r="R356" i="7" a="1"/>
  <c r="R356" i="7"/>
  <c r="A357" i="7"/>
  <c r="B357" i="7"/>
  <c r="M357" i="7"/>
  <c r="P357" i="7" a="1"/>
  <c r="P357" i="7"/>
  <c r="Q357" i="7" a="1"/>
  <c r="Q357" i="7"/>
  <c r="R357" i="7" a="1"/>
  <c r="R357" i="7" s="1"/>
  <c r="A358" i="7"/>
  <c r="B358" i="7"/>
  <c r="M358" i="7"/>
  <c r="P358" i="7" a="1"/>
  <c r="P358" i="7"/>
  <c r="Q358" i="7" a="1"/>
  <c r="Q358" i="7" s="1"/>
  <c r="R358" i="7" a="1"/>
  <c r="R358" i="7"/>
  <c r="A359" i="7"/>
  <c r="B359" i="7"/>
  <c r="M359" i="7"/>
  <c r="P359" i="7" a="1"/>
  <c r="P359" i="7"/>
  <c r="Q359" i="7" a="1"/>
  <c r="Q359" i="7"/>
  <c r="R359" i="7" a="1"/>
  <c r="R359" i="7"/>
  <c r="A360" i="7"/>
  <c r="B360" i="7"/>
  <c r="M360" i="7"/>
  <c r="P360" i="7" a="1"/>
  <c r="P360" i="7"/>
  <c r="Q360" i="7" a="1"/>
  <c r="Q360" i="7"/>
  <c r="R360" i="7" a="1"/>
  <c r="R360" i="7" s="1"/>
  <c r="A361" i="7"/>
  <c r="B361" i="7"/>
  <c r="M361" i="7"/>
  <c r="P361" i="7" a="1"/>
  <c r="P361" i="7" s="1"/>
  <c r="Q361" i="7" a="1"/>
  <c r="Q361" i="7"/>
  <c r="R361" i="7" a="1"/>
  <c r="R361" i="7"/>
  <c r="A362" i="7"/>
  <c r="B362" i="7"/>
  <c r="M362" i="7"/>
  <c r="P362" i="7" a="1"/>
  <c r="P362" i="7"/>
  <c r="Q362" i="7" a="1"/>
  <c r="Q362" i="7"/>
  <c r="R362" i="7" a="1"/>
  <c r="R362" i="7"/>
  <c r="A363" i="7"/>
  <c r="B363" i="7"/>
  <c r="M363" i="7"/>
  <c r="P363" i="7" a="1"/>
  <c r="P363" i="7"/>
  <c r="Q363" i="7" a="1"/>
  <c r="Q363" i="7" s="1"/>
  <c r="R363" i="7" a="1"/>
  <c r="R363" i="7"/>
  <c r="A364" i="7"/>
  <c r="B364" i="7"/>
  <c r="M364" i="7"/>
  <c r="P364" i="7" a="1"/>
  <c r="P364" i="7" s="1"/>
  <c r="Q364" i="7" a="1"/>
  <c r="Q364" i="7" s="1"/>
  <c r="R364" i="7" a="1"/>
  <c r="R364" i="7"/>
  <c r="A365" i="7"/>
  <c r="B365" i="7"/>
  <c r="M365" i="7"/>
  <c r="P365" i="7" a="1"/>
  <c r="P365" i="7" s="1"/>
  <c r="Q365" i="7" a="1"/>
  <c r="Q365" i="7"/>
  <c r="R365" i="7" a="1"/>
  <c r="R365" i="7" s="1"/>
  <c r="A366" i="7"/>
  <c r="B366" i="7"/>
  <c r="M366" i="7"/>
  <c r="P366" i="7" a="1"/>
  <c r="P366" i="7" s="1"/>
  <c r="Q366" i="7" a="1"/>
  <c r="Q366" i="7" s="1"/>
  <c r="R366" i="7" a="1"/>
  <c r="R366" i="7" s="1"/>
  <c r="A367" i="7"/>
  <c r="B367" i="7"/>
  <c r="M367" i="7"/>
  <c r="P367" i="7" a="1"/>
  <c r="P367" i="7"/>
  <c r="Q367" i="7" a="1"/>
  <c r="Q367" i="7" s="1"/>
  <c r="R367" i="7" a="1"/>
  <c r="R367" i="7"/>
  <c r="A368" i="7"/>
  <c r="B368" i="7"/>
  <c r="M368" i="7"/>
  <c r="P368" i="7" a="1"/>
  <c r="P368" i="7"/>
  <c r="Q368" i="7" a="1"/>
  <c r="Q368" i="7"/>
  <c r="R368" i="7" a="1"/>
  <c r="R368" i="7" s="1"/>
  <c r="A369" i="7"/>
  <c r="B369" i="7"/>
  <c r="M369" i="7"/>
  <c r="P369" i="7" a="1"/>
  <c r="P369" i="7" s="1"/>
  <c r="Q369" i="7" a="1"/>
  <c r="Q369" i="7"/>
  <c r="R369" i="7" a="1"/>
  <c r="R369" i="7" s="1"/>
  <c r="A370" i="7"/>
  <c r="B370" i="7"/>
  <c r="M370" i="7"/>
  <c r="P370" i="7" a="1"/>
  <c r="P370" i="7" s="1"/>
  <c r="Q370" i="7" a="1"/>
  <c r="Q370" i="7"/>
  <c r="R370" i="7" a="1"/>
  <c r="R370" i="7"/>
  <c r="A371" i="7"/>
  <c r="B371" i="7"/>
  <c r="M371" i="7"/>
  <c r="P371" i="7" a="1"/>
  <c r="P371" i="7"/>
  <c r="Q371" i="7" a="1"/>
  <c r="Q371" i="7" s="1"/>
  <c r="R371" i="7" a="1"/>
  <c r="R371" i="7"/>
  <c r="A372" i="7"/>
  <c r="B372" i="7"/>
  <c r="M372" i="7"/>
  <c r="P372" i="7" a="1"/>
  <c r="P372" i="7" s="1"/>
  <c r="Q372" i="7" a="1"/>
  <c r="Q372" i="7" s="1"/>
  <c r="R372" i="7" a="1"/>
  <c r="R372" i="7"/>
  <c r="A373" i="7"/>
  <c r="B373" i="7"/>
  <c r="M373" i="7"/>
  <c r="P373" i="7" a="1"/>
  <c r="P373" i="7" s="1"/>
  <c r="Q373" i="7" a="1"/>
  <c r="Q373" i="7"/>
  <c r="R373" i="7" a="1"/>
  <c r="R373" i="7" s="1"/>
  <c r="A374" i="7"/>
  <c r="B374" i="7"/>
  <c r="M374" i="7"/>
  <c r="P374" i="7" a="1"/>
  <c r="P374" i="7"/>
  <c r="Q374" i="7" a="1"/>
  <c r="Q374" i="7" s="1"/>
  <c r="R374" i="7" a="1"/>
  <c r="R374" i="7" s="1"/>
  <c r="A375" i="7"/>
  <c r="B375" i="7"/>
  <c r="M375" i="7"/>
  <c r="P375" i="7" a="1"/>
  <c r="P375" i="7"/>
  <c r="Q375" i="7" a="1"/>
  <c r="Q375" i="7"/>
  <c r="R375" i="7" a="1"/>
  <c r="R375" i="7"/>
  <c r="A376" i="7"/>
  <c r="B376" i="7"/>
  <c r="M376" i="7"/>
  <c r="P376" i="7" a="1"/>
  <c r="P376" i="7"/>
  <c r="Q376" i="7" a="1"/>
  <c r="Q376" i="7" s="1"/>
  <c r="R376" i="7" a="1"/>
  <c r="R376" i="7" s="1"/>
  <c r="A377" i="7"/>
  <c r="B377" i="7"/>
  <c r="M377" i="7"/>
  <c r="P377" i="7" a="1"/>
  <c r="P377" i="7" s="1"/>
  <c r="Q377" i="7" a="1"/>
  <c r="Q377" i="7"/>
  <c r="R377" i="7" a="1"/>
  <c r="R377" i="7"/>
  <c r="A378" i="7"/>
  <c r="B378" i="7"/>
  <c r="M378" i="7"/>
  <c r="P378" i="7" a="1"/>
  <c r="P378" i="7" s="1"/>
  <c r="Q378" i="7" a="1"/>
  <c r="Q378" i="7"/>
  <c r="R378" i="7" a="1"/>
  <c r="R378" i="7"/>
  <c r="A379" i="7"/>
  <c r="B379" i="7"/>
  <c r="M379" i="7"/>
  <c r="P379" i="7" a="1"/>
  <c r="P379" i="7"/>
  <c r="Q379" i="7" a="1"/>
  <c r="Q379" i="7" s="1"/>
  <c r="R379" i="7" a="1"/>
  <c r="R379" i="7" s="1"/>
  <c r="A380" i="7"/>
  <c r="B380" i="7"/>
  <c r="M380" i="7"/>
  <c r="P380" i="7" a="1"/>
  <c r="P380" i="7" s="1"/>
  <c r="Q380" i="7" a="1"/>
  <c r="Q380" i="7" s="1"/>
  <c r="R380" i="7" a="1"/>
  <c r="R380" i="7"/>
  <c r="A381" i="7"/>
  <c r="B381" i="7"/>
  <c r="M381" i="7"/>
  <c r="P381" i="7" a="1"/>
  <c r="P381" i="7" s="1"/>
  <c r="Q381" i="7" a="1"/>
  <c r="Q381" i="7"/>
  <c r="R381" i="7" a="1"/>
  <c r="R381" i="7" s="1"/>
  <c r="A382" i="7"/>
  <c r="B382" i="7"/>
  <c r="M382" i="7"/>
  <c r="P382" i="7" a="1"/>
  <c r="P382" i="7" s="1"/>
  <c r="Q382" i="7" a="1"/>
  <c r="Q382" i="7" s="1"/>
  <c r="R382" i="7" a="1"/>
  <c r="R382" i="7" s="1"/>
  <c r="A383" i="7"/>
  <c r="B383" i="7"/>
  <c r="M383" i="7"/>
  <c r="P383" i="7" a="1"/>
  <c r="P383" i="7" s="1"/>
  <c r="Q383" i="7" a="1"/>
  <c r="Q383" i="7"/>
  <c r="R383" i="7" a="1"/>
  <c r="R383" i="7"/>
  <c r="A384" i="7"/>
  <c r="B384" i="7"/>
  <c r="M384" i="7"/>
  <c r="P384" i="7" a="1"/>
  <c r="P384" i="7"/>
  <c r="Q384" i="7" a="1"/>
  <c r="Q384" i="7" s="1"/>
  <c r="R384" i="7" a="1"/>
  <c r="R384" i="7" s="1"/>
  <c r="A385" i="7"/>
  <c r="B385" i="7"/>
  <c r="M385" i="7"/>
  <c r="P385" i="7" a="1"/>
  <c r="P385" i="7" s="1"/>
  <c r="Q385" i="7" a="1"/>
  <c r="Q385" i="7"/>
  <c r="R385" i="7" a="1"/>
  <c r="R385" i="7" s="1"/>
  <c r="A386" i="7"/>
  <c r="B386" i="7"/>
  <c r="M386" i="7"/>
  <c r="P386" i="7" a="1"/>
  <c r="P386" i="7" s="1"/>
  <c r="Q386" i="7" a="1"/>
  <c r="Q386" i="7"/>
  <c r="R386" i="7" a="1"/>
  <c r="R386" i="7" s="1"/>
  <c r="A387" i="7"/>
  <c r="B387" i="7"/>
  <c r="M387" i="7"/>
  <c r="P387" i="7" a="1"/>
  <c r="P387" i="7"/>
  <c r="Q387" i="7" a="1"/>
  <c r="Q387" i="7" s="1"/>
  <c r="R387" i="7" a="1"/>
  <c r="R387" i="7" s="1"/>
  <c r="A388" i="7"/>
  <c r="B388" i="7"/>
  <c r="M388" i="7"/>
  <c r="P388" i="7" a="1"/>
  <c r="P388" i="7" s="1"/>
  <c r="Q388" i="7" a="1"/>
  <c r="Q388" i="7" s="1"/>
  <c r="R388" i="7" a="1"/>
  <c r="R388" i="7"/>
  <c r="A389" i="7"/>
  <c r="B389" i="7"/>
  <c r="M389" i="7"/>
  <c r="P389" i="7" a="1"/>
  <c r="P389" i="7"/>
  <c r="Q389" i="7" a="1"/>
  <c r="Q389" i="7"/>
  <c r="R389" i="7" a="1"/>
  <c r="R389" i="7" s="1"/>
  <c r="A390" i="7"/>
  <c r="B390" i="7"/>
  <c r="M390" i="7"/>
  <c r="P390" i="7" a="1"/>
  <c r="P390" i="7" s="1"/>
  <c r="Q390" i="7" a="1"/>
  <c r="Q390" i="7" s="1"/>
  <c r="R390" i="7" a="1"/>
  <c r="R390" i="7"/>
  <c r="A391" i="7"/>
  <c r="B391" i="7"/>
  <c r="M391" i="7"/>
  <c r="P391" i="7" a="1"/>
  <c r="P391" i="7" s="1"/>
  <c r="Q391" i="7" a="1"/>
  <c r="Q391" i="7"/>
  <c r="R391" i="7" a="1"/>
  <c r="R391" i="7"/>
  <c r="A392" i="7"/>
  <c r="B392" i="7"/>
  <c r="M392" i="7"/>
  <c r="P392" i="7" a="1"/>
  <c r="P392" i="7"/>
  <c r="Q392" i="7" a="1"/>
  <c r="Q392" i="7" s="1"/>
  <c r="R392" i="7" a="1"/>
  <c r="R392" i="7" s="1"/>
  <c r="A393" i="7"/>
  <c r="B393" i="7"/>
  <c r="M393" i="7"/>
  <c r="P393" i="7" a="1"/>
  <c r="P393" i="7" s="1"/>
  <c r="Q393" i="7" a="1"/>
  <c r="Q393" i="7" s="1"/>
  <c r="R393" i="7" a="1"/>
  <c r="R393" i="7"/>
  <c r="A394" i="7"/>
  <c r="B394" i="7"/>
  <c r="M394" i="7"/>
  <c r="P394" i="7" a="1"/>
  <c r="P394" i="7" s="1"/>
  <c r="Q394" i="7" a="1"/>
  <c r="Q394" i="7"/>
  <c r="R394" i="7" a="1"/>
  <c r="R394" i="7" s="1"/>
  <c r="A395" i="7"/>
  <c r="B395" i="7"/>
  <c r="M395" i="7"/>
  <c r="P395" i="7" a="1"/>
  <c r="P395" i="7"/>
  <c r="Q395" i="7" a="1"/>
  <c r="Q395" i="7" s="1"/>
  <c r="R395" i="7" a="1"/>
  <c r="R395" i="7" s="1"/>
  <c r="A396" i="7"/>
  <c r="B396" i="7"/>
  <c r="M396" i="7"/>
  <c r="P396" i="7" a="1"/>
  <c r="P396" i="7" s="1"/>
  <c r="Q396" i="7" a="1"/>
  <c r="Q396" i="7" s="1"/>
  <c r="R396" i="7" a="1"/>
  <c r="R396" i="7"/>
  <c r="A397" i="7"/>
  <c r="B397" i="7"/>
  <c r="M397" i="7"/>
  <c r="P397" i="7" a="1"/>
  <c r="P397" i="7" s="1"/>
  <c r="Q397" i="7" a="1"/>
  <c r="Q397" i="7"/>
  <c r="R397" i="7" a="1"/>
  <c r="R397" i="7" s="1"/>
  <c r="A398" i="7"/>
  <c r="B398" i="7"/>
  <c r="M398" i="7"/>
  <c r="P398" i="7" a="1"/>
  <c r="P398" i="7"/>
  <c r="Q398" i="7" a="1"/>
  <c r="Q398" i="7" s="1"/>
  <c r="R398" i="7" a="1"/>
  <c r="R398" i="7" s="1"/>
  <c r="A399" i="7"/>
  <c r="B399" i="7"/>
  <c r="M399" i="7"/>
  <c r="P399" i="7" a="1"/>
  <c r="P399" i="7"/>
  <c r="Q399" i="7" a="1"/>
  <c r="Q399" i="7" s="1"/>
  <c r="R399" i="7" a="1"/>
  <c r="R399" i="7"/>
  <c r="A400" i="7"/>
  <c r="B400" i="7"/>
  <c r="M400" i="7"/>
  <c r="P400" i="7" a="1"/>
  <c r="P400" i="7"/>
  <c r="Q400" i="7" a="1"/>
  <c r="Q400" i="7"/>
  <c r="R400" i="7" a="1"/>
  <c r="R400" i="7" s="1"/>
  <c r="A401" i="7"/>
  <c r="B401" i="7"/>
  <c r="M401" i="7"/>
  <c r="P401" i="7" a="1"/>
  <c r="P401" i="7" s="1"/>
  <c r="Q401" i="7" a="1"/>
  <c r="Q401" i="7"/>
  <c r="R401" i="7" a="1"/>
  <c r="R401" i="7" s="1"/>
  <c r="A402" i="7"/>
  <c r="B402" i="7"/>
  <c r="M402" i="7"/>
  <c r="P402" i="7" a="1"/>
  <c r="P402" i="7"/>
  <c r="Q402" i="7" a="1"/>
  <c r="Q402" i="7"/>
  <c r="R402" i="7" a="1"/>
  <c r="R402" i="7"/>
  <c r="A403" i="7"/>
  <c r="B403" i="7"/>
  <c r="M403" i="7"/>
  <c r="P403" i="7" a="1"/>
  <c r="P403" i="7"/>
  <c r="Q403" i="7" a="1"/>
  <c r="Q403" i="7" s="1"/>
  <c r="R403" i="7" a="1"/>
  <c r="R403" i="7"/>
  <c r="A404" i="7"/>
  <c r="B404" i="7"/>
  <c r="M404" i="7"/>
  <c r="P404" i="7" a="1"/>
  <c r="P404" i="7"/>
  <c r="Q404" i="7" a="1"/>
  <c r="Q404" i="7" s="1"/>
  <c r="R404" i="7" a="1"/>
  <c r="R404" i="7"/>
  <c r="A405" i="7"/>
  <c r="B405" i="7"/>
  <c r="M405" i="7"/>
  <c r="P405" i="7" a="1"/>
  <c r="P405" i="7" s="1"/>
  <c r="Q405" i="7" a="1"/>
  <c r="Q405" i="7"/>
  <c r="R405" i="7" a="1"/>
  <c r="R405" i="7" s="1"/>
  <c r="A406" i="7"/>
  <c r="B406" i="7"/>
  <c r="M406" i="7"/>
  <c r="P406" i="7" a="1"/>
  <c r="P406" i="7"/>
  <c r="Q406" i="7" a="1"/>
  <c r="Q406" i="7"/>
  <c r="R406" i="7" a="1"/>
  <c r="R406" i="7" s="1"/>
  <c r="A407" i="7"/>
  <c r="B407" i="7"/>
  <c r="M407" i="7"/>
  <c r="P407" i="7" a="1"/>
  <c r="P407" i="7"/>
  <c r="Q407" i="7" a="1"/>
  <c r="Q407" i="7" s="1"/>
  <c r="R407" i="7" a="1"/>
  <c r="R407" i="7"/>
  <c r="A408" i="7"/>
  <c r="B408" i="7"/>
  <c r="M408" i="7"/>
  <c r="P408" i="7" a="1"/>
  <c r="P408" i="7"/>
  <c r="Q408" i="7" a="1"/>
  <c r="Q408" i="7"/>
  <c r="R408" i="7" a="1"/>
  <c r="R408" i="7"/>
  <c r="A409" i="7"/>
  <c r="B409" i="7"/>
  <c r="M409" i="7"/>
  <c r="P409" i="7" a="1"/>
  <c r="P409" i="7" s="1"/>
  <c r="Q409" i="7" a="1"/>
  <c r="Q409" i="7"/>
  <c r="R409" i="7" a="1"/>
  <c r="R409" i="7" s="1"/>
  <c r="A410" i="7"/>
  <c r="B410" i="7"/>
  <c r="M410" i="7"/>
  <c r="P410" i="7" a="1"/>
  <c r="P410" i="7"/>
  <c r="Q410" i="7" a="1"/>
  <c r="Q410" i="7"/>
  <c r="R410" i="7" a="1"/>
  <c r="R410" i="7" s="1"/>
  <c r="A411" i="7"/>
  <c r="B411" i="7"/>
  <c r="M411" i="7"/>
  <c r="P411" i="7" a="1"/>
  <c r="P411" i="7"/>
  <c r="Q411" i="7" a="1"/>
  <c r="Q411" i="7" s="1"/>
  <c r="R411" i="7" a="1"/>
  <c r="R411" i="7"/>
  <c r="A412" i="7"/>
  <c r="B412" i="7"/>
  <c r="M412" i="7"/>
  <c r="P412" i="7" a="1"/>
  <c r="P412" i="7"/>
  <c r="Q412" i="7" a="1"/>
  <c r="Q412" i="7"/>
  <c r="R412" i="7" a="1"/>
  <c r="R412" i="7"/>
  <c r="A413" i="7"/>
  <c r="B413" i="7"/>
  <c r="M413" i="7"/>
  <c r="P413" i="7" a="1"/>
  <c r="P413" i="7" s="1"/>
  <c r="Q413" i="7" a="1"/>
  <c r="Q413" i="7"/>
  <c r="R413" i="7" a="1"/>
  <c r="R413" i="7" s="1"/>
  <c r="A414" i="7"/>
  <c r="B414" i="7"/>
  <c r="M414" i="7"/>
  <c r="P414" i="7" a="1"/>
  <c r="P414" i="7" s="1"/>
  <c r="Q414" i="7" a="1"/>
  <c r="Q414" i="7"/>
  <c r="R414" i="7" a="1"/>
  <c r="R414" i="7"/>
  <c r="A415" i="7"/>
  <c r="B415" i="7"/>
  <c r="M415" i="7"/>
  <c r="P415" i="7" a="1"/>
  <c r="P415" i="7"/>
  <c r="Q415" i="7" a="1"/>
  <c r="Q415" i="7" s="1"/>
  <c r="R415" i="7" a="1"/>
  <c r="R415" i="7"/>
  <c r="A416" i="7"/>
  <c r="B416" i="7"/>
  <c r="M416" i="7"/>
  <c r="P416" i="7" a="1"/>
  <c r="P416" i="7" s="1"/>
  <c r="Q416" i="7" a="1"/>
  <c r="Q416" i="7" s="1"/>
  <c r="R416" i="7" a="1"/>
  <c r="R416" i="7"/>
  <c r="A417" i="7"/>
  <c r="B417" i="7"/>
  <c r="M417" i="7"/>
  <c r="P417" i="7" a="1"/>
  <c r="P417" i="7" s="1"/>
  <c r="Q417" i="7" a="1"/>
  <c r="Q417" i="7"/>
  <c r="R417" i="7" a="1"/>
  <c r="R417" i="7" s="1"/>
  <c r="A418" i="7"/>
  <c r="B418" i="7"/>
  <c r="M418" i="7"/>
  <c r="P418" i="7" a="1"/>
  <c r="P418" i="7"/>
  <c r="Q418" i="7" a="1"/>
  <c r="Q418" i="7" s="1"/>
  <c r="R418" i="7" a="1"/>
  <c r="R418" i="7" s="1"/>
  <c r="A419" i="7"/>
  <c r="B419" i="7"/>
  <c r="M419" i="7"/>
  <c r="P419" i="7" a="1"/>
  <c r="P419" i="7"/>
  <c r="Q419" i="7" a="1"/>
  <c r="Q419" i="7" s="1"/>
  <c r="R419" i="7" a="1"/>
  <c r="R419" i="7"/>
  <c r="A420" i="7"/>
  <c r="B420" i="7"/>
  <c r="M420" i="7"/>
  <c r="P420" i="7" a="1"/>
  <c r="P420" i="7"/>
  <c r="Q420" i="7" a="1"/>
  <c r="Q420" i="7" s="1"/>
  <c r="R420" i="7" a="1"/>
  <c r="R420" i="7" s="1"/>
  <c r="A421" i="7"/>
  <c r="B421" i="7"/>
  <c r="M421" i="7"/>
  <c r="P421" i="7" a="1"/>
  <c r="P421" i="7" s="1"/>
  <c r="Q421" i="7" a="1"/>
  <c r="Q421" i="7"/>
  <c r="R421" i="7" a="1"/>
  <c r="R421" i="7" s="1"/>
  <c r="A422" i="7"/>
  <c r="B422" i="7"/>
  <c r="M422" i="7"/>
  <c r="P422" i="7" a="1"/>
  <c r="P422" i="7" s="1"/>
  <c r="Q422" i="7" a="1"/>
  <c r="Q422" i="7"/>
  <c r="R422" i="7" a="1"/>
  <c r="R422" i="7" s="1"/>
  <c r="A423" i="7"/>
  <c r="B423" i="7"/>
  <c r="M423" i="7"/>
  <c r="P423" i="7" a="1"/>
  <c r="P423" i="7"/>
  <c r="Q423" i="7" a="1"/>
  <c r="Q423" i="7" s="1"/>
  <c r="R423" i="7" a="1"/>
  <c r="R423" i="7"/>
  <c r="A424" i="7"/>
  <c r="B424" i="7"/>
  <c r="M424" i="7"/>
  <c r="P424" i="7" a="1"/>
  <c r="P424" i="7"/>
  <c r="Q424" i="7" a="1"/>
  <c r="Q424" i="7" s="1"/>
  <c r="R424" i="7" a="1"/>
  <c r="R424" i="7"/>
  <c r="A425" i="7"/>
  <c r="B425" i="7"/>
  <c r="M425" i="7"/>
  <c r="P425" i="7" a="1"/>
  <c r="P425" i="7" s="1"/>
  <c r="Q425" i="7" a="1"/>
  <c r="Q425" i="7"/>
  <c r="R425" i="7" a="1"/>
  <c r="R425" i="7" s="1"/>
  <c r="A426" i="7"/>
  <c r="B426" i="7"/>
  <c r="M426" i="7"/>
  <c r="P426" i="7" a="1"/>
  <c r="P426" i="7"/>
  <c r="Q426" i="7" a="1"/>
  <c r="Q426" i="7"/>
  <c r="R426" i="7" a="1"/>
  <c r="R426" i="7" s="1"/>
  <c r="A427" i="7"/>
  <c r="B427" i="7"/>
  <c r="M427" i="7"/>
  <c r="P427" i="7" a="1"/>
  <c r="P427" i="7"/>
  <c r="Q427" i="7" a="1"/>
  <c r="Q427" i="7" s="1"/>
  <c r="R427" i="7" a="1"/>
  <c r="R427" i="7"/>
  <c r="A428" i="7"/>
  <c r="B428" i="7"/>
  <c r="M428" i="7"/>
  <c r="P428" i="7" a="1"/>
  <c r="P428" i="7"/>
  <c r="Q428" i="7" a="1"/>
  <c r="Q428" i="7" s="1"/>
  <c r="R428" i="7" a="1"/>
  <c r="R428" i="7"/>
  <c r="A429" i="7"/>
  <c r="B429" i="7"/>
  <c r="M429" i="7"/>
  <c r="P429" i="7" a="1"/>
  <c r="P429" i="7" s="1"/>
  <c r="Q429" i="7" a="1"/>
  <c r="Q429" i="7"/>
  <c r="R429" i="7" a="1"/>
  <c r="R429" i="7" s="1"/>
  <c r="A430" i="7"/>
  <c r="B430" i="7"/>
  <c r="M430" i="7"/>
  <c r="P430" i="7" a="1"/>
  <c r="P430" i="7" s="1"/>
  <c r="Q430" i="7" a="1"/>
  <c r="Q430" i="7"/>
  <c r="R430" i="7" a="1"/>
  <c r="R430" i="7" s="1"/>
  <c r="A431" i="7"/>
  <c r="B431" i="7"/>
  <c r="M431" i="7"/>
  <c r="P431" i="7" a="1"/>
  <c r="P431" i="7"/>
  <c r="Q431" i="7" a="1"/>
  <c r="Q431" i="7" s="1"/>
  <c r="R431" i="7" a="1"/>
  <c r="R431" i="7"/>
  <c r="A432" i="7"/>
  <c r="B432" i="7"/>
  <c r="M432" i="7"/>
  <c r="P432" i="7" a="1"/>
  <c r="P432" i="7"/>
  <c r="Q432" i="7" a="1"/>
  <c r="Q432" i="7" s="1"/>
  <c r="R432" i="7" a="1"/>
  <c r="R432" i="7"/>
  <c r="A433" i="7"/>
  <c r="B433" i="7"/>
  <c r="M433" i="7"/>
  <c r="P433" i="7" a="1"/>
  <c r="P433" i="7" s="1"/>
  <c r="Q433" i="7" a="1"/>
  <c r="Q433" i="7"/>
  <c r="R433" i="7" a="1"/>
  <c r="R433" i="7" s="1"/>
  <c r="A434" i="7"/>
  <c r="B434" i="7"/>
  <c r="M434" i="7"/>
  <c r="P434" i="7" a="1"/>
  <c r="P434" i="7"/>
  <c r="Q434" i="7" a="1"/>
  <c r="Q434" i="7"/>
  <c r="R434" i="7" a="1"/>
  <c r="R434" i="7" s="1"/>
  <c r="A435" i="7"/>
  <c r="B435" i="7"/>
  <c r="M435" i="7"/>
  <c r="P435" i="7" a="1"/>
  <c r="P435" i="7"/>
  <c r="Q435" i="7" a="1"/>
  <c r="Q435" i="7" s="1"/>
  <c r="R435" i="7" a="1"/>
  <c r="R435" i="7"/>
  <c r="A436" i="7"/>
  <c r="B436" i="7"/>
  <c r="M436" i="7"/>
  <c r="P436" i="7" a="1"/>
  <c r="P436" i="7"/>
  <c r="Q436" i="7" a="1"/>
  <c r="Q436" i="7" s="1"/>
  <c r="R436" i="7" a="1"/>
  <c r="R436" i="7"/>
  <c r="A437" i="7"/>
  <c r="B437" i="7"/>
  <c r="M437" i="7"/>
  <c r="P437" i="7" a="1"/>
  <c r="P437" i="7" s="1"/>
  <c r="Q437" i="7" a="1"/>
  <c r="Q437" i="7"/>
  <c r="R437" i="7" a="1"/>
  <c r="R437" i="7" s="1"/>
  <c r="A438" i="7"/>
  <c r="B438" i="7"/>
  <c r="M438" i="7"/>
  <c r="P438" i="7" a="1"/>
  <c r="P438" i="7" s="1"/>
  <c r="Q438" i="7" a="1"/>
  <c r="Q438" i="7"/>
  <c r="R438" i="7" a="1"/>
  <c r="R438" i="7" s="1"/>
  <c r="A439" i="7"/>
  <c r="B439" i="7"/>
  <c r="M439" i="7"/>
  <c r="P439" i="7" a="1"/>
  <c r="P439" i="7"/>
  <c r="Q439" i="7" a="1"/>
  <c r="Q439" i="7" s="1"/>
  <c r="R439" i="7" a="1"/>
  <c r="R439" i="7"/>
  <c r="A440" i="7"/>
  <c r="B440" i="7"/>
  <c r="M440" i="7"/>
  <c r="P440" i="7" a="1"/>
  <c r="P440" i="7"/>
  <c r="Q440" i="7" a="1"/>
  <c r="Q440" i="7" s="1"/>
  <c r="R440" i="7" a="1"/>
  <c r="R440" i="7"/>
  <c r="A441" i="7"/>
  <c r="B441" i="7"/>
  <c r="M441" i="7"/>
  <c r="P441" i="7" a="1"/>
  <c r="P441" i="7" s="1"/>
  <c r="Q441" i="7" a="1"/>
  <c r="Q441" i="7"/>
  <c r="R441" i="7" a="1"/>
  <c r="R441" i="7" s="1"/>
  <c r="A442" i="7"/>
  <c r="B442" i="7"/>
  <c r="M442" i="7"/>
  <c r="P442" i="7" a="1"/>
  <c r="P442" i="7" s="1"/>
  <c r="Q442" i="7" a="1"/>
  <c r="Q442" i="7"/>
  <c r="R442" i="7" a="1"/>
  <c r="R442" i="7" s="1"/>
  <c r="A443" i="7"/>
  <c r="B443" i="7"/>
  <c r="M443" i="7"/>
  <c r="P443" i="7" a="1"/>
  <c r="P443" i="7"/>
  <c r="Q443" i="7" a="1"/>
  <c r="Q443" i="7" s="1"/>
  <c r="R443" i="7" a="1"/>
  <c r="R443" i="7"/>
  <c r="A444" i="7"/>
  <c r="B444" i="7"/>
  <c r="M444" i="7"/>
  <c r="P444" i="7" a="1"/>
  <c r="P444" i="7"/>
  <c r="Q444" i="7" a="1"/>
  <c r="Q444" i="7"/>
  <c r="R444" i="7" a="1"/>
  <c r="R444" i="7"/>
  <c r="A445" i="7"/>
  <c r="B445" i="7"/>
  <c r="M445" i="7"/>
  <c r="P445" i="7" a="1"/>
  <c r="P445" i="7" s="1"/>
  <c r="Q445" i="7" a="1"/>
  <c r="Q445" i="7"/>
  <c r="R445" i="7" a="1"/>
  <c r="R445" i="7" s="1"/>
  <c r="A446" i="7"/>
  <c r="B446" i="7"/>
  <c r="M446" i="7"/>
  <c r="P446" i="7" a="1"/>
  <c r="P446" i="7" s="1"/>
  <c r="Q446" i="7" a="1"/>
  <c r="Q446" i="7"/>
  <c r="R446" i="7" a="1"/>
  <c r="R446" i="7" s="1"/>
  <c r="A447" i="7"/>
  <c r="B447" i="7"/>
  <c r="M447" i="7"/>
  <c r="P447" i="7" a="1"/>
  <c r="P447" i="7"/>
  <c r="Q447" i="7" a="1"/>
  <c r="Q447" i="7" s="1"/>
  <c r="R447" i="7" a="1"/>
  <c r="R447" i="7"/>
  <c r="A448" i="7"/>
  <c r="B448" i="7"/>
  <c r="M448" i="7"/>
  <c r="P448" i="7" a="1"/>
  <c r="P448" i="7"/>
  <c r="Q448" i="7" a="1"/>
  <c r="Q448" i="7" s="1"/>
  <c r="R448" i="7" a="1"/>
  <c r="R448" i="7"/>
  <c r="A449" i="7"/>
  <c r="B449" i="7"/>
  <c r="M449" i="7"/>
  <c r="P449" i="7" a="1"/>
  <c r="P449" i="7" s="1"/>
  <c r="Q449" i="7" a="1"/>
  <c r="Q449" i="7"/>
  <c r="R449" i="7" a="1"/>
  <c r="R449" i="7" s="1"/>
  <c r="A450" i="7"/>
  <c r="B450" i="7"/>
  <c r="M450" i="7"/>
  <c r="P450" i="7" a="1"/>
  <c r="P450" i="7"/>
  <c r="Q450" i="7" a="1"/>
  <c r="Q450" i="7"/>
  <c r="R450" i="7" a="1"/>
  <c r="R450" i="7"/>
  <c r="A451" i="7"/>
  <c r="B451" i="7"/>
  <c r="M451" i="7"/>
  <c r="P451" i="7" a="1"/>
  <c r="P451" i="7"/>
  <c r="Q451" i="7" a="1"/>
  <c r="Q451" i="7" s="1"/>
  <c r="R451" i="7" a="1"/>
  <c r="R451" i="7"/>
  <c r="A452" i="7"/>
  <c r="B452" i="7"/>
  <c r="M452" i="7"/>
  <c r="P452" i="7" a="1"/>
  <c r="P452" i="7"/>
  <c r="Q452" i="7" a="1"/>
  <c r="Q452" i="7"/>
  <c r="R452" i="7" a="1"/>
  <c r="R452" i="7"/>
  <c r="A453" i="7"/>
  <c r="B453" i="7"/>
  <c r="M453" i="7"/>
  <c r="P453" i="7" a="1"/>
  <c r="P453" i="7" s="1"/>
  <c r="Q453" i="7" a="1"/>
  <c r="Q453" i="7"/>
  <c r="R453" i="7" a="1"/>
  <c r="R453" i="7" s="1"/>
  <c r="A454" i="7"/>
  <c r="B454" i="7"/>
  <c r="M454" i="7"/>
  <c r="P454" i="7" a="1"/>
  <c r="P454" i="7"/>
  <c r="Q454" i="7" a="1"/>
  <c r="Q454" i="7"/>
  <c r="R454" i="7" a="1"/>
  <c r="R454" i="7"/>
  <c r="A455" i="7"/>
  <c r="B455" i="7"/>
  <c r="M455" i="7"/>
  <c r="P455" i="7" a="1"/>
  <c r="P455" i="7"/>
  <c r="Q455" i="7" a="1"/>
  <c r="Q455" i="7" s="1"/>
  <c r="R455" i="7" a="1"/>
  <c r="R455" i="7"/>
  <c r="A456" i="7"/>
  <c r="B456" i="7"/>
  <c r="M456" i="7"/>
  <c r="P456" i="7" a="1"/>
  <c r="P456" i="7"/>
  <c r="Q456" i="7" a="1"/>
  <c r="Q456" i="7"/>
  <c r="R456" i="7" a="1"/>
  <c r="R456" i="7"/>
  <c r="A457" i="7"/>
  <c r="B457" i="7"/>
  <c r="M457" i="7"/>
  <c r="P457" i="7" a="1"/>
  <c r="P457" i="7" s="1"/>
  <c r="Q457" i="7" a="1"/>
  <c r="Q457" i="7"/>
  <c r="R457" i="7" a="1"/>
  <c r="R457" i="7" s="1"/>
  <c r="A458" i="7"/>
  <c r="B458" i="7"/>
  <c r="M458" i="7"/>
  <c r="P458" i="7" a="1"/>
  <c r="P458" i="7"/>
  <c r="Q458" i="7" a="1"/>
  <c r="Q458" i="7"/>
  <c r="R458" i="7" a="1"/>
  <c r="R458" i="7"/>
  <c r="A459" i="7"/>
  <c r="B459" i="7"/>
  <c r="M459" i="7"/>
  <c r="P459" i="7" a="1"/>
  <c r="P459" i="7"/>
  <c r="Q459" i="7" a="1"/>
  <c r="Q459" i="7" s="1"/>
  <c r="R459" i="7" a="1"/>
  <c r="R459" i="7"/>
  <c r="A460" i="7"/>
  <c r="B460" i="7"/>
  <c r="M460" i="7"/>
  <c r="P460" i="7" a="1"/>
  <c r="P460" i="7"/>
  <c r="Q460" i="7" a="1"/>
  <c r="Q460" i="7"/>
  <c r="R460" i="7" a="1"/>
  <c r="R460" i="7"/>
  <c r="A461" i="7"/>
  <c r="B461" i="7"/>
  <c r="M461" i="7"/>
  <c r="P461" i="7" a="1"/>
  <c r="P461" i="7" s="1"/>
  <c r="Q461" i="7" a="1"/>
  <c r="Q461" i="7"/>
  <c r="R461" i="7" a="1"/>
  <c r="R461" i="7" s="1"/>
  <c r="A462" i="7"/>
  <c r="B462" i="7"/>
  <c r="M462" i="7"/>
  <c r="P462" i="7" a="1"/>
  <c r="P462" i="7"/>
  <c r="Q462" i="7" a="1"/>
  <c r="Q462" i="7"/>
  <c r="R462" i="7" a="1"/>
  <c r="R462" i="7"/>
  <c r="A463" i="7"/>
  <c r="B463" i="7"/>
  <c r="M463" i="7"/>
  <c r="P463" i="7" a="1"/>
  <c r="P463" i="7"/>
  <c r="Q463" i="7" a="1"/>
  <c r="Q463" i="7" s="1"/>
  <c r="R463" i="7" a="1"/>
  <c r="R463" i="7"/>
  <c r="A464" i="7"/>
  <c r="B464" i="7"/>
  <c r="M464" i="7"/>
  <c r="P464" i="7" a="1"/>
  <c r="P464" i="7"/>
  <c r="Q464" i="7" a="1"/>
  <c r="Q464" i="7" s="1"/>
  <c r="R464" i="7" a="1"/>
  <c r="R464" i="7"/>
  <c r="A465" i="7"/>
  <c r="B465" i="7"/>
  <c r="M465" i="7"/>
  <c r="P465" i="7" a="1"/>
  <c r="P465" i="7" s="1"/>
  <c r="Q465" i="7" a="1"/>
  <c r="Q465" i="7"/>
  <c r="R465" i="7" a="1"/>
  <c r="R465" i="7" s="1"/>
  <c r="A466" i="7"/>
  <c r="B466" i="7"/>
  <c r="M466" i="7"/>
  <c r="P466" i="7" a="1"/>
  <c r="P466" i="7" s="1"/>
  <c r="Q466" i="7" a="1"/>
  <c r="Q466" i="7"/>
  <c r="R466" i="7" a="1"/>
  <c r="R466" i="7"/>
  <c r="A467" i="7"/>
  <c r="B467" i="7"/>
  <c r="M467" i="7"/>
  <c r="P467" i="7" a="1"/>
  <c r="P467" i="7"/>
  <c r="Q467" i="7" a="1"/>
  <c r="Q467" i="7" s="1"/>
  <c r="R467" i="7" a="1"/>
  <c r="R467" i="7" s="1"/>
  <c r="A468" i="7"/>
  <c r="B468" i="7"/>
  <c r="M468" i="7"/>
  <c r="P468" i="7" a="1"/>
  <c r="P468" i="7"/>
  <c r="Q468" i="7" a="1"/>
  <c r="Q468" i="7"/>
  <c r="R468" i="7" a="1"/>
  <c r="R468" i="7"/>
  <c r="A469" i="7"/>
  <c r="B469" i="7"/>
  <c r="M469" i="7"/>
  <c r="P469" i="7" a="1"/>
  <c r="P469" i="7"/>
  <c r="Q469" i="7" a="1"/>
  <c r="Q469" i="7"/>
  <c r="R469" i="7" a="1"/>
  <c r="R469" i="7"/>
  <c r="A470" i="7"/>
  <c r="B470" i="7"/>
  <c r="M470" i="7"/>
  <c r="P470" i="7" a="1"/>
  <c r="P470" i="7" s="1"/>
  <c r="Q470" i="7" a="1"/>
  <c r="Q470" i="7" s="1"/>
  <c r="R470" i="7" a="1"/>
  <c r="R470" i="7"/>
  <c r="A471" i="7"/>
  <c r="B471" i="7"/>
  <c r="M471" i="7"/>
  <c r="P471" i="7" a="1"/>
  <c r="P471" i="7"/>
  <c r="Q471" i="7" a="1"/>
  <c r="Q471" i="7"/>
  <c r="R471" i="7" a="1"/>
  <c r="R471" i="7"/>
  <c r="A472" i="7"/>
  <c r="B472" i="7"/>
  <c r="M472" i="7"/>
  <c r="P472" i="7" a="1"/>
  <c r="P472" i="7" s="1"/>
  <c r="Q472" i="7" a="1"/>
  <c r="Q472" i="7" s="1"/>
  <c r="R472" i="7" a="1"/>
  <c r="R472" i="7" s="1"/>
  <c r="A473" i="7"/>
  <c r="B473" i="7"/>
  <c r="M473" i="7"/>
  <c r="P473" i="7" a="1"/>
  <c r="P473" i="7"/>
  <c r="Q473" i="7" a="1"/>
  <c r="Q473" i="7"/>
  <c r="R473" i="7" a="1"/>
  <c r="R473" i="7"/>
  <c r="A474" i="7"/>
  <c r="B474" i="7"/>
  <c r="M474" i="7"/>
  <c r="P474" i="7" a="1"/>
  <c r="P474" i="7"/>
  <c r="Q474" i="7" a="1"/>
  <c r="Q474" i="7" s="1"/>
  <c r="R474" i="7" a="1"/>
  <c r="R474" i="7" s="1"/>
  <c r="A475" i="7"/>
  <c r="B475" i="7"/>
  <c r="M475" i="7"/>
  <c r="P475" i="7" a="1"/>
  <c r="P475" i="7"/>
  <c r="Q475" i="7" a="1"/>
  <c r="Q475" i="7"/>
  <c r="R475" i="7" a="1"/>
  <c r="R475" i="7"/>
  <c r="A476" i="7"/>
  <c r="B476" i="7"/>
  <c r="M476" i="7"/>
  <c r="P476" i="7" a="1"/>
  <c r="P476" i="7" s="1"/>
  <c r="Q476" i="7" a="1"/>
  <c r="Q476" i="7"/>
  <c r="R476" i="7" a="1"/>
  <c r="R476" i="7" s="1"/>
  <c r="A477" i="7"/>
  <c r="B477" i="7"/>
  <c r="M477" i="7"/>
  <c r="P477" i="7" a="1"/>
  <c r="P477" i="7"/>
  <c r="Q477" i="7" a="1"/>
  <c r="Q477" i="7"/>
  <c r="R477" i="7" a="1"/>
  <c r="R477" i="7"/>
  <c r="A478" i="7"/>
  <c r="B478" i="7"/>
  <c r="M478" i="7"/>
  <c r="P478" i="7" a="1"/>
  <c r="P478" i="7" s="1"/>
  <c r="Q478" i="7" a="1"/>
  <c r="Q478" i="7" s="1"/>
  <c r="R478" i="7" a="1"/>
  <c r="R478" i="7"/>
  <c r="A479" i="7"/>
  <c r="B479" i="7"/>
  <c r="M479" i="7"/>
  <c r="P479" i="7" a="1"/>
  <c r="P479" i="7"/>
  <c r="Q479" i="7" a="1"/>
  <c r="Q479" i="7"/>
  <c r="R479" i="7" a="1"/>
  <c r="R479" i="7"/>
  <c r="A480" i="7"/>
  <c r="B480" i="7"/>
  <c r="M480" i="7"/>
  <c r="P480" i="7" a="1"/>
  <c r="P480" i="7" s="1"/>
  <c r="Q480" i="7" a="1"/>
  <c r="Q480" i="7" s="1"/>
  <c r="R480" i="7" a="1"/>
  <c r="R480" i="7" s="1"/>
  <c r="A481" i="7"/>
  <c r="B481" i="7"/>
  <c r="M481" i="7"/>
  <c r="P481" i="7" a="1"/>
  <c r="P481" i="7"/>
  <c r="Q481" i="7" a="1"/>
  <c r="Q481" i="7"/>
  <c r="R481" i="7" a="1"/>
  <c r="R481" i="7"/>
  <c r="A482" i="7"/>
  <c r="B482" i="7"/>
  <c r="M482" i="7"/>
  <c r="P482" i="7" a="1"/>
  <c r="P482" i="7"/>
  <c r="Q482" i="7" a="1"/>
  <c r="Q482" i="7" s="1"/>
  <c r="R482" i="7" a="1"/>
  <c r="R482" i="7" s="1"/>
  <c r="A483" i="7"/>
  <c r="B483" i="7"/>
  <c r="M483" i="7"/>
  <c r="P483" i="7" a="1"/>
  <c r="P483" i="7"/>
  <c r="Q483" i="7" a="1"/>
  <c r="Q483" i="7"/>
  <c r="R483" i="7" a="1"/>
  <c r="R483" i="7"/>
  <c r="A484" i="7"/>
  <c r="B484" i="7"/>
  <c r="M484" i="7"/>
  <c r="P484" i="7" a="1"/>
  <c r="P484" i="7" s="1"/>
  <c r="Q484" i="7" a="1"/>
  <c r="Q484" i="7"/>
  <c r="R484" i="7" a="1"/>
  <c r="R484" i="7" s="1"/>
  <c r="A485" i="7"/>
  <c r="B485" i="7"/>
  <c r="M485" i="7"/>
  <c r="P485" i="7" a="1"/>
  <c r="P485" i="7"/>
  <c r="Q485" i="7" a="1"/>
  <c r="Q485" i="7"/>
  <c r="R485" i="7" a="1"/>
  <c r="R485" i="7"/>
  <c r="A486" i="7"/>
  <c r="B486" i="7"/>
  <c r="M486" i="7"/>
  <c r="P486" i="7" a="1"/>
  <c r="P486" i="7" s="1"/>
  <c r="Q486" i="7" a="1"/>
  <c r="Q486" i="7" s="1"/>
  <c r="R486" i="7" a="1"/>
  <c r="R486" i="7"/>
  <c r="A487" i="7"/>
  <c r="B487" i="7"/>
  <c r="M487" i="7"/>
  <c r="P487" i="7" a="1"/>
  <c r="P487" i="7"/>
  <c r="Q487" i="7" a="1"/>
  <c r="Q487" i="7"/>
  <c r="R487" i="7" a="1"/>
  <c r="R487" i="7"/>
  <c r="A488" i="7"/>
  <c r="B488" i="7"/>
  <c r="M488" i="7"/>
  <c r="P488" i="7" a="1"/>
  <c r="P488" i="7" s="1"/>
  <c r="Q488" i="7" a="1"/>
  <c r="Q488" i="7" s="1"/>
  <c r="R488" i="7" a="1"/>
  <c r="R488" i="7" s="1"/>
  <c r="A489" i="7"/>
  <c r="B489" i="7"/>
  <c r="M489" i="7"/>
  <c r="P489" i="7" a="1"/>
  <c r="P489" i="7"/>
  <c r="Q489" i="7" a="1"/>
  <c r="Q489" i="7"/>
  <c r="R489" i="7" a="1"/>
  <c r="R489" i="7"/>
  <c r="A490" i="7"/>
  <c r="B490" i="7"/>
  <c r="M490" i="7"/>
  <c r="P490" i="7" a="1"/>
  <c r="P490" i="7"/>
  <c r="Q490" i="7" a="1"/>
  <c r="Q490" i="7" s="1"/>
  <c r="R490" i="7" a="1"/>
  <c r="R490" i="7" s="1"/>
  <c r="A491" i="7"/>
  <c r="B491" i="7"/>
  <c r="M491" i="7"/>
  <c r="P491" i="7" a="1"/>
  <c r="P491" i="7"/>
  <c r="Q491" i="7" a="1"/>
  <c r="Q491" i="7"/>
  <c r="R491" i="7" a="1"/>
  <c r="R491" i="7"/>
  <c r="A492" i="7"/>
  <c r="B492" i="7"/>
  <c r="M492" i="7"/>
  <c r="P492" i="7" a="1"/>
  <c r="P492" i="7" s="1"/>
  <c r="Q492" i="7" a="1"/>
  <c r="Q492" i="7"/>
  <c r="R492" i="7" a="1"/>
  <c r="R492" i="7" s="1"/>
  <c r="A493" i="7"/>
  <c r="B493" i="7"/>
  <c r="M493" i="7"/>
  <c r="P493" i="7" a="1"/>
  <c r="P493" i="7"/>
  <c r="Q493" i="7" a="1"/>
  <c r="Q493" i="7"/>
  <c r="R493" i="7" a="1"/>
  <c r="R493" i="7"/>
  <c r="A494" i="7"/>
  <c r="B494" i="7"/>
  <c r="M494" i="7"/>
  <c r="P494" i="7" a="1"/>
  <c r="P494" i="7" s="1"/>
  <c r="Q494" i="7" a="1"/>
  <c r="Q494" i="7" s="1"/>
  <c r="R494" i="7" a="1"/>
  <c r="R494" i="7"/>
  <c r="A495" i="7"/>
  <c r="B495" i="7"/>
  <c r="M495" i="7"/>
  <c r="P495" i="7" a="1"/>
  <c r="P495" i="7"/>
  <c r="Q495" i="7" a="1"/>
  <c r="Q495" i="7"/>
  <c r="R495" i="7" a="1"/>
  <c r="R495" i="7"/>
  <c r="A496" i="7"/>
  <c r="B496" i="7"/>
  <c r="M496" i="7"/>
  <c r="P496" i="7" a="1"/>
  <c r="P496" i="7" s="1"/>
  <c r="Q496" i="7" a="1"/>
  <c r="Q496" i="7" s="1"/>
  <c r="R496" i="7" a="1"/>
  <c r="R496" i="7" s="1"/>
  <c r="A497" i="7"/>
  <c r="B497" i="7"/>
  <c r="M497" i="7"/>
  <c r="P497" i="7" a="1"/>
  <c r="P497" i="7"/>
  <c r="Q497" i="7" a="1"/>
  <c r="Q497" i="7"/>
  <c r="R497" i="7" a="1"/>
  <c r="R497" i="7"/>
  <c r="A498" i="7"/>
  <c r="B498" i="7"/>
  <c r="M498" i="7"/>
  <c r="P498" i="7" a="1"/>
  <c r="P498" i="7"/>
  <c r="Q498" i="7" a="1"/>
  <c r="Q498" i="7" s="1"/>
  <c r="R498" i="7" a="1"/>
  <c r="R498" i="7" s="1"/>
  <c r="A499" i="7"/>
  <c r="B499" i="7"/>
  <c r="M499" i="7"/>
  <c r="P499" i="7" a="1"/>
  <c r="P499" i="7"/>
  <c r="Q499" i="7" a="1"/>
  <c r="Q499" i="7"/>
  <c r="R499" i="7" a="1"/>
  <c r="R499" i="7"/>
  <c r="A500" i="7"/>
  <c r="B500" i="7"/>
  <c r="M500" i="7"/>
  <c r="P500" i="7" a="1"/>
  <c r="P500" i="7" s="1"/>
  <c r="Q500" i="7" a="1"/>
  <c r="Q500" i="7"/>
  <c r="R500" i="7" a="1"/>
  <c r="R500" i="7" s="1"/>
  <c r="A501" i="7"/>
  <c r="B501" i="7"/>
  <c r="M501" i="7"/>
  <c r="P501" i="7" a="1"/>
  <c r="P501" i="7"/>
  <c r="Q501" i="7" a="1"/>
  <c r="Q501" i="7"/>
  <c r="R501" i="7" a="1"/>
  <c r="R501" i="7"/>
  <c r="A502" i="7"/>
  <c r="B502" i="7"/>
  <c r="M502" i="7"/>
  <c r="P502" i="7" a="1"/>
  <c r="P502" i="7" s="1"/>
  <c r="Q502" i="7" a="1"/>
  <c r="Q502" i="7" s="1"/>
  <c r="R502" i="7" a="1"/>
  <c r="R502" i="7"/>
  <c r="A503" i="7"/>
  <c r="B503" i="7"/>
  <c r="M503" i="7"/>
  <c r="P503" i="7" a="1"/>
  <c r="P503" i="7"/>
  <c r="Q503" i="7" a="1"/>
  <c r="Q503" i="7"/>
  <c r="R503" i="7" a="1"/>
  <c r="R503" i="7"/>
  <c r="A504" i="7"/>
  <c r="B504" i="7"/>
  <c r="M504" i="7"/>
  <c r="P504" i="7" a="1"/>
  <c r="P504" i="7" s="1"/>
  <c r="Q504" i="7" a="1"/>
  <c r="Q504" i="7" s="1"/>
  <c r="R504" i="7" a="1"/>
  <c r="R504" i="7" s="1"/>
  <c r="A505" i="7"/>
  <c r="B505" i="7"/>
  <c r="M505" i="7"/>
  <c r="P505" i="7" a="1"/>
  <c r="P505" i="7"/>
  <c r="Q505" i="7" a="1"/>
  <c r="Q505" i="7"/>
  <c r="R505" i="7" a="1"/>
  <c r="R505" i="7"/>
  <c r="A506" i="7"/>
  <c r="B506" i="7"/>
  <c r="M506" i="7"/>
  <c r="P506" i="7" a="1"/>
  <c r="P506" i="7"/>
  <c r="Q506" i="7" a="1"/>
  <c r="Q506" i="7" s="1"/>
  <c r="R506" i="7" a="1"/>
  <c r="R506" i="7" s="1"/>
  <c r="A507" i="7"/>
  <c r="B507" i="7"/>
  <c r="M507" i="7"/>
  <c r="P507" i="7" a="1"/>
  <c r="P507" i="7"/>
  <c r="Q507" i="7" a="1"/>
  <c r="Q507" i="7"/>
  <c r="R507" i="7" a="1"/>
  <c r="R507" i="7"/>
  <c r="A508" i="7"/>
  <c r="B508" i="7"/>
  <c r="M508" i="7"/>
  <c r="P508" i="7" a="1"/>
  <c r="P508" i="7" s="1"/>
  <c r="Q508" i="7" a="1"/>
  <c r="Q508" i="7"/>
  <c r="R508" i="7" a="1"/>
  <c r="R508" i="7" s="1"/>
  <c r="A509" i="7"/>
  <c r="B509" i="7"/>
  <c r="M509" i="7"/>
  <c r="P509" i="7" a="1"/>
  <c r="P509" i="7"/>
  <c r="Q509" i="7" a="1"/>
  <c r="Q509" i="7"/>
  <c r="R509" i="7" a="1"/>
  <c r="R509" i="7"/>
  <c r="A510" i="7"/>
  <c r="B510" i="7"/>
  <c r="M510" i="7"/>
  <c r="P510" i="7" a="1"/>
  <c r="P510" i="7" s="1"/>
  <c r="Q510" i="7" a="1"/>
  <c r="Q510" i="7" s="1"/>
  <c r="R510" i="7" a="1"/>
  <c r="R510" i="7"/>
  <c r="A511" i="7"/>
  <c r="B511" i="7"/>
  <c r="M511" i="7"/>
  <c r="P511" i="7" a="1"/>
  <c r="P511" i="7"/>
  <c r="Q511" i="7" a="1"/>
  <c r="Q511" i="7"/>
  <c r="R511" i="7" a="1"/>
  <c r="R511" i="7"/>
  <c r="A512" i="7"/>
  <c r="B512" i="7"/>
  <c r="M512" i="7"/>
  <c r="P512" i="7" a="1"/>
  <c r="P512" i="7" s="1"/>
  <c r="Q512" i="7" a="1"/>
  <c r="Q512" i="7" s="1"/>
  <c r="R512" i="7" a="1"/>
  <c r="R512" i="7" s="1"/>
  <c r="A513" i="7"/>
  <c r="B513" i="7"/>
  <c r="M513" i="7"/>
  <c r="P513" i="7" a="1"/>
  <c r="P513" i="7"/>
  <c r="Q513" i="7" a="1"/>
  <c r="Q513" i="7"/>
  <c r="R513" i="7" a="1"/>
  <c r="R513" i="7"/>
  <c r="A514" i="7"/>
  <c r="B514" i="7"/>
  <c r="M514" i="7"/>
  <c r="P514" i="7" a="1"/>
  <c r="P514" i="7"/>
  <c r="Q514" i="7" a="1"/>
  <c r="Q514" i="7" s="1"/>
  <c r="R514" i="7" a="1"/>
  <c r="R514" i="7" s="1"/>
  <c r="A515" i="7"/>
  <c r="B515" i="7"/>
  <c r="M515" i="7"/>
  <c r="P515" i="7" a="1"/>
  <c r="P515" i="7"/>
  <c r="Q515" i="7" a="1"/>
  <c r="Q515" i="7"/>
  <c r="R515" i="7" a="1"/>
  <c r="R515" i="7"/>
  <c r="A516" i="7"/>
  <c r="B516" i="7"/>
  <c r="M516" i="7"/>
  <c r="P516" i="7" a="1"/>
  <c r="P516" i="7" s="1"/>
  <c r="Q516" i="7" a="1"/>
  <c r="Q516" i="7"/>
  <c r="R516" i="7" a="1"/>
  <c r="R516" i="7" s="1"/>
  <c r="A517" i="7"/>
  <c r="B517" i="7"/>
  <c r="M517" i="7"/>
  <c r="P517" i="7" a="1"/>
  <c r="P517" i="7"/>
  <c r="Q517" i="7" a="1"/>
  <c r="Q517" i="7"/>
  <c r="R517" i="7" a="1"/>
  <c r="R517" i="7"/>
  <c r="A518" i="7"/>
  <c r="B518" i="7"/>
  <c r="M518" i="7"/>
  <c r="P518" i="7" a="1"/>
  <c r="P518" i="7" s="1"/>
  <c r="Q518" i="7" a="1"/>
  <c r="Q518" i="7" s="1"/>
  <c r="R518" i="7" a="1"/>
  <c r="R518" i="7"/>
  <c r="A519" i="7"/>
  <c r="B519" i="7"/>
  <c r="M519" i="7"/>
  <c r="P519" i="7" a="1"/>
  <c r="P519" i="7"/>
  <c r="Q519" i="7" a="1"/>
  <c r="Q519" i="7"/>
  <c r="R519" i="7" a="1"/>
  <c r="R519" i="7"/>
  <c r="A520" i="7"/>
  <c r="B520" i="7"/>
  <c r="M520" i="7"/>
  <c r="P520" i="7" a="1"/>
  <c r="P520" i="7" s="1"/>
  <c r="Q520" i="7" a="1"/>
  <c r="Q520" i="7" s="1"/>
  <c r="R520" i="7" a="1"/>
  <c r="R520" i="7" s="1"/>
  <c r="A521" i="7"/>
  <c r="B521" i="7"/>
  <c r="M521" i="7"/>
  <c r="P521" i="7" a="1"/>
  <c r="P521" i="7"/>
  <c r="Q521" i="7" a="1"/>
  <c r="Q521" i="7"/>
  <c r="R521" i="7" a="1"/>
  <c r="R521" i="7"/>
  <c r="A522" i="7"/>
  <c r="B522" i="7"/>
  <c r="M522" i="7"/>
  <c r="P522" i="7" a="1"/>
  <c r="P522" i="7"/>
  <c r="Q522" i="7" a="1"/>
  <c r="Q522" i="7" s="1"/>
  <c r="R522" i="7" a="1"/>
  <c r="R522" i="7" s="1"/>
  <c r="A523" i="7"/>
  <c r="B523" i="7"/>
  <c r="M523" i="7"/>
  <c r="P523" i="7" a="1"/>
  <c r="P523" i="7"/>
  <c r="Q523" i="7" a="1"/>
  <c r="Q523" i="7"/>
  <c r="R523" i="7" a="1"/>
  <c r="R523" i="7"/>
  <c r="A524" i="7"/>
  <c r="B524" i="7"/>
  <c r="M524" i="7"/>
  <c r="P524" i="7" a="1"/>
  <c r="P524" i="7" s="1"/>
  <c r="Q524" i="7" a="1"/>
  <c r="Q524" i="7"/>
  <c r="R524" i="7" a="1"/>
  <c r="R524" i="7" s="1"/>
  <c r="A525" i="7"/>
  <c r="B525" i="7"/>
  <c r="M525" i="7"/>
  <c r="P525" i="7" a="1"/>
  <c r="P525" i="7"/>
  <c r="Q525" i="7" a="1"/>
  <c r="Q525" i="7"/>
  <c r="R525" i="7" a="1"/>
  <c r="R525" i="7"/>
  <c r="A526" i="7"/>
  <c r="B526" i="7"/>
  <c r="M526" i="7"/>
  <c r="P526" i="7" a="1"/>
  <c r="P526" i="7" s="1"/>
  <c r="Q526" i="7" a="1"/>
  <c r="Q526" i="7" s="1"/>
  <c r="R526" i="7" a="1"/>
  <c r="R526" i="7"/>
  <c r="A527" i="7"/>
  <c r="B527" i="7"/>
  <c r="M527" i="7"/>
  <c r="P527" i="7" a="1"/>
  <c r="P527" i="7"/>
  <c r="Q527" i="7" a="1"/>
  <c r="Q527" i="7"/>
  <c r="R527" i="7" a="1"/>
  <c r="R527" i="7"/>
  <c r="A528" i="7"/>
  <c r="B528" i="7"/>
  <c r="M528" i="7"/>
  <c r="P528" i="7" a="1"/>
  <c r="P528" i="7" s="1"/>
  <c r="Q528" i="7" a="1"/>
  <c r="Q528" i="7" s="1"/>
  <c r="R528" i="7" a="1"/>
  <c r="R528" i="7" s="1"/>
  <c r="A529" i="7"/>
  <c r="B529" i="7"/>
  <c r="M529" i="7"/>
  <c r="P529" i="7" a="1"/>
  <c r="P529" i="7"/>
  <c r="Q529" i="7" a="1"/>
  <c r="Q529" i="7"/>
  <c r="R529" i="7" a="1"/>
  <c r="R529" i="7"/>
  <c r="A530" i="7"/>
  <c r="B530" i="7"/>
  <c r="M530" i="7"/>
  <c r="P530" i="7" a="1"/>
  <c r="P530" i="7"/>
  <c r="Q530" i="7" a="1"/>
  <c r="Q530" i="7" s="1"/>
  <c r="R530" i="7" a="1"/>
  <c r="R530" i="7" s="1"/>
  <c r="A531" i="7"/>
  <c r="B531" i="7"/>
  <c r="M531" i="7"/>
  <c r="P531" i="7" a="1"/>
  <c r="P531" i="7"/>
  <c r="Q531" i="7" a="1"/>
  <c r="Q531" i="7"/>
  <c r="R531" i="7" a="1"/>
  <c r="R531" i="7"/>
  <c r="A532" i="7"/>
  <c r="B532" i="7"/>
  <c r="M532" i="7"/>
  <c r="P532" i="7" a="1"/>
  <c r="P532" i="7" s="1"/>
  <c r="Q532" i="7" a="1"/>
  <c r="Q532" i="7" s="1"/>
  <c r="R532" i="7" a="1"/>
  <c r="R532" i="7" s="1"/>
  <c r="A533" i="7"/>
  <c r="B533" i="7"/>
  <c r="M533" i="7"/>
  <c r="P533" i="7" a="1"/>
  <c r="P533" i="7"/>
  <c r="Q533" i="7" a="1"/>
  <c r="Q533" i="7"/>
  <c r="R533" i="7" a="1"/>
  <c r="R533" i="7"/>
  <c r="A534" i="7"/>
  <c r="B534" i="7"/>
  <c r="M534" i="7"/>
  <c r="P534" i="7" a="1"/>
  <c r="P534" i="7" s="1"/>
  <c r="Q534" i="7" a="1"/>
  <c r="Q534" i="7" s="1"/>
  <c r="R534" i="7" a="1"/>
  <c r="R534" i="7" s="1"/>
  <c r="A535" i="7"/>
  <c r="B535" i="7"/>
  <c r="M535" i="7"/>
  <c r="P535" i="7" a="1"/>
  <c r="P535" i="7"/>
  <c r="Q535" i="7" a="1"/>
  <c r="Q535" i="7"/>
  <c r="R535" i="7" a="1"/>
  <c r="R535" i="7"/>
  <c r="A536" i="7"/>
  <c r="B536" i="7"/>
  <c r="M536" i="7"/>
  <c r="P536" i="7" a="1"/>
  <c r="P536" i="7" s="1"/>
  <c r="Q536" i="7" a="1"/>
  <c r="Q536" i="7" s="1"/>
  <c r="R536" i="7" a="1"/>
  <c r="R536" i="7" s="1"/>
  <c r="A537" i="7"/>
  <c r="B537" i="7"/>
  <c r="M537" i="7"/>
  <c r="P537" i="7" a="1"/>
  <c r="P537" i="7"/>
  <c r="Q537" i="7" a="1"/>
  <c r="Q537" i="7"/>
  <c r="R537" i="7" a="1"/>
  <c r="R537" i="7"/>
  <c r="A538" i="7"/>
  <c r="B538" i="7"/>
  <c r="M538" i="7"/>
  <c r="P538" i="7" a="1"/>
  <c r="P538" i="7" s="1"/>
  <c r="Q538" i="7" a="1"/>
  <c r="Q538" i="7" s="1"/>
  <c r="R538" i="7" a="1"/>
  <c r="R538" i="7" s="1"/>
  <c r="A539" i="7"/>
  <c r="B539" i="7"/>
  <c r="M539" i="7"/>
  <c r="P539" i="7" a="1"/>
  <c r="P539" i="7"/>
  <c r="Q539" i="7" a="1"/>
  <c r="Q539" i="7"/>
  <c r="R539" i="7" a="1"/>
  <c r="R539" i="7"/>
  <c r="A540" i="7"/>
  <c r="B540" i="7"/>
  <c r="M540" i="7"/>
  <c r="P540" i="7" a="1"/>
  <c r="P540" i="7" s="1"/>
  <c r="Q540" i="7" a="1"/>
  <c r="Q540" i="7" s="1"/>
  <c r="R540" i="7" a="1"/>
  <c r="R540" i="7" s="1"/>
  <c r="A541" i="7"/>
  <c r="B541" i="7"/>
  <c r="M541" i="7"/>
  <c r="P541" i="7" a="1"/>
  <c r="P541" i="7"/>
  <c r="Q541" i="7" a="1"/>
  <c r="Q541" i="7"/>
  <c r="R541" i="7" a="1"/>
  <c r="R541" i="7"/>
  <c r="A542" i="7"/>
  <c r="B542" i="7"/>
  <c r="M542" i="7"/>
  <c r="P542" i="7" a="1"/>
  <c r="P542" i="7" s="1"/>
  <c r="Q542" i="7" a="1"/>
  <c r="Q542" i="7" s="1"/>
  <c r="R542" i="7" a="1"/>
  <c r="R542" i="7" s="1"/>
  <c r="A543" i="7"/>
  <c r="B543" i="7"/>
  <c r="M543" i="7"/>
  <c r="P543" i="7" a="1"/>
  <c r="P543" i="7"/>
  <c r="Q543" i="7" a="1"/>
  <c r="Q543" i="7"/>
  <c r="R543" i="7" a="1"/>
  <c r="R543" i="7"/>
  <c r="A544" i="7"/>
  <c r="B544" i="7"/>
  <c r="M544" i="7"/>
  <c r="P544" i="7" a="1"/>
  <c r="P544" i="7" s="1"/>
  <c r="Q544" i="7" a="1"/>
  <c r="Q544" i="7" s="1"/>
  <c r="R544" i="7" a="1"/>
  <c r="R544" i="7" s="1"/>
  <c r="A545" i="7"/>
  <c r="B545" i="7"/>
  <c r="M545" i="7"/>
  <c r="P545" i="7" a="1"/>
  <c r="P545" i="7"/>
  <c r="Q545" i="7" a="1"/>
  <c r="Q545" i="7"/>
  <c r="R545" i="7" a="1"/>
  <c r="R545" i="7"/>
  <c r="A546" i="7"/>
  <c r="B546" i="7"/>
  <c r="M546" i="7"/>
  <c r="P546" i="7" a="1"/>
  <c r="P546" i="7" s="1"/>
  <c r="Q546" i="7" a="1"/>
  <c r="Q546" i="7" s="1"/>
  <c r="R546" i="7" a="1"/>
  <c r="R546" i="7" s="1"/>
  <c r="A547" i="7"/>
  <c r="B547" i="7"/>
  <c r="M547" i="7"/>
  <c r="P547" i="7" a="1"/>
  <c r="P547" i="7"/>
  <c r="Q547" i="7" a="1"/>
  <c r="Q547" i="7"/>
  <c r="R547" i="7" a="1"/>
  <c r="R547" i="7"/>
  <c r="A548" i="7"/>
  <c r="B548" i="7"/>
  <c r="M548" i="7"/>
  <c r="P548" i="7" a="1"/>
  <c r="P548" i="7" s="1"/>
  <c r="Q548" i="7" a="1"/>
  <c r="Q548" i="7" s="1"/>
  <c r="R548" i="7" a="1"/>
  <c r="R548" i="7" s="1"/>
  <c r="A549" i="7"/>
  <c r="B549" i="7"/>
  <c r="M549" i="7"/>
  <c r="P549" i="7" a="1"/>
  <c r="P549" i="7"/>
  <c r="Q549" i="7" a="1"/>
  <c r="Q549" i="7"/>
  <c r="R549" i="7" a="1"/>
  <c r="R549" i="7"/>
  <c r="A550" i="7"/>
  <c r="B550" i="7"/>
  <c r="M550" i="7"/>
  <c r="P550" i="7" a="1"/>
  <c r="P550" i="7" s="1"/>
  <c r="Q550" i="7" a="1"/>
  <c r="Q550" i="7" s="1"/>
  <c r="R550" i="7" a="1"/>
  <c r="R550" i="7" s="1"/>
  <c r="A551" i="7"/>
  <c r="B551" i="7"/>
  <c r="M551" i="7"/>
  <c r="P551" i="7" a="1"/>
  <c r="P551" i="7"/>
  <c r="Q551" i="7" a="1"/>
  <c r="Q551" i="7"/>
  <c r="R551" i="7" a="1"/>
  <c r="R551" i="7"/>
  <c r="A552" i="7"/>
  <c r="B552" i="7"/>
  <c r="M552" i="7"/>
  <c r="P552" i="7" a="1"/>
  <c r="P552" i="7" s="1"/>
  <c r="Q552" i="7" a="1"/>
  <c r="Q552" i="7" s="1"/>
  <c r="R552" i="7" a="1"/>
  <c r="R552" i="7" s="1"/>
  <c r="A553" i="7"/>
  <c r="B553" i="7"/>
  <c r="M553" i="7"/>
  <c r="P553" i="7" a="1"/>
  <c r="P553" i="7"/>
  <c r="Q553" i="7" a="1"/>
  <c r="Q553" i="7"/>
  <c r="R553" i="7" a="1"/>
  <c r="R553" i="7"/>
  <c r="A554" i="7"/>
  <c r="B554" i="7"/>
  <c r="M554" i="7"/>
  <c r="P554" i="7" a="1"/>
  <c r="P554" i="7" s="1"/>
  <c r="Q554" i="7" a="1"/>
  <c r="Q554" i="7" s="1"/>
  <c r="R554" i="7" a="1"/>
  <c r="R554" i="7" s="1"/>
  <c r="A555" i="7"/>
  <c r="B555" i="7"/>
  <c r="M555" i="7"/>
  <c r="P555" i="7" a="1"/>
  <c r="P555" i="7"/>
  <c r="Q555" i="7" a="1"/>
  <c r="Q555" i="7"/>
  <c r="R555" i="7" a="1"/>
  <c r="R555" i="7"/>
  <c r="A556" i="7"/>
  <c r="B556" i="7"/>
  <c r="M556" i="7"/>
  <c r="P556" i="7" a="1"/>
  <c r="P556" i="7" s="1"/>
  <c r="Q556" i="7" a="1"/>
  <c r="Q556" i="7" s="1"/>
  <c r="R556" i="7" a="1"/>
  <c r="R556" i="7" s="1"/>
  <c r="A557" i="7"/>
  <c r="B557" i="7"/>
  <c r="M557" i="7"/>
  <c r="P557" i="7" a="1"/>
  <c r="P557" i="7"/>
  <c r="Q557" i="7" a="1"/>
  <c r="Q557" i="7"/>
  <c r="R557" i="7" a="1"/>
  <c r="R557" i="7"/>
  <c r="A558" i="7"/>
  <c r="B558" i="7"/>
  <c r="M558" i="7"/>
  <c r="P558" i="7" a="1"/>
  <c r="P558" i="7" s="1"/>
  <c r="Q558" i="7" a="1"/>
  <c r="Q558" i="7" s="1"/>
  <c r="R558" i="7" a="1"/>
  <c r="R558" i="7" s="1"/>
  <c r="A559" i="7"/>
  <c r="B559" i="7"/>
  <c r="M559" i="7"/>
  <c r="P559" i="7" a="1"/>
  <c r="P559" i="7"/>
  <c r="Q559" i="7" a="1"/>
  <c r="Q559" i="7"/>
  <c r="R559" i="7" a="1"/>
  <c r="R559" i="7"/>
  <c r="A560" i="7"/>
  <c r="B560" i="7"/>
  <c r="M560" i="7"/>
  <c r="P560" i="7" a="1"/>
  <c r="P560" i="7" s="1"/>
  <c r="Q560" i="7" a="1"/>
  <c r="Q560" i="7" s="1"/>
  <c r="R560" i="7" a="1"/>
  <c r="R560" i="7" s="1"/>
  <c r="A561" i="7"/>
  <c r="B561" i="7"/>
  <c r="M561" i="7"/>
  <c r="P561" i="7" a="1"/>
  <c r="P561" i="7"/>
  <c r="Q561" i="7" a="1"/>
  <c r="Q561" i="7"/>
  <c r="R561" i="7" a="1"/>
  <c r="R561" i="7"/>
  <c r="A562" i="7"/>
  <c r="B562" i="7"/>
  <c r="M562" i="7"/>
  <c r="P562" i="7" a="1"/>
  <c r="P562" i="7" s="1"/>
  <c r="Q562" i="7" a="1"/>
  <c r="Q562" i="7" s="1"/>
  <c r="R562" i="7" a="1"/>
  <c r="R562" i="7" s="1"/>
  <c r="A563" i="7"/>
  <c r="B563" i="7"/>
  <c r="M563" i="7"/>
  <c r="P563" i="7" a="1"/>
  <c r="P563" i="7"/>
  <c r="Q563" i="7" a="1"/>
  <c r="Q563" i="7"/>
  <c r="R563" i="7" a="1"/>
  <c r="R563" i="7"/>
  <c r="A564" i="7"/>
  <c r="B564" i="7"/>
  <c r="M564" i="7"/>
  <c r="P564" i="7" a="1"/>
  <c r="P564" i="7" s="1"/>
  <c r="Q564" i="7" a="1"/>
  <c r="Q564" i="7" s="1"/>
  <c r="R564" i="7" a="1"/>
  <c r="R564" i="7" s="1"/>
  <c r="A565" i="7"/>
  <c r="B565" i="7"/>
  <c r="M565" i="7"/>
  <c r="P565" i="7" a="1"/>
  <c r="P565" i="7"/>
  <c r="Q565" i="7" a="1"/>
  <c r="Q565" i="7"/>
  <c r="R565" i="7" a="1"/>
  <c r="R565" i="7"/>
  <c r="A566" i="7"/>
  <c r="B566" i="7"/>
  <c r="M566" i="7"/>
  <c r="P566" i="7" a="1"/>
  <c r="P566" i="7" s="1"/>
  <c r="Q566" i="7" a="1"/>
  <c r="Q566" i="7" s="1"/>
  <c r="R566" i="7" a="1"/>
  <c r="R566" i="7" s="1"/>
  <c r="A567" i="7"/>
  <c r="B567" i="7"/>
  <c r="M567" i="7"/>
  <c r="P567" i="7" a="1"/>
  <c r="P567" i="7"/>
  <c r="Q567" i="7" a="1"/>
  <c r="Q567" i="7"/>
  <c r="R567" i="7" a="1"/>
  <c r="R567" i="7"/>
  <c r="A568" i="7"/>
  <c r="B568" i="7"/>
  <c r="M568" i="7"/>
  <c r="P568" i="7" a="1"/>
  <c r="P568" i="7" s="1"/>
  <c r="Q568" i="7" a="1"/>
  <c r="Q568" i="7" s="1"/>
  <c r="R568" i="7" a="1"/>
  <c r="R568" i="7" s="1"/>
  <c r="A569" i="7"/>
  <c r="B569" i="7"/>
  <c r="M569" i="7"/>
  <c r="P569" i="7" a="1"/>
  <c r="P569" i="7"/>
  <c r="Q569" i="7" a="1"/>
  <c r="Q569" i="7"/>
  <c r="R569" i="7" a="1"/>
  <c r="R569" i="7"/>
  <c r="A570" i="7"/>
  <c r="B570" i="7"/>
  <c r="M570" i="7"/>
  <c r="P570" i="7" a="1"/>
  <c r="P570" i="7" s="1"/>
  <c r="Q570" i="7" a="1"/>
  <c r="Q570" i="7" s="1"/>
  <c r="R570" i="7" a="1"/>
  <c r="R570" i="7" s="1"/>
  <c r="A571" i="7"/>
  <c r="B571" i="7"/>
  <c r="M571" i="7"/>
  <c r="P571" i="7" a="1"/>
  <c r="P571" i="7"/>
  <c r="Q571" i="7" a="1"/>
  <c r="Q571" i="7"/>
  <c r="R571" i="7" a="1"/>
  <c r="R571" i="7"/>
  <c r="A572" i="7"/>
  <c r="B572" i="7"/>
  <c r="M572" i="7"/>
  <c r="P572" i="7" a="1"/>
  <c r="P572" i="7" s="1"/>
  <c r="Q572" i="7" a="1"/>
  <c r="Q572" i="7" s="1"/>
  <c r="R572" i="7" a="1"/>
  <c r="R572" i="7" s="1"/>
  <c r="A573" i="7"/>
  <c r="B573" i="7"/>
  <c r="M573" i="7"/>
  <c r="P573" i="7" a="1"/>
  <c r="P573" i="7"/>
  <c r="Q573" i="7" a="1"/>
  <c r="Q573" i="7"/>
  <c r="R573" i="7" a="1"/>
  <c r="R573" i="7"/>
  <c r="A574" i="7"/>
  <c r="B574" i="7"/>
  <c r="M574" i="7"/>
  <c r="P574" i="7" a="1"/>
  <c r="P574" i="7" s="1"/>
  <c r="Q574" i="7" a="1"/>
  <c r="Q574" i="7" s="1"/>
  <c r="R574" i="7" a="1"/>
  <c r="R574" i="7" s="1"/>
  <c r="A575" i="7"/>
  <c r="B575" i="7"/>
  <c r="M575" i="7"/>
  <c r="P575" i="7" a="1"/>
  <c r="P575" i="7"/>
  <c r="Q575" i="7" a="1"/>
  <c r="Q575" i="7"/>
  <c r="R575" i="7" a="1"/>
  <c r="R575" i="7"/>
  <c r="A576" i="7"/>
  <c r="B576" i="7"/>
  <c r="M576" i="7"/>
  <c r="P576" i="7" a="1"/>
  <c r="P576" i="7" s="1"/>
  <c r="Q576" i="7" a="1"/>
  <c r="Q576" i="7" s="1"/>
  <c r="R576" i="7" a="1"/>
  <c r="R576" i="7" s="1"/>
  <c r="A577" i="7"/>
  <c r="B577" i="7"/>
  <c r="M577" i="7"/>
  <c r="P577" i="7" a="1"/>
  <c r="P577" i="7"/>
  <c r="Q577" i="7" a="1"/>
  <c r="Q577" i="7"/>
  <c r="R577" i="7" a="1"/>
  <c r="R577" i="7"/>
  <c r="A578" i="7"/>
  <c r="B578" i="7"/>
  <c r="M578" i="7"/>
  <c r="P578" i="7" a="1"/>
  <c r="P578" i="7" s="1"/>
  <c r="Q578" i="7" a="1"/>
  <c r="Q578" i="7" s="1"/>
  <c r="R578" i="7" a="1"/>
  <c r="R578" i="7" s="1"/>
  <c r="A579" i="7"/>
  <c r="B579" i="7"/>
  <c r="M579" i="7"/>
  <c r="P579" i="7" a="1"/>
  <c r="P579" i="7"/>
  <c r="Q579" i="7" a="1"/>
  <c r="Q579" i="7"/>
  <c r="R579" i="7" a="1"/>
  <c r="R579" i="7"/>
  <c r="A580" i="7"/>
  <c r="B580" i="7"/>
  <c r="M580" i="7"/>
  <c r="P580" i="7" a="1"/>
  <c r="P580" i="7" s="1"/>
  <c r="Q580" i="7" a="1"/>
  <c r="Q580" i="7" s="1"/>
  <c r="R580" i="7" a="1"/>
  <c r="R580" i="7" s="1"/>
  <c r="A581" i="7"/>
  <c r="B581" i="7"/>
  <c r="M581" i="7"/>
  <c r="P581" i="7" a="1"/>
  <c r="P581" i="7"/>
  <c r="Q581" i="7" a="1"/>
  <c r="Q581" i="7"/>
  <c r="R581" i="7" a="1"/>
  <c r="R581" i="7"/>
  <c r="A582" i="7"/>
  <c r="B582" i="7"/>
  <c r="M582" i="7"/>
  <c r="P582" i="7" a="1"/>
  <c r="P582" i="7" s="1"/>
  <c r="Q582" i="7" a="1"/>
  <c r="Q582" i="7" s="1"/>
  <c r="R582" i="7" a="1"/>
  <c r="R582" i="7" s="1"/>
  <c r="A583" i="7"/>
  <c r="B583" i="7"/>
  <c r="M583" i="7"/>
  <c r="P583" i="7" a="1"/>
  <c r="P583" i="7"/>
  <c r="Q583" i="7" a="1"/>
  <c r="Q583" i="7"/>
  <c r="R583" i="7" a="1"/>
  <c r="R583" i="7"/>
  <c r="A584" i="7"/>
  <c r="B584" i="7"/>
  <c r="M584" i="7"/>
  <c r="P584" i="7" a="1"/>
  <c r="P584" i="7" s="1"/>
  <c r="Q584" i="7" a="1"/>
  <c r="Q584" i="7" s="1"/>
  <c r="R584" i="7" a="1"/>
  <c r="R584" i="7" s="1"/>
  <c r="A585" i="7"/>
  <c r="B585" i="7"/>
  <c r="M585" i="7"/>
  <c r="P585" i="7" a="1"/>
  <c r="P585" i="7"/>
  <c r="Q585" i="7" a="1"/>
  <c r="Q585" i="7"/>
  <c r="R585" i="7" a="1"/>
  <c r="R585" i="7"/>
  <c r="A586" i="7"/>
  <c r="B586" i="7"/>
  <c r="M586" i="7"/>
  <c r="P586" i="7" a="1"/>
  <c r="P586" i="7" s="1"/>
  <c r="Q586" i="7" a="1"/>
  <c r="Q586" i="7" s="1"/>
  <c r="R586" i="7" a="1"/>
  <c r="R586" i="7" s="1"/>
  <c r="A587" i="7"/>
  <c r="B587" i="7"/>
  <c r="M587" i="7"/>
  <c r="P587" i="7" a="1"/>
  <c r="P587" i="7"/>
  <c r="Q587" i="7" a="1"/>
  <c r="Q587" i="7"/>
  <c r="R587" i="7" a="1"/>
  <c r="R587" i="7"/>
  <c r="A588" i="7"/>
  <c r="B588" i="7"/>
  <c r="M588" i="7"/>
  <c r="P588" i="7" a="1"/>
  <c r="P588" i="7" s="1"/>
  <c r="Q588" i="7" a="1"/>
  <c r="Q588" i="7" s="1"/>
  <c r="R588" i="7" a="1"/>
  <c r="R588" i="7" s="1"/>
  <c r="A589" i="7"/>
  <c r="B589" i="7"/>
  <c r="M589" i="7"/>
  <c r="P589" i="7" a="1"/>
  <c r="P589" i="7"/>
  <c r="Q589" i="7" a="1"/>
  <c r="Q589" i="7"/>
  <c r="R589" i="7" a="1"/>
  <c r="R589" i="7"/>
  <c r="A590" i="7"/>
  <c r="B590" i="7"/>
  <c r="M590" i="7"/>
  <c r="P590" i="7" a="1"/>
  <c r="P590" i="7" s="1"/>
  <c r="Q590" i="7" a="1"/>
  <c r="Q590" i="7" s="1"/>
  <c r="R590" i="7" a="1"/>
  <c r="R590" i="7" s="1"/>
  <c r="A591" i="7"/>
  <c r="B591" i="7"/>
  <c r="M591" i="7"/>
  <c r="P591" i="7" a="1"/>
  <c r="P591" i="7"/>
  <c r="Q591" i="7" a="1"/>
  <c r="Q591" i="7"/>
  <c r="R591" i="7" a="1"/>
  <c r="R591" i="7"/>
  <c r="A592" i="7"/>
  <c r="B592" i="7"/>
  <c r="M592" i="7"/>
  <c r="P592" i="7" a="1"/>
  <c r="P592" i="7" s="1"/>
  <c r="Q592" i="7" a="1"/>
  <c r="Q592" i="7" s="1"/>
  <c r="R592" i="7" a="1"/>
  <c r="R592" i="7" s="1"/>
  <c r="A593" i="7"/>
  <c r="B593" i="7"/>
  <c r="M593" i="7"/>
  <c r="P593" i="7" a="1"/>
  <c r="P593" i="7"/>
  <c r="Q593" i="7" a="1"/>
  <c r="Q593" i="7"/>
  <c r="R593" i="7" a="1"/>
  <c r="R593" i="7"/>
  <c r="A594" i="7"/>
  <c r="B594" i="7"/>
  <c r="M594" i="7"/>
  <c r="P594" i="7" a="1"/>
  <c r="P594" i="7" s="1"/>
  <c r="Q594" i="7" a="1"/>
  <c r="Q594" i="7" s="1"/>
  <c r="R594" i="7" a="1"/>
  <c r="R594" i="7" s="1"/>
  <c r="A595" i="7"/>
  <c r="B595" i="7"/>
  <c r="M595" i="7"/>
  <c r="P595" i="7" a="1"/>
  <c r="P595" i="7"/>
  <c r="Q595" i="7" a="1"/>
  <c r="Q595" i="7"/>
  <c r="R595" i="7" a="1"/>
  <c r="R595" i="7"/>
  <c r="A596" i="7"/>
  <c r="B596" i="7"/>
  <c r="M596" i="7"/>
  <c r="P596" i="7" a="1"/>
  <c r="P596" i="7" s="1"/>
  <c r="Q596" i="7" a="1"/>
  <c r="Q596" i="7" s="1"/>
  <c r="R596" i="7" a="1"/>
  <c r="R596" i="7" s="1"/>
  <c r="A597" i="7"/>
  <c r="B597" i="7"/>
  <c r="M597" i="7"/>
  <c r="P597" i="7" a="1"/>
  <c r="P597" i="7"/>
  <c r="Q597" i="7" a="1"/>
  <c r="Q597" i="7"/>
  <c r="R597" i="7" a="1"/>
  <c r="R597" i="7"/>
  <c r="A598" i="7"/>
  <c r="B598" i="7"/>
  <c r="M598" i="7"/>
  <c r="P598" i="7" a="1"/>
  <c r="P598" i="7" s="1"/>
  <c r="Q598" i="7" a="1"/>
  <c r="Q598" i="7" s="1"/>
  <c r="R598" i="7" a="1"/>
  <c r="R598" i="7" s="1"/>
  <c r="A599" i="7"/>
  <c r="B599" i="7"/>
  <c r="M599" i="7"/>
  <c r="P599" i="7" a="1"/>
  <c r="P599" i="7"/>
  <c r="Q599" i="7" a="1"/>
  <c r="Q599" i="7"/>
  <c r="R599" i="7" a="1"/>
  <c r="R599" i="7"/>
  <c r="A600" i="7"/>
  <c r="B600" i="7"/>
  <c r="M600" i="7"/>
  <c r="P600" i="7" a="1"/>
  <c r="P600" i="7" s="1"/>
  <c r="Q600" i="7" a="1"/>
  <c r="Q600" i="7" s="1"/>
  <c r="R600" i="7" a="1"/>
  <c r="R600" i="7" s="1"/>
  <c r="A601" i="7"/>
  <c r="B601" i="7"/>
  <c r="M601" i="7"/>
  <c r="P601" i="7" a="1"/>
  <c r="P601" i="7"/>
  <c r="Q601" i="7" a="1"/>
  <c r="Q601" i="7"/>
  <c r="R601" i="7" a="1"/>
  <c r="R601" i="7"/>
  <c r="A602" i="7"/>
  <c r="B602" i="7"/>
  <c r="M602" i="7"/>
  <c r="P602" i="7" a="1"/>
  <c r="P602" i="7" s="1"/>
  <c r="Q602" i="7" a="1"/>
  <c r="Q602" i="7" s="1"/>
  <c r="R602" i="7" a="1"/>
  <c r="R602" i="7" s="1"/>
  <c r="A603" i="7"/>
  <c r="B603" i="7"/>
  <c r="M603" i="7"/>
  <c r="P603" i="7" a="1"/>
  <c r="P603" i="7"/>
  <c r="Q603" i="7" a="1"/>
  <c r="Q603" i="7"/>
  <c r="R603" i="7" a="1"/>
  <c r="R603" i="7"/>
  <c r="A604" i="7"/>
  <c r="B604" i="7"/>
  <c r="M604" i="7"/>
  <c r="P604" i="7" a="1"/>
  <c r="P604" i="7" s="1"/>
  <c r="Q604" i="7" a="1"/>
  <c r="Q604" i="7" s="1"/>
  <c r="R604" i="7" a="1"/>
  <c r="R604" i="7" s="1"/>
  <c r="A605" i="7"/>
  <c r="B605" i="7"/>
  <c r="M605" i="7"/>
  <c r="P605" i="7" a="1"/>
  <c r="P605" i="7"/>
  <c r="Q605" i="7" a="1"/>
  <c r="Q605" i="7"/>
  <c r="R605" i="7" a="1"/>
  <c r="R605" i="7"/>
  <c r="A606" i="7"/>
  <c r="B606" i="7"/>
  <c r="M606" i="7"/>
  <c r="P606" i="7" a="1"/>
  <c r="P606" i="7" s="1"/>
  <c r="Q606" i="7" a="1"/>
  <c r="Q606" i="7" s="1"/>
  <c r="R606" i="7" a="1"/>
  <c r="R606" i="7" s="1"/>
  <c r="A607" i="7"/>
  <c r="B607" i="7"/>
  <c r="M607" i="7"/>
  <c r="P607" i="7" a="1"/>
  <c r="P607" i="7"/>
  <c r="Q607" i="7" a="1"/>
  <c r="Q607" i="7"/>
  <c r="R607" i="7" a="1"/>
  <c r="R607" i="7"/>
  <c r="A608" i="7"/>
  <c r="B608" i="7"/>
  <c r="M608" i="7"/>
  <c r="P608" i="7" a="1"/>
  <c r="P608" i="7" s="1"/>
  <c r="Q608" i="7" a="1"/>
  <c r="Q608" i="7" s="1"/>
  <c r="R608" i="7" a="1"/>
  <c r="R608" i="7" s="1"/>
  <c r="A609" i="7"/>
  <c r="B609" i="7"/>
  <c r="M609" i="7"/>
  <c r="P609" i="7" a="1"/>
  <c r="P609" i="7"/>
  <c r="Q609" i="7" a="1"/>
  <c r="Q609" i="7"/>
  <c r="R609" i="7" a="1"/>
  <c r="R609" i="7"/>
  <c r="A610" i="7"/>
  <c r="B610" i="7"/>
  <c r="M610" i="7"/>
  <c r="P610" i="7" a="1"/>
  <c r="P610" i="7" s="1"/>
  <c r="Q610" i="7" a="1"/>
  <c r="Q610" i="7" s="1"/>
  <c r="R610" i="7" a="1"/>
  <c r="R610" i="7" s="1"/>
  <c r="A611" i="7"/>
  <c r="B611" i="7"/>
  <c r="M611" i="7"/>
  <c r="P611" i="7" a="1"/>
  <c r="P611" i="7"/>
  <c r="Q611" i="7" a="1"/>
  <c r="Q611" i="7"/>
  <c r="R611" i="7" a="1"/>
  <c r="R611" i="7"/>
  <c r="A612" i="7"/>
  <c r="B612" i="7"/>
  <c r="M612" i="7"/>
  <c r="P612" i="7" a="1"/>
  <c r="P612" i="7" s="1"/>
  <c r="Q612" i="7" a="1"/>
  <c r="Q612" i="7" s="1"/>
  <c r="R612" i="7" a="1"/>
  <c r="R612" i="7" s="1"/>
  <c r="A613" i="7"/>
  <c r="B613" i="7"/>
  <c r="M613" i="7"/>
  <c r="P613" i="7" a="1"/>
  <c r="P613" i="7"/>
  <c r="Q613" i="7" a="1"/>
  <c r="Q613" i="7"/>
  <c r="R613" i="7" a="1"/>
  <c r="R613" i="7"/>
  <c r="A614" i="7"/>
  <c r="B614" i="7"/>
  <c r="M614" i="7"/>
  <c r="P614" i="7" a="1"/>
  <c r="P614" i="7" s="1"/>
  <c r="Q614" i="7" a="1"/>
  <c r="Q614" i="7" s="1"/>
  <c r="R614" i="7" a="1"/>
  <c r="R614" i="7" s="1"/>
  <c r="A615" i="7"/>
  <c r="B615" i="7"/>
  <c r="M615" i="7"/>
  <c r="P615" i="7" a="1"/>
  <c r="P615" i="7"/>
  <c r="Q615" i="7" a="1"/>
  <c r="Q615" i="7"/>
  <c r="R615" i="7" a="1"/>
  <c r="R615" i="7"/>
  <c r="A616" i="7"/>
  <c r="B616" i="7"/>
  <c r="M616" i="7"/>
  <c r="P616" i="7" a="1"/>
  <c r="P616" i="7" s="1"/>
  <c r="Q616" i="7" a="1"/>
  <c r="Q616" i="7" s="1"/>
  <c r="R616" i="7" a="1"/>
  <c r="R616" i="7" s="1"/>
  <c r="A617" i="7"/>
  <c r="B617" i="7"/>
  <c r="M617" i="7"/>
  <c r="P617" i="7" a="1"/>
  <c r="P617" i="7"/>
  <c r="Q617" i="7" a="1"/>
  <c r="Q617" i="7"/>
  <c r="R617" i="7" a="1"/>
  <c r="R617" i="7"/>
  <c r="A618" i="7"/>
  <c r="B618" i="7"/>
  <c r="M618" i="7"/>
  <c r="P618" i="7" a="1"/>
  <c r="P618" i="7" s="1"/>
  <c r="Q618" i="7" a="1"/>
  <c r="Q618" i="7" s="1"/>
  <c r="R618" i="7" a="1"/>
  <c r="R618" i="7" s="1"/>
  <c r="A619" i="7"/>
  <c r="B619" i="7"/>
  <c r="M619" i="7"/>
  <c r="P619" i="7" a="1"/>
  <c r="P619" i="7"/>
  <c r="Q619" i="7" a="1"/>
  <c r="Q619" i="7"/>
  <c r="R619" i="7" a="1"/>
  <c r="R619" i="7"/>
  <c r="A620" i="7"/>
  <c r="B620" i="7"/>
  <c r="M620" i="7"/>
  <c r="P620" i="7" a="1"/>
  <c r="P620" i="7" s="1"/>
  <c r="Q620" i="7" a="1"/>
  <c r="Q620" i="7" s="1"/>
  <c r="R620" i="7" a="1"/>
  <c r="R620" i="7" s="1"/>
  <c r="A621" i="7"/>
  <c r="B621" i="7"/>
  <c r="M621" i="7"/>
  <c r="P621" i="7" a="1"/>
  <c r="P621" i="7"/>
  <c r="Q621" i="7" a="1"/>
  <c r="Q621" i="7"/>
  <c r="R621" i="7" a="1"/>
  <c r="R621" i="7"/>
  <c r="A622" i="7"/>
  <c r="B622" i="7"/>
  <c r="M622" i="7"/>
  <c r="P622" i="7" a="1"/>
  <c r="P622" i="7" s="1"/>
  <c r="Q622" i="7" a="1"/>
  <c r="Q622" i="7" s="1"/>
  <c r="R622" i="7" a="1"/>
  <c r="R622" i="7" s="1"/>
  <c r="A623" i="7"/>
  <c r="B623" i="7"/>
  <c r="M623" i="7"/>
  <c r="P623" i="7" a="1"/>
  <c r="P623" i="7"/>
  <c r="Q623" i="7" a="1"/>
  <c r="Q623" i="7"/>
  <c r="R623" i="7" a="1"/>
  <c r="R623" i="7"/>
  <c r="A624" i="7"/>
  <c r="B624" i="7"/>
  <c r="M624" i="7"/>
  <c r="P624" i="7" a="1"/>
  <c r="P624" i="7" s="1"/>
  <c r="Q624" i="7" a="1"/>
  <c r="Q624" i="7" s="1"/>
  <c r="R624" i="7" a="1"/>
  <c r="R624" i="7" s="1"/>
  <c r="A625" i="7"/>
  <c r="B625" i="7"/>
  <c r="M625" i="7"/>
  <c r="P625" i="7" a="1"/>
  <c r="P625" i="7"/>
  <c r="Q625" i="7" a="1"/>
  <c r="Q625" i="7"/>
  <c r="R625" i="7" a="1"/>
  <c r="R625" i="7"/>
  <c r="A626" i="7"/>
  <c r="B626" i="7"/>
  <c r="M626" i="7"/>
  <c r="P626" i="7" a="1"/>
  <c r="P626" i="7" s="1"/>
  <c r="Q626" i="7" a="1"/>
  <c r="Q626" i="7" s="1"/>
  <c r="R626" i="7" a="1"/>
  <c r="R626" i="7" s="1"/>
  <c r="A627" i="7"/>
  <c r="B627" i="7"/>
  <c r="M627" i="7"/>
  <c r="P627" i="7" a="1"/>
  <c r="P627" i="7"/>
  <c r="Q627" i="7" a="1"/>
  <c r="Q627" i="7"/>
  <c r="R627" i="7" a="1"/>
  <c r="R627" i="7"/>
  <c r="A628" i="7"/>
  <c r="B628" i="7"/>
  <c r="M628" i="7"/>
  <c r="P628" i="7" a="1"/>
  <c r="P628" i="7" s="1"/>
  <c r="Q628" i="7" a="1"/>
  <c r="Q628" i="7" s="1"/>
  <c r="R628" i="7" a="1"/>
  <c r="R628" i="7" s="1"/>
  <c r="A629" i="7"/>
  <c r="B629" i="7"/>
  <c r="M629" i="7"/>
  <c r="P629" i="7" a="1"/>
  <c r="P629" i="7"/>
  <c r="Q629" i="7" a="1"/>
  <c r="Q629" i="7"/>
  <c r="R629" i="7" a="1"/>
  <c r="R629" i="7"/>
  <c r="A630" i="7"/>
  <c r="B630" i="7"/>
  <c r="M630" i="7"/>
  <c r="P630" i="7" a="1"/>
  <c r="P630" i="7" s="1"/>
  <c r="Q630" i="7" a="1"/>
  <c r="Q630" i="7" s="1"/>
  <c r="R630" i="7" a="1"/>
  <c r="R630" i="7" s="1"/>
  <c r="A631" i="7"/>
  <c r="B631" i="7"/>
  <c r="M631" i="7"/>
  <c r="P631" i="7" a="1"/>
  <c r="P631" i="7"/>
  <c r="Q631" i="7" a="1"/>
  <c r="Q631" i="7"/>
  <c r="R631" i="7" a="1"/>
  <c r="R631" i="7"/>
  <c r="A632" i="7"/>
  <c r="B632" i="7"/>
  <c r="M632" i="7"/>
  <c r="P632" i="7" a="1"/>
  <c r="P632" i="7" s="1"/>
  <c r="Q632" i="7" a="1"/>
  <c r="Q632" i="7" s="1"/>
  <c r="R632" i="7" a="1"/>
  <c r="R632" i="7" s="1"/>
  <c r="A633" i="7"/>
  <c r="B633" i="7"/>
  <c r="M633" i="7"/>
  <c r="P633" i="7" a="1"/>
  <c r="P633" i="7"/>
  <c r="Q633" i="7" a="1"/>
  <c r="Q633" i="7"/>
  <c r="R633" i="7" a="1"/>
  <c r="R633" i="7"/>
  <c r="A634" i="7"/>
  <c r="B634" i="7"/>
  <c r="M634" i="7"/>
  <c r="P634" i="7" a="1"/>
  <c r="P634" i="7" s="1"/>
  <c r="Q634" i="7" a="1"/>
  <c r="Q634" i="7" s="1"/>
  <c r="R634" i="7" a="1"/>
  <c r="R634" i="7" s="1"/>
  <c r="A635" i="7"/>
  <c r="B635" i="7"/>
  <c r="M635" i="7"/>
  <c r="P635" i="7" a="1"/>
  <c r="P635" i="7"/>
  <c r="Q635" i="7" a="1"/>
  <c r="Q635" i="7"/>
  <c r="R635" i="7" a="1"/>
  <c r="R635" i="7"/>
  <c r="A636" i="7"/>
  <c r="B636" i="7"/>
  <c r="M636" i="7"/>
  <c r="P636" i="7" a="1"/>
  <c r="P636" i="7" s="1"/>
  <c r="Q636" i="7" a="1"/>
  <c r="Q636" i="7" s="1"/>
  <c r="R636" i="7" a="1"/>
  <c r="R636" i="7" s="1"/>
  <c r="A637" i="7"/>
  <c r="B637" i="7"/>
  <c r="M637" i="7"/>
  <c r="P637" i="7" a="1"/>
  <c r="P637" i="7"/>
  <c r="Q637" i="7" a="1"/>
  <c r="Q637" i="7"/>
  <c r="R637" i="7" a="1"/>
  <c r="R637" i="7"/>
  <c r="A638" i="7"/>
  <c r="B638" i="7"/>
  <c r="M638" i="7"/>
  <c r="P638" i="7" a="1"/>
  <c r="P638" i="7" s="1"/>
  <c r="Q638" i="7" a="1"/>
  <c r="Q638" i="7"/>
  <c r="R638" i="7" a="1"/>
  <c r="R638" i="7" s="1"/>
  <c r="A639" i="7"/>
  <c r="B639" i="7"/>
  <c r="M639" i="7"/>
  <c r="P639" i="7" a="1"/>
  <c r="P639" i="7"/>
  <c r="Q639" i="7" a="1"/>
  <c r="Q639" i="7" s="1"/>
  <c r="R639" i="7" a="1"/>
  <c r="R639" i="7"/>
  <c r="A640" i="7"/>
  <c r="B640" i="7"/>
  <c r="M640" i="7"/>
  <c r="P640" i="7" a="1"/>
  <c r="P640" i="7" s="1"/>
  <c r="Q640" i="7" a="1"/>
  <c r="Q640" i="7"/>
  <c r="R640" i="7" a="1"/>
  <c r="R640" i="7" s="1"/>
  <c r="A641" i="7"/>
  <c r="B641" i="7"/>
  <c r="M641" i="7"/>
  <c r="P641" i="7" a="1"/>
  <c r="P641" i="7"/>
  <c r="Q641" i="7" a="1"/>
  <c r="Q641" i="7" s="1"/>
  <c r="R641" i="7" a="1"/>
  <c r="R641" i="7"/>
  <c r="A642" i="7"/>
  <c r="B642" i="7"/>
  <c r="M642" i="7"/>
  <c r="P642" i="7" a="1"/>
  <c r="P642" i="7" s="1"/>
  <c r="Q642" i="7" a="1"/>
  <c r="Q642" i="7"/>
  <c r="R642" i="7" a="1"/>
  <c r="R642" i="7" s="1"/>
  <c r="A643" i="7"/>
  <c r="B643" i="7"/>
  <c r="M643" i="7"/>
  <c r="P643" i="7" a="1"/>
  <c r="P643" i="7" s="1"/>
  <c r="Q643" i="7" a="1"/>
  <c r="Q643" i="7"/>
  <c r="R643" i="7" a="1"/>
  <c r="R643" i="7"/>
  <c r="A644" i="7"/>
  <c r="B644" i="7"/>
  <c r="M644" i="7"/>
  <c r="P644" i="7" a="1"/>
  <c r="P644" i="7" s="1"/>
  <c r="Q644" i="7" a="1"/>
  <c r="Q644" i="7" s="1"/>
  <c r="R644" i="7" a="1"/>
  <c r="R644" i="7" s="1"/>
  <c r="A645" i="7"/>
  <c r="B645" i="7"/>
  <c r="M645" i="7"/>
  <c r="P645" i="7" a="1"/>
  <c r="P645" i="7"/>
  <c r="Q645" i="7" a="1"/>
  <c r="Q645" i="7" s="1"/>
  <c r="R645" i="7" a="1"/>
  <c r="R645" i="7"/>
  <c r="A646" i="7"/>
  <c r="B646" i="7"/>
  <c r="M646" i="7"/>
  <c r="P646" i="7" a="1"/>
  <c r="P646" i="7" s="1"/>
  <c r="Q646" i="7" a="1"/>
  <c r="Q646" i="7"/>
  <c r="R646" i="7" a="1"/>
  <c r="R646" i="7" s="1"/>
  <c r="A647" i="7"/>
  <c r="B647" i="7"/>
  <c r="M647" i="7"/>
  <c r="P647" i="7" a="1"/>
  <c r="P647" i="7" s="1"/>
  <c r="Q647" i="7" a="1"/>
  <c r="Q647" i="7" s="1"/>
  <c r="R647" i="7" a="1"/>
  <c r="R647" i="7"/>
  <c r="R647" i="22" a="1"/>
  <c r="R647" i="22" s="1"/>
  <c r="Q647" i="22" a="1"/>
  <c r="Q647" i="22" s="1"/>
  <c r="P647" i="22" a="1"/>
  <c r="P647" i="22" s="1"/>
  <c r="M647" i="22"/>
  <c r="B647" i="22"/>
  <c r="A647" i="22"/>
  <c r="R646" i="22" a="1"/>
  <c r="R646" i="22" s="1"/>
  <c r="Q646" i="22"/>
  <c r="Q646" i="22" a="1"/>
  <c r="P646" i="22"/>
  <c r="P646" i="22" a="1"/>
  <c r="M646" i="22"/>
  <c r="B646" i="22"/>
  <c r="A646" i="22"/>
  <c r="R645" i="22"/>
  <c r="R645" i="22" a="1"/>
  <c r="Q645" i="22" a="1"/>
  <c r="Q645" i="22" s="1"/>
  <c r="P645" i="22" a="1"/>
  <c r="P645" i="22" s="1"/>
  <c r="M645" i="22"/>
  <c r="B645" i="22"/>
  <c r="A645" i="22"/>
  <c r="R644" i="22"/>
  <c r="R644" i="22" a="1"/>
  <c r="Q644" i="22" a="1"/>
  <c r="Q644" i="22" s="1"/>
  <c r="P644" i="22"/>
  <c r="P644" i="22" a="1"/>
  <c r="M644" i="22"/>
  <c r="B644" i="22"/>
  <c r="A644" i="22"/>
  <c r="R643" i="22" a="1"/>
  <c r="R643" i="22" s="1"/>
  <c r="Q643" i="22"/>
  <c r="Q643" i="22" a="1"/>
  <c r="P643" i="22"/>
  <c r="P643" i="22" a="1"/>
  <c r="M643" i="22"/>
  <c r="B643" i="22"/>
  <c r="C644" i="22" s="1"/>
  <c r="A643" i="22"/>
  <c r="R642" i="22"/>
  <c r="R642" i="22" a="1"/>
  <c r="Q642" i="22"/>
  <c r="Q642" i="22" a="1"/>
  <c r="P642" i="22" a="1"/>
  <c r="P642" i="22" s="1"/>
  <c r="M642" i="22"/>
  <c r="B642" i="22"/>
  <c r="A642" i="22"/>
  <c r="R641" i="22" a="1"/>
  <c r="R641" i="22" s="1"/>
  <c r="Q641" i="22" a="1"/>
  <c r="Q641" i="22" s="1"/>
  <c r="P641" i="22"/>
  <c r="P641" i="22" a="1"/>
  <c r="M641" i="22"/>
  <c r="B641" i="22"/>
  <c r="A641" i="22"/>
  <c r="R640" i="22"/>
  <c r="R640" i="22" a="1"/>
  <c r="Q640" i="22"/>
  <c r="Q640" i="22" a="1"/>
  <c r="P640" i="22"/>
  <c r="P640" i="22" a="1"/>
  <c r="M640" i="22"/>
  <c r="B640" i="22"/>
  <c r="C641" i="22" s="1"/>
  <c r="A640" i="22"/>
  <c r="R639" i="22" a="1"/>
  <c r="R639" i="22" s="1"/>
  <c r="Q639" i="22" a="1"/>
  <c r="Q639" i="22" s="1"/>
  <c r="P639" i="22" a="1"/>
  <c r="P639" i="22" s="1"/>
  <c r="M639" i="22"/>
  <c r="B639" i="22"/>
  <c r="A639" i="22"/>
  <c r="R638" i="22" a="1"/>
  <c r="R638" i="22" s="1"/>
  <c r="Q638" i="22"/>
  <c r="Q638" i="22" a="1"/>
  <c r="P638" i="22"/>
  <c r="P638" i="22" a="1"/>
  <c r="M638" i="22"/>
  <c r="B638" i="22"/>
  <c r="A638" i="22"/>
  <c r="R637" i="22"/>
  <c r="R637" i="22" a="1"/>
  <c r="Q637" i="22"/>
  <c r="Q637" i="22" a="1"/>
  <c r="P637" i="22" a="1"/>
  <c r="P637" i="22" s="1"/>
  <c r="M637" i="22"/>
  <c r="B637" i="22"/>
  <c r="A637" i="22"/>
  <c r="R636" i="22"/>
  <c r="R636" i="22" a="1"/>
  <c r="Q636" i="22" a="1"/>
  <c r="Q636" i="22" s="1"/>
  <c r="P636" i="22"/>
  <c r="P636" i="22" a="1"/>
  <c r="M636" i="22"/>
  <c r="B636" i="22"/>
  <c r="C636" i="22" s="1"/>
  <c r="A636" i="22"/>
  <c r="R635" i="22" a="1"/>
  <c r="R635" i="22" s="1"/>
  <c r="Q635" i="22"/>
  <c r="Q635" i="22" a="1"/>
  <c r="P635" i="22" a="1"/>
  <c r="P635" i="22" s="1"/>
  <c r="M635" i="22"/>
  <c r="B635" i="22"/>
  <c r="A635" i="22"/>
  <c r="R634" i="22"/>
  <c r="R634" i="22" a="1"/>
  <c r="Q634" i="22"/>
  <c r="Q634" i="22" a="1"/>
  <c r="P634" i="22" a="1"/>
  <c r="P634" i="22" s="1"/>
  <c r="M634" i="22"/>
  <c r="B634" i="22"/>
  <c r="A634" i="22"/>
  <c r="R633" i="22" a="1"/>
  <c r="R633" i="22" s="1"/>
  <c r="Q633" i="22" a="1"/>
  <c r="Q633" i="22" s="1"/>
  <c r="P633" i="22"/>
  <c r="P633" i="22" a="1"/>
  <c r="M633" i="22"/>
  <c r="B633" i="22"/>
  <c r="A633" i="22"/>
  <c r="R632" i="22"/>
  <c r="R632" i="22" a="1"/>
  <c r="Q632" i="22"/>
  <c r="Q632" i="22" a="1"/>
  <c r="P632" i="22"/>
  <c r="P632" i="22" a="1"/>
  <c r="M632" i="22"/>
  <c r="B632" i="22"/>
  <c r="A632" i="22"/>
  <c r="R631" i="22"/>
  <c r="R631" i="22" a="1"/>
  <c r="Q631" i="22" a="1"/>
  <c r="Q631" i="22" s="1"/>
  <c r="P631" i="22" a="1"/>
  <c r="P631" i="22" s="1"/>
  <c r="M631" i="22"/>
  <c r="B631" i="22"/>
  <c r="A631" i="22"/>
  <c r="R630" i="22" a="1"/>
  <c r="R630" i="22" s="1"/>
  <c r="Q630" i="22"/>
  <c r="Q630" i="22" a="1"/>
  <c r="P630" i="22"/>
  <c r="P630" i="22" a="1"/>
  <c r="M630" i="22"/>
  <c r="B630" i="22"/>
  <c r="C630" i="22" s="1"/>
  <c r="A630" i="22"/>
  <c r="R629" i="22"/>
  <c r="R629" i="22" a="1"/>
  <c r="Q629" i="22"/>
  <c r="Q629" i="22" a="1"/>
  <c r="P629" i="22" a="1"/>
  <c r="P629" i="22" s="1"/>
  <c r="M629" i="22"/>
  <c r="B629" i="22"/>
  <c r="A629" i="22"/>
  <c r="R628" i="22"/>
  <c r="R628" i="22" a="1"/>
  <c r="Q628" i="22" a="1"/>
  <c r="Q628" i="22" s="1"/>
  <c r="P628" i="22"/>
  <c r="P628" i="22" a="1"/>
  <c r="M628" i="22"/>
  <c r="B628" i="22"/>
  <c r="C628" i="22" s="1"/>
  <c r="A628" i="22"/>
  <c r="R627" i="22" a="1"/>
  <c r="R627" i="22" s="1"/>
  <c r="Q627" i="22"/>
  <c r="Q627" i="22" a="1"/>
  <c r="P627" i="22" a="1"/>
  <c r="P627" i="22" s="1"/>
  <c r="M627" i="22"/>
  <c r="B627" i="22"/>
  <c r="A627" i="22"/>
  <c r="R626" i="22"/>
  <c r="R626" i="22" a="1"/>
  <c r="Q626" i="22"/>
  <c r="Q626" i="22" a="1"/>
  <c r="P626" i="22" a="1"/>
  <c r="P626" i="22" s="1"/>
  <c r="M626" i="22"/>
  <c r="B626" i="22"/>
  <c r="A626" i="22"/>
  <c r="R625" i="22" a="1"/>
  <c r="R625" i="22" s="1"/>
  <c r="Q625" i="22" a="1"/>
  <c r="Q625" i="22" s="1"/>
  <c r="P625" i="22"/>
  <c r="P625" i="22" a="1"/>
  <c r="M625" i="22"/>
  <c r="B625" i="22"/>
  <c r="A625" i="22"/>
  <c r="R624" i="22"/>
  <c r="R624" i="22" a="1"/>
  <c r="Q624" i="22"/>
  <c r="Q624" i="22" a="1"/>
  <c r="P624" i="22"/>
  <c r="P624" i="22" a="1"/>
  <c r="M624" i="22"/>
  <c r="B624" i="22"/>
  <c r="A624" i="22"/>
  <c r="R623" i="22"/>
  <c r="R623" i="22" a="1"/>
  <c r="Q623" i="22" a="1"/>
  <c r="Q623" i="22" s="1"/>
  <c r="P623" i="22" a="1"/>
  <c r="P623" i="22" s="1"/>
  <c r="M623" i="22"/>
  <c r="B623" i="22"/>
  <c r="A623" i="22"/>
  <c r="R622" i="22" a="1"/>
  <c r="R622" i="22" s="1"/>
  <c r="Q622" i="22"/>
  <c r="Q622" i="22" a="1"/>
  <c r="P622" i="22"/>
  <c r="P622" i="22" a="1"/>
  <c r="M622" i="22"/>
  <c r="B622" i="22"/>
  <c r="A622" i="22"/>
  <c r="R621" i="22"/>
  <c r="R621" i="22" a="1"/>
  <c r="Q621" i="22" a="1"/>
  <c r="Q621" i="22" s="1"/>
  <c r="P621" i="22" a="1"/>
  <c r="P621" i="22" s="1"/>
  <c r="M621" i="22"/>
  <c r="B621" i="22"/>
  <c r="C622" i="22" s="1"/>
  <c r="A621" i="22"/>
  <c r="R620" i="22"/>
  <c r="R620" i="22" a="1"/>
  <c r="Q620" i="22" a="1"/>
  <c r="Q620" i="22" s="1"/>
  <c r="P620" i="22"/>
  <c r="P620" i="22" a="1"/>
  <c r="M620" i="22"/>
  <c r="B620" i="22"/>
  <c r="A620" i="22"/>
  <c r="R619" i="22" a="1"/>
  <c r="R619" i="22" s="1"/>
  <c r="Q619" i="22"/>
  <c r="Q619" i="22" a="1"/>
  <c r="P619" i="22"/>
  <c r="P619" i="22" a="1"/>
  <c r="M619" i="22"/>
  <c r="B619" i="22"/>
  <c r="A619" i="22"/>
  <c r="R618" i="22"/>
  <c r="R618" i="22" a="1"/>
  <c r="Q618" i="22"/>
  <c r="Q618" i="22" a="1"/>
  <c r="P618" i="22" a="1"/>
  <c r="P618" i="22" s="1"/>
  <c r="M618" i="22"/>
  <c r="B618" i="22"/>
  <c r="C618" i="22" s="1"/>
  <c r="A618" i="22"/>
  <c r="R617" i="22" a="1"/>
  <c r="R617" i="22" s="1"/>
  <c r="Q617" i="22" a="1"/>
  <c r="Q617" i="22" s="1"/>
  <c r="P617" i="22"/>
  <c r="P617" i="22" a="1"/>
  <c r="M617" i="22"/>
  <c r="B617" i="22"/>
  <c r="A617" i="22"/>
  <c r="R616" i="22"/>
  <c r="R616" i="22" a="1"/>
  <c r="Q616" i="22"/>
  <c r="Q616" i="22" a="1"/>
  <c r="P616" i="22"/>
  <c r="P616" i="22" a="1"/>
  <c r="M616" i="22"/>
  <c r="B616" i="22"/>
  <c r="C617" i="22" s="1"/>
  <c r="A616" i="22"/>
  <c r="R615" i="22" a="1"/>
  <c r="R615" i="22" s="1"/>
  <c r="Q615" i="22" a="1"/>
  <c r="Q615" i="22" s="1"/>
  <c r="P615" i="22" a="1"/>
  <c r="P615" i="22" s="1"/>
  <c r="M615" i="22"/>
  <c r="B615" i="22"/>
  <c r="A615" i="22"/>
  <c r="R614" i="22" a="1"/>
  <c r="R614" i="22" s="1"/>
  <c r="Q614" i="22"/>
  <c r="Q614" i="22" a="1"/>
  <c r="P614" i="22"/>
  <c r="P614" i="22" a="1"/>
  <c r="M614" i="22"/>
  <c r="B614" i="22"/>
  <c r="C614" i="22" s="1"/>
  <c r="A614" i="22"/>
  <c r="R613" i="22"/>
  <c r="R613" i="22" a="1"/>
  <c r="Q613" i="22" a="1"/>
  <c r="Q613" i="22" s="1"/>
  <c r="P613" i="22" a="1"/>
  <c r="P613" i="22" s="1"/>
  <c r="M613" i="22"/>
  <c r="B613" i="22"/>
  <c r="A613" i="22"/>
  <c r="R612" i="22"/>
  <c r="R612" i="22" a="1"/>
  <c r="Q612" i="22" a="1"/>
  <c r="Q612" i="22" s="1"/>
  <c r="P612" i="22"/>
  <c r="P612" i="22" a="1"/>
  <c r="M612" i="22"/>
  <c r="B612" i="22"/>
  <c r="A612" i="22"/>
  <c r="R611" i="22" a="1"/>
  <c r="R611" i="22" s="1"/>
  <c r="Q611" i="22"/>
  <c r="Q611" i="22" a="1"/>
  <c r="P611" i="22" a="1"/>
  <c r="P611" i="22" s="1"/>
  <c r="M611" i="22"/>
  <c r="B611" i="22"/>
  <c r="A611" i="22"/>
  <c r="R610" i="22"/>
  <c r="R610" i="22" a="1"/>
  <c r="Q610" i="22"/>
  <c r="Q610" i="22" a="1"/>
  <c r="P610" i="22" a="1"/>
  <c r="P610" i="22" s="1"/>
  <c r="M610" i="22"/>
  <c r="B610" i="22"/>
  <c r="A610" i="22"/>
  <c r="R609" i="22" a="1"/>
  <c r="R609" i="22" s="1"/>
  <c r="Q609" i="22" a="1"/>
  <c r="Q609" i="22" s="1"/>
  <c r="P609" i="22"/>
  <c r="P609" i="22" a="1"/>
  <c r="M609" i="22"/>
  <c r="B609" i="22"/>
  <c r="A609" i="22"/>
  <c r="R608" i="22"/>
  <c r="R608" i="22" a="1"/>
  <c r="Q608" i="22"/>
  <c r="Q608" i="22" a="1"/>
  <c r="P608" i="22"/>
  <c r="P608" i="22" a="1"/>
  <c r="M608" i="22"/>
  <c r="B608" i="22"/>
  <c r="C609" i="22" s="1"/>
  <c r="A608" i="22"/>
  <c r="R607" i="22" a="1"/>
  <c r="R607" i="22" s="1"/>
  <c r="Q607" i="22" a="1"/>
  <c r="Q607" i="22" s="1"/>
  <c r="P607" i="22" a="1"/>
  <c r="P607" i="22" s="1"/>
  <c r="M607" i="22"/>
  <c r="B607" i="22"/>
  <c r="A607" i="22"/>
  <c r="R606" i="22" a="1"/>
  <c r="R606" i="22" s="1"/>
  <c r="Q606" i="22"/>
  <c r="Q606" i="22" a="1"/>
  <c r="P606" i="22"/>
  <c r="P606" i="22" a="1"/>
  <c r="M606" i="22"/>
  <c r="B606" i="22"/>
  <c r="A606" i="22"/>
  <c r="R605" i="22"/>
  <c r="R605" i="22" a="1"/>
  <c r="Q605" i="22" a="1"/>
  <c r="Q605" i="22" s="1"/>
  <c r="P605" i="22" a="1"/>
  <c r="P605" i="22" s="1"/>
  <c r="M605" i="22"/>
  <c r="B605" i="22"/>
  <c r="A605" i="22"/>
  <c r="R604" i="22"/>
  <c r="R604" i="22" a="1"/>
  <c r="Q604" i="22" a="1"/>
  <c r="Q604" i="22" s="1"/>
  <c r="P604" i="22"/>
  <c r="P604" i="22" a="1"/>
  <c r="M604" i="22"/>
  <c r="B604" i="22"/>
  <c r="A604" i="22"/>
  <c r="R603" i="22" a="1"/>
  <c r="R603" i="22" s="1"/>
  <c r="Q603" i="22"/>
  <c r="Q603" i="22" a="1"/>
  <c r="P603" i="22"/>
  <c r="P603" i="22" a="1"/>
  <c r="M603" i="22"/>
  <c r="B603" i="22"/>
  <c r="A603" i="22"/>
  <c r="R602" i="22"/>
  <c r="R602" i="22" a="1"/>
  <c r="Q602" i="22"/>
  <c r="Q602" i="22" a="1"/>
  <c r="P602" i="22" a="1"/>
  <c r="P602" i="22" s="1"/>
  <c r="M602" i="22"/>
  <c r="B602" i="22"/>
  <c r="A602" i="22"/>
  <c r="R601" i="22" a="1"/>
  <c r="R601" i="22" s="1"/>
  <c r="Q601" i="22" a="1"/>
  <c r="Q601" i="22" s="1"/>
  <c r="P601" i="22"/>
  <c r="P601" i="22" a="1"/>
  <c r="M601" i="22"/>
  <c r="B601" i="22"/>
  <c r="A601" i="22"/>
  <c r="R600" i="22"/>
  <c r="R600" i="22" a="1"/>
  <c r="Q600" i="22"/>
  <c r="Q600" i="22" a="1"/>
  <c r="P600" i="22"/>
  <c r="P600" i="22" a="1"/>
  <c r="M600" i="22"/>
  <c r="B600" i="22"/>
  <c r="A600" i="22"/>
  <c r="R599" i="22" a="1"/>
  <c r="R599" i="22" s="1"/>
  <c r="Q599" i="22" a="1"/>
  <c r="Q599" i="22" s="1"/>
  <c r="P599" i="22" a="1"/>
  <c r="P599" i="22" s="1"/>
  <c r="M599" i="22"/>
  <c r="B599" i="22"/>
  <c r="A599" i="22"/>
  <c r="R598" i="22" a="1"/>
  <c r="R598" i="22" s="1"/>
  <c r="Q598" i="22"/>
  <c r="Q598" i="22" a="1"/>
  <c r="P598" i="22"/>
  <c r="P598" i="22" a="1"/>
  <c r="M598" i="22"/>
  <c r="B598" i="22"/>
  <c r="A598" i="22"/>
  <c r="R597" i="22"/>
  <c r="R597" i="22" a="1"/>
  <c r="Q597" i="22" a="1"/>
  <c r="Q597" i="22" s="1"/>
  <c r="P597" i="22" a="1"/>
  <c r="P597" i="22" s="1"/>
  <c r="M597" i="22"/>
  <c r="B597" i="22"/>
  <c r="A597" i="22"/>
  <c r="R596" i="22"/>
  <c r="R596" i="22" a="1"/>
  <c r="Q596" i="22" a="1"/>
  <c r="Q596" i="22" s="1"/>
  <c r="P596" i="22"/>
  <c r="P596" i="22" a="1"/>
  <c r="M596" i="22"/>
  <c r="B596" i="22"/>
  <c r="A596" i="22"/>
  <c r="R595" i="22" a="1"/>
  <c r="R595" i="22" s="1"/>
  <c r="Q595" i="22"/>
  <c r="Q595" i="22" a="1"/>
  <c r="P595" i="22" a="1"/>
  <c r="P595" i="22" s="1"/>
  <c r="M595" i="22"/>
  <c r="B595" i="22"/>
  <c r="A595" i="22"/>
  <c r="R594" i="22"/>
  <c r="R594" i="22" a="1"/>
  <c r="Q594" i="22"/>
  <c r="Q594" i="22" a="1"/>
  <c r="P594" i="22" a="1"/>
  <c r="P594" i="22" s="1"/>
  <c r="M594" i="22"/>
  <c r="B594" i="22"/>
  <c r="A594" i="22"/>
  <c r="R593" i="22" a="1"/>
  <c r="R593" i="22" s="1"/>
  <c r="Q593" i="22" a="1"/>
  <c r="Q593" i="22" s="1"/>
  <c r="P593" i="22"/>
  <c r="P593" i="22" a="1"/>
  <c r="M593" i="22"/>
  <c r="B593" i="22"/>
  <c r="A593" i="22"/>
  <c r="R592" i="22"/>
  <c r="R592" i="22" a="1"/>
  <c r="Q592" i="22"/>
  <c r="Q592" i="22" a="1"/>
  <c r="P592" i="22"/>
  <c r="P592" i="22" a="1"/>
  <c r="M592" i="22"/>
  <c r="B592" i="22"/>
  <c r="A592" i="22"/>
  <c r="R591" i="22" a="1"/>
  <c r="R591" i="22" s="1"/>
  <c r="Q591" i="22" a="1"/>
  <c r="Q591" i="22" s="1"/>
  <c r="P591" i="22" a="1"/>
  <c r="P591" i="22" s="1"/>
  <c r="M591" i="22"/>
  <c r="B591" i="22"/>
  <c r="A591" i="22"/>
  <c r="R590" i="22" a="1"/>
  <c r="R590" i="22" s="1"/>
  <c r="Q590" i="22"/>
  <c r="Q590" i="22" a="1"/>
  <c r="P590" i="22"/>
  <c r="P590" i="22" a="1"/>
  <c r="M590" i="22"/>
  <c r="B590" i="22"/>
  <c r="A590" i="22"/>
  <c r="R589" i="22"/>
  <c r="R589" i="22" a="1"/>
  <c r="Q589" i="22"/>
  <c r="Q589" i="22" a="1"/>
  <c r="P589" i="22" a="1"/>
  <c r="P589" i="22" s="1"/>
  <c r="M589" i="22"/>
  <c r="B589" i="22"/>
  <c r="A589" i="22"/>
  <c r="R588" i="22"/>
  <c r="R588" i="22" a="1"/>
  <c r="Q588" i="22" a="1"/>
  <c r="Q588" i="22" s="1"/>
  <c r="P588" i="22"/>
  <c r="P588" i="22" a="1"/>
  <c r="M588" i="22"/>
  <c r="B588" i="22"/>
  <c r="A588" i="22"/>
  <c r="R587" i="22" a="1"/>
  <c r="R587" i="22" s="1"/>
  <c r="Q587" i="22"/>
  <c r="Q587" i="22" a="1"/>
  <c r="P587" i="22"/>
  <c r="P587" i="22" a="1"/>
  <c r="M587" i="22"/>
  <c r="B587" i="22"/>
  <c r="A587" i="22"/>
  <c r="R586" i="22"/>
  <c r="R586" i="22" a="1"/>
  <c r="Q586" i="22"/>
  <c r="Q586" i="22" a="1"/>
  <c r="P586" i="22" a="1"/>
  <c r="P586" i="22" s="1"/>
  <c r="M586" i="22"/>
  <c r="B586" i="22"/>
  <c r="A586" i="22"/>
  <c r="R585" i="22" a="1"/>
  <c r="R585" i="22" s="1"/>
  <c r="Q585" i="22" a="1"/>
  <c r="Q585" i="22" s="1"/>
  <c r="P585" i="22"/>
  <c r="P585" i="22" a="1"/>
  <c r="M585" i="22"/>
  <c r="B585" i="22"/>
  <c r="A585" i="22"/>
  <c r="R584" i="22"/>
  <c r="R584" i="22" a="1"/>
  <c r="Q584" i="22"/>
  <c r="Q584" i="22" a="1"/>
  <c r="P584" i="22"/>
  <c r="P584" i="22" a="1"/>
  <c r="M584" i="22"/>
  <c r="B584" i="22"/>
  <c r="A584" i="22"/>
  <c r="R583" i="22"/>
  <c r="R583" i="22" a="1"/>
  <c r="Q583" i="22" a="1"/>
  <c r="Q583" i="22" s="1"/>
  <c r="P583" i="22" a="1"/>
  <c r="P583" i="22" s="1"/>
  <c r="M583" i="22"/>
  <c r="B583" i="22"/>
  <c r="A583" i="22"/>
  <c r="R582" i="22" a="1"/>
  <c r="R582" i="22" s="1"/>
  <c r="Q582" i="22"/>
  <c r="Q582" i="22" a="1"/>
  <c r="P582" i="22"/>
  <c r="P582" i="22" a="1"/>
  <c r="M582" i="22"/>
  <c r="B582" i="22"/>
  <c r="A582" i="22"/>
  <c r="R581" i="22"/>
  <c r="R581" i="22" a="1"/>
  <c r="Q581" i="22"/>
  <c r="Q581" i="22" a="1"/>
  <c r="P581" i="22" a="1"/>
  <c r="P581" i="22" s="1"/>
  <c r="M581" i="22"/>
  <c r="B581" i="22"/>
  <c r="A581" i="22"/>
  <c r="R580" i="22"/>
  <c r="R580" i="22" a="1"/>
  <c r="Q580" i="22" a="1"/>
  <c r="Q580" i="22" s="1"/>
  <c r="P580" i="22"/>
  <c r="P580" i="22" a="1"/>
  <c r="M580" i="22"/>
  <c r="B580" i="22"/>
  <c r="A580" i="22"/>
  <c r="R579" i="22" a="1"/>
  <c r="R579" i="22" s="1"/>
  <c r="Q579" i="22"/>
  <c r="Q579" i="22" a="1"/>
  <c r="P579" i="22"/>
  <c r="P579" i="22" a="1"/>
  <c r="M579" i="22"/>
  <c r="B579" i="22"/>
  <c r="A579" i="22"/>
  <c r="R578" i="22"/>
  <c r="R578" i="22" a="1"/>
  <c r="Q578" i="22"/>
  <c r="Q578" i="22" a="1"/>
  <c r="P578" i="22" a="1"/>
  <c r="P578" i="22" s="1"/>
  <c r="M578" i="22"/>
  <c r="B578" i="22"/>
  <c r="A578" i="22"/>
  <c r="R577" i="22" a="1"/>
  <c r="R577" i="22" s="1"/>
  <c r="Q577" i="22" a="1"/>
  <c r="Q577" i="22" s="1"/>
  <c r="P577" i="22"/>
  <c r="P577" i="22" a="1"/>
  <c r="M577" i="22"/>
  <c r="B577" i="22"/>
  <c r="A577" i="22"/>
  <c r="R576" i="22"/>
  <c r="R576" i="22" a="1"/>
  <c r="Q576" i="22"/>
  <c r="Q576" i="22" a="1"/>
  <c r="P576" i="22"/>
  <c r="P576" i="22" a="1"/>
  <c r="M576" i="22"/>
  <c r="B576" i="22"/>
  <c r="A576" i="22"/>
  <c r="R575" i="22"/>
  <c r="R575" i="22" a="1"/>
  <c r="Q575" i="22" a="1"/>
  <c r="Q575" i="22" s="1"/>
  <c r="P575" i="22" a="1"/>
  <c r="P575" i="22" s="1"/>
  <c r="M575" i="22"/>
  <c r="B575" i="22"/>
  <c r="A575" i="22"/>
  <c r="R574" i="22" a="1"/>
  <c r="R574" i="22" s="1"/>
  <c r="Q574" i="22"/>
  <c r="Q574" i="22" a="1"/>
  <c r="P574" i="22"/>
  <c r="P574" i="22" a="1"/>
  <c r="M574" i="22"/>
  <c r="B574" i="22"/>
  <c r="A574" i="22"/>
  <c r="R573" i="22"/>
  <c r="R573" i="22" a="1"/>
  <c r="Q573" i="22" a="1"/>
  <c r="Q573" i="22" s="1"/>
  <c r="P573" i="22" a="1"/>
  <c r="P573" i="22" s="1"/>
  <c r="M573" i="22"/>
  <c r="B573" i="22"/>
  <c r="C574" i="22" s="1"/>
  <c r="A573" i="22"/>
  <c r="R572" i="22"/>
  <c r="R572" i="22" a="1"/>
  <c r="Q572" i="22" a="1"/>
  <c r="Q572" i="22" s="1"/>
  <c r="P572" i="22"/>
  <c r="P572" i="22" a="1"/>
  <c r="M572" i="22"/>
  <c r="B572" i="22"/>
  <c r="C572" i="22" s="1"/>
  <c r="A572" i="22"/>
  <c r="R571" i="22" a="1"/>
  <c r="R571" i="22" s="1"/>
  <c r="Q571" i="22"/>
  <c r="Q571" i="22" a="1"/>
  <c r="P571" i="22"/>
  <c r="P571" i="22" a="1"/>
  <c r="M571" i="22"/>
  <c r="B571" i="22"/>
  <c r="A571" i="22"/>
  <c r="R570" i="22"/>
  <c r="R570" i="22" a="1"/>
  <c r="Q570" i="22"/>
  <c r="Q570" i="22" a="1"/>
  <c r="P570" i="22" a="1"/>
  <c r="P570" i="22" s="1"/>
  <c r="M570" i="22"/>
  <c r="B570" i="22"/>
  <c r="A570" i="22"/>
  <c r="R569" i="22" a="1"/>
  <c r="R569" i="22" s="1"/>
  <c r="Q569" i="22" a="1"/>
  <c r="Q569" i="22" s="1"/>
  <c r="P569" i="22"/>
  <c r="P569" i="22" a="1"/>
  <c r="M569" i="22"/>
  <c r="B569" i="22"/>
  <c r="A569" i="22"/>
  <c r="R568" i="22"/>
  <c r="R568" i="22" a="1"/>
  <c r="Q568" i="22"/>
  <c r="Q568" i="22" a="1"/>
  <c r="P568" i="22"/>
  <c r="P568" i="22" a="1"/>
  <c r="M568" i="22"/>
  <c r="B568" i="22"/>
  <c r="C569" i="22" s="1"/>
  <c r="A568" i="22"/>
  <c r="R567" i="22" a="1"/>
  <c r="R567" i="22" s="1"/>
  <c r="Q567" i="22" a="1"/>
  <c r="Q567" i="22" s="1"/>
  <c r="P567" i="22" a="1"/>
  <c r="P567" i="22" s="1"/>
  <c r="M567" i="22"/>
  <c r="B567" i="22"/>
  <c r="A567" i="22"/>
  <c r="R566" i="22" a="1"/>
  <c r="R566" i="22" s="1"/>
  <c r="Q566" i="22"/>
  <c r="Q566" i="22" a="1"/>
  <c r="P566" i="22"/>
  <c r="P566" i="22" a="1"/>
  <c r="M566" i="22"/>
  <c r="B566" i="22"/>
  <c r="C566" i="22" s="1"/>
  <c r="A566" i="22"/>
  <c r="R565" i="22"/>
  <c r="R565" i="22" a="1"/>
  <c r="Q565" i="22"/>
  <c r="Q565" i="22" a="1"/>
  <c r="P565" i="22" a="1"/>
  <c r="P565" i="22" s="1"/>
  <c r="M565" i="22"/>
  <c r="B565" i="22"/>
  <c r="A565" i="22"/>
  <c r="R564" i="22"/>
  <c r="R564" i="22" a="1"/>
  <c r="Q564" i="22" a="1"/>
  <c r="Q564" i="22" s="1"/>
  <c r="P564" i="22"/>
  <c r="P564" i="22" a="1"/>
  <c r="M564" i="22"/>
  <c r="B564" i="22"/>
  <c r="C564" i="22" s="1"/>
  <c r="A564" i="22"/>
  <c r="R563" i="22" a="1"/>
  <c r="R563" i="22" s="1"/>
  <c r="Q563" i="22"/>
  <c r="Q563" i="22" a="1"/>
  <c r="P563" i="22" a="1"/>
  <c r="P563" i="22" s="1"/>
  <c r="M563" i="22"/>
  <c r="B563" i="22"/>
  <c r="A563" i="22"/>
  <c r="R562" i="22"/>
  <c r="R562" i="22" a="1"/>
  <c r="Q562" i="22"/>
  <c r="Q562" i="22" a="1"/>
  <c r="P562" i="22" a="1"/>
  <c r="P562" i="22" s="1"/>
  <c r="M562" i="22"/>
  <c r="B562" i="22"/>
  <c r="A562" i="22"/>
  <c r="R561" i="22" a="1"/>
  <c r="R561" i="22" s="1"/>
  <c r="Q561" i="22" a="1"/>
  <c r="Q561" i="22" s="1"/>
  <c r="P561" i="22"/>
  <c r="P561" i="22" a="1"/>
  <c r="M561" i="22"/>
  <c r="B561" i="22"/>
  <c r="A561" i="22"/>
  <c r="R560" i="22"/>
  <c r="R560" i="22" a="1"/>
  <c r="Q560" i="22"/>
  <c r="Q560" i="22" a="1"/>
  <c r="P560" i="22"/>
  <c r="P560" i="22" a="1"/>
  <c r="M560" i="22"/>
  <c r="B560" i="22"/>
  <c r="C560" i="22" s="1"/>
  <c r="A560" i="22"/>
  <c r="R559" i="22"/>
  <c r="R559" i="22" a="1"/>
  <c r="Q559" i="22" a="1"/>
  <c r="Q559" i="22" s="1"/>
  <c r="P559" i="22" a="1"/>
  <c r="P559" i="22" s="1"/>
  <c r="M559" i="22"/>
  <c r="B559" i="22"/>
  <c r="A559" i="22"/>
  <c r="R558" i="22" a="1"/>
  <c r="R558" i="22" s="1"/>
  <c r="Q558" i="22"/>
  <c r="Q558" i="22" a="1"/>
  <c r="P558" i="22"/>
  <c r="P558" i="22" a="1"/>
  <c r="M558" i="22"/>
  <c r="B558" i="22"/>
  <c r="C558" i="22" s="1"/>
  <c r="A558" i="22"/>
  <c r="R557" i="22"/>
  <c r="R557" i="22" a="1"/>
  <c r="Q557" i="22" a="1"/>
  <c r="Q557" i="22" s="1"/>
  <c r="P557" i="22" a="1"/>
  <c r="P557" i="22" s="1"/>
  <c r="M557" i="22"/>
  <c r="B557" i="22"/>
  <c r="A557" i="22"/>
  <c r="R556" i="22"/>
  <c r="R556" i="22" a="1"/>
  <c r="Q556" i="22" a="1"/>
  <c r="Q556" i="22" s="1"/>
  <c r="P556" i="22"/>
  <c r="P556" i="22" a="1"/>
  <c r="M556" i="22"/>
  <c r="B556" i="22"/>
  <c r="A556" i="22"/>
  <c r="R555" i="22" a="1"/>
  <c r="R555" i="22" s="1"/>
  <c r="Q555" i="22"/>
  <c r="Q555" i="22" a="1"/>
  <c r="P555" i="22" a="1"/>
  <c r="P555" i="22" s="1"/>
  <c r="M555" i="22"/>
  <c r="B555" i="22"/>
  <c r="A555" i="22"/>
  <c r="R554" i="22"/>
  <c r="R554" i="22" a="1"/>
  <c r="Q554" i="22"/>
  <c r="Q554" i="22" a="1"/>
  <c r="P554" i="22" a="1"/>
  <c r="P554" i="22" s="1"/>
  <c r="M554" i="22"/>
  <c r="B554" i="22"/>
  <c r="A554" i="22"/>
  <c r="R553" i="22" a="1"/>
  <c r="R553" i="22" s="1"/>
  <c r="Q553" i="22" a="1"/>
  <c r="Q553" i="22" s="1"/>
  <c r="P553" i="22"/>
  <c r="P553" i="22" a="1"/>
  <c r="M553" i="22"/>
  <c r="C553" i="22"/>
  <c r="B553" i="22"/>
  <c r="A553" i="22"/>
  <c r="R552" i="22"/>
  <c r="R552" i="22" a="1"/>
  <c r="Q552" i="22"/>
  <c r="Q552" i="22" a="1"/>
  <c r="P552" i="22" a="1"/>
  <c r="P552" i="22" s="1"/>
  <c r="M552" i="22"/>
  <c r="B552" i="22"/>
  <c r="A552" i="22"/>
  <c r="R551" i="22"/>
  <c r="R551" i="22" a="1"/>
  <c r="Q551" i="22" a="1"/>
  <c r="Q551" i="22" s="1"/>
  <c r="P551" i="22" a="1"/>
  <c r="P551" i="22" s="1"/>
  <c r="M551" i="22"/>
  <c r="B551" i="22"/>
  <c r="A551" i="22"/>
  <c r="R550" i="22" a="1"/>
  <c r="R550" i="22" s="1"/>
  <c r="Q550" i="22" a="1"/>
  <c r="Q550" i="22" s="1"/>
  <c r="P550" i="22" a="1"/>
  <c r="P550" i="22" s="1"/>
  <c r="M550" i="22"/>
  <c r="B550" i="22"/>
  <c r="A550" i="22"/>
  <c r="R549" i="22" a="1"/>
  <c r="R549" i="22" s="1"/>
  <c r="Q549" i="22" a="1"/>
  <c r="Q549" i="22" s="1"/>
  <c r="P549" i="22"/>
  <c r="P549" i="22" a="1"/>
  <c r="M549" i="22"/>
  <c r="B549" i="22"/>
  <c r="A549" i="22"/>
  <c r="R548" i="22"/>
  <c r="R548" i="22" a="1"/>
  <c r="Q548" i="22" a="1"/>
  <c r="Q548" i="22" s="1"/>
  <c r="P548" i="22"/>
  <c r="P548" i="22" a="1"/>
  <c r="M548" i="22"/>
  <c r="B548" i="22"/>
  <c r="A548" i="22"/>
  <c r="R547" i="22"/>
  <c r="R547" i="22" a="1"/>
  <c r="Q547" i="22" a="1"/>
  <c r="Q547" i="22" s="1"/>
  <c r="P547" i="22"/>
  <c r="P547" i="22" a="1"/>
  <c r="M547" i="22"/>
  <c r="B547" i="22"/>
  <c r="A547" i="22"/>
  <c r="R546" i="22" a="1"/>
  <c r="R546" i="22" s="1"/>
  <c r="Q546" i="22"/>
  <c r="Q546" i="22" a="1"/>
  <c r="P546" i="22" a="1"/>
  <c r="P546" i="22" s="1"/>
  <c r="M546" i="22"/>
  <c r="B546" i="22"/>
  <c r="C546" i="22" s="1"/>
  <c r="A546" i="22"/>
  <c r="R545" i="22"/>
  <c r="R545" i="22" a="1"/>
  <c r="Q545" i="22"/>
  <c r="Q545" i="22" a="1"/>
  <c r="P545" i="22" a="1"/>
  <c r="P545" i="22" s="1"/>
  <c r="M545" i="22"/>
  <c r="B545" i="22"/>
  <c r="A545" i="22"/>
  <c r="R544" i="22" a="1"/>
  <c r="R544" i="22" s="1"/>
  <c r="Q544" i="22" a="1"/>
  <c r="Q544" i="22" s="1"/>
  <c r="P544" i="22"/>
  <c r="P544" i="22" a="1"/>
  <c r="M544" i="22"/>
  <c r="B544" i="22"/>
  <c r="A544" i="22"/>
  <c r="R543" i="22"/>
  <c r="R543" i="22" a="1"/>
  <c r="Q543" i="22"/>
  <c r="Q543" i="22" a="1"/>
  <c r="P543" i="22"/>
  <c r="P543" i="22" a="1"/>
  <c r="M543" i="22"/>
  <c r="B543" i="22"/>
  <c r="A543" i="22"/>
  <c r="R542" i="22" a="1"/>
  <c r="R542" i="22" s="1"/>
  <c r="Q542" i="22"/>
  <c r="Q542" i="22" a="1"/>
  <c r="P542" i="22" a="1"/>
  <c r="P542" i="22" s="1"/>
  <c r="M542" i="22"/>
  <c r="B542" i="22"/>
  <c r="A542" i="22"/>
  <c r="R541" i="22" a="1"/>
  <c r="R541" i="22" s="1"/>
  <c r="Q541" i="22" a="1"/>
  <c r="Q541" i="22" s="1"/>
  <c r="P541" i="22"/>
  <c r="P541" i="22" a="1"/>
  <c r="M541" i="22"/>
  <c r="B541" i="22"/>
  <c r="A541" i="22"/>
  <c r="R540" i="22"/>
  <c r="R540" i="22" a="1"/>
  <c r="Q540" i="22" a="1"/>
  <c r="Q540" i="22" s="1"/>
  <c r="P540" i="22"/>
  <c r="P540" i="22" a="1"/>
  <c r="M540" i="22"/>
  <c r="B540" i="22"/>
  <c r="A540" i="22"/>
  <c r="R539" i="22"/>
  <c r="R539" i="22" a="1"/>
  <c r="Q539" i="22" a="1"/>
  <c r="Q539" i="22" s="1"/>
  <c r="P539" i="22" a="1"/>
  <c r="P539" i="22" s="1"/>
  <c r="M539" i="22"/>
  <c r="B539" i="22"/>
  <c r="A539" i="22"/>
  <c r="R538" i="22" a="1"/>
  <c r="R538" i="22" s="1"/>
  <c r="Q538" i="22"/>
  <c r="Q538" i="22" a="1"/>
  <c r="P538" i="22"/>
  <c r="P538" i="22" a="1"/>
  <c r="M538" i="22"/>
  <c r="B538" i="22"/>
  <c r="A538" i="22"/>
  <c r="R537" i="22"/>
  <c r="R537" i="22" a="1"/>
  <c r="Q537" i="22"/>
  <c r="Q537" i="22" a="1"/>
  <c r="P537" i="22" a="1"/>
  <c r="P537" i="22" s="1"/>
  <c r="M537" i="22"/>
  <c r="B537" i="22"/>
  <c r="A537" i="22"/>
  <c r="R536" i="22" a="1"/>
  <c r="R536" i="22" s="1"/>
  <c r="Q536" i="22" a="1"/>
  <c r="Q536" i="22" s="1"/>
  <c r="P536" i="22"/>
  <c r="P536" i="22" a="1"/>
  <c r="M536" i="22"/>
  <c r="B536" i="22"/>
  <c r="A536" i="22"/>
  <c r="R535" i="22"/>
  <c r="R535" i="22" a="1"/>
  <c r="Q535" i="22"/>
  <c r="Q535" i="22" a="1"/>
  <c r="P535" i="22"/>
  <c r="P535" i="22" a="1"/>
  <c r="M535" i="22"/>
  <c r="B535" i="22"/>
  <c r="A535" i="22"/>
  <c r="R534" i="22"/>
  <c r="R534" i="22" a="1"/>
  <c r="Q534" i="22" a="1"/>
  <c r="Q534" i="22" s="1"/>
  <c r="P534" i="22" a="1"/>
  <c r="P534" i="22" s="1"/>
  <c r="M534" i="22"/>
  <c r="B534" i="22"/>
  <c r="A534" i="22"/>
  <c r="R533" i="22" a="1"/>
  <c r="R533" i="22" s="1"/>
  <c r="Q533" i="22"/>
  <c r="Q533" i="22" a="1"/>
  <c r="P533" i="22"/>
  <c r="P533" i="22" a="1"/>
  <c r="M533" i="22"/>
  <c r="B533" i="22"/>
  <c r="C533" i="22" s="1"/>
  <c r="A533" i="22"/>
  <c r="R532" i="22"/>
  <c r="R532" i="22" a="1"/>
  <c r="Q532" i="22" a="1"/>
  <c r="Q532" i="22" s="1"/>
  <c r="P532" i="22" a="1"/>
  <c r="P532" i="22" s="1"/>
  <c r="M532" i="22"/>
  <c r="B532" i="22"/>
  <c r="A532" i="22"/>
  <c r="R531" i="22"/>
  <c r="R531" i="22" a="1"/>
  <c r="Q531" i="22" a="1"/>
  <c r="Q531" i="22" s="1"/>
  <c r="P531" i="22" a="1"/>
  <c r="P531" i="22" s="1"/>
  <c r="M531" i="22"/>
  <c r="B531" i="22"/>
  <c r="A531" i="22"/>
  <c r="R530" i="22" a="1"/>
  <c r="R530" i="22" s="1"/>
  <c r="Q530" i="22"/>
  <c r="Q530" i="22" a="1"/>
  <c r="P530" i="22"/>
  <c r="P530" i="22" a="1"/>
  <c r="M530" i="22"/>
  <c r="B530" i="22"/>
  <c r="A530" i="22"/>
  <c r="R529" i="22"/>
  <c r="R529" i="22" a="1"/>
  <c r="Q529" i="22"/>
  <c r="Q529" i="22" a="1"/>
  <c r="P529" i="22" a="1"/>
  <c r="P529" i="22" s="1"/>
  <c r="M529" i="22"/>
  <c r="B529" i="22"/>
  <c r="A529" i="22"/>
  <c r="R528" i="22" a="1"/>
  <c r="R528" i="22" s="1"/>
  <c r="Q528" i="22" a="1"/>
  <c r="Q528" i="22" s="1"/>
  <c r="P528" i="22" a="1"/>
  <c r="P528" i="22" s="1"/>
  <c r="M528" i="22"/>
  <c r="B528" i="22"/>
  <c r="A528" i="22"/>
  <c r="R527" i="22" a="1"/>
  <c r="R527" i="22" s="1"/>
  <c r="Q527" i="22"/>
  <c r="Q527" i="22" a="1"/>
  <c r="P527" i="22"/>
  <c r="P527" i="22" a="1"/>
  <c r="M527" i="22"/>
  <c r="B527" i="22"/>
  <c r="A527" i="22"/>
  <c r="R526" i="22" a="1"/>
  <c r="R526" i="22" s="1"/>
  <c r="Q526" i="22"/>
  <c r="Q526" i="22" a="1"/>
  <c r="P526" i="22" a="1"/>
  <c r="P526" i="22" s="1"/>
  <c r="M526" i="22"/>
  <c r="B526" i="22"/>
  <c r="A526" i="22"/>
  <c r="R525" i="22" a="1"/>
  <c r="R525" i="22" s="1"/>
  <c r="Q525" i="22" a="1"/>
  <c r="Q525" i="22" s="1"/>
  <c r="P525" i="22"/>
  <c r="P525" i="22" a="1"/>
  <c r="M525" i="22"/>
  <c r="B525" i="22"/>
  <c r="C525" i="22" s="1"/>
  <c r="A525" i="22"/>
  <c r="R524" i="22" a="1"/>
  <c r="R524" i="22" s="1"/>
  <c r="Q524" i="22"/>
  <c r="Q524" i="22" a="1"/>
  <c r="P524" i="22" a="1"/>
  <c r="P524" i="22" s="1"/>
  <c r="M524" i="22"/>
  <c r="B524" i="22"/>
  <c r="A524" i="22"/>
  <c r="R523" i="22"/>
  <c r="R523" i="22" a="1"/>
  <c r="Q523" i="22" a="1"/>
  <c r="Q523" i="22" s="1"/>
  <c r="P523" i="22"/>
  <c r="P523" i="22" a="1"/>
  <c r="M523" i="22"/>
  <c r="B523" i="22"/>
  <c r="A523" i="22"/>
  <c r="R522" i="22" a="1"/>
  <c r="R522" i="22" s="1"/>
  <c r="Q522" i="22" a="1"/>
  <c r="Q522" i="22" s="1"/>
  <c r="P522" i="22" a="1"/>
  <c r="P522" i="22" s="1"/>
  <c r="M522" i="22"/>
  <c r="C522" i="22"/>
  <c r="B522" i="22"/>
  <c r="A522" i="22"/>
  <c r="R521" i="22"/>
  <c r="R521" i="22" a="1"/>
  <c r="Q521" i="22"/>
  <c r="Q521" i="22" a="1"/>
  <c r="P521" i="22" a="1"/>
  <c r="P521" i="22" s="1"/>
  <c r="M521" i="22"/>
  <c r="B521" i="22"/>
  <c r="A521" i="22"/>
  <c r="R520" i="22"/>
  <c r="R520" i="22" a="1"/>
  <c r="Q520" i="22" a="1"/>
  <c r="Q520" i="22" s="1"/>
  <c r="P520" i="22" a="1"/>
  <c r="P520" i="22" s="1"/>
  <c r="M520" i="22"/>
  <c r="B520" i="22"/>
  <c r="A520" i="22"/>
  <c r="R519" i="22"/>
  <c r="R519" i="22" a="1"/>
  <c r="Q519" i="22"/>
  <c r="Q519" i="22" a="1"/>
  <c r="P519" i="22"/>
  <c r="P519" i="22" a="1"/>
  <c r="M519" i="22"/>
  <c r="B519" i="22"/>
  <c r="A519" i="22"/>
  <c r="R518" i="22"/>
  <c r="R518" i="22" a="1"/>
  <c r="Q518" i="22" a="1"/>
  <c r="Q518" i="22" s="1"/>
  <c r="P518" i="22" a="1"/>
  <c r="P518" i="22" s="1"/>
  <c r="M518" i="22"/>
  <c r="B518" i="22"/>
  <c r="C518" i="22" s="1"/>
  <c r="A518" i="22"/>
  <c r="R517" i="22" a="1"/>
  <c r="R517" i="22" s="1"/>
  <c r="Q517" i="22" a="1"/>
  <c r="Q517" i="22" s="1"/>
  <c r="P517" i="22"/>
  <c r="P517" i="22" a="1"/>
  <c r="M517" i="22"/>
  <c r="B517" i="22"/>
  <c r="A517" i="22"/>
  <c r="R516" i="22" a="1"/>
  <c r="R516" i="22" s="1"/>
  <c r="Q516" i="22"/>
  <c r="Q516" i="22" a="1"/>
  <c r="P516" i="22"/>
  <c r="P516" i="22" a="1"/>
  <c r="M516" i="22"/>
  <c r="B516" i="22"/>
  <c r="A516" i="22"/>
  <c r="R515" i="22"/>
  <c r="R515" i="22" a="1"/>
  <c r="Q515" i="22" a="1"/>
  <c r="Q515" i="22" s="1"/>
  <c r="P515" i="22"/>
  <c r="P515" i="22" a="1"/>
  <c r="M515" i="22"/>
  <c r="B515" i="22"/>
  <c r="C515" i="22" s="1"/>
  <c r="A515" i="22"/>
  <c r="R514" i="22" a="1"/>
  <c r="R514" i="22" s="1"/>
  <c r="Q514" i="22" a="1"/>
  <c r="Q514" i="22" s="1"/>
  <c r="P514" i="22"/>
  <c r="P514" i="22" a="1"/>
  <c r="M514" i="22"/>
  <c r="B514" i="22"/>
  <c r="A514" i="22"/>
  <c r="R513" i="22"/>
  <c r="R513" i="22" a="1"/>
  <c r="Q513" i="22"/>
  <c r="Q513" i="22" a="1"/>
  <c r="P513" i="22" a="1"/>
  <c r="P513" i="22" s="1"/>
  <c r="M513" i="22"/>
  <c r="B513" i="22"/>
  <c r="A513" i="22"/>
  <c r="R512" i="22"/>
  <c r="R512" i="22" a="1"/>
  <c r="Q512" i="22" a="1"/>
  <c r="Q512" i="22" s="1"/>
  <c r="P512" i="22" a="1"/>
  <c r="P512" i="22" s="1"/>
  <c r="M512" i="22"/>
  <c r="B512" i="22"/>
  <c r="A512" i="22"/>
  <c r="R511" i="22" a="1"/>
  <c r="R511" i="22" s="1"/>
  <c r="Q511" i="22"/>
  <c r="Q511" i="22" a="1"/>
  <c r="P511" i="22"/>
  <c r="P511" i="22" a="1"/>
  <c r="M511" i="22"/>
  <c r="B511" i="22"/>
  <c r="A511" i="22"/>
  <c r="R510" i="22"/>
  <c r="R510" i="22" a="1"/>
  <c r="Q510" i="22"/>
  <c r="Q510" i="22" a="1"/>
  <c r="P510" i="22" a="1"/>
  <c r="P510" i="22" s="1"/>
  <c r="M510" i="22"/>
  <c r="B510" i="22"/>
  <c r="A510" i="22"/>
  <c r="R509" i="22" a="1"/>
  <c r="R509" i="22" s="1"/>
  <c r="Q509" i="22" a="1"/>
  <c r="Q509" i="22" s="1"/>
  <c r="P509" i="22"/>
  <c r="P509" i="22" a="1"/>
  <c r="M509" i="22"/>
  <c r="B509" i="22"/>
  <c r="A509" i="22"/>
  <c r="R508" i="22" a="1"/>
  <c r="R508" i="22" s="1"/>
  <c r="Q508" i="22" a="1"/>
  <c r="Q508" i="22" s="1"/>
  <c r="P508" i="22" a="1"/>
  <c r="P508" i="22" s="1"/>
  <c r="M508" i="22"/>
  <c r="B508" i="22"/>
  <c r="A508" i="22"/>
  <c r="R507" i="22"/>
  <c r="R507" i="22" a="1"/>
  <c r="Q507" i="22" a="1"/>
  <c r="Q507" i="22" s="1"/>
  <c r="P507" i="22"/>
  <c r="P507" i="22" a="1"/>
  <c r="M507" i="22"/>
  <c r="B507" i="22"/>
  <c r="A507" i="22"/>
  <c r="R506" i="22" a="1"/>
  <c r="R506" i="22" s="1"/>
  <c r="Q506" i="22" a="1"/>
  <c r="Q506" i="22" s="1"/>
  <c r="P506" i="22" a="1"/>
  <c r="P506" i="22" s="1"/>
  <c r="M506" i="22"/>
  <c r="B506" i="22"/>
  <c r="A506" i="22"/>
  <c r="R505" i="22"/>
  <c r="R505" i="22" a="1"/>
  <c r="Q505" i="22"/>
  <c r="Q505" i="22" a="1"/>
  <c r="P505" i="22" a="1"/>
  <c r="P505" i="22" s="1"/>
  <c r="M505" i="22"/>
  <c r="B505" i="22"/>
  <c r="A505" i="22"/>
  <c r="R504" i="22" a="1"/>
  <c r="R504" i="22" s="1"/>
  <c r="Q504" i="22" a="1"/>
  <c r="Q504" i="22" s="1"/>
  <c r="P504" i="22" a="1"/>
  <c r="P504" i="22" s="1"/>
  <c r="M504" i="22"/>
  <c r="B504" i="22"/>
  <c r="A504" i="22"/>
  <c r="R503" i="22" a="1"/>
  <c r="R503" i="22" s="1"/>
  <c r="Q503" i="22"/>
  <c r="Q503" i="22" a="1"/>
  <c r="P503" i="22"/>
  <c r="P503" i="22" a="1"/>
  <c r="M503" i="22"/>
  <c r="B503" i="22"/>
  <c r="A503" i="22"/>
  <c r="R502" i="22" a="1"/>
  <c r="R502" i="22" s="1"/>
  <c r="Q502" i="22" a="1"/>
  <c r="Q502" i="22" s="1"/>
  <c r="P502" i="22" a="1"/>
  <c r="P502" i="22" s="1"/>
  <c r="M502" i="22"/>
  <c r="B502" i="22"/>
  <c r="A502" i="22"/>
  <c r="R501" i="22" a="1"/>
  <c r="R501" i="22" s="1"/>
  <c r="Q501" i="22" a="1"/>
  <c r="Q501" i="22" s="1"/>
  <c r="P501" i="22"/>
  <c r="P501" i="22" a="1"/>
  <c r="M501" i="22"/>
  <c r="B501" i="22"/>
  <c r="A501" i="22"/>
  <c r="R500" i="22" a="1"/>
  <c r="R500" i="22" s="1"/>
  <c r="Q500" i="22"/>
  <c r="Q500" i="22" a="1"/>
  <c r="P500" i="22" a="1"/>
  <c r="P500" i="22" s="1"/>
  <c r="M500" i="22"/>
  <c r="B500" i="22"/>
  <c r="A500" i="22"/>
  <c r="R499" i="22"/>
  <c r="R499" i="22" a="1"/>
  <c r="Q499" i="22" a="1"/>
  <c r="Q499" i="22" s="1"/>
  <c r="P499" i="22"/>
  <c r="P499" i="22" a="1"/>
  <c r="M499" i="22"/>
  <c r="B499" i="22"/>
  <c r="C499" i="22" s="1"/>
  <c r="A499" i="22"/>
  <c r="R498" i="22" a="1"/>
  <c r="R498" i="22" s="1"/>
  <c r="Q498" i="22" a="1"/>
  <c r="Q498" i="22" s="1"/>
  <c r="P498" i="22" a="1"/>
  <c r="P498" i="22" s="1"/>
  <c r="M498" i="22"/>
  <c r="B498" i="22"/>
  <c r="A498" i="22"/>
  <c r="R497" i="22"/>
  <c r="R497" i="22" a="1"/>
  <c r="Q497" i="22"/>
  <c r="Q497" i="22" a="1"/>
  <c r="P497" i="22" a="1"/>
  <c r="P497" i="22" s="1"/>
  <c r="M497" i="22"/>
  <c r="B497" i="22"/>
  <c r="C497" i="22" s="1"/>
  <c r="A497" i="22"/>
  <c r="R496" i="22"/>
  <c r="R496" i="22" a="1"/>
  <c r="Q496" i="22" a="1"/>
  <c r="Q496" i="22" s="1"/>
  <c r="P496" i="22" a="1"/>
  <c r="P496" i="22" s="1"/>
  <c r="M496" i="22"/>
  <c r="B496" i="22"/>
  <c r="A496" i="22"/>
  <c r="R495" i="22"/>
  <c r="R495" i="22" a="1"/>
  <c r="Q495" i="22"/>
  <c r="Q495" i="22" a="1"/>
  <c r="P495" i="22"/>
  <c r="P495" i="22" a="1"/>
  <c r="M495" i="22"/>
  <c r="B495" i="22"/>
  <c r="A495" i="22"/>
  <c r="R494" i="22"/>
  <c r="R494" i="22" a="1"/>
  <c r="Q494" i="22" a="1"/>
  <c r="Q494" i="22" s="1"/>
  <c r="P494" i="22" a="1"/>
  <c r="P494" i="22" s="1"/>
  <c r="M494" i="22"/>
  <c r="B494" i="22"/>
  <c r="A494" i="22"/>
  <c r="R493" i="22" a="1"/>
  <c r="R493" i="22" s="1"/>
  <c r="Q493" i="22"/>
  <c r="Q493" i="22" a="1"/>
  <c r="P493" i="22"/>
  <c r="P493" i="22" a="1"/>
  <c r="M493" i="22"/>
  <c r="B493" i="22"/>
  <c r="A493" i="22"/>
  <c r="R492" i="22" a="1"/>
  <c r="R492" i="22" s="1"/>
  <c r="Q492" i="22" a="1"/>
  <c r="Q492" i="22" s="1"/>
  <c r="P492" i="22" a="1"/>
  <c r="P492" i="22" s="1"/>
  <c r="M492" i="22"/>
  <c r="B492" i="22"/>
  <c r="A492" i="22"/>
  <c r="R491" i="22"/>
  <c r="R491" i="22" a="1"/>
  <c r="Q491" i="22" a="1"/>
  <c r="Q491" i="22" s="1"/>
  <c r="P491" i="22" a="1"/>
  <c r="P491" i="22" s="1"/>
  <c r="M491" i="22"/>
  <c r="B491" i="22"/>
  <c r="A491" i="22"/>
  <c r="R490" i="22" a="1"/>
  <c r="R490" i="22" s="1"/>
  <c r="Q490" i="22" a="1"/>
  <c r="Q490" i="22" s="1"/>
  <c r="P490" i="22" a="1"/>
  <c r="P490" i="22" s="1"/>
  <c r="M490" i="22"/>
  <c r="B490" i="22"/>
  <c r="A490" i="22"/>
  <c r="R489" i="22"/>
  <c r="R489" i="22" a="1"/>
  <c r="Q489" i="22"/>
  <c r="Q489" i="22" a="1"/>
  <c r="P489" i="22" a="1"/>
  <c r="P489" i="22" s="1"/>
  <c r="M489" i="22"/>
  <c r="B489" i="22"/>
  <c r="A489" i="22"/>
  <c r="R488" i="22" a="1"/>
  <c r="R488" i="22" s="1"/>
  <c r="Q488" i="22" a="1"/>
  <c r="Q488" i="22" s="1"/>
  <c r="P488" i="22" a="1"/>
  <c r="P488" i="22" s="1"/>
  <c r="M488" i="22"/>
  <c r="B488" i="22"/>
  <c r="C488" i="22" s="1"/>
  <c r="A488" i="22"/>
  <c r="R487" i="22" a="1"/>
  <c r="R487" i="22" s="1"/>
  <c r="Q487" i="22"/>
  <c r="Q487" i="22" a="1"/>
  <c r="P487" i="22"/>
  <c r="P487" i="22" a="1"/>
  <c r="M487" i="22"/>
  <c r="B487" i="22"/>
  <c r="A487" i="22"/>
  <c r="R486" i="22" a="1"/>
  <c r="R486" i="22" s="1"/>
  <c r="Q486" i="22" a="1"/>
  <c r="Q486" i="22" s="1"/>
  <c r="P486" i="22"/>
  <c r="P486" i="22" a="1"/>
  <c r="M486" i="22"/>
  <c r="B486" i="22"/>
  <c r="A486" i="22"/>
  <c r="R485" i="22" a="1"/>
  <c r="R485" i="22" s="1"/>
  <c r="Q485" i="22" a="1"/>
  <c r="Q485" i="22" s="1"/>
  <c r="P485" i="22"/>
  <c r="P485" i="22" a="1"/>
  <c r="M485" i="22"/>
  <c r="B485" i="22"/>
  <c r="A485" i="22"/>
  <c r="R484" i="22" a="1"/>
  <c r="R484" i="22" s="1"/>
  <c r="Q484" i="22" a="1"/>
  <c r="Q484" i="22" s="1"/>
  <c r="P484" i="22"/>
  <c r="P484" i="22" a="1"/>
  <c r="M484" i="22"/>
  <c r="B484" i="22"/>
  <c r="A484" i="22"/>
  <c r="R483" i="22"/>
  <c r="R483" i="22" a="1"/>
  <c r="Q483" i="22" a="1"/>
  <c r="Q483" i="22" s="1"/>
  <c r="P483" i="22" a="1"/>
  <c r="P483" i="22" s="1"/>
  <c r="M483" i="22"/>
  <c r="B483" i="22"/>
  <c r="A483" i="22"/>
  <c r="R482" i="22"/>
  <c r="R482" i="22" a="1"/>
  <c r="Q482" i="22" a="1"/>
  <c r="Q482" i="22" s="1"/>
  <c r="P482" i="22"/>
  <c r="P482" i="22" a="1"/>
  <c r="M482" i="22"/>
  <c r="B482" i="22"/>
  <c r="C482" i="22" s="1"/>
  <c r="A482" i="22"/>
  <c r="R481" i="22"/>
  <c r="R481" i="22" a="1"/>
  <c r="Q481" i="22"/>
  <c r="Q481" i="22" a="1"/>
  <c r="P481" i="22" a="1"/>
  <c r="P481" i="22" s="1"/>
  <c r="M481" i="22"/>
  <c r="B481" i="22"/>
  <c r="A481" i="22"/>
  <c r="R480" i="22"/>
  <c r="R480" i="22" a="1"/>
  <c r="Q480" i="22"/>
  <c r="Q480" i="22" a="1"/>
  <c r="P480" i="22" a="1"/>
  <c r="P480" i="22" s="1"/>
  <c r="M480" i="22"/>
  <c r="B480" i="22"/>
  <c r="A480" i="22"/>
  <c r="R479" i="22" a="1"/>
  <c r="R479" i="22" s="1"/>
  <c r="Q479" i="22"/>
  <c r="Q479" i="22" a="1"/>
  <c r="P479" i="22"/>
  <c r="P479" i="22" a="1"/>
  <c r="M479" i="22"/>
  <c r="B479" i="22"/>
  <c r="A479" i="22"/>
  <c r="R478" i="22"/>
  <c r="R478" i="22" a="1"/>
  <c r="Q478" i="22" a="1"/>
  <c r="Q478" i="22" s="1"/>
  <c r="P478" i="22"/>
  <c r="P478" i="22" a="1"/>
  <c r="M478" i="22"/>
  <c r="B478" i="22"/>
  <c r="C479" i="22" s="1"/>
  <c r="A478" i="22"/>
  <c r="R477" i="22"/>
  <c r="R477" i="22" a="1"/>
  <c r="Q477" i="22"/>
  <c r="Q477" i="22" a="1"/>
  <c r="P477" i="22"/>
  <c r="P477" i="22" a="1"/>
  <c r="M477" i="22"/>
  <c r="B477" i="22"/>
  <c r="A477" i="22"/>
  <c r="R476" i="22" a="1"/>
  <c r="R476" i="22" s="1"/>
  <c r="Q476" i="22"/>
  <c r="Q476" i="22" a="1"/>
  <c r="P476" i="22" a="1"/>
  <c r="P476" i="22" s="1"/>
  <c r="M476" i="22"/>
  <c r="B476" i="22"/>
  <c r="A476" i="22"/>
  <c r="R475" i="22"/>
  <c r="R475" i="22" a="1"/>
  <c r="Q475" i="22" a="1"/>
  <c r="Q475" i="22" s="1"/>
  <c r="P475" i="22"/>
  <c r="P475" i="22" a="1"/>
  <c r="M475" i="22"/>
  <c r="B475" i="22"/>
  <c r="C476" i="22" s="1"/>
  <c r="A475" i="22"/>
  <c r="R474" i="22"/>
  <c r="R474" i="22" a="1"/>
  <c r="Q474" i="22" a="1"/>
  <c r="Q474" i="22" s="1"/>
  <c r="P474" i="22" a="1"/>
  <c r="P474" i="22" s="1"/>
  <c r="M474" i="22"/>
  <c r="B474" i="22"/>
  <c r="A474" i="22"/>
  <c r="R473" i="22"/>
  <c r="R473" i="22" a="1"/>
  <c r="Q473" i="22"/>
  <c r="Q473" i="22" a="1"/>
  <c r="P473" i="22" a="1"/>
  <c r="P473" i="22" s="1"/>
  <c r="M473" i="22"/>
  <c r="B473" i="22"/>
  <c r="A473" i="22"/>
  <c r="R472" i="22" a="1"/>
  <c r="R472" i="22" s="1"/>
  <c r="Q472" i="22"/>
  <c r="Q472" i="22" a="1"/>
  <c r="P472" i="22" a="1"/>
  <c r="P472" i="22" s="1"/>
  <c r="M472" i="22"/>
  <c r="B472" i="22"/>
  <c r="A472" i="22"/>
  <c r="R471" i="22" a="1"/>
  <c r="R471" i="22" s="1"/>
  <c r="Q471" i="22"/>
  <c r="Q471" i="22" a="1"/>
  <c r="P471" i="22"/>
  <c r="P471" i="22" a="1"/>
  <c r="M471" i="22"/>
  <c r="B471" i="22"/>
  <c r="C471" i="22" s="1"/>
  <c r="A471" i="22"/>
  <c r="R470" i="22"/>
  <c r="R470" i="22" a="1"/>
  <c r="Q470" i="22" a="1"/>
  <c r="Q470" i="22" s="1"/>
  <c r="P470" i="22" a="1"/>
  <c r="P470" i="22" s="1"/>
  <c r="M470" i="22"/>
  <c r="B470" i="22"/>
  <c r="A470" i="22"/>
  <c r="R469" i="22"/>
  <c r="R469" i="22" a="1"/>
  <c r="Q469" i="22"/>
  <c r="Q469" i="22" a="1"/>
  <c r="P469" i="22" a="1"/>
  <c r="P469" i="22" s="1"/>
  <c r="M469" i="22"/>
  <c r="B469" i="22"/>
  <c r="A469" i="22"/>
  <c r="R468" i="22" a="1"/>
  <c r="R468" i="22" s="1"/>
  <c r="Q468" i="22"/>
  <c r="Q468" i="22" a="1"/>
  <c r="P468" i="22"/>
  <c r="P468" i="22" a="1"/>
  <c r="M468" i="22"/>
  <c r="B468" i="22"/>
  <c r="A468" i="22"/>
  <c r="R467" i="22"/>
  <c r="R467" i="22" a="1"/>
  <c r="Q467" i="22"/>
  <c r="Q467" i="22" a="1"/>
  <c r="P467" i="22"/>
  <c r="P467" i="22" a="1"/>
  <c r="M467" i="22"/>
  <c r="B467" i="22"/>
  <c r="A467" i="22"/>
  <c r="R466" i="22" a="1"/>
  <c r="R466" i="22" s="1"/>
  <c r="Q466" i="22" a="1"/>
  <c r="Q466" i="22" s="1"/>
  <c r="P466" i="22" a="1"/>
  <c r="P466" i="22" s="1"/>
  <c r="M466" i="22"/>
  <c r="B466" i="22"/>
  <c r="A466" i="22"/>
  <c r="R465" i="22"/>
  <c r="R465" i="22" a="1"/>
  <c r="Q465" i="22"/>
  <c r="Q465" i="22" a="1"/>
  <c r="P465" i="22" a="1"/>
  <c r="P465" i="22" s="1"/>
  <c r="M465" i="22"/>
  <c r="B465" i="22"/>
  <c r="A465" i="22"/>
  <c r="R464" i="22"/>
  <c r="R464" i="22" a="1"/>
  <c r="Q464" i="22" a="1"/>
  <c r="Q464" i="22" s="1"/>
  <c r="P464" i="22" a="1"/>
  <c r="P464" i="22" s="1"/>
  <c r="M464" i="22"/>
  <c r="B464" i="22"/>
  <c r="A464" i="22"/>
  <c r="R463" i="22" a="1"/>
  <c r="R463" i="22" s="1"/>
  <c r="Q463" i="22" a="1"/>
  <c r="Q463" i="22" s="1"/>
  <c r="P463" i="22"/>
  <c r="P463" i="22" a="1"/>
  <c r="M463" i="22"/>
  <c r="B463" i="22"/>
  <c r="A463" i="22"/>
  <c r="R462" i="22" a="1"/>
  <c r="R462" i="22" s="1"/>
  <c r="Q462" i="22" a="1"/>
  <c r="Q462" i="22" s="1"/>
  <c r="P462" i="22"/>
  <c r="P462" i="22" a="1"/>
  <c r="M462" i="22"/>
  <c r="B462" i="22"/>
  <c r="A462" i="22"/>
  <c r="R461" i="22" a="1"/>
  <c r="R461" i="22" s="1"/>
  <c r="Q461" i="22" a="1"/>
  <c r="Q461" i="22" s="1"/>
  <c r="P461" i="22"/>
  <c r="P461" i="22" a="1"/>
  <c r="M461" i="22"/>
  <c r="B461" i="22"/>
  <c r="A461" i="22"/>
  <c r="R460" i="22" a="1"/>
  <c r="R460" i="22" s="1"/>
  <c r="Q460" i="22" a="1"/>
  <c r="Q460" i="22" s="1"/>
  <c r="P460" i="22" a="1"/>
  <c r="P460" i="22" s="1"/>
  <c r="M460" i="22"/>
  <c r="B460" i="22"/>
  <c r="C461" i="22" s="1"/>
  <c r="A460" i="22"/>
  <c r="R459" i="22"/>
  <c r="R459" i="22" a="1"/>
  <c r="Q459" i="22"/>
  <c r="Q459" i="22" a="1"/>
  <c r="P459" i="22" a="1"/>
  <c r="P459" i="22" s="1"/>
  <c r="M459" i="22"/>
  <c r="B459" i="22"/>
  <c r="A459" i="22"/>
  <c r="R458" i="22"/>
  <c r="R458" i="22" a="1"/>
  <c r="Q458" i="22" a="1"/>
  <c r="Q458" i="22" s="1"/>
  <c r="P458" i="22"/>
  <c r="P458" i="22" a="1"/>
  <c r="M458" i="22"/>
  <c r="B458" i="22"/>
  <c r="C458" i="22" s="1"/>
  <c r="A458" i="22"/>
  <c r="R457" i="22" a="1"/>
  <c r="R457" i="22" s="1"/>
  <c r="Q457" i="22"/>
  <c r="Q457" i="22" a="1"/>
  <c r="P457" i="22" a="1"/>
  <c r="P457" i="22" s="1"/>
  <c r="M457" i="22"/>
  <c r="B457" i="22"/>
  <c r="A457" i="22"/>
  <c r="R456" i="22"/>
  <c r="R456" i="22" a="1"/>
  <c r="Q456" i="22"/>
  <c r="Q456" i="22" a="1"/>
  <c r="P456" i="22" a="1"/>
  <c r="P456" i="22" s="1"/>
  <c r="M456" i="22"/>
  <c r="B456" i="22"/>
  <c r="A456" i="22"/>
  <c r="R455" i="22"/>
  <c r="R455" i="22" a="1"/>
  <c r="Q455" i="22"/>
  <c r="Q455" i="22" a="1"/>
  <c r="P455" i="22"/>
  <c r="P455" i="22" a="1"/>
  <c r="M455" i="22"/>
  <c r="B455" i="22"/>
  <c r="A455" i="22"/>
  <c r="R454" i="22"/>
  <c r="R454" i="22" a="1"/>
  <c r="Q454" i="22"/>
  <c r="Q454" i="22" a="1"/>
  <c r="P454" i="22" a="1"/>
  <c r="P454" i="22" s="1"/>
  <c r="M454" i="22"/>
  <c r="B454" i="22"/>
  <c r="C454" i="22" s="1"/>
  <c r="A454" i="22"/>
  <c r="R453" i="22" a="1"/>
  <c r="R453" i="22" s="1"/>
  <c r="Q453" i="22" a="1"/>
  <c r="Q453" i="22" s="1"/>
  <c r="P453" i="22"/>
  <c r="P453" i="22" a="1"/>
  <c r="M453" i="22"/>
  <c r="B453" i="22"/>
  <c r="A453" i="22"/>
  <c r="R452" i="22" a="1"/>
  <c r="R452" i="22" s="1"/>
  <c r="Q452" i="22"/>
  <c r="Q452" i="22" a="1"/>
  <c r="P452" i="22"/>
  <c r="P452" i="22" a="1"/>
  <c r="M452" i="22"/>
  <c r="B452" i="22"/>
  <c r="A452" i="22"/>
  <c r="R451" i="22"/>
  <c r="R451" i="22" a="1"/>
  <c r="Q451" i="22" a="1"/>
  <c r="Q451" i="22" s="1"/>
  <c r="P451" i="22" a="1"/>
  <c r="P451" i="22" s="1"/>
  <c r="M451" i="22"/>
  <c r="B451" i="22"/>
  <c r="A451" i="22"/>
  <c r="R450" i="22" a="1"/>
  <c r="R450" i="22" s="1"/>
  <c r="Q450" i="22" a="1"/>
  <c r="Q450" i="22" s="1"/>
  <c r="P450" i="22"/>
  <c r="P450" i="22" a="1"/>
  <c r="M450" i="22"/>
  <c r="B450" i="22"/>
  <c r="A450" i="22"/>
  <c r="R449" i="22"/>
  <c r="R449" i="22" a="1"/>
  <c r="Q449" i="22"/>
  <c r="Q449" i="22" a="1"/>
  <c r="P449" i="22"/>
  <c r="P449" i="22" a="1"/>
  <c r="M449" i="22"/>
  <c r="B449" i="22"/>
  <c r="A449" i="22"/>
  <c r="R448" i="22"/>
  <c r="R448" i="22" a="1"/>
  <c r="Q448" i="22" a="1"/>
  <c r="Q448" i="22" s="1"/>
  <c r="P448" i="22" a="1"/>
  <c r="P448" i="22" s="1"/>
  <c r="M448" i="22"/>
  <c r="B448" i="22"/>
  <c r="A448" i="22"/>
  <c r="R447" i="22"/>
  <c r="R447" i="22" a="1"/>
  <c r="Q447" i="22"/>
  <c r="Q447" i="22" a="1"/>
  <c r="P447" i="22"/>
  <c r="P447" i="22" a="1"/>
  <c r="M447" i="22"/>
  <c r="B447" i="22"/>
  <c r="A447" i="22"/>
  <c r="R446" i="22" a="1"/>
  <c r="R446" i="22" s="1"/>
  <c r="Q446" i="22"/>
  <c r="Q446" i="22" a="1"/>
  <c r="P446" i="22" a="1"/>
  <c r="P446" i="22" s="1"/>
  <c r="M446" i="22"/>
  <c r="B446" i="22"/>
  <c r="A446" i="22"/>
  <c r="R445" i="22"/>
  <c r="R445" i="22" a="1"/>
  <c r="Q445" i="22" a="1"/>
  <c r="Q445" i="22" s="1"/>
  <c r="P445" i="22"/>
  <c r="P445" i="22" a="1"/>
  <c r="M445" i="22"/>
  <c r="B445" i="22"/>
  <c r="A445" i="22"/>
  <c r="R444" i="22" a="1"/>
  <c r="R444" i="22" s="1"/>
  <c r="Q444" i="22" a="1"/>
  <c r="Q444" i="22" s="1"/>
  <c r="P444" i="22"/>
  <c r="P444" i="22" a="1"/>
  <c r="M444" i="22"/>
  <c r="B444" i="22"/>
  <c r="A444" i="22"/>
  <c r="R443" i="22"/>
  <c r="R443" i="22" a="1"/>
  <c r="Q443" i="22"/>
  <c r="Q443" i="22" a="1"/>
  <c r="P443" i="22"/>
  <c r="P443" i="22" a="1"/>
  <c r="M443" i="22"/>
  <c r="B443" i="22"/>
  <c r="A443" i="22"/>
  <c r="R442" i="22" a="1"/>
  <c r="R442" i="22" s="1"/>
  <c r="Q442" i="22" a="1"/>
  <c r="Q442" i="22" s="1"/>
  <c r="P442" i="22" a="1"/>
  <c r="P442" i="22" s="1"/>
  <c r="M442" i="22"/>
  <c r="B442" i="22"/>
  <c r="A442" i="22"/>
  <c r="R441" i="22"/>
  <c r="R441" i="22" a="1"/>
  <c r="Q441" i="22"/>
  <c r="Q441" i="22" a="1"/>
  <c r="P441" i="22" a="1"/>
  <c r="P441" i="22" s="1"/>
  <c r="M441" i="22"/>
  <c r="B441" i="22"/>
  <c r="A441" i="22"/>
  <c r="R440" i="22"/>
  <c r="R440" i="22" a="1"/>
  <c r="Q440" i="22" a="1"/>
  <c r="Q440" i="22" s="1"/>
  <c r="P440" i="22" a="1"/>
  <c r="P440" i="22" s="1"/>
  <c r="M440" i="22"/>
  <c r="B440" i="22"/>
  <c r="A440" i="22"/>
  <c r="R439" i="22" a="1"/>
  <c r="R439" i="22" s="1"/>
  <c r="Q439" i="22"/>
  <c r="Q439" i="22" a="1"/>
  <c r="P439" i="22"/>
  <c r="P439" i="22" a="1"/>
  <c r="M439" i="22"/>
  <c r="B439" i="22"/>
  <c r="A439" i="22"/>
  <c r="R438" i="22" a="1"/>
  <c r="R438" i="22" s="1"/>
  <c r="Q438" i="22"/>
  <c r="Q438" i="22" a="1"/>
  <c r="P438" i="22" a="1"/>
  <c r="P438" i="22" s="1"/>
  <c r="M438" i="22"/>
  <c r="B438" i="22"/>
  <c r="A438" i="22"/>
  <c r="R437" i="22"/>
  <c r="R437" i="22" a="1"/>
  <c r="Q437" i="22" a="1"/>
  <c r="Q437" i="22" s="1"/>
  <c r="P437" i="22"/>
  <c r="P437" i="22" a="1"/>
  <c r="M437" i="22"/>
  <c r="B437" i="22"/>
  <c r="A437" i="22"/>
  <c r="R436" i="22" a="1"/>
  <c r="R436" i="22" s="1"/>
  <c r="Q436" i="22"/>
  <c r="Q436" i="22" a="1"/>
  <c r="P436" i="22" a="1"/>
  <c r="P436" i="22" s="1"/>
  <c r="M436" i="22"/>
  <c r="B436" i="22"/>
  <c r="A436" i="22"/>
  <c r="R435" i="22"/>
  <c r="R435" i="22" a="1"/>
  <c r="Q435" i="22" a="1"/>
  <c r="Q435" i="22" s="1"/>
  <c r="P435" i="22" a="1"/>
  <c r="P435" i="22" s="1"/>
  <c r="M435" i="22"/>
  <c r="B435" i="22"/>
  <c r="A435" i="22"/>
  <c r="R434" i="22" a="1"/>
  <c r="R434" i="22" s="1"/>
  <c r="Q434" i="22" a="1"/>
  <c r="Q434" i="22" s="1"/>
  <c r="P434" i="22" a="1"/>
  <c r="P434" i="22" s="1"/>
  <c r="M434" i="22"/>
  <c r="B434" i="22"/>
  <c r="A434" i="22"/>
  <c r="R433" i="22"/>
  <c r="R433" i="22" a="1"/>
  <c r="Q433" i="22"/>
  <c r="Q433" i="22" a="1"/>
  <c r="P433" i="22" a="1"/>
  <c r="P433" i="22" s="1"/>
  <c r="M433" i="22"/>
  <c r="B433" i="22"/>
  <c r="A433" i="22"/>
  <c r="R432" i="22"/>
  <c r="R432" i="22" a="1"/>
  <c r="Q432" i="22" a="1"/>
  <c r="Q432" i="22" s="1"/>
  <c r="P432" i="22" a="1"/>
  <c r="P432" i="22" s="1"/>
  <c r="M432" i="22"/>
  <c r="B432" i="22"/>
  <c r="C432" i="22" s="1"/>
  <c r="A432" i="22"/>
  <c r="R431" i="22" a="1"/>
  <c r="R431" i="22" s="1"/>
  <c r="Q431" i="22"/>
  <c r="Q431" i="22" a="1"/>
  <c r="P431" i="22" a="1"/>
  <c r="P431" i="22" s="1"/>
  <c r="M431" i="22"/>
  <c r="B431" i="22"/>
  <c r="A431" i="22"/>
  <c r="R430" i="22"/>
  <c r="R430" i="22" a="1"/>
  <c r="Q430" i="22" a="1"/>
  <c r="Q430" i="22" s="1"/>
  <c r="P430" i="22" a="1"/>
  <c r="P430" i="22" s="1"/>
  <c r="M430" i="22"/>
  <c r="B430" i="22"/>
  <c r="A430" i="22"/>
  <c r="R429" i="22" a="1"/>
  <c r="R429" i="22" s="1"/>
  <c r="Q429" i="22" a="1"/>
  <c r="Q429" i="22" s="1"/>
  <c r="P429" i="22"/>
  <c r="P429" i="22" a="1"/>
  <c r="M429" i="22"/>
  <c r="B429" i="22"/>
  <c r="A429" i="22"/>
  <c r="R428" i="22"/>
  <c r="R428" i="22" a="1"/>
  <c r="Q428" i="22"/>
  <c r="Q428" i="22" a="1"/>
  <c r="P428" i="22"/>
  <c r="P428" i="22" a="1"/>
  <c r="M428" i="22"/>
  <c r="B428" i="22"/>
  <c r="A428" i="22"/>
  <c r="R427" i="22" a="1"/>
  <c r="R427" i="22" s="1"/>
  <c r="Q427" i="22"/>
  <c r="Q427" i="22" a="1"/>
  <c r="P427" i="22"/>
  <c r="P427" i="22" a="1"/>
  <c r="M427" i="22"/>
  <c r="B427" i="22"/>
  <c r="C427" i="22" s="1"/>
  <c r="A427" i="22"/>
  <c r="R426" i="22" a="1"/>
  <c r="R426" i="22" s="1"/>
  <c r="Q426" i="22" a="1"/>
  <c r="Q426" i="22" s="1"/>
  <c r="P426" i="22" a="1"/>
  <c r="P426" i="22" s="1"/>
  <c r="M426" i="22"/>
  <c r="B426" i="22"/>
  <c r="A426" i="22"/>
  <c r="R425" i="22"/>
  <c r="R425" i="22" a="1"/>
  <c r="Q425" i="22"/>
  <c r="Q425" i="22" a="1"/>
  <c r="P425" i="22" a="1"/>
  <c r="P425" i="22" s="1"/>
  <c r="M425" i="22"/>
  <c r="B425" i="22"/>
  <c r="C425" i="22" s="1"/>
  <c r="A425" i="22"/>
  <c r="R424" i="22" a="1"/>
  <c r="R424" i="22" s="1"/>
  <c r="Q424" i="22" a="1"/>
  <c r="Q424" i="22" s="1"/>
  <c r="P424" i="22" a="1"/>
  <c r="P424" i="22" s="1"/>
  <c r="M424" i="22"/>
  <c r="B424" i="22"/>
  <c r="A424" i="22"/>
  <c r="R423" i="22"/>
  <c r="R423" i="22" a="1"/>
  <c r="Q423" i="22"/>
  <c r="Q423" i="22" a="1"/>
  <c r="P423" i="22" a="1"/>
  <c r="P423" i="22" s="1"/>
  <c r="M423" i="22"/>
  <c r="B423" i="22"/>
  <c r="A423" i="22"/>
  <c r="R422" i="22" a="1"/>
  <c r="R422" i="22" s="1"/>
  <c r="Q422" i="22" a="1"/>
  <c r="Q422" i="22" s="1"/>
  <c r="P422" i="22"/>
  <c r="P422" i="22" a="1"/>
  <c r="M422" i="22"/>
  <c r="B422" i="22"/>
  <c r="A422" i="22"/>
  <c r="R421" i="22" a="1"/>
  <c r="R421" i="22" s="1"/>
  <c r="Q421" i="22"/>
  <c r="Q421" i="22" a="1"/>
  <c r="P421" i="22" a="1"/>
  <c r="P421" i="22" s="1"/>
  <c r="M421" i="22"/>
  <c r="B421" i="22"/>
  <c r="A421" i="22"/>
  <c r="R420" i="22" a="1"/>
  <c r="R420" i="22" s="1"/>
  <c r="Q420" i="22" a="1"/>
  <c r="Q420" i="22" s="1"/>
  <c r="P420" i="22" a="1"/>
  <c r="P420" i="22" s="1"/>
  <c r="M420" i="22"/>
  <c r="B420" i="22"/>
  <c r="A420" i="22"/>
  <c r="R419" i="22" a="1"/>
  <c r="R419" i="22" s="1"/>
  <c r="Q419" i="22" a="1"/>
  <c r="Q419" i="22" s="1"/>
  <c r="P419" i="22" a="1"/>
  <c r="P419" i="22" s="1"/>
  <c r="M419" i="22"/>
  <c r="B419" i="22"/>
  <c r="A419" i="22"/>
  <c r="R418" i="22"/>
  <c r="R418" i="22" a="1"/>
  <c r="Q418" i="22" a="1"/>
  <c r="Q418" i="22" s="1"/>
  <c r="P418" i="22" a="1"/>
  <c r="P418" i="22" s="1"/>
  <c r="M418" i="22"/>
  <c r="B418" i="22"/>
  <c r="A418" i="22"/>
  <c r="R417" i="22" a="1"/>
  <c r="R417" i="22" s="1"/>
  <c r="Q417" i="22" a="1"/>
  <c r="Q417" i="22" s="1"/>
  <c r="P417" i="22" a="1"/>
  <c r="P417" i="22" s="1"/>
  <c r="M417" i="22"/>
  <c r="B417" i="22"/>
  <c r="A417" i="22"/>
  <c r="R416" i="22"/>
  <c r="R416" i="22" a="1"/>
  <c r="Q416" i="22"/>
  <c r="Q416" i="22" a="1"/>
  <c r="P416" i="22" a="1"/>
  <c r="P416" i="22" s="1"/>
  <c r="M416" i="22"/>
  <c r="B416" i="22"/>
  <c r="A416" i="22"/>
  <c r="R415" i="22"/>
  <c r="R415" i="22" a="1"/>
  <c r="Q415" i="22" a="1"/>
  <c r="Q415" i="22" s="1"/>
  <c r="P415" i="22" a="1"/>
  <c r="P415" i="22" s="1"/>
  <c r="M415" i="22"/>
  <c r="B415" i="22"/>
  <c r="A415" i="22"/>
  <c r="R414" i="22" a="1"/>
  <c r="R414" i="22" s="1"/>
  <c r="Q414" i="22" a="1"/>
  <c r="Q414" i="22" s="1"/>
  <c r="P414" i="22"/>
  <c r="P414" i="22" a="1"/>
  <c r="M414" i="22"/>
  <c r="B414" i="22"/>
  <c r="C414" i="22" s="1"/>
  <c r="A414" i="22"/>
  <c r="R413" i="22" a="1"/>
  <c r="R413" i="22" s="1"/>
  <c r="Q413" i="22" a="1"/>
  <c r="Q413" i="22" s="1"/>
  <c r="P413" i="22"/>
  <c r="P413" i="22" a="1"/>
  <c r="M413" i="22"/>
  <c r="B413" i="22"/>
  <c r="A413" i="22"/>
  <c r="R412" i="22" a="1"/>
  <c r="R412" i="22" s="1"/>
  <c r="Q412" i="22" a="1"/>
  <c r="Q412" i="22" s="1"/>
  <c r="P412" i="22" a="1"/>
  <c r="P412" i="22" s="1"/>
  <c r="M412" i="22"/>
  <c r="B412" i="22"/>
  <c r="A412" i="22"/>
  <c r="R411" i="22" a="1"/>
  <c r="R411" i="22" s="1"/>
  <c r="Q411" i="22" a="1"/>
  <c r="Q411" i="22" s="1"/>
  <c r="P411" i="22"/>
  <c r="P411" i="22" a="1"/>
  <c r="M411" i="22"/>
  <c r="B411" i="22"/>
  <c r="C412" i="22" s="1"/>
  <c r="A411" i="22"/>
  <c r="R410" i="22"/>
  <c r="R410" i="22" a="1"/>
  <c r="Q410" i="22" a="1"/>
  <c r="Q410" i="22" s="1"/>
  <c r="P410" i="22" a="1"/>
  <c r="P410" i="22" s="1"/>
  <c r="M410" i="22"/>
  <c r="B410" i="22"/>
  <c r="A410" i="22"/>
  <c r="R409" i="22" a="1"/>
  <c r="R409" i="22" s="1"/>
  <c r="Q409" i="22" a="1"/>
  <c r="Q409" i="22" s="1"/>
  <c r="P409" i="22" a="1"/>
  <c r="P409" i="22" s="1"/>
  <c r="M409" i="22"/>
  <c r="B409" i="22"/>
  <c r="A409" i="22"/>
  <c r="R408" i="22" a="1"/>
  <c r="R408" i="22" s="1"/>
  <c r="Q408" i="22"/>
  <c r="Q408" i="22" a="1"/>
  <c r="P408" i="22" a="1"/>
  <c r="P408" i="22" s="1"/>
  <c r="M408" i="22"/>
  <c r="B408" i="22"/>
  <c r="A408" i="22"/>
  <c r="R407" i="22" a="1"/>
  <c r="R407" i="22" s="1"/>
  <c r="Q407" i="22" a="1"/>
  <c r="Q407" i="22" s="1"/>
  <c r="P407" i="22" a="1"/>
  <c r="P407" i="22" s="1"/>
  <c r="M407" i="22"/>
  <c r="B407" i="22"/>
  <c r="C407" i="22" s="1"/>
  <c r="A407" i="22"/>
  <c r="R406" i="22" a="1"/>
  <c r="R406" i="22" s="1"/>
  <c r="Q406" i="22" a="1"/>
  <c r="Q406" i="22" s="1"/>
  <c r="P406" i="22"/>
  <c r="P406" i="22" a="1"/>
  <c r="M406" i="22"/>
  <c r="B406" i="22"/>
  <c r="A406" i="22"/>
  <c r="R405" i="22" a="1"/>
  <c r="R405" i="22" s="1"/>
  <c r="Q405" i="22" a="1"/>
  <c r="Q405" i="22" s="1"/>
  <c r="P405" i="22"/>
  <c r="P405" i="22" a="1"/>
  <c r="M405" i="22"/>
  <c r="B405" i="22"/>
  <c r="A405" i="22"/>
  <c r="R404" i="22" a="1"/>
  <c r="R404" i="22" s="1"/>
  <c r="Q404" i="22"/>
  <c r="Q404" i="22" a="1"/>
  <c r="P404" i="22" a="1"/>
  <c r="P404" i="22" s="1"/>
  <c r="M404" i="22"/>
  <c r="B404" i="22"/>
  <c r="A404" i="22"/>
  <c r="R403" i="22" a="1"/>
  <c r="R403" i="22" s="1"/>
  <c r="Q403" i="22" a="1"/>
  <c r="Q403" i="22" s="1"/>
  <c r="P403" i="22"/>
  <c r="P403" i="22" a="1"/>
  <c r="M403" i="22"/>
  <c r="B403" i="22"/>
  <c r="A403" i="22"/>
  <c r="R402" i="22"/>
  <c r="R402" i="22" a="1"/>
  <c r="Q402" i="22" a="1"/>
  <c r="Q402" i="22" s="1"/>
  <c r="P402" i="22" a="1"/>
  <c r="P402" i="22" s="1"/>
  <c r="M402" i="22"/>
  <c r="B402" i="22"/>
  <c r="A402" i="22"/>
  <c r="R401" i="22" a="1"/>
  <c r="R401" i="22" s="1"/>
  <c r="Q401" i="22" a="1"/>
  <c r="Q401" i="22" s="1"/>
  <c r="P401" i="22" a="1"/>
  <c r="P401" i="22" s="1"/>
  <c r="M401" i="22"/>
  <c r="B401" i="22"/>
  <c r="A401" i="22"/>
  <c r="R400" i="22" a="1"/>
  <c r="R400" i="22" s="1"/>
  <c r="Q400" i="22"/>
  <c r="Q400" i="22" a="1"/>
  <c r="P400" i="22" a="1"/>
  <c r="P400" i="22" s="1"/>
  <c r="M400" i="22"/>
  <c r="B400" i="22"/>
  <c r="A400" i="22"/>
  <c r="R399" i="22" a="1"/>
  <c r="R399" i="22" s="1"/>
  <c r="Q399" i="22"/>
  <c r="Q399" i="22" a="1"/>
  <c r="P399" i="22" a="1"/>
  <c r="P399" i="22" s="1"/>
  <c r="M399" i="22"/>
  <c r="B399" i="22"/>
  <c r="A399" i="22"/>
  <c r="R398" i="22"/>
  <c r="R398" i="22" a="1"/>
  <c r="Q398" i="22" a="1"/>
  <c r="Q398" i="22" s="1"/>
  <c r="P398" i="22"/>
  <c r="P398" i="22" a="1"/>
  <c r="M398" i="22"/>
  <c r="B398" i="22"/>
  <c r="C398" i="22" s="1"/>
  <c r="A398" i="22"/>
  <c r="R397" i="22" a="1"/>
  <c r="R397" i="22" s="1"/>
  <c r="Q397" i="22" a="1"/>
  <c r="Q397" i="22" s="1"/>
  <c r="P397" i="22" a="1"/>
  <c r="P397" i="22" s="1"/>
  <c r="M397" i="22"/>
  <c r="B397" i="22"/>
  <c r="A397" i="22"/>
  <c r="R396" i="22" a="1"/>
  <c r="R396" i="22" s="1"/>
  <c r="Q396" i="22" a="1"/>
  <c r="Q396" i="22" s="1"/>
  <c r="P396" i="22" a="1"/>
  <c r="P396" i="22" s="1"/>
  <c r="M396" i="22"/>
  <c r="B396" i="22"/>
  <c r="A396" i="22"/>
  <c r="R395" i="22" a="1"/>
  <c r="R395" i="22" s="1"/>
  <c r="Q395" i="22" a="1"/>
  <c r="Q395" i="22" s="1"/>
  <c r="P395" i="22" a="1"/>
  <c r="P395" i="22" s="1"/>
  <c r="M395" i="22"/>
  <c r="B395" i="22"/>
  <c r="A395" i="22"/>
  <c r="R394" i="22"/>
  <c r="R394" i="22" a="1"/>
  <c r="Q394" i="22" a="1"/>
  <c r="Q394" i="22" s="1"/>
  <c r="P394" i="22"/>
  <c r="P394" i="22" a="1"/>
  <c r="M394" i="22"/>
  <c r="B394" i="22"/>
  <c r="C394" i="22" s="1"/>
  <c r="A394" i="22"/>
  <c r="R393" i="22" a="1"/>
  <c r="R393" i="22" s="1"/>
  <c r="Q393" i="22" a="1"/>
  <c r="Q393" i="22" s="1"/>
  <c r="P393" i="22" a="1"/>
  <c r="P393" i="22" s="1"/>
  <c r="M393" i="22"/>
  <c r="B393" i="22"/>
  <c r="A393" i="22"/>
  <c r="R392" i="22"/>
  <c r="R392" i="22" a="1"/>
  <c r="Q392" i="22"/>
  <c r="Q392" i="22" a="1"/>
  <c r="P392" i="22"/>
  <c r="P392" i="22" a="1"/>
  <c r="M392" i="22"/>
  <c r="B392" i="22"/>
  <c r="A392" i="22"/>
  <c r="R391" i="22"/>
  <c r="R391" i="22" a="1"/>
  <c r="Q391" i="22" a="1"/>
  <c r="Q391" i="22" s="1"/>
  <c r="P391" i="22" a="1"/>
  <c r="P391" i="22" s="1"/>
  <c r="M391" i="22"/>
  <c r="B391" i="22"/>
  <c r="A391" i="22"/>
  <c r="R390" i="22"/>
  <c r="R390" i="22" a="1"/>
  <c r="Q390" i="22" a="1"/>
  <c r="Q390" i="22" s="1"/>
  <c r="P390" i="22"/>
  <c r="P390" i="22" a="1"/>
  <c r="M390" i="22"/>
  <c r="B390" i="22"/>
  <c r="C390" i="22" s="1"/>
  <c r="A390" i="22"/>
  <c r="R389" i="22" a="1"/>
  <c r="R389" i="22" s="1"/>
  <c r="Q389" i="22" a="1"/>
  <c r="Q389" i="22" s="1"/>
  <c r="P389" i="22" a="1"/>
  <c r="P389" i="22" s="1"/>
  <c r="M389" i="22"/>
  <c r="B389" i="22"/>
  <c r="A389" i="22"/>
  <c r="R388" i="22"/>
  <c r="R388" i="22" a="1"/>
  <c r="Q388" i="22" a="1"/>
  <c r="Q388" i="22" s="1"/>
  <c r="P388" i="22" a="1"/>
  <c r="P388" i="22" s="1"/>
  <c r="M388" i="22"/>
  <c r="B388" i="22"/>
  <c r="A388" i="22"/>
  <c r="R387" i="22" a="1"/>
  <c r="R387" i="22" s="1"/>
  <c r="Q387" i="22" a="1"/>
  <c r="Q387" i="22" s="1"/>
  <c r="P387" i="22" a="1"/>
  <c r="P387" i="22" s="1"/>
  <c r="M387" i="22"/>
  <c r="B387" i="22"/>
  <c r="A387" i="22"/>
  <c r="R386" i="22"/>
  <c r="R386" i="22" a="1"/>
  <c r="Q386" i="22"/>
  <c r="Q386" i="22" a="1"/>
  <c r="P386" i="22"/>
  <c r="P386" i="22" a="1"/>
  <c r="M386" i="22"/>
  <c r="B386" i="22"/>
  <c r="A386" i="22"/>
  <c r="R385" i="22"/>
  <c r="R385" i="22" a="1"/>
  <c r="Q385" i="22" a="1"/>
  <c r="Q385" i="22" s="1"/>
  <c r="P385" i="22" a="1"/>
  <c r="P385" i="22" s="1"/>
  <c r="M385" i="22"/>
  <c r="B385" i="22"/>
  <c r="A385" i="22"/>
  <c r="R384" i="22" a="1"/>
  <c r="R384" i="22" s="1"/>
  <c r="Q384" i="22"/>
  <c r="Q384" i="22" a="1"/>
  <c r="P384" i="22" a="1"/>
  <c r="P384" i="22" s="1"/>
  <c r="M384" i="22"/>
  <c r="B384" i="22"/>
  <c r="A384" i="22"/>
  <c r="R383" i="22" a="1"/>
  <c r="R383" i="22" s="1"/>
  <c r="Q383" i="22"/>
  <c r="Q383" i="22" a="1"/>
  <c r="P383" i="22" a="1"/>
  <c r="P383" i="22" s="1"/>
  <c r="M383" i="22"/>
  <c r="B383" i="22"/>
  <c r="C383" i="22" s="1"/>
  <c r="A383" i="22"/>
  <c r="R382" i="22" a="1"/>
  <c r="R382" i="22" s="1"/>
  <c r="Q382" i="22" a="1"/>
  <c r="Q382" i="22" s="1"/>
  <c r="P382" i="22"/>
  <c r="P382" i="22" a="1"/>
  <c r="M382" i="22"/>
  <c r="B382" i="22"/>
  <c r="A382" i="22"/>
  <c r="R381" i="22"/>
  <c r="R381" i="22" a="1"/>
  <c r="Q381" i="22" a="1"/>
  <c r="Q381" i="22" s="1"/>
  <c r="P381" i="22" a="1"/>
  <c r="P381" i="22" s="1"/>
  <c r="M381" i="22"/>
  <c r="B381" i="22"/>
  <c r="A381" i="22"/>
  <c r="R380" i="22"/>
  <c r="R380" i="22" a="1"/>
  <c r="Q380" i="22"/>
  <c r="Q380" i="22" a="1"/>
  <c r="P380" i="22" a="1"/>
  <c r="P380" i="22" s="1"/>
  <c r="M380" i="22"/>
  <c r="B380" i="22"/>
  <c r="A380" i="22"/>
  <c r="R379" i="22" a="1"/>
  <c r="R379" i="22" s="1"/>
  <c r="Q379" i="22"/>
  <c r="Q379" i="22" a="1"/>
  <c r="P379" i="22"/>
  <c r="P379" i="22" a="1"/>
  <c r="M379" i="22"/>
  <c r="B379" i="22"/>
  <c r="C379" i="22" s="1"/>
  <c r="A379" i="22"/>
  <c r="R378" i="22"/>
  <c r="R378" i="22" a="1"/>
  <c r="Q378" i="22" a="1"/>
  <c r="Q378" i="22" s="1"/>
  <c r="P378" i="22"/>
  <c r="P378" i="22" a="1"/>
  <c r="M378" i="22"/>
  <c r="B378" i="22"/>
  <c r="A378" i="22"/>
  <c r="R377" i="22" a="1"/>
  <c r="R377" i="22" s="1"/>
  <c r="Q377" i="22" a="1"/>
  <c r="Q377" i="22" s="1"/>
  <c r="P377" i="22" a="1"/>
  <c r="P377" i="22" s="1"/>
  <c r="M377" i="22"/>
  <c r="B377" i="22"/>
  <c r="A377" i="22"/>
  <c r="R376" i="22"/>
  <c r="R376" i="22" a="1"/>
  <c r="Q376" i="22"/>
  <c r="Q376" i="22" a="1"/>
  <c r="P376" i="22" a="1"/>
  <c r="P376" i="22" s="1"/>
  <c r="M376" i="22"/>
  <c r="B376" i="22"/>
  <c r="A376" i="22"/>
  <c r="R375" i="22"/>
  <c r="R375" i="22" a="1"/>
  <c r="Q375" i="22" a="1"/>
  <c r="Q375" i="22" s="1"/>
  <c r="P375" i="22" a="1"/>
  <c r="P375" i="22" s="1"/>
  <c r="M375" i="22"/>
  <c r="B375" i="22"/>
  <c r="A375" i="22"/>
  <c r="R374" i="22" a="1"/>
  <c r="R374" i="22" s="1"/>
  <c r="Q374" i="22"/>
  <c r="Q374" i="22" a="1"/>
  <c r="P374" i="22"/>
  <c r="P374" i="22" a="1"/>
  <c r="M374" i="22"/>
  <c r="B374" i="22"/>
  <c r="C374" i="22" s="1"/>
  <c r="A374" i="22"/>
  <c r="R373" i="22" a="1"/>
  <c r="R373" i="22" s="1"/>
  <c r="Q373" i="22"/>
  <c r="Q373" i="22" a="1"/>
  <c r="P373" i="22"/>
  <c r="P373" i="22" a="1"/>
  <c r="M373" i="22"/>
  <c r="B373" i="22"/>
  <c r="A373" i="22"/>
  <c r="R372" i="22" a="1"/>
  <c r="R372" i="22" s="1"/>
  <c r="Q372" i="22" a="1"/>
  <c r="Q372" i="22" s="1"/>
  <c r="P372" i="22"/>
  <c r="P372" i="22" a="1"/>
  <c r="M372" i="22"/>
  <c r="B372" i="22"/>
  <c r="A372" i="22"/>
  <c r="R371" i="22" a="1"/>
  <c r="R371" i="22" s="1"/>
  <c r="Q371" i="22" a="1"/>
  <c r="Q371" i="22" s="1"/>
  <c r="P371" i="22" a="1"/>
  <c r="P371" i="22" s="1"/>
  <c r="M371" i="22"/>
  <c r="B371" i="22"/>
  <c r="A371" i="22"/>
  <c r="R370" i="22"/>
  <c r="R370" i="22" a="1"/>
  <c r="Q370" i="22"/>
  <c r="Q370" i="22" a="1"/>
  <c r="P370" i="22" a="1"/>
  <c r="P370" i="22" s="1"/>
  <c r="M370" i="22"/>
  <c r="B370" i="22"/>
  <c r="A370" i="22"/>
  <c r="R369" i="22" a="1"/>
  <c r="R369" i="22" s="1"/>
  <c r="Q369" i="22"/>
  <c r="Q369" i="22" a="1"/>
  <c r="P369" i="22"/>
  <c r="P369" i="22" a="1"/>
  <c r="M369" i="22"/>
  <c r="B369" i="22"/>
  <c r="A369" i="22"/>
  <c r="R368" i="22" a="1"/>
  <c r="R368" i="22" s="1"/>
  <c r="Q368" i="22" a="1"/>
  <c r="Q368" i="22" s="1"/>
  <c r="P368" i="22" a="1"/>
  <c r="P368" i="22" s="1"/>
  <c r="M368" i="22"/>
  <c r="B368" i="22"/>
  <c r="A368" i="22"/>
  <c r="R367" i="22"/>
  <c r="R367" i="22" a="1"/>
  <c r="Q367" i="22" a="1"/>
  <c r="Q367" i="22" s="1"/>
  <c r="P367" i="22"/>
  <c r="P367" i="22" a="1"/>
  <c r="M367" i="22"/>
  <c r="B367" i="22"/>
  <c r="A367" i="22"/>
  <c r="R366" i="22" a="1"/>
  <c r="R366" i="22" s="1"/>
  <c r="Q366" i="22" a="1"/>
  <c r="Q366" i="22" s="1"/>
  <c r="P366" i="22" a="1"/>
  <c r="P366" i="22" s="1"/>
  <c r="M366" i="22"/>
  <c r="B366" i="22"/>
  <c r="A366" i="22"/>
  <c r="R365" i="22"/>
  <c r="R365" i="22" a="1"/>
  <c r="Q365" i="22"/>
  <c r="Q365" i="22" a="1"/>
  <c r="P365" i="22" a="1"/>
  <c r="P365" i="22" s="1"/>
  <c r="M365" i="22"/>
  <c r="B365" i="22"/>
  <c r="A365" i="22"/>
  <c r="R364" i="22" a="1"/>
  <c r="R364" i="22" s="1"/>
  <c r="Q364" i="22" a="1"/>
  <c r="Q364" i="22" s="1"/>
  <c r="P364" i="22" a="1"/>
  <c r="P364" i="22" s="1"/>
  <c r="M364" i="22"/>
  <c r="B364" i="22"/>
  <c r="A364" i="22"/>
  <c r="R363" i="22"/>
  <c r="R363" i="22" a="1"/>
  <c r="Q363" i="22"/>
  <c r="Q363" i="22" a="1"/>
  <c r="P363" i="22"/>
  <c r="P363" i="22" a="1"/>
  <c r="M363" i="22"/>
  <c r="B363" i="22"/>
  <c r="A363" i="22"/>
  <c r="R362" i="22" a="1"/>
  <c r="R362" i="22" s="1"/>
  <c r="Q362" i="22" a="1"/>
  <c r="Q362" i="22" s="1"/>
  <c r="P362" i="22" a="1"/>
  <c r="P362" i="22" s="1"/>
  <c r="M362" i="22"/>
  <c r="B362" i="22"/>
  <c r="A362" i="22"/>
  <c r="R361" i="22" a="1"/>
  <c r="R361" i="22" s="1"/>
  <c r="Q361" i="22" a="1"/>
  <c r="Q361" i="22" s="1"/>
  <c r="P361" i="22"/>
  <c r="P361" i="22" a="1"/>
  <c r="M361" i="22"/>
  <c r="B361" i="22"/>
  <c r="A361" i="22"/>
  <c r="R360" i="22" a="1"/>
  <c r="R360" i="22" s="1"/>
  <c r="Q360" i="22"/>
  <c r="Q360" i="22" a="1"/>
  <c r="P360" i="22"/>
  <c r="P360" i="22" a="1"/>
  <c r="M360" i="22"/>
  <c r="B360" i="22"/>
  <c r="C361" i="22" s="1"/>
  <c r="A360" i="22"/>
  <c r="R359" i="22"/>
  <c r="R359" i="22" a="1"/>
  <c r="Q359" i="22" a="1"/>
  <c r="Q359" i="22" s="1"/>
  <c r="P359" i="22"/>
  <c r="P359" i="22" a="1"/>
  <c r="M359" i="22"/>
  <c r="B359" i="22"/>
  <c r="A359" i="22"/>
  <c r="R358" i="22" a="1"/>
  <c r="R358" i="22" s="1"/>
  <c r="Q358" i="22" a="1"/>
  <c r="Q358" i="22" s="1"/>
  <c r="P358" i="22" a="1"/>
  <c r="P358" i="22" s="1"/>
  <c r="M358" i="22"/>
  <c r="B358" i="22"/>
  <c r="A358" i="22"/>
  <c r="R357" i="22"/>
  <c r="R357" i="22" a="1"/>
  <c r="Q357" i="22"/>
  <c r="Q357" i="22" a="1"/>
  <c r="P357" i="22" a="1"/>
  <c r="P357" i="22" s="1"/>
  <c r="M357" i="22"/>
  <c r="B357" i="22"/>
  <c r="A357" i="22"/>
  <c r="R356" i="22"/>
  <c r="R356" i="22" a="1"/>
  <c r="Q356" i="22" a="1"/>
  <c r="Q356" i="22" s="1"/>
  <c r="P356" i="22" a="1"/>
  <c r="P356" i="22" s="1"/>
  <c r="M356" i="22"/>
  <c r="B356" i="22"/>
  <c r="A356" i="22"/>
  <c r="R355" i="22"/>
  <c r="R355" i="22" a="1"/>
  <c r="Q355" i="22"/>
  <c r="Q355" i="22" a="1"/>
  <c r="P355" i="22"/>
  <c r="P355" i="22" a="1"/>
  <c r="M355" i="22"/>
  <c r="B355" i="22"/>
  <c r="A355" i="22"/>
  <c r="R354" i="22"/>
  <c r="R354" i="22" a="1"/>
  <c r="Q354" i="22"/>
  <c r="Q354" i="22" a="1"/>
  <c r="P354" i="22" a="1"/>
  <c r="P354" i="22" s="1"/>
  <c r="M354" i="22"/>
  <c r="B354" i="22"/>
  <c r="A354" i="22"/>
  <c r="R353" i="22" a="1"/>
  <c r="R353" i="22" s="1"/>
  <c r="Q353" i="22"/>
  <c r="Q353" i="22" a="1"/>
  <c r="P353" i="22"/>
  <c r="P353" i="22" a="1"/>
  <c r="M353" i="22"/>
  <c r="B353" i="22"/>
  <c r="A353" i="22"/>
  <c r="R352" i="22" a="1"/>
  <c r="R352" i="22" s="1"/>
  <c r="Q352" i="22" a="1"/>
  <c r="Q352" i="22" s="1"/>
  <c r="P352" i="22"/>
  <c r="P352" i="22" a="1"/>
  <c r="M352" i="22"/>
  <c r="B352" i="22"/>
  <c r="C353" i="22" s="1"/>
  <c r="A352" i="22"/>
  <c r="R351" i="22"/>
  <c r="R351" i="22" a="1"/>
  <c r="Q351" i="22" a="1"/>
  <c r="Q351" i="22" s="1"/>
  <c r="P351" i="22" a="1"/>
  <c r="P351" i="22" s="1"/>
  <c r="M351" i="22"/>
  <c r="B351" i="22"/>
  <c r="A351" i="22"/>
  <c r="R350" i="22" a="1"/>
  <c r="R350" i="22" s="1"/>
  <c r="Q350" i="22" a="1"/>
  <c r="Q350" i="22" s="1"/>
  <c r="P350" i="22"/>
  <c r="P350" i="22" a="1"/>
  <c r="M350" i="22"/>
  <c r="B350" i="22"/>
  <c r="A350" i="22"/>
  <c r="R349" i="22"/>
  <c r="R349" i="22" a="1"/>
  <c r="Q349" i="22"/>
  <c r="Q349" i="22" a="1"/>
  <c r="P349" i="22" a="1"/>
  <c r="P349" i="22" s="1"/>
  <c r="M349" i="22"/>
  <c r="B349" i="22"/>
  <c r="C349" i="22" s="1"/>
  <c r="A349" i="22"/>
  <c r="R348" i="22" a="1"/>
  <c r="R348" i="22" s="1"/>
  <c r="Q348" i="22"/>
  <c r="Q348" i="22" a="1"/>
  <c r="P348" i="22" a="1"/>
  <c r="P348" i="22" s="1"/>
  <c r="M348" i="22"/>
  <c r="B348" i="22"/>
  <c r="A348" i="22"/>
  <c r="R347" i="22"/>
  <c r="R347" i="22" a="1"/>
  <c r="Q347" i="22"/>
  <c r="Q347" i="22" a="1"/>
  <c r="P347" i="22"/>
  <c r="P347" i="22" a="1"/>
  <c r="M347" i="22"/>
  <c r="B347" i="22"/>
  <c r="A347" i="22"/>
  <c r="R346" i="22"/>
  <c r="R346" i="22" a="1"/>
  <c r="Q346" i="22"/>
  <c r="Q346" i="22" a="1"/>
  <c r="P346" i="22"/>
  <c r="P346" i="22" a="1"/>
  <c r="M346" i="22"/>
  <c r="B346" i="22"/>
  <c r="C346" i="22" s="1"/>
  <c r="A346" i="22"/>
  <c r="R345" i="22" a="1"/>
  <c r="R345" i="22" s="1"/>
  <c r="Q345" i="22"/>
  <c r="Q345" i="22" a="1"/>
  <c r="P345" i="22" a="1"/>
  <c r="P345" i="22" s="1"/>
  <c r="M345" i="22"/>
  <c r="B345" i="22"/>
  <c r="C345" i="22" s="1"/>
  <c r="A345" i="22"/>
  <c r="R344" i="22" a="1"/>
  <c r="R344" i="22" s="1"/>
  <c r="Q344" i="22" a="1"/>
  <c r="Q344" i="22" s="1"/>
  <c r="P344" i="22" a="1"/>
  <c r="P344" i="22" s="1"/>
  <c r="M344" i="22"/>
  <c r="B344" i="22"/>
  <c r="A344" i="22"/>
  <c r="R343" i="22"/>
  <c r="R343" i="22" a="1"/>
  <c r="Q343" i="22" a="1"/>
  <c r="Q343" i="22" s="1"/>
  <c r="P343" i="22"/>
  <c r="P343" i="22" a="1"/>
  <c r="M343" i="22"/>
  <c r="B343" i="22"/>
  <c r="A343" i="22"/>
  <c r="R342" i="22"/>
  <c r="R342" i="22" a="1"/>
  <c r="Q342" i="22" a="1"/>
  <c r="Q342" i="22" s="1"/>
  <c r="P342" i="22"/>
  <c r="P342" i="22" a="1"/>
  <c r="M342" i="22"/>
  <c r="B342" i="22"/>
  <c r="A342" i="22"/>
  <c r="R341" i="22"/>
  <c r="R341" i="22" a="1"/>
  <c r="Q341" i="22"/>
  <c r="Q341" i="22" a="1"/>
  <c r="P341" i="22" a="1"/>
  <c r="P341" i="22" s="1"/>
  <c r="M341" i="22"/>
  <c r="B341" i="22"/>
  <c r="C341" i="22" s="1"/>
  <c r="A341" i="22"/>
  <c r="R340" i="22"/>
  <c r="R340" i="22" a="1"/>
  <c r="Q340" i="22" a="1"/>
  <c r="Q340" i="22" s="1"/>
  <c r="P340" i="22" a="1"/>
  <c r="P340" i="22" s="1"/>
  <c r="M340" i="22"/>
  <c r="B340" i="22"/>
  <c r="A340" i="22"/>
  <c r="R339" i="22" a="1"/>
  <c r="R339" i="22" s="1"/>
  <c r="Q339" i="22" a="1"/>
  <c r="Q339" i="22" s="1"/>
  <c r="P339" i="22"/>
  <c r="P339" i="22" a="1"/>
  <c r="M339" i="22"/>
  <c r="B339" i="22"/>
  <c r="A339" i="22"/>
  <c r="R338" i="22"/>
  <c r="R338" i="22" a="1"/>
  <c r="Q338" i="22" a="1"/>
  <c r="Q338" i="22" s="1"/>
  <c r="P338" i="22" a="1"/>
  <c r="P338" i="22" s="1"/>
  <c r="M338" i="22"/>
  <c r="B338" i="22"/>
  <c r="A338" i="22"/>
  <c r="R337" i="22" a="1"/>
  <c r="R337" i="22" s="1"/>
  <c r="Q337" i="22" a="1"/>
  <c r="Q337" i="22" s="1"/>
  <c r="P337" i="22"/>
  <c r="P337" i="22" a="1"/>
  <c r="M337" i="22"/>
  <c r="B337" i="22"/>
  <c r="A337" i="22"/>
  <c r="R336" i="22" a="1"/>
  <c r="R336" i="22" s="1"/>
  <c r="Q336" i="22" a="1"/>
  <c r="Q336" i="22" s="1"/>
  <c r="P336" i="22"/>
  <c r="P336" i="22" a="1"/>
  <c r="M336" i="22"/>
  <c r="B336" i="22"/>
  <c r="A336" i="22"/>
  <c r="R335" i="22"/>
  <c r="R335" i="22" a="1"/>
  <c r="Q335" i="22" a="1"/>
  <c r="Q335" i="22" s="1"/>
  <c r="P335" i="22"/>
  <c r="P335" i="22" a="1"/>
  <c r="M335" i="22"/>
  <c r="B335" i="22"/>
  <c r="A335" i="22"/>
  <c r="R334" i="22"/>
  <c r="R334" i="22" a="1"/>
  <c r="Q334" i="22" a="1"/>
  <c r="Q334" i="22" s="1"/>
  <c r="P334" i="22"/>
  <c r="P334" i="22" a="1"/>
  <c r="M334" i="22"/>
  <c r="B334" i="22"/>
  <c r="A334" i="22"/>
  <c r="R333" i="22" a="1"/>
  <c r="R333" i="22" s="1"/>
  <c r="Q333" i="22"/>
  <c r="Q333" i="22" a="1"/>
  <c r="P333" i="22" a="1"/>
  <c r="P333" i="22" s="1"/>
  <c r="M333" i="22"/>
  <c r="B333" i="22"/>
  <c r="A333" i="22"/>
  <c r="R332" i="22" a="1"/>
  <c r="R332" i="22" s="1"/>
  <c r="Q332" i="22"/>
  <c r="Q332" i="22" a="1"/>
  <c r="P332" i="22" a="1"/>
  <c r="P332" i="22" s="1"/>
  <c r="M332" i="22"/>
  <c r="B332" i="22"/>
  <c r="A332" i="22"/>
  <c r="R331" i="22" a="1"/>
  <c r="R331" i="22" s="1"/>
  <c r="Q331" i="22"/>
  <c r="Q331" i="22" a="1"/>
  <c r="P331" i="22"/>
  <c r="P331" i="22" a="1"/>
  <c r="M331" i="22"/>
  <c r="B331" i="22"/>
  <c r="A331" i="22"/>
  <c r="R330" i="22" a="1"/>
  <c r="R330" i="22" s="1"/>
  <c r="Q330" i="22" a="1"/>
  <c r="Q330" i="22" s="1"/>
  <c r="P330" i="22"/>
  <c r="P330" i="22" a="1"/>
  <c r="M330" i="22"/>
  <c r="C330" i="22"/>
  <c r="B330" i="22"/>
  <c r="A330" i="22"/>
  <c r="R329" i="22" a="1"/>
  <c r="R329" i="22" s="1"/>
  <c r="Q329" i="22"/>
  <c r="Q329" i="22" a="1"/>
  <c r="P329" i="22"/>
  <c r="P329" i="22" a="1"/>
  <c r="M329" i="22"/>
  <c r="B329" i="22"/>
  <c r="A329" i="22"/>
  <c r="R328" i="22" a="1"/>
  <c r="R328" i="22" s="1"/>
  <c r="Q328" i="22"/>
  <c r="Q328" i="22" a="1"/>
  <c r="P328" i="22"/>
  <c r="P328" i="22" a="1"/>
  <c r="M328" i="22"/>
  <c r="B328" i="22"/>
  <c r="A328" i="22"/>
  <c r="R327" i="22"/>
  <c r="R327" i="22" a="1"/>
  <c r="Q327" i="22" a="1"/>
  <c r="Q327" i="22" s="1"/>
  <c r="P327" i="22"/>
  <c r="P327" i="22" a="1"/>
  <c r="M327" i="22"/>
  <c r="B327" i="22"/>
  <c r="A327" i="22"/>
  <c r="R326" i="22" a="1"/>
  <c r="R326" i="22" s="1"/>
  <c r="Q326" i="22" a="1"/>
  <c r="Q326" i="22" s="1"/>
  <c r="P326" i="22" a="1"/>
  <c r="P326" i="22" s="1"/>
  <c r="M326" i="22"/>
  <c r="B326" i="22"/>
  <c r="C326" i="22" s="1"/>
  <c r="A326" i="22"/>
  <c r="R325" i="22" a="1"/>
  <c r="R325" i="22" s="1"/>
  <c r="Q325" i="22"/>
  <c r="Q325" i="22" a="1"/>
  <c r="P325" i="22" a="1"/>
  <c r="P325" i="22" s="1"/>
  <c r="M325" i="22"/>
  <c r="B325" i="22"/>
  <c r="A325" i="22"/>
  <c r="R324" i="22"/>
  <c r="R324" i="22" a="1"/>
  <c r="Q324" i="22"/>
  <c r="Q324" i="22" a="1"/>
  <c r="P324" i="22" a="1"/>
  <c r="P324" i="22" s="1"/>
  <c r="M324" i="22"/>
  <c r="B324" i="22"/>
  <c r="A324" i="22"/>
  <c r="R323" i="22"/>
  <c r="R323" i="22" a="1"/>
  <c r="Q323" i="22"/>
  <c r="Q323" i="22" a="1"/>
  <c r="P323" i="22"/>
  <c r="P323" i="22" a="1"/>
  <c r="M323" i="22"/>
  <c r="B323" i="22"/>
  <c r="A323" i="22"/>
  <c r="R322" i="22" a="1"/>
  <c r="R322" i="22" s="1"/>
  <c r="Q322" i="22"/>
  <c r="Q322" i="22" a="1"/>
  <c r="P322" i="22"/>
  <c r="P322" i="22" a="1"/>
  <c r="M322" i="22"/>
  <c r="B322" i="22"/>
  <c r="A322" i="22"/>
  <c r="R321" i="22" a="1"/>
  <c r="R321" i="22" s="1"/>
  <c r="Q321" i="22"/>
  <c r="Q321" i="22" a="1"/>
  <c r="P321" i="22" a="1"/>
  <c r="P321" i="22" s="1"/>
  <c r="M321" i="22"/>
  <c r="B321" i="22"/>
  <c r="A321" i="22"/>
  <c r="R320" i="22" a="1"/>
  <c r="R320" i="22" s="1"/>
  <c r="Q320" i="22"/>
  <c r="Q320" i="22" a="1"/>
  <c r="P320" i="22" a="1"/>
  <c r="P320" i="22" s="1"/>
  <c r="M320" i="22"/>
  <c r="B320" i="22"/>
  <c r="C320" i="22" s="1"/>
  <c r="A320" i="22"/>
  <c r="R319" i="22"/>
  <c r="R319" i="22" a="1"/>
  <c r="Q319" i="22" a="1"/>
  <c r="Q319" i="22" s="1"/>
  <c r="P319" i="22" a="1"/>
  <c r="P319" i="22" s="1"/>
  <c r="M319" i="22"/>
  <c r="B319" i="22"/>
  <c r="A319" i="22"/>
  <c r="R318" i="22"/>
  <c r="R318" i="22" a="1"/>
  <c r="Q318" i="22" a="1"/>
  <c r="Q318" i="22" s="1"/>
  <c r="P318" i="22" a="1"/>
  <c r="P318" i="22" s="1"/>
  <c r="M318" i="22"/>
  <c r="B318" i="22"/>
  <c r="C318" i="22" s="1"/>
  <c r="A318" i="22"/>
  <c r="R317" i="22"/>
  <c r="R317" i="22" a="1"/>
  <c r="Q317" i="22"/>
  <c r="Q317" i="22" a="1"/>
  <c r="P317" i="22" a="1"/>
  <c r="P317" i="22" s="1"/>
  <c r="M317" i="22"/>
  <c r="B317" i="22"/>
  <c r="A317" i="22"/>
  <c r="R316" i="22"/>
  <c r="R316" i="22" a="1"/>
  <c r="Q316" i="22" a="1"/>
  <c r="Q316" i="22" s="1"/>
  <c r="P316" i="22" a="1"/>
  <c r="P316" i="22" s="1"/>
  <c r="M316" i="22"/>
  <c r="B316" i="22"/>
  <c r="A316" i="22"/>
  <c r="R315" i="22"/>
  <c r="R315" i="22" a="1"/>
  <c r="Q315" i="22" a="1"/>
  <c r="Q315" i="22" s="1"/>
  <c r="P315" i="22"/>
  <c r="P315" i="22" a="1"/>
  <c r="M315" i="22"/>
  <c r="B315" i="22"/>
  <c r="A315" i="22"/>
  <c r="R314" i="22" a="1"/>
  <c r="R314" i="22" s="1"/>
  <c r="Q314" i="22"/>
  <c r="Q314" i="22" a="1"/>
  <c r="P314" i="22"/>
  <c r="P314" i="22" a="1"/>
  <c r="M314" i="22"/>
  <c r="B314" i="22"/>
  <c r="A314" i="22"/>
  <c r="R313" i="22"/>
  <c r="R313" i="22" a="1"/>
  <c r="Q313" i="22" a="1"/>
  <c r="Q313" i="22" s="1"/>
  <c r="P313" i="22"/>
  <c r="P313" i="22" a="1"/>
  <c r="M313" i="22"/>
  <c r="B313" i="22"/>
  <c r="A313" i="22"/>
  <c r="R312" i="22" a="1"/>
  <c r="R312" i="22" s="1"/>
  <c r="Q312" i="22"/>
  <c r="Q312" i="22" a="1"/>
  <c r="P312" i="22" a="1"/>
  <c r="P312" i="22" s="1"/>
  <c r="M312" i="22"/>
  <c r="B312" i="22"/>
  <c r="C312" i="22" s="1"/>
  <c r="A312" i="22"/>
  <c r="R311" i="22"/>
  <c r="R311" i="22" a="1"/>
  <c r="Q311" i="22"/>
  <c r="Q311" i="22" a="1"/>
  <c r="P311" i="22" a="1"/>
  <c r="P311" i="22" s="1"/>
  <c r="M311" i="22"/>
  <c r="B311" i="22"/>
  <c r="A311" i="22"/>
  <c r="R310" i="22"/>
  <c r="R310" i="22" a="1"/>
  <c r="Q310" i="22" a="1"/>
  <c r="Q310" i="22" s="1"/>
  <c r="P310" i="22"/>
  <c r="P310" i="22" a="1"/>
  <c r="M310" i="22"/>
  <c r="B310" i="22"/>
  <c r="C310" i="22" s="1"/>
  <c r="A310" i="22"/>
  <c r="R309" i="22" a="1"/>
  <c r="R309" i="22" s="1"/>
  <c r="Q309" i="22"/>
  <c r="Q309" i="22" a="1"/>
  <c r="P309" i="22"/>
  <c r="P309" i="22" a="1"/>
  <c r="M309" i="22"/>
  <c r="B309" i="22"/>
  <c r="A309" i="22"/>
  <c r="R308" i="22" a="1"/>
  <c r="R308" i="22" s="1"/>
  <c r="Q308" i="22"/>
  <c r="Q308" i="22" a="1"/>
  <c r="P308" i="22" a="1"/>
  <c r="P308" i="22" s="1"/>
  <c r="M308" i="22"/>
  <c r="B308" i="22"/>
  <c r="C309" i="22" s="1"/>
  <c r="A308" i="22"/>
  <c r="R307" i="22"/>
  <c r="R307" i="22" a="1"/>
  <c r="Q307" i="22" a="1"/>
  <c r="Q307" i="22" s="1"/>
  <c r="P307" i="22"/>
  <c r="P307" i="22" a="1"/>
  <c r="M307" i="22"/>
  <c r="B307" i="22"/>
  <c r="C307" i="22" s="1"/>
  <c r="A307" i="22"/>
  <c r="R306" i="22"/>
  <c r="R306" i="22" a="1"/>
  <c r="Q306" i="22" a="1"/>
  <c r="Q306" i="22" s="1"/>
  <c r="P306" i="22" a="1"/>
  <c r="P306" i="22" s="1"/>
  <c r="M306" i="22"/>
  <c r="B306" i="22"/>
  <c r="A306" i="22"/>
  <c r="R305" i="22"/>
  <c r="R305" i="22" a="1"/>
  <c r="Q305" i="22"/>
  <c r="Q305" i="22" a="1"/>
  <c r="P305" i="22" a="1"/>
  <c r="P305" i="22" s="1"/>
  <c r="M305" i="22"/>
  <c r="B305" i="22"/>
  <c r="A305" i="22"/>
  <c r="R304" i="22" a="1"/>
  <c r="R304" i="22" s="1"/>
  <c r="Q304" i="22"/>
  <c r="Q304" i="22" a="1"/>
  <c r="P304" i="22"/>
  <c r="P304" i="22" a="1"/>
  <c r="M304" i="22"/>
  <c r="B304" i="22"/>
  <c r="A304" i="22"/>
  <c r="R303" i="22"/>
  <c r="R303" i="22" a="1"/>
  <c r="Q303" i="22" a="1"/>
  <c r="Q303" i="22" s="1"/>
  <c r="P303" i="22"/>
  <c r="P303" i="22" a="1"/>
  <c r="M303" i="22"/>
  <c r="B303" i="22"/>
  <c r="A303" i="22"/>
  <c r="R302" i="22"/>
  <c r="R302" i="22" a="1"/>
  <c r="Q302" i="22" a="1"/>
  <c r="Q302" i="22" s="1"/>
  <c r="P302" i="22" a="1"/>
  <c r="P302" i="22" s="1"/>
  <c r="M302" i="22"/>
  <c r="B302" i="22"/>
  <c r="A302" i="22"/>
  <c r="R301" i="22"/>
  <c r="R301" i="22" a="1"/>
  <c r="Q301" i="22"/>
  <c r="Q301" i="22" a="1"/>
  <c r="P301" i="22" a="1"/>
  <c r="P301" i="22" s="1"/>
  <c r="M301" i="22"/>
  <c r="B301" i="22"/>
  <c r="A301" i="22"/>
  <c r="R300" i="22" a="1"/>
  <c r="R300" i="22" s="1"/>
  <c r="Q300" i="22" a="1"/>
  <c r="Q300" i="22" s="1"/>
  <c r="P300" i="22" a="1"/>
  <c r="P300" i="22" s="1"/>
  <c r="M300" i="22"/>
  <c r="B300" i="22"/>
  <c r="A300" i="22"/>
  <c r="R299" i="22" a="1"/>
  <c r="R299" i="22" s="1"/>
  <c r="Q299" i="22" a="1"/>
  <c r="Q299" i="22" s="1"/>
  <c r="P299" i="22"/>
  <c r="P299" i="22" a="1"/>
  <c r="M299" i="22"/>
  <c r="B299" i="22"/>
  <c r="A299" i="22"/>
  <c r="R298" i="22"/>
  <c r="R298" i="22" a="1"/>
  <c r="Q298" i="22"/>
  <c r="Q298" i="22" a="1"/>
  <c r="P298" i="22" a="1"/>
  <c r="P298" i="22" s="1"/>
  <c r="M298" i="22"/>
  <c r="B298" i="22"/>
  <c r="A298" i="22"/>
  <c r="R297" i="22" a="1"/>
  <c r="R297" i="22" s="1"/>
  <c r="Q297" i="22"/>
  <c r="Q297" i="22" a="1"/>
  <c r="P297" i="22"/>
  <c r="P297" i="22" a="1"/>
  <c r="M297" i="22"/>
  <c r="B297" i="22"/>
  <c r="C297" i="22" s="1"/>
  <c r="A297" i="22"/>
  <c r="R296" i="22" a="1"/>
  <c r="R296" i="22" s="1"/>
  <c r="Q296" i="22" a="1"/>
  <c r="Q296" i="22" s="1"/>
  <c r="P296" i="22"/>
  <c r="P296" i="22" a="1"/>
  <c r="M296" i="22"/>
  <c r="B296" i="22"/>
  <c r="A296" i="22"/>
  <c r="R295" i="22"/>
  <c r="R295" i="22" a="1"/>
  <c r="Q295" i="22" a="1"/>
  <c r="Q295" i="22" s="1"/>
  <c r="P295" i="22" a="1"/>
  <c r="P295" i="22" s="1"/>
  <c r="M295" i="22"/>
  <c r="B295" i="22"/>
  <c r="A295" i="22"/>
  <c r="R294" i="22" a="1"/>
  <c r="R294" i="22" s="1"/>
  <c r="Q294" i="22" a="1"/>
  <c r="Q294" i="22" s="1"/>
  <c r="P294" i="22"/>
  <c r="P294" i="22" a="1"/>
  <c r="M294" i="22"/>
  <c r="B294" i="22"/>
  <c r="A294" i="22"/>
  <c r="R293" i="22" a="1"/>
  <c r="R293" i="22" s="1"/>
  <c r="Q293" i="22"/>
  <c r="Q293" i="22" a="1"/>
  <c r="P293" i="22"/>
  <c r="P293" i="22" a="1"/>
  <c r="M293" i="22"/>
  <c r="B293" i="22"/>
  <c r="A293" i="22"/>
  <c r="R292" i="22"/>
  <c r="R292" i="22" a="1"/>
  <c r="Q292" i="22"/>
  <c r="Q292" i="22" a="1"/>
  <c r="P292" i="22" a="1"/>
  <c r="P292" i="22" s="1"/>
  <c r="M292" i="22"/>
  <c r="B292" i="22"/>
  <c r="A292" i="22"/>
  <c r="R291" i="22" a="1"/>
  <c r="R291" i="22" s="1"/>
  <c r="Q291" i="22" a="1"/>
  <c r="Q291" i="22" s="1"/>
  <c r="P291" i="22"/>
  <c r="P291" i="22" a="1"/>
  <c r="M291" i="22"/>
  <c r="B291" i="22"/>
  <c r="A291" i="22"/>
  <c r="R290" i="22" a="1"/>
  <c r="R290" i="22" s="1"/>
  <c r="Q290" i="22" a="1"/>
  <c r="Q290" i="22" s="1"/>
  <c r="P290" i="22"/>
  <c r="P290" i="22" a="1"/>
  <c r="M290" i="22"/>
  <c r="B290" i="22"/>
  <c r="A290" i="22"/>
  <c r="R289" i="22"/>
  <c r="R289" i="22" a="1"/>
  <c r="Q289" i="22" a="1"/>
  <c r="Q289" i="22" s="1"/>
  <c r="P289" i="22" a="1"/>
  <c r="P289" i="22" s="1"/>
  <c r="M289" i="22"/>
  <c r="B289" i="22"/>
  <c r="A289" i="22"/>
  <c r="R288" i="22"/>
  <c r="R288" i="22" a="1"/>
  <c r="Q288" i="22" a="1"/>
  <c r="Q288" i="22" s="1"/>
  <c r="P288" i="22" a="1"/>
  <c r="P288" i="22" s="1"/>
  <c r="M288" i="22"/>
  <c r="B288" i="22"/>
  <c r="A288" i="22"/>
  <c r="R287" i="22" a="1"/>
  <c r="R287" i="22" s="1"/>
  <c r="Q287" i="22"/>
  <c r="Q287" i="22" a="1"/>
  <c r="P287" i="22" a="1"/>
  <c r="P287" i="22" s="1"/>
  <c r="M287" i="22"/>
  <c r="B287" i="22"/>
  <c r="A287" i="22"/>
  <c r="R286" i="22"/>
  <c r="R286" i="22" a="1"/>
  <c r="Q286" i="22"/>
  <c r="Q286" i="22" a="1"/>
  <c r="P286" i="22" a="1"/>
  <c r="P286" i="22" s="1"/>
  <c r="M286" i="22"/>
  <c r="B286" i="22"/>
  <c r="A286" i="22"/>
  <c r="R285" i="22" a="1"/>
  <c r="R285" i="22" s="1"/>
  <c r="Q285" i="22" a="1"/>
  <c r="Q285" i="22" s="1"/>
  <c r="P285" i="22"/>
  <c r="P285" i="22" a="1"/>
  <c r="M285" i="22"/>
  <c r="B285" i="22"/>
  <c r="A285" i="22"/>
  <c r="R284" i="22" a="1"/>
  <c r="R284" i="22" s="1"/>
  <c r="Q284" i="22"/>
  <c r="Q284" i="22" a="1"/>
  <c r="P284" i="22"/>
  <c r="P284" i="22" a="1"/>
  <c r="M284" i="22"/>
  <c r="B284" i="22"/>
  <c r="A284" i="22"/>
  <c r="R283" i="22" a="1"/>
  <c r="R283" i="22" s="1"/>
  <c r="Q283" i="22" a="1"/>
  <c r="Q283" i="22" s="1"/>
  <c r="P283" i="22" a="1"/>
  <c r="P283" i="22" s="1"/>
  <c r="M283" i="22"/>
  <c r="B283" i="22"/>
  <c r="A283" i="22"/>
  <c r="R282" i="22" a="1"/>
  <c r="R282" i="22" s="1"/>
  <c r="Q282" i="22" a="1"/>
  <c r="Q282" i="22" s="1"/>
  <c r="P282" i="22"/>
  <c r="P282" i="22" a="1"/>
  <c r="M282" i="22"/>
  <c r="B282" i="22"/>
  <c r="C282" i="22" s="1"/>
  <c r="A282" i="22"/>
  <c r="R281" i="22" a="1"/>
  <c r="R281" i="22" s="1"/>
  <c r="Q281" i="22" a="1"/>
  <c r="Q281" i="22" s="1"/>
  <c r="P281" i="22" a="1"/>
  <c r="P281" i="22" s="1"/>
  <c r="M281" i="22"/>
  <c r="B281" i="22"/>
  <c r="A281" i="22"/>
  <c r="R280" i="22"/>
  <c r="R280" i="22" a="1"/>
  <c r="Q280" i="22" a="1"/>
  <c r="Q280" i="22" s="1"/>
  <c r="P280" i="22" a="1"/>
  <c r="P280" i="22" s="1"/>
  <c r="M280" i="22"/>
  <c r="B280" i="22"/>
  <c r="A280" i="22"/>
  <c r="R279" i="22" a="1"/>
  <c r="R279" i="22" s="1"/>
  <c r="Q279" i="22" a="1"/>
  <c r="Q279" i="22" s="1"/>
  <c r="P279" i="22"/>
  <c r="P279" i="22" a="1"/>
  <c r="M279" i="22"/>
  <c r="B279" i="22"/>
  <c r="A279" i="22"/>
  <c r="R278" i="22"/>
  <c r="R278" i="22" a="1"/>
  <c r="Q278" i="22"/>
  <c r="Q278" i="22" a="1"/>
  <c r="P278" i="22" a="1"/>
  <c r="P278" i="22" s="1"/>
  <c r="M278" i="22"/>
  <c r="B278" i="22"/>
  <c r="C278" i="22" s="1"/>
  <c r="A278" i="22"/>
  <c r="R277" i="22"/>
  <c r="R277" i="22" a="1"/>
  <c r="Q277" i="22" a="1"/>
  <c r="Q277" i="22" s="1"/>
  <c r="P277" i="22" a="1"/>
  <c r="P277" i="22" s="1"/>
  <c r="M277" i="22"/>
  <c r="B277" i="22"/>
  <c r="A277" i="22"/>
  <c r="R276" i="22"/>
  <c r="R276" i="22" a="1"/>
  <c r="Q276" i="22"/>
  <c r="Q276" i="22" a="1"/>
  <c r="P276" i="22"/>
  <c r="P276" i="22" a="1"/>
  <c r="M276" i="22"/>
  <c r="B276" i="22"/>
  <c r="A276" i="22"/>
  <c r="R275" i="22" a="1"/>
  <c r="R275" i="22" s="1"/>
  <c r="Q275" i="22"/>
  <c r="Q275" i="22" a="1"/>
  <c r="P275" i="22" a="1"/>
  <c r="P275" i="22" s="1"/>
  <c r="M275" i="22"/>
  <c r="B275" i="22"/>
  <c r="C276" i="22" s="1"/>
  <c r="A275" i="22"/>
  <c r="R274" i="22" a="1"/>
  <c r="R274" i="22" s="1"/>
  <c r="Q274" i="22"/>
  <c r="Q274" i="22" a="1"/>
  <c r="P274" i="22"/>
  <c r="P274" i="22" a="1"/>
  <c r="M274" i="22"/>
  <c r="B274" i="22"/>
  <c r="A274" i="22"/>
  <c r="R273" i="22" a="1"/>
  <c r="R273" i="22" s="1"/>
  <c r="Q273" i="22"/>
  <c r="Q273" i="22" a="1"/>
  <c r="P273" i="22" a="1"/>
  <c r="P273" i="22" s="1"/>
  <c r="M273" i="22"/>
  <c r="B273" i="22"/>
  <c r="C273" i="22" s="1"/>
  <c r="A273" i="22"/>
  <c r="R272" i="22"/>
  <c r="R272" i="22" a="1"/>
  <c r="Q272" i="22" a="1"/>
  <c r="Q272" i="22" s="1"/>
  <c r="P272" i="22" a="1"/>
  <c r="P272" i="22" s="1"/>
  <c r="M272" i="22"/>
  <c r="B272" i="22"/>
  <c r="C272" i="22" s="1"/>
  <c r="A272" i="22"/>
  <c r="R271" i="22" a="1"/>
  <c r="R271" i="22" s="1"/>
  <c r="Q271" i="22" a="1"/>
  <c r="Q271" i="22" s="1"/>
  <c r="P271" i="22" a="1"/>
  <c r="P271" i="22" s="1"/>
  <c r="M271" i="22"/>
  <c r="B271" i="22"/>
  <c r="A271" i="22"/>
  <c r="R270" i="22"/>
  <c r="R270" i="22" a="1"/>
  <c r="Q270" i="22"/>
  <c r="Q270" i="22" a="1"/>
  <c r="P270" i="22" a="1"/>
  <c r="P270" i="22" s="1"/>
  <c r="M270" i="22"/>
  <c r="B270" i="22"/>
  <c r="A270" i="22"/>
  <c r="R269" i="22"/>
  <c r="R269" i="22" a="1"/>
  <c r="Q269" i="22" a="1"/>
  <c r="Q269" i="22" s="1"/>
  <c r="P269" i="22" a="1"/>
  <c r="P269" i="22" s="1"/>
  <c r="M269" i="22"/>
  <c r="B269" i="22"/>
  <c r="C269" i="22" s="1"/>
  <c r="A269" i="22"/>
  <c r="R268" i="22"/>
  <c r="R268" i="22" a="1"/>
  <c r="Q268" i="22"/>
  <c r="Q268" i="22" a="1"/>
  <c r="P268" i="22"/>
  <c r="P268" i="22" a="1"/>
  <c r="M268" i="22"/>
  <c r="B268" i="22"/>
  <c r="A268" i="22"/>
  <c r="R267" i="22" a="1"/>
  <c r="R267" i="22" s="1"/>
  <c r="Q267" i="22"/>
  <c r="Q267" i="22" a="1"/>
  <c r="P267" i="22" a="1"/>
  <c r="P267" i="22" s="1"/>
  <c r="M267" i="22"/>
  <c r="B267" i="22"/>
  <c r="A267" i="22"/>
  <c r="R266" i="22" a="1"/>
  <c r="R266" i="22" s="1"/>
  <c r="Q266" i="22" a="1"/>
  <c r="Q266" i="22" s="1"/>
  <c r="P266" i="22" a="1"/>
  <c r="P266" i="22" s="1"/>
  <c r="M266" i="22"/>
  <c r="B266" i="22"/>
  <c r="C266" i="22" s="1"/>
  <c r="A266" i="22"/>
  <c r="R265" i="22" a="1"/>
  <c r="R265" i="22" s="1"/>
  <c r="Q265" i="22" a="1"/>
  <c r="Q265" i="22" s="1"/>
  <c r="P265" i="22" a="1"/>
  <c r="P265" i="22" s="1"/>
  <c r="M265" i="22"/>
  <c r="B265" i="22"/>
  <c r="C265" i="22" s="1"/>
  <c r="A265" i="22"/>
  <c r="R264" i="22"/>
  <c r="R264" i="22" a="1"/>
  <c r="Q264" i="22" a="1"/>
  <c r="Q264" i="22" s="1"/>
  <c r="P264" i="22" a="1"/>
  <c r="P264" i="22" s="1"/>
  <c r="M264" i="22"/>
  <c r="B264" i="22"/>
  <c r="A264" i="22"/>
  <c r="R263" i="22" a="1"/>
  <c r="R263" i="22" s="1"/>
  <c r="Q263" i="22" a="1"/>
  <c r="Q263" i="22" s="1"/>
  <c r="P263" i="22"/>
  <c r="P263" i="22" a="1"/>
  <c r="M263" i="22"/>
  <c r="B263" i="22"/>
  <c r="A263" i="22"/>
  <c r="R262" i="22" a="1"/>
  <c r="R262" i="22" s="1"/>
  <c r="Q262" i="22"/>
  <c r="Q262" i="22" a="1"/>
  <c r="P262" i="22" a="1"/>
  <c r="P262" i="22" s="1"/>
  <c r="M262" i="22"/>
  <c r="B262" i="22"/>
  <c r="A262" i="22"/>
  <c r="R261" i="22"/>
  <c r="R261" i="22" a="1"/>
  <c r="Q261" i="22" a="1"/>
  <c r="Q261" i="22" s="1"/>
  <c r="P261" i="22" a="1"/>
  <c r="P261" i="22" s="1"/>
  <c r="M261" i="22"/>
  <c r="B261" i="22"/>
  <c r="A261" i="22"/>
  <c r="R260" i="22" a="1"/>
  <c r="R260" i="22" s="1"/>
  <c r="Q260" i="22" a="1"/>
  <c r="Q260" i="22" s="1"/>
  <c r="P260" i="22"/>
  <c r="P260" i="22" a="1"/>
  <c r="M260" i="22"/>
  <c r="B260" i="22"/>
  <c r="A260" i="22"/>
  <c r="R259" i="22"/>
  <c r="R259" i="22" a="1"/>
  <c r="Q259" i="22"/>
  <c r="Q259" i="22" a="1"/>
  <c r="P259" i="22" a="1"/>
  <c r="P259" i="22" s="1"/>
  <c r="M259" i="22"/>
  <c r="B259" i="22"/>
  <c r="A259" i="22"/>
  <c r="R258" i="22" a="1"/>
  <c r="R258" i="22" s="1"/>
  <c r="Q258" i="22" a="1"/>
  <c r="Q258" i="22" s="1"/>
  <c r="P258" i="22" a="1"/>
  <c r="P258" i="22" s="1"/>
  <c r="M258" i="22"/>
  <c r="B258" i="22"/>
  <c r="C258" i="22" s="1"/>
  <c r="A258" i="22"/>
  <c r="R257" i="22" a="1"/>
  <c r="R257" i="22" s="1"/>
  <c r="Q257" i="22"/>
  <c r="Q257" i="22" a="1"/>
  <c r="P257" i="22"/>
  <c r="P257" i="22" a="1"/>
  <c r="M257" i="22"/>
  <c r="B257" i="22"/>
  <c r="C257" i="22" s="1"/>
  <c r="A257" i="22"/>
  <c r="R256" i="22"/>
  <c r="R256" i="22" a="1"/>
  <c r="Q256" i="22" a="1"/>
  <c r="Q256" i="22" s="1"/>
  <c r="P256" i="22" a="1"/>
  <c r="P256" i="22" s="1"/>
  <c r="M256" i="22"/>
  <c r="B256" i="22"/>
  <c r="A256" i="22"/>
  <c r="R255" i="22" a="1"/>
  <c r="R255" i="22" s="1"/>
  <c r="Q255" i="22" a="1"/>
  <c r="Q255" i="22" s="1"/>
  <c r="P255" i="22"/>
  <c r="P255" i="22" a="1"/>
  <c r="M255" i="22"/>
  <c r="B255" i="22"/>
  <c r="A255" i="22"/>
  <c r="R254" i="22"/>
  <c r="R254" i="22" a="1"/>
  <c r="Q254" i="22"/>
  <c r="Q254" i="22" a="1"/>
  <c r="P254" i="22" a="1"/>
  <c r="P254" i="22" s="1"/>
  <c r="M254" i="22"/>
  <c r="B254" i="22"/>
  <c r="A254" i="22"/>
  <c r="R253" i="22"/>
  <c r="R253" i="22" a="1"/>
  <c r="Q253" i="22" a="1"/>
  <c r="Q253" i="22" s="1"/>
  <c r="P253" i="22" a="1"/>
  <c r="P253" i="22" s="1"/>
  <c r="M253" i="22"/>
  <c r="B253" i="22"/>
  <c r="A253" i="22"/>
  <c r="R252" i="22" a="1"/>
  <c r="R252" i="22" s="1"/>
  <c r="Q252" i="22"/>
  <c r="Q252" i="22" a="1"/>
  <c r="P252" i="22"/>
  <c r="P252" i="22" a="1"/>
  <c r="M252" i="22"/>
  <c r="B252" i="22"/>
  <c r="A252" i="22"/>
  <c r="R251" i="22"/>
  <c r="R251" i="22" a="1"/>
  <c r="Q251" i="22"/>
  <c r="Q251" i="22" a="1"/>
  <c r="P251" i="22" a="1"/>
  <c r="P251" i="22" s="1"/>
  <c r="M251" i="22"/>
  <c r="B251" i="22"/>
  <c r="A251" i="22"/>
  <c r="R250" i="22"/>
  <c r="R250" i="22" a="1"/>
  <c r="Q250" i="22" a="1"/>
  <c r="Q250" i="22" s="1"/>
  <c r="P250" i="22"/>
  <c r="P250" i="22" a="1"/>
  <c r="M250" i="22"/>
  <c r="B250" i="22"/>
  <c r="A250" i="22"/>
  <c r="R249" i="22" a="1"/>
  <c r="R249" i="22" s="1"/>
  <c r="Q249" i="22"/>
  <c r="Q249" i="22" a="1"/>
  <c r="P249" i="22"/>
  <c r="P249" i="22" a="1"/>
  <c r="M249" i="22"/>
  <c r="B249" i="22"/>
  <c r="A249" i="22"/>
  <c r="R248" i="22"/>
  <c r="R248" i="22" a="1"/>
  <c r="Q248" i="22"/>
  <c r="Q248" i="22" a="1"/>
  <c r="P248" i="22" a="1"/>
  <c r="P248" i="22" s="1"/>
  <c r="M248" i="22"/>
  <c r="B248" i="22"/>
  <c r="A248" i="22"/>
  <c r="R247" i="22" a="1"/>
  <c r="R247" i="22" s="1"/>
  <c r="Q247" i="22" a="1"/>
  <c r="Q247" i="22" s="1"/>
  <c r="P247" i="22"/>
  <c r="P247" i="22" a="1"/>
  <c r="M247" i="22"/>
  <c r="B247" i="22"/>
  <c r="C247" i="22" s="1"/>
  <c r="A247" i="22"/>
  <c r="R246" i="22"/>
  <c r="R246" i="22" a="1"/>
  <c r="Q246" i="22"/>
  <c r="Q246" i="22" a="1"/>
  <c r="P246" i="22" a="1"/>
  <c r="P246" i="22" s="1"/>
  <c r="M246" i="22"/>
  <c r="B246" i="22"/>
  <c r="A246" i="22"/>
  <c r="R245" i="22"/>
  <c r="R245" i="22" a="1"/>
  <c r="Q245" i="22" a="1"/>
  <c r="Q245" i="22" s="1"/>
  <c r="P245" i="22" a="1"/>
  <c r="P245" i="22" s="1"/>
  <c r="M245" i="22"/>
  <c r="B245" i="22"/>
  <c r="A245" i="22"/>
  <c r="R244" i="22" a="1"/>
  <c r="R244" i="22" s="1"/>
  <c r="Q244" i="22"/>
  <c r="Q244" i="22" a="1"/>
  <c r="P244" i="22"/>
  <c r="P244" i="22" a="1"/>
  <c r="M244" i="22"/>
  <c r="B244" i="22"/>
  <c r="A244" i="22"/>
  <c r="R243" i="22"/>
  <c r="R243" i="22" a="1"/>
  <c r="Q243" i="22"/>
  <c r="Q243" i="22" a="1"/>
  <c r="P243" i="22" a="1"/>
  <c r="P243" i="22" s="1"/>
  <c r="M243" i="22"/>
  <c r="B243" i="22"/>
  <c r="A243" i="22"/>
  <c r="R242" i="22" a="1"/>
  <c r="R242" i="22" s="1"/>
  <c r="Q242" i="22" a="1"/>
  <c r="Q242" i="22" s="1"/>
  <c r="P242" i="22"/>
  <c r="P242" i="22" a="1"/>
  <c r="M242" i="22"/>
  <c r="B242" i="22"/>
  <c r="A242" i="22"/>
  <c r="R241" i="22" a="1"/>
  <c r="R241" i="22" s="1"/>
  <c r="Q241" i="22"/>
  <c r="Q241" i="22" a="1"/>
  <c r="P241" i="22"/>
  <c r="P241" i="22" a="1"/>
  <c r="M241" i="22"/>
  <c r="B241" i="22"/>
  <c r="C242" i="22" s="1"/>
  <c r="A241" i="22"/>
  <c r="R240" i="22"/>
  <c r="R240" i="22" a="1"/>
  <c r="Q240" i="22"/>
  <c r="Q240" i="22" a="1"/>
  <c r="P240" i="22" a="1"/>
  <c r="P240" i="22" s="1"/>
  <c r="M240" i="22"/>
  <c r="B240" i="22"/>
  <c r="A240" i="22"/>
  <c r="R239" i="22" a="1"/>
  <c r="R239" i="22" s="1"/>
  <c r="Q239" i="22" a="1"/>
  <c r="Q239" i="22" s="1"/>
  <c r="P239" i="22"/>
  <c r="P239" i="22" a="1"/>
  <c r="M239" i="22"/>
  <c r="B239" i="22"/>
  <c r="A239" i="22"/>
  <c r="R238" i="22"/>
  <c r="R238" i="22" a="1"/>
  <c r="Q238" i="22"/>
  <c r="Q238" i="22" a="1"/>
  <c r="P238" i="22" a="1"/>
  <c r="P238" i="22" s="1"/>
  <c r="M238" i="22"/>
  <c r="B238" i="22"/>
  <c r="A238" i="22"/>
  <c r="R237" i="22"/>
  <c r="R237" i="22" a="1"/>
  <c r="Q237" i="22" a="1"/>
  <c r="Q237" i="22" s="1"/>
  <c r="P237" i="22" a="1"/>
  <c r="P237" i="22" s="1"/>
  <c r="M237" i="22"/>
  <c r="B237" i="22"/>
  <c r="A237" i="22"/>
  <c r="R236" i="22" a="1"/>
  <c r="R236" i="22" s="1"/>
  <c r="Q236" i="22"/>
  <c r="Q236" i="22" a="1"/>
  <c r="P236" i="22"/>
  <c r="P236" i="22" a="1"/>
  <c r="M236" i="22"/>
  <c r="B236" i="22"/>
  <c r="A236" i="22"/>
  <c r="R235" i="22"/>
  <c r="R235" i="22" a="1"/>
  <c r="Q235" i="22"/>
  <c r="Q235" i="22" a="1"/>
  <c r="P235" i="22" a="1"/>
  <c r="P235" i="22" s="1"/>
  <c r="M235" i="22"/>
  <c r="B235" i="22"/>
  <c r="A235" i="22"/>
  <c r="R234" i="22"/>
  <c r="R234" i="22" a="1"/>
  <c r="Q234" i="22" a="1"/>
  <c r="Q234" i="22" s="1"/>
  <c r="P234" i="22"/>
  <c r="P234" i="22" a="1"/>
  <c r="M234" i="22"/>
  <c r="B234" i="22"/>
  <c r="A234" i="22"/>
  <c r="R233" i="22" a="1"/>
  <c r="R233" i="22" s="1"/>
  <c r="Q233" i="22"/>
  <c r="Q233" i="22" a="1"/>
  <c r="P233" i="22"/>
  <c r="P233" i="22" a="1"/>
  <c r="M233" i="22"/>
  <c r="B233" i="22"/>
  <c r="A233" i="22"/>
  <c r="R232" i="22"/>
  <c r="R232" i="22" a="1"/>
  <c r="Q232" i="22" a="1"/>
  <c r="Q232" i="22" s="1"/>
  <c r="P232" i="22" a="1"/>
  <c r="P232" i="22" s="1"/>
  <c r="M232" i="22"/>
  <c r="B232" i="22"/>
  <c r="A232" i="22"/>
  <c r="R231" i="22" a="1"/>
  <c r="R231" i="22" s="1"/>
  <c r="Q231" i="22" a="1"/>
  <c r="Q231" i="22" s="1"/>
  <c r="P231" i="22"/>
  <c r="P231" i="22" a="1"/>
  <c r="M231" i="22"/>
  <c r="B231" i="22"/>
  <c r="A231" i="22"/>
  <c r="R230" i="22"/>
  <c r="R230" i="22" a="1"/>
  <c r="Q230" i="22"/>
  <c r="Q230" i="22" a="1"/>
  <c r="P230" i="22"/>
  <c r="P230" i="22" a="1"/>
  <c r="M230" i="22"/>
  <c r="B230" i="22"/>
  <c r="A230" i="22"/>
  <c r="R229" i="22"/>
  <c r="R229" i="22" a="1"/>
  <c r="Q229" i="22" a="1"/>
  <c r="Q229" i="22" s="1"/>
  <c r="P229" i="22" a="1"/>
  <c r="P229" i="22" s="1"/>
  <c r="M229" i="22"/>
  <c r="B229" i="22"/>
  <c r="A229" i="22"/>
  <c r="R228" i="22" a="1"/>
  <c r="R228" i="22" s="1"/>
  <c r="Q228" i="22"/>
  <c r="Q228" i="22" a="1"/>
  <c r="P228" i="22"/>
  <c r="P228" i="22" a="1"/>
  <c r="M228" i="22"/>
  <c r="B228" i="22"/>
  <c r="A228" i="22"/>
  <c r="R227" i="22"/>
  <c r="R227" i="22" a="1"/>
  <c r="Q227" i="22"/>
  <c r="Q227" i="22" a="1"/>
  <c r="P227" i="22" a="1"/>
  <c r="P227" i="22" s="1"/>
  <c r="M227" i="22"/>
  <c r="B227" i="22"/>
  <c r="C227" i="22" s="1"/>
  <c r="A227" i="22"/>
  <c r="R226" i="22" a="1"/>
  <c r="R226" i="22" s="1"/>
  <c r="Q226" i="22" a="1"/>
  <c r="Q226" i="22" s="1"/>
  <c r="P226" i="22"/>
  <c r="P226" i="22" a="1"/>
  <c r="M226" i="22"/>
  <c r="B226" i="22"/>
  <c r="A226" i="22"/>
  <c r="R225" i="22" a="1"/>
  <c r="R225" i="22" s="1"/>
  <c r="Q225" i="22"/>
  <c r="Q225" i="22" a="1"/>
  <c r="P225" i="22"/>
  <c r="P225" i="22" a="1"/>
  <c r="M225" i="22"/>
  <c r="B225" i="22"/>
  <c r="C226" i="22" s="1"/>
  <c r="A225" i="22"/>
  <c r="R224" i="22"/>
  <c r="R224" i="22" a="1"/>
  <c r="Q224" i="22"/>
  <c r="Q224" i="22" a="1"/>
  <c r="P224" i="22" a="1"/>
  <c r="P224" i="22" s="1"/>
  <c r="M224" i="22"/>
  <c r="B224" i="22"/>
  <c r="A224" i="22"/>
  <c r="R223" i="22" a="1"/>
  <c r="R223" i="22" s="1"/>
  <c r="Q223" i="22" a="1"/>
  <c r="Q223" i="22" s="1"/>
  <c r="P223" i="22"/>
  <c r="P223" i="22" a="1"/>
  <c r="M223" i="22"/>
  <c r="B223" i="22"/>
  <c r="A223" i="22"/>
  <c r="R222" i="22"/>
  <c r="R222" i="22" a="1"/>
  <c r="Q222" i="22"/>
  <c r="Q222" i="22" a="1"/>
  <c r="P222" i="22" a="1"/>
  <c r="P222" i="22" s="1"/>
  <c r="M222" i="22"/>
  <c r="B222" i="22"/>
  <c r="C222" i="22" s="1"/>
  <c r="A222" i="22"/>
  <c r="R221" i="22"/>
  <c r="R221" i="22" a="1"/>
  <c r="Q221" i="22" a="1"/>
  <c r="Q221" i="22" s="1"/>
  <c r="P221" i="22" a="1"/>
  <c r="P221" i="22" s="1"/>
  <c r="M221" i="22"/>
  <c r="B221" i="22"/>
  <c r="A221" i="22"/>
  <c r="R220" i="22" a="1"/>
  <c r="R220" i="22" s="1"/>
  <c r="Q220" i="22"/>
  <c r="Q220" i="22" a="1"/>
  <c r="P220" i="22"/>
  <c r="P220" i="22" a="1"/>
  <c r="M220" i="22"/>
  <c r="B220" i="22"/>
  <c r="A220" i="22"/>
  <c r="R219" i="22"/>
  <c r="R219" i="22" a="1"/>
  <c r="Q219" i="22"/>
  <c r="Q219" i="22" a="1"/>
  <c r="P219" i="22" a="1"/>
  <c r="P219" i="22" s="1"/>
  <c r="M219" i="22"/>
  <c r="B219" i="22"/>
  <c r="A219" i="22"/>
  <c r="R218" i="22"/>
  <c r="R218" i="22" a="1"/>
  <c r="Q218" i="22" a="1"/>
  <c r="Q218" i="22" s="1"/>
  <c r="P218" i="22"/>
  <c r="P218" i="22" a="1"/>
  <c r="M218" i="22"/>
  <c r="B218" i="22"/>
  <c r="A218" i="22"/>
  <c r="R217" i="22" a="1"/>
  <c r="R217" i="22" s="1"/>
  <c r="Q217" i="22"/>
  <c r="Q217" i="22" a="1"/>
  <c r="P217" i="22"/>
  <c r="P217" i="22" a="1"/>
  <c r="M217" i="22"/>
  <c r="B217" i="22"/>
  <c r="A217" i="22"/>
  <c r="R216" i="22"/>
  <c r="R216" i="22" a="1"/>
  <c r="Q216" i="22" a="1"/>
  <c r="Q216" i="22" s="1"/>
  <c r="P216" i="22" a="1"/>
  <c r="P216" i="22" s="1"/>
  <c r="M216" i="22"/>
  <c r="B216" i="22"/>
  <c r="A216" i="22"/>
  <c r="R215" i="22" a="1"/>
  <c r="R215" i="22" s="1"/>
  <c r="Q215" i="22" a="1"/>
  <c r="Q215" i="22" s="1"/>
  <c r="P215" i="22"/>
  <c r="P215" i="22" a="1"/>
  <c r="M215" i="22"/>
  <c r="B215" i="22"/>
  <c r="A215" i="22"/>
  <c r="R214" i="22"/>
  <c r="R214" i="22" a="1"/>
  <c r="Q214" i="22"/>
  <c r="Q214" i="22" a="1"/>
  <c r="P214" i="22"/>
  <c r="P214" i="22" a="1"/>
  <c r="M214" i="22"/>
  <c r="B214" i="22"/>
  <c r="A214" i="22"/>
  <c r="R213" i="22"/>
  <c r="R213" i="22" a="1"/>
  <c r="Q213" i="22" a="1"/>
  <c r="Q213" i="22" s="1"/>
  <c r="P213" i="22" a="1"/>
  <c r="P213" i="22" s="1"/>
  <c r="M213" i="22"/>
  <c r="B213" i="22"/>
  <c r="A213" i="22"/>
  <c r="R212" i="22" a="1"/>
  <c r="R212" i="22" s="1"/>
  <c r="Q212" i="22"/>
  <c r="Q212" i="22" a="1"/>
  <c r="P212" i="22"/>
  <c r="P212" i="22" a="1"/>
  <c r="M212" i="22"/>
  <c r="B212" i="22"/>
  <c r="A212" i="22"/>
  <c r="R211" i="22"/>
  <c r="R211" i="22" a="1"/>
  <c r="Q211" i="22"/>
  <c r="Q211" i="22" a="1"/>
  <c r="P211" i="22" a="1"/>
  <c r="P211" i="22" s="1"/>
  <c r="M211" i="22"/>
  <c r="B211" i="22"/>
  <c r="A211" i="22"/>
  <c r="R210" i="22"/>
  <c r="R210" i="22" a="1"/>
  <c r="Q210" i="22" a="1"/>
  <c r="Q210" i="22" s="1"/>
  <c r="P210" i="22"/>
  <c r="P210" i="22" a="1"/>
  <c r="M210" i="22"/>
  <c r="B210" i="22"/>
  <c r="A210" i="22"/>
  <c r="R209" i="22" a="1"/>
  <c r="R209" i="22" s="1"/>
  <c r="Q209" i="22"/>
  <c r="Q209" i="22" a="1"/>
  <c r="P209" i="22"/>
  <c r="P209" i="22" a="1"/>
  <c r="M209" i="22"/>
  <c r="B209" i="22"/>
  <c r="A209" i="22"/>
  <c r="R208" i="22"/>
  <c r="R208" i="22" a="1"/>
  <c r="Q208" i="22"/>
  <c r="Q208" i="22" a="1"/>
  <c r="P208" i="22" a="1"/>
  <c r="P208" i="22" s="1"/>
  <c r="M208" i="22"/>
  <c r="B208" i="22"/>
  <c r="C209" i="22" s="1"/>
  <c r="A208" i="22"/>
  <c r="R207" i="22" a="1"/>
  <c r="R207" i="22" s="1"/>
  <c r="Q207" i="22" a="1"/>
  <c r="Q207" i="22" s="1"/>
  <c r="P207" i="22"/>
  <c r="P207" i="22" a="1"/>
  <c r="M207" i="22"/>
  <c r="C207" i="22"/>
  <c r="B207" i="22"/>
  <c r="A207" i="22"/>
  <c r="R206" i="22"/>
  <c r="R206" i="22" a="1"/>
  <c r="Q206" i="22"/>
  <c r="Q206" i="22" a="1"/>
  <c r="P206" i="22" a="1"/>
  <c r="P206" i="22" s="1"/>
  <c r="M206" i="22"/>
  <c r="B206" i="22"/>
  <c r="A206" i="22"/>
  <c r="R205" i="22"/>
  <c r="R205" i="22" a="1"/>
  <c r="Q205" i="22" a="1"/>
  <c r="Q205" i="22" s="1"/>
  <c r="P205" i="22" a="1"/>
  <c r="P205" i="22" s="1"/>
  <c r="M205" i="22"/>
  <c r="B205" i="22"/>
  <c r="A205" i="22"/>
  <c r="R204" i="22" a="1"/>
  <c r="R204" i="22" s="1"/>
  <c r="Q204" i="22"/>
  <c r="Q204" i="22" a="1"/>
  <c r="P204" i="22"/>
  <c r="P204" i="22" a="1"/>
  <c r="M204" i="22"/>
  <c r="B204" i="22"/>
  <c r="A204" i="22"/>
  <c r="R203" i="22"/>
  <c r="R203" i="22" a="1"/>
  <c r="Q203" i="22"/>
  <c r="Q203" i="22" a="1"/>
  <c r="P203" i="22" a="1"/>
  <c r="P203" i="22" s="1"/>
  <c r="M203" i="22"/>
  <c r="B203" i="22"/>
  <c r="C203" i="22" s="1"/>
  <c r="A203" i="22"/>
  <c r="R202" i="22" a="1"/>
  <c r="R202" i="22" s="1"/>
  <c r="Q202" i="22" a="1"/>
  <c r="Q202" i="22" s="1"/>
  <c r="P202" i="22"/>
  <c r="P202" i="22" a="1"/>
  <c r="M202" i="22"/>
  <c r="B202" i="22"/>
  <c r="A202" i="22"/>
  <c r="R201" i="22" a="1"/>
  <c r="R201" i="22" s="1"/>
  <c r="Q201" i="22"/>
  <c r="Q201" i="22" a="1"/>
  <c r="P201" i="22"/>
  <c r="P201" i="22" a="1"/>
  <c r="M201" i="22"/>
  <c r="B201" i="22"/>
  <c r="A201" i="22"/>
  <c r="R200" i="22"/>
  <c r="R200" i="22" a="1"/>
  <c r="Q200" i="22"/>
  <c r="Q200" i="22" a="1"/>
  <c r="P200" i="22" a="1"/>
  <c r="P200" i="22" s="1"/>
  <c r="M200" i="22"/>
  <c r="B200" i="22"/>
  <c r="C201" i="22" s="1"/>
  <c r="A200" i="22"/>
  <c r="R199" i="22" a="1"/>
  <c r="R199" i="22" s="1"/>
  <c r="Q199" i="22" a="1"/>
  <c r="Q199" i="22" s="1"/>
  <c r="P199" i="22"/>
  <c r="P199" i="22" a="1"/>
  <c r="M199" i="22"/>
  <c r="B199" i="22"/>
  <c r="A199" i="22"/>
  <c r="R198" i="22"/>
  <c r="R198" i="22" a="1"/>
  <c r="Q198" i="22"/>
  <c r="Q198" i="22" a="1"/>
  <c r="P198" i="22"/>
  <c r="P198" i="22" a="1"/>
  <c r="M198" i="22"/>
  <c r="B198" i="22"/>
  <c r="C199" i="22" s="1"/>
  <c r="A198" i="22"/>
  <c r="R197" i="22"/>
  <c r="R197" i="22" a="1"/>
  <c r="Q197" i="22" a="1"/>
  <c r="Q197" i="22" s="1"/>
  <c r="P197" i="22" a="1"/>
  <c r="P197" i="22" s="1"/>
  <c r="M197" i="22"/>
  <c r="B197" i="22"/>
  <c r="A197" i="22"/>
  <c r="R196" i="22" a="1"/>
  <c r="R196" i="22" s="1"/>
  <c r="Q196" i="22"/>
  <c r="Q196" i="22" a="1"/>
  <c r="P196" i="22"/>
  <c r="P196" i="22" a="1"/>
  <c r="M196" i="22"/>
  <c r="Q195" i="22"/>
  <c r="Q195" i="22" a="1"/>
  <c r="P195" i="22"/>
  <c r="P195" i="22" a="1"/>
  <c r="M195" i="22"/>
  <c r="R194" i="22" a="1"/>
  <c r="R194" i="22" s="1"/>
  <c r="Q194" i="22"/>
  <c r="Q194" i="22" a="1"/>
  <c r="P194" i="22" a="1"/>
  <c r="P194" i="22" s="1"/>
  <c r="M194" i="22"/>
  <c r="M193" i="22"/>
  <c r="R192" i="22" a="1"/>
  <c r="R192" i="22" s="1"/>
  <c r="Q192" i="22" a="1"/>
  <c r="Q192" i="22" s="1"/>
  <c r="P192" i="22" a="1"/>
  <c r="P192" i="22" s="1"/>
  <c r="M192" i="22"/>
  <c r="R191" i="22" a="1"/>
  <c r="R191" i="22" s="1"/>
  <c r="Q191" i="22" a="1"/>
  <c r="Q191" i="22" s="1"/>
  <c r="P191" i="22"/>
  <c r="P191" i="22" a="1"/>
  <c r="M191" i="22"/>
  <c r="M190" i="22"/>
  <c r="M189" i="22"/>
  <c r="B189" i="22"/>
  <c r="A189" i="22"/>
  <c r="M188" i="22"/>
  <c r="M187" i="22"/>
  <c r="R186" i="22"/>
  <c r="R186" i="22" a="1"/>
  <c r="Q186" i="22" a="1"/>
  <c r="Q186" i="22" s="1"/>
  <c r="P186" i="22" a="1"/>
  <c r="P186" i="22" s="1"/>
  <c r="M186" i="22"/>
  <c r="R185" i="22" a="1"/>
  <c r="R185" i="22" s="1"/>
  <c r="Q185" i="22" a="1"/>
  <c r="Q185" i="22" s="1"/>
  <c r="P185" i="22" a="1"/>
  <c r="P185" i="22" s="1"/>
  <c r="M185" i="22"/>
  <c r="R184" i="22" a="1"/>
  <c r="R184" i="22" s="1"/>
  <c r="Q184" i="22"/>
  <c r="Q184" i="22" a="1"/>
  <c r="P184" i="22" a="1"/>
  <c r="P184" i="22" s="1"/>
  <c r="M184" i="22"/>
  <c r="A184" i="22"/>
  <c r="B184" i="22" s="1"/>
  <c r="C184" i="22" s="1"/>
  <c r="R183" i="22"/>
  <c r="R183" i="22" a="1"/>
  <c r="Q183" i="22"/>
  <c r="Q183" i="22" a="1"/>
  <c r="P183" i="22" a="1"/>
  <c r="P183" i="22" s="1"/>
  <c r="M183" i="22"/>
  <c r="B183" i="22"/>
  <c r="A183" i="22"/>
  <c r="R182" i="22"/>
  <c r="R182" i="22" a="1"/>
  <c r="Q182" i="22" a="1"/>
  <c r="Q182" i="22" s="1"/>
  <c r="P182" i="22"/>
  <c r="P182" i="22" a="1"/>
  <c r="M182" i="22"/>
  <c r="B182" i="22"/>
  <c r="C182" i="22" s="1"/>
  <c r="A182" i="22"/>
  <c r="R181" i="22" a="1"/>
  <c r="R181" i="22" s="1"/>
  <c r="Q181" i="22"/>
  <c r="Q181" i="22" a="1"/>
  <c r="P181" i="22" a="1"/>
  <c r="P181" i="22" s="1"/>
  <c r="M181" i="22"/>
  <c r="B181" i="22"/>
  <c r="A181" i="22"/>
  <c r="R180" i="22" a="1"/>
  <c r="R180" i="22" s="1"/>
  <c r="Q180" i="22" a="1"/>
  <c r="Q180" i="22" s="1"/>
  <c r="P180" i="22" a="1"/>
  <c r="P180" i="22" s="1"/>
  <c r="M180" i="22"/>
  <c r="B180" i="22"/>
  <c r="C180" i="22" s="1"/>
  <c r="A180" i="22"/>
  <c r="R179" i="22" a="1"/>
  <c r="R179" i="22" s="1"/>
  <c r="Q179" i="22" a="1"/>
  <c r="Q179" i="22" s="1"/>
  <c r="P179" i="22"/>
  <c r="P179" i="22" a="1"/>
  <c r="M179" i="22"/>
  <c r="B179" i="22"/>
  <c r="A179" i="22"/>
  <c r="R178" i="22"/>
  <c r="R178" i="22" a="1"/>
  <c r="Q178" i="22" a="1"/>
  <c r="Q178" i="22" s="1"/>
  <c r="P178" i="22" a="1"/>
  <c r="P178" i="22" s="1"/>
  <c r="M178" i="22"/>
  <c r="B178" i="22"/>
  <c r="A178" i="22"/>
  <c r="R177" i="22"/>
  <c r="R177" i="22" a="1"/>
  <c r="Q177" i="22" a="1"/>
  <c r="Q177" i="22" s="1"/>
  <c r="P177" i="22" a="1"/>
  <c r="P177" i="22" s="1"/>
  <c r="M177" i="22"/>
  <c r="B177" i="22"/>
  <c r="C177" i="22" s="1"/>
  <c r="A177" i="22"/>
  <c r="R176" i="22" a="1"/>
  <c r="R176" i="22" s="1"/>
  <c r="Q176" i="22"/>
  <c r="Q176" i="22" a="1"/>
  <c r="P176" i="22" a="1"/>
  <c r="P176" i="22" s="1"/>
  <c r="M176" i="22"/>
  <c r="B176" i="22"/>
  <c r="C176" i="22" s="1"/>
  <c r="A176" i="22"/>
  <c r="R175" i="22"/>
  <c r="R175" i="22" a="1"/>
  <c r="Q175" i="22"/>
  <c r="Q175" i="22" a="1"/>
  <c r="P175" i="22" a="1"/>
  <c r="P175" i="22" s="1"/>
  <c r="M175" i="22"/>
  <c r="B175" i="22"/>
  <c r="A175" i="22"/>
  <c r="R174" i="22" a="1"/>
  <c r="R174" i="22" s="1"/>
  <c r="Q174" i="22" a="1"/>
  <c r="Q174" i="22" s="1"/>
  <c r="P174" i="22"/>
  <c r="P174" i="22" a="1"/>
  <c r="M174" i="22"/>
  <c r="B174" i="22"/>
  <c r="A174" i="22"/>
  <c r="R173" i="22" a="1"/>
  <c r="R173" i="22" s="1"/>
  <c r="Q173" i="22"/>
  <c r="Q173" i="22" a="1"/>
  <c r="P173" i="22"/>
  <c r="P173" i="22" a="1"/>
  <c r="M173" i="22"/>
  <c r="B173" i="22"/>
  <c r="C173" i="22" s="1"/>
  <c r="A173" i="22"/>
  <c r="R172" i="22" a="1"/>
  <c r="R172" i="22" s="1"/>
  <c r="Q172" i="22" a="1"/>
  <c r="Q172" i="22" s="1"/>
  <c r="P172" i="22" a="1"/>
  <c r="P172" i="22" s="1"/>
  <c r="M172" i="22"/>
  <c r="B172" i="22"/>
  <c r="A172" i="22"/>
  <c r="R171" i="22" a="1"/>
  <c r="R171" i="22" s="1"/>
  <c r="Q171" i="22" a="1"/>
  <c r="Q171" i="22" s="1"/>
  <c r="P171" i="22"/>
  <c r="P171" i="22" a="1"/>
  <c r="M171" i="22"/>
  <c r="B171" i="22"/>
  <c r="A171" i="22"/>
  <c r="M170" i="22"/>
  <c r="M169" i="22"/>
  <c r="R168" i="22" a="1"/>
  <c r="R168" i="22" s="1"/>
  <c r="Q168" i="22"/>
  <c r="Q168" i="22" a="1"/>
  <c r="P168" i="22" a="1"/>
  <c r="P168" i="22" s="1"/>
  <c r="M168" i="22"/>
  <c r="R167" i="22" a="1"/>
  <c r="R167" i="22" s="1"/>
  <c r="Q167" i="22" a="1"/>
  <c r="Q167" i="22" s="1"/>
  <c r="P167" i="22"/>
  <c r="P167" i="22" a="1"/>
  <c r="M167" i="22"/>
  <c r="Q166" i="22"/>
  <c r="Q166" i="22" a="1"/>
  <c r="P166" i="22" a="1"/>
  <c r="P166" i="22" s="1"/>
  <c r="M166" i="22"/>
  <c r="R165" i="22"/>
  <c r="R165" i="22" a="1"/>
  <c r="Q165" i="22" a="1"/>
  <c r="Q165" i="22" s="1"/>
  <c r="P165" i="22" a="1"/>
  <c r="P165" i="22" s="1"/>
  <c r="M165" i="22"/>
  <c r="R164" i="22" a="1"/>
  <c r="R164" i="22" s="1"/>
  <c r="Q164" i="22" a="1"/>
  <c r="Q164" i="22" s="1"/>
  <c r="P164" i="22"/>
  <c r="P164" i="22" a="1"/>
  <c r="M164" i="22"/>
  <c r="Q163" i="22" a="1"/>
  <c r="Q163" i="22" s="1"/>
  <c r="P163" i="22"/>
  <c r="P163" i="22" a="1"/>
  <c r="M163" i="22"/>
  <c r="R162" i="22"/>
  <c r="R162" i="22" a="1"/>
  <c r="Q162" i="22" a="1"/>
  <c r="Q162" i="22" s="1"/>
  <c r="P162" i="22" a="1"/>
  <c r="P162" i="22" s="1"/>
  <c r="M162" i="22"/>
  <c r="R161" i="22" a="1"/>
  <c r="R161" i="22" s="1"/>
  <c r="Q161" i="22" a="1"/>
  <c r="Q161" i="22" s="1"/>
  <c r="P161" i="22" a="1"/>
  <c r="P161" i="22" s="1"/>
  <c r="M161" i="22"/>
  <c r="R160" i="22" a="1"/>
  <c r="R160" i="22" s="1"/>
  <c r="Q160" i="22"/>
  <c r="Q160" i="22" a="1"/>
  <c r="P160" i="22" a="1"/>
  <c r="P160" i="22" s="1"/>
  <c r="M160" i="22"/>
  <c r="A160" i="22"/>
  <c r="B160" i="22" s="1"/>
  <c r="R159" i="22"/>
  <c r="R159" i="22" a="1"/>
  <c r="Q159" i="22" a="1"/>
  <c r="Q159" i="22" s="1"/>
  <c r="P159" i="22" a="1"/>
  <c r="P159" i="22" s="1"/>
  <c r="M159" i="22"/>
  <c r="B159" i="22"/>
  <c r="C159" i="22" s="1"/>
  <c r="A159" i="22"/>
  <c r="R158" i="22"/>
  <c r="R158" i="22" a="1"/>
  <c r="Q158" i="22" a="1"/>
  <c r="Q158" i="22" s="1"/>
  <c r="P158" i="22"/>
  <c r="P158" i="22" a="1"/>
  <c r="M158" i="22"/>
  <c r="B158" i="22"/>
  <c r="A158" i="22"/>
  <c r="R157" i="22" a="1"/>
  <c r="R157" i="22" s="1"/>
  <c r="Q157" i="22"/>
  <c r="Q157" i="22" a="1"/>
  <c r="P157" i="22" a="1"/>
  <c r="P157" i="22" s="1"/>
  <c r="M157" i="22"/>
  <c r="B157" i="22"/>
  <c r="C157" i="22" s="1"/>
  <c r="A157" i="22"/>
  <c r="R156" i="22" a="1"/>
  <c r="R156" i="22" s="1"/>
  <c r="Q156" i="22" a="1"/>
  <c r="Q156" i="22" s="1"/>
  <c r="P156" i="22" a="1"/>
  <c r="P156" i="22" s="1"/>
  <c r="M156" i="22"/>
  <c r="B156" i="22"/>
  <c r="A156" i="22"/>
  <c r="R155" i="22" a="1"/>
  <c r="R155" i="22" s="1"/>
  <c r="Q155" i="22" a="1"/>
  <c r="Q155" i="22" s="1"/>
  <c r="P155" i="22"/>
  <c r="P155" i="22" a="1"/>
  <c r="M155" i="22"/>
  <c r="B155" i="22"/>
  <c r="A155" i="22"/>
  <c r="R154" i="22"/>
  <c r="R154" i="22" a="1"/>
  <c r="Q154" i="22" a="1"/>
  <c r="Q154" i="22" s="1"/>
  <c r="P154" i="22" a="1"/>
  <c r="P154" i="22" s="1"/>
  <c r="M154" i="22"/>
  <c r="B154" i="22"/>
  <c r="A154" i="22"/>
  <c r="R153" i="22"/>
  <c r="R153" i="22" a="1"/>
  <c r="Q153" i="22" a="1"/>
  <c r="Q153" i="22" s="1"/>
  <c r="P153" i="22" a="1"/>
  <c r="P153" i="22" s="1"/>
  <c r="M153" i="22"/>
  <c r="B153" i="22"/>
  <c r="A153" i="22"/>
  <c r="R152" i="22" a="1"/>
  <c r="R152" i="22" s="1"/>
  <c r="Q152" i="22"/>
  <c r="Q152" i="22" a="1"/>
  <c r="P152" i="22" a="1"/>
  <c r="P152" i="22" s="1"/>
  <c r="M152" i="22"/>
  <c r="B152" i="22"/>
  <c r="A152" i="22"/>
  <c r="R151" i="22"/>
  <c r="R151" i="22" a="1"/>
  <c r="Q151" i="22"/>
  <c r="Q151" i="22" a="1"/>
  <c r="P151" i="22" a="1"/>
  <c r="P151" i="22" s="1"/>
  <c r="M151" i="22"/>
  <c r="B151" i="22"/>
  <c r="C151" i="22" s="1"/>
  <c r="A151" i="22"/>
  <c r="R150" i="22"/>
  <c r="R150" i="22" a="1"/>
  <c r="Q150" i="22" a="1"/>
  <c r="Q150" i="22" s="1"/>
  <c r="P150" i="22"/>
  <c r="P150" i="22" a="1"/>
  <c r="M150" i="22"/>
  <c r="B150" i="22"/>
  <c r="A150" i="22"/>
  <c r="R149" i="22" a="1"/>
  <c r="R149" i="22" s="1"/>
  <c r="Q149" i="22"/>
  <c r="Q149" i="22" a="1"/>
  <c r="P149" i="22" a="1"/>
  <c r="P149" i="22" s="1"/>
  <c r="M149" i="22"/>
  <c r="B149" i="22"/>
  <c r="A149" i="22"/>
  <c r="R148" i="22" a="1"/>
  <c r="R148" i="22" s="1"/>
  <c r="Q148" i="22"/>
  <c r="Q148" i="22" a="1"/>
  <c r="P148" i="22" a="1"/>
  <c r="P148" i="22" s="1"/>
  <c r="M148" i="22"/>
  <c r="B148" i="22"/>
  <c r="C148" i="22" s="1"/>
  <c r="A148" i="22"/>
  <c r="R147" i="22" a="1"/>
  <c r="R147" i="22" s="1"/>
  <c r="Q147" i="22" a="1"/>
  <c r="Q147" i="22" s="1"/>
  <c r="P147" i="22"/>
  <c r="P147" i="22" a="1"/>
  <c r="M147" i="22"/>
  <c r="B147" i="22"/>
  <c r="A147" i="22"/>
  <c r="R146" i="22"/>
  <c r="R146" i="22" a="1"/>
  <c r="Q146" i="22" a="1"/>
  <c r="Q146" i="22" s="1"/>
  <c r="P146" i="22"/>
  <c r="P146" i="22" a="1"/>
  <c r="M146" i="22"/>
  <c r="B146" i="22"/>
  <c r="A146" i="22"/>
  <c r="R145" i="22" a="1"/>
  <c r="R145" i="22" s="1"/>
  <c r="Q145" i="22" a="1"/>
  <c r="Q145" i="22" s="1"/>
  <c r="P145" i="22" a="1"/>
  <c r="P145" i="22" s="1"/>
  <c r="M145" i="22"/>
  <c r="B145" i="22"/>
  <c r="A145" i="22"/>
  <c r="R144" i="22" a="1"/>
  <c r="R144" i="22" s="1"/>
  <c r="Q144" i="22"/>
  <c r="Q144" i="22" a="1"/>
  <c r="P144" i="22" a="1"/>
  <c r="P144" i="22" s="1"/>
  <c r="M144" i="22"/>
  <c r="B144" i="22"/>
  <c r="A144" i="22"/>
  <c r="R143" i="22"/>
  <c r="R143" i="22" a="1"/>
  <c r="Q143" i="22" a="1"/>
  <c r="Q143" i="22" s="1"/>
  <c r="P143" i="22" a="1"/>
  <c r="P143" i="22" s="1"/>
  <c r="M143" i="22"/>
  <c r="B143" i="22"/>
  <c r="A143" i="22"/>
  <c r="R142" i="22"/>
  <c r="R142" i="22" a="1"/>
  <c r="Q142" i="22" a="1"/>
  <c r="Q142" i="22" s="1"/>
  <c r="P142" i="22"/>
  <c r="P142" i="22" a="1"/>
  <c r="M142" i="22"/>
  <c r="B142" i="22"/>
  <c r="A142" i="22"/>
  <c r="R141" i="22" a="1"/>
  <c r="R141" i="22" s="1"/>
  <c r="Q141" i="22"/>
  <c r="Q141" i="22" a="1"/>
  <c r="P141" i="22" a="1"/>
  <c r="P141" i="22" s="1"/>
  <c r="M141" i="22"/>
  <c r="B141" i="22"/>
  <c r="A141" i="22"/>
  <c r="R140" i="22" a="1"/>
  <c r="R140" i="22" s="1"/>
  <c r="Q140" i="22" a="1"/>
  <c r="Q140" i="22" s="1"/>
  <c r="P140" i="22" a="1"/>
  <c r="P140" i="22" s="1"/>
  <c r="M140" i="22"/>
  <c r="B140" i="22"/>
  <c r="C140" i="22" s="1"/>
  <c r="A140" i="22"/>
  <c r="R139" i="22" a="1"/>
  <c r="R139" i="22" s="1"/>
  <c r="Q139" i="22" a="1"/>
  <c r="Q139" i="22" s="1"/>
  <c r="P139" i="22"/>
  <c r="P139" i="22" a="1"/>
  <c r="M139" i="22"/>
  <c r="B139" i="22"/>
  <c r="A139" i="22"/>
  <c r="R138" i="22"/>
  <c r="R138" i="22" a="1"/>
  <c r="Q138" i="22" a="1"/>
  <c r="Q138" i="22" s="1"/>
  <c r="P138" i="22" a="1"/>
  <c r="P138" i="22" s="1"/>
  <c r="M138" i="22"/>
  <c r="B138" i="22"/>
  <c r="A138" i="22"/>
  <c r="R137" i="22"/>
  <c r="R137" i="22" a="1"/>
  <c r="Q137" i="22" a="1"/>
  <c r="Q137" i="22" s="1"/>
  <c r="P137" i="22" a="1"/>
  <c r="P137" i="22" s="1"/>
  <c r="M137" i="22"/>
  <c r="B137" i="22"/>
  <c r="A137" i="22"/>
  <c r="R136" i="22" a="1"/>
  <c r="R136" i="22" s="1"/>
  <c r="Q136" i="22"/>
  <c r="Q136" i="22" a="1"/>
  <c r="P136" i="22" a="1"/>
  <c r="P136" i="22" s="1"/>
  <c r="M136" i="22"/>
  <c r="B136" i="22"/>
  <c r="A136" i="22"/>
  <c r="R135" i="22"/>
  <c r="R135" i="22" a="1"/>
  <c r="Q135" i="22"/>
  <c r="Q135" i="22" a="1"/>
  <c r="P135" i="22" a="1"/>
  <c r="P135" i="22" s="1"/>
  <c r="M135" i="22"/>
  <c r="B135" i="22"/>
  <c r="A135" i="22"/>
  <c r="R134" i="22"/>
  <c r="R134" i="22" a="1"/>
  <c r="Q134" i="22" a="1"/>
  <c r="Q134" i="22" s="1"/>
  <c r="P134" i="22"/>
  <c r="P134" i="22" a="1"/>
  <c r="M134" i="22"/>
  <c r="B134" i="22"/>
  <c r="A134" i="22"/>
  <c r="R133" i="22" a="1"/>
  <c r="R133" i="22" s="1"/>
  <c r="Q133" i="22"/>
  <c r="Q133" i="22" a="1"/>
  <c r="P133" i="22" a="1"/>
  <c r="P133" i="22" s="1"/>
  <c r="M133" i="22"/>
  <c r="B133" i="22"/>
  <c r="A133" i="22"/>
  <c r="R132" i="22" a="1"/>
  <c r="R132" i="22" s="1"/>
  <c r="Q132" i="22"/>
  <c r="Q132" i="22" a="1"/>
  <c r="P132" i="22" a="1"/>
  <c r="P132" i="22" s="1"/>
  <c r="M132" i="22"/>
  <c r="B132" i="22"/>
  <c r="C132" i="22" s="1"/>
  <c r="A132" i="22"/>
  <c r="R131" i="22" a="1"/>
  <c r="R131" i="22" s="1"/>
  <c r="Q131" i="22" a="1"/>
  <c r="Q131" i="22" s="1"/>
  <c r="P131" i="22"/>
  <c r="P131" i="22" a="1"/>
  <c r="M131" i="22"/>
  <c r="B131" i="22"/>
  <c r="A131" i="22"/>
  <c r="R130" i="22"/>
  <c r="R130" i="22" a="1"/>
  <c r="Q130" i="22" a="1"/>
  <c r="Q130" i="22" s="1"/>
  <c r="P130" i="22"/>
  <c r="P130" i="22" a="1"/>
  <c r="M130" i="22"/>
  <c r="B130" i="22"/>
  <c r="A130" i="22"/>
  <c r="R129" i="22" a="1"/>
  <c r="R129" i="22" s="1"/>
  <c r="Q129" i="22" a="1"/>
  <c r="Q129" i="22" s="1"/>
  <c r="P129" i="22" a="1"/>
  <c r="P129" i="22" s="1"/>
  <c r="M129" i="22"/>
  <c r="B129" i="22"/>
  <c r="A129" i="22"/>
  <c r="R128" i="22" a="1"/>
  <c r="R128" i="22" s="1"/>
  <c r="Q128" i="22"/>
  <c r="Q128" i="22" a="1"/>
  <c r="P128" i="22" a="1"/>
  <c r="P128" i="22" s="1"/>
  <c r="M128" i="22"/>
  <c r="B128" i="22"/>
  <c r="C128" i="22" s="1"/>
  <c r="A128" i="22"/>
  <c r="R127" i="22"/>
  <c r="R127" i="22" a="1"/>
  <c r="Q127" i="22" a="1"/>
  <c r="Q127" i="22" s="1"/>
  <c r="P127" i="22" a="1"/>
  <c r="P127" i="22" s="1"/>
  <c r="M127" i="22"/>
  <c r="B127" i="22"/>
  <c r="A127" i="22"/>
  <c r="R126" i="22" a="1"/>
  <c r="R126" i="22" s="1"/>
  <c r="Q126" i="22" a="1"/>
  <c r="Q126" i="22" s="1"/>
  <c r="P126" i="22"/>
  <c r="P126" i="22" a="1"/>
  <c r="M126" i="22"/>
  <c r="B126" i="22"/>
  <c r="A126" i="22"/>
  <c r="R125" i="22"/>
  <c r="R125" i="22" a="1"/>
  <c r="Q125" i="22"/>
  <c r="Q125" i="22" a="1"/>
  <c r="P125" i="22" a="1"/>
  <c r="P125" i="22" s="1"/>
  <c r="M125" i="22"/>
  <c r="B125" i="22"/>
  <c r="C125" i="22" s="1"/>
  <c r="A125" i="22"/>
  <c r="R124" i="22" a="1"/>
  <c r="R124" i="22" s="1"/>
  <c r="Q124" i="22"/>
  <c r="Q124" i="22" a="1"/>
  <c r="P124" i="22" a="1"/>
  <c r="P124" i="22" s="1"/>
  <c r="M124" i="22"/>
  <c r="B124" i="22"/>
  <c r="A124" i="22"/>
  <c r="R123" i="22" a="1"/>
  <c r="R123" i="22" s="1"/>
  <c r="Q123" i="22" a="1"/>
  <c r="Q123" i="22" s="1"/>
  <c r="P123" i="22" a="1"/>
  <c r="P123" i="22" s="1"/>
  <c r="M123" i="22"/>
  <c r="B123" i="22"/>
  <c r="A123" i="22"/>
  <c r="R122" i="22"/>
  <c r="R122" i="22" a="1"/>
  <c r="Q122" i="22" a="1"/>
  <c r="Q122" i="22" s="1"/>
  <c r="P122" i="22"/>
  <c r="P122" i="22" a="1"/>
  <c r="M122" i="22"/>
  <c r="B122" i="22"/>
  <c r="A122" i="22"/>
  <c r="R121" i="22"/>
  <c r="R121" i="22" a="1"/>
  <c r="Q121" i="22" a="1"/>
  <c r="Q121" i="22" s="1"/>
  <c r="P121" i="22"/>
  <c r="P121" i="22" a="1"/>
  <c r="M121" i="22"/>
  <c r="B121" i="22"/>
  <c r="A121" i="22"/>
  <c r="R120" i="22" a="1"/>
  <c r="R120" i="22" s="1"/>
  <c r="Q120" i="22"/>
  <c r="Q120" i="22" a="1"/>
  <c r="P120" i="22" a="1"/>
  <c r="P120" i="22" s="1"/>
  <c r="M120" i="22"/>
  <c r="B120" i="22"/>
  <c r="C120" i="22" s="1"/>
  <c r="A120" i="22"/>
  <c r="R119" i="22"/>
  <c r="R119" i="22" a="1"/>
  <c r="Q119" i="22" a="1"/>
  <c r="Q119" i="22" s="1"/>
  <c r="P119" i="22" a="1"/>
  <c r="P119" i="22" s="1"/>
  <c r="M119" i="22"/>
  <c r="B119" i="22"/>
  <c r="A119" i="22"/>
  <c r="R118" i="22" a="1"/>
  <c r="R118" i="22" s="1"/>
  <c r="Q118" i="22" a="1"/>
  <c r="Q118" i="22" s="1"/>
  <c r="P118" i="22"/>
  <c r="P118" i="22" a="1"/>
  <c r="M118" i="22"/>
  <c r="B118" i="22"/>
  <c r="A118" i="22"/>
  <c r="R117" i="22"/>
  <c r="R117" i="22" a="1"/>
  <c r="Q117" i="22"/>
  <c r="Q117" i="22" a="1"/>
  <c r="P117" i="22"/>
  <c r="P117" i="22" a="1"/>
  <c r="M117" i="22"/>
  <c r="B117" i="22"/>
  <c r="A117" i="22"/>
  <c r="R116" i="22" a="1"/>
  <c r="R116" i="22" s="1"/>
  <c r="Q116" i="22"/>
  <c r="Q116" i="22" a="1"/>
  <c r="P116" i="22"/>
  <c r="P116" i="22" a="1"/>
  <c r="M116" i="22"/>
  <c r="B116" i="22"/>
  <c r="A116" i="22"/>
  <c r="R115" i="22" a="1"/>
  <c r="R115" i="22" s="1"/>
  <c r="Q115" i="22" a="1"/>
  <c r="Q115" i="22" s="1"/>
  <c r="P115" i="22"/>
  <c r="P115" i="22" a="1"/>
  <c r="M115" i="22"/>
  <c r="B115" i="22"/>
  <c r="A115" i="22"/>
  <c r="R114" i="22"/>
  <c r="R114" i="22" a="1"/>
  <c r="Q114" i="22"/>
  <c r="Q114" i="22" a="1"/>
  <c r="P114" i="22" a="1"/>
  <c r="P114" i="22" s="1"/>
  <c r="M114" i="22"/>
  <c r="B114" i="22"/>
  <c r="C114" i="22" s="1"/>
  <c r="A114" i="22"/>
  <c r="R113" i="22" a="1"/>
  <c r="R113" i="22" s="1"/>
  <c r="Q113" i="22" a="1"/>
  <c r="Q113" i="22" s="1"/>
  <c r="P113" i="22"/>
  <c r="P113" i="22" a="1"/>
  <c r="M113" i="22"/>
  <c r="B113" i="22"/>
  <c r="A113" i="22"/>
  <c r="R112" i="22" a="1"/>
  <c r="R112" i="22" s="1"/>
  <c r="Q112" i="22"/>
  <c r="Q112" i="22" a="1"/>
  <c r="P112" i="22"/>
  <c r="P112" i="22" a="1"/>
  <c r="M112" i="22"/>
  <c r="B112" i="22"/>
  <c r="C112" i="22" s="1"/>
  <c r="A112" i="22"/>
  <c r="R111" i="22"/>
  <c r="R111" i="22" a="1"/>
  <c r="Q111" i="22"/>
  <c r="Q111" i="22" a="1"/>
  <c r="P111" i="22" a="1"/>
  <c r="P111" i="22" s="1"/>
  <c r="M111" i="22"/>
  <c r="B111" i="22"/>
  <c r="A111" i="22"/>
  <c r="R110" i="22"/>
  <c r="R110" i="22" a="1"/>
  <c r="Q110" i="22"/>
  <c r="Q110" i="22" a="1"/>
  <c r="P110" i="22"/>
  <c r="P110" i="22" a="1"/>
  <c r="M110" i="22"/>
  <c r="B110" i="22"/>
  <c r="A110" i="22"/>
  <c r="R109" i="22" a="1"/>
  <c r="R109" i="22" s="1"/>
  <c r="Q109" i="22" a="1"/>
  <c r="Q109" i="22" s="1"/>
  <c r="P109" i="22"/>
  <c r="P109" i="22" a="1"/>
  <c r="M109" i="22"/>
  <c r="B109" i="22"/>
  <c r="A109" i="22"/>
  <c r="R108" i="22"/>
  <c r="R108" i="22" a="1"/>
  <c r="Q108" i="22" a="1"/>
  <c r="Q108" i="22" s="1"/>
  <c r="P108" i="22" a="1"/>
  <c r="P108" i="22" s="1"/>
  <c r="M108" i="22"/>
  <c r="B108" i="22"/>
  <c r="A108" i="22"/>
  <c r="R107" i="22" a="1"/>
  <c r="R107" i="22" s="1"/>
  <c r="Q107" i="22" a="1"/>
  <c r="Q107" i="22" s="1"/>
  <c r="P107" i="22" a="1"/>
  <c r="P107" i="22" s="1"/>
  <c r="M107" i="22"/>
  <c r="B107" i="22"/>
  <c r="A107" i="22"/>
  <c r="R106" i="22"/>
  <c r="R106" i="22" a="1"/>
  <c r="Q106" i="22"/>
  <c r="Q106" i="22" a="1"/>
  <c r="P106" i="22" a="1"/>
  <c r="P106" i="22" s="1"/>
  <c r="M106" i="22"/>
  <c r="B106" i="22"/>
  <c r="A106" i="22"/>
  <c r="R105" i="22"/>
  <c r="R105" i="22" a="1"/>
  <c r="Q105" i="22" a="1"/>
  <c r="Q105" i="22" s="1"/>
  <c r="P105" i="22"/>
  <c r="P105" i="22" a="1"/>
  <c r="M105" i="22"/>
  <c r="B105" i="22"/>
  <c r="A105" i="22"/>
  <c r="R104" i="22" a="1"/>
  <c r="R104" i="22" s="1"/>
  <c r="Q104" i="22"/>
  <c r="Q104" i="22" a="1"/>
  <c r="P104" i="22" a="1"/>
  <c r="P104" i="22" s="1"/>
  <c r="M104" i="22"/>
  <c r="B104" i="22"/>
  <c r="A104" i="22"/>
  <c r="R103" i="22" a="1"/>
  <c r="R103" i="22" s="1"/>
  <c r="Q103" i="22"/>
  <c r="Q103" i="22" a="1"/>
  <c r="P103" i="22" a="1"/>
  <c r="P103" i="22" s="1"/>
  <c r="M103" i="22"/>
  <c r="B103" i="22"/>
  <c r="A103" i="22"/>
  <c r="R102" i="22" a="1"/>
  <c r="R102" i="22" s="1"/>
  <c r="Q102" i="22"/>
  <c r="Q102" i="22" a="1"/>
  <c r="P102" i="22"/>
  <c r="P102" i="22" a="1"/>
  <c r="M102" i="22"/>
  <c r="B102" i="22"/>
  <c r="A102" i="22"/>
  <c r="R101" i="22"/>
  <c r="R101" i="22" a="1"/>
  <c r="Q101" i="22"/>
  <c r="Q101" i="22" a="1"/>
  <c r="P101" i="22" a="1"/>
  <c r="P101" i="22" s="1"/>
  <c r="M101" i="22"/>
  <c r="B101" i="22"/>
  <c r="A101" i="22"/>
  <c r="R100" i="22"/>
  <c r="R100" i="22" a="1"/>
  <c r="Q100" i="22"/>
  <c r="Q100" i="22" a="1"/>
  <c r="P100" i="22"/>
  <c r="P100" i="22" a="1"/>
  <c r="M100" i="22"/>
  <c r="B100" i="22"/>
  <c r="A100" i="22"/>
  <c r="R99" i="22" a="1"/>
  <c r="R99" i="22" s="1"/>
  <c r="Q99" i="22"/>
  <c r="Q99" i="22" a="1"/>
  <c r="P99" i="22"/>
  <c r="P99" i="22" a="1"/>
  <c r="M99" i="22"/>
  <c r="B99" i="22"/>
  <c r="A99" i="22"/>
  <c r="R98" i="22"/>
  <c r="R98" i="22" a="1"/>
  <c r="Q98" i="22" a="1"/>
  <c r="Q98" i="22" s="1"/>
  <c r="P98" i="22"/>
  <c r="P98" i="22" a="1"/>
  <c r="M98" i="22"/>
  <c r="B98" i="22"/>
  <c r="A98" i="22"/>
  <c r="R97" i="22" a="1"/>
  <c r="R97" i="22" s="1"/>
  <c r="Q97" i="22" a="1"/>
  <c r="Q97" i="22" s="1"/>
  <c r="P97" i="22" a="1"/>
  <c r="P97" i="22" s="1"/>
  <c r="M97" i="22"/>
  <c r="B97" i="22"/>
  <c r="A97" i="22"/>
  <c r="R96" i="22"/>
  <c r="R96" i="22" a="1"/>
  <c r="Q96" i="22"/>
  <c r="Q96" i="22" a="1"/>
  <c r="P96" i="22"/>
  <c r="P96" i="22" a="1"/>
  <c r="M96" i="22"/>
  <c r="B96" i="22"/>
  <c r="A96" i="22"/>
  <c r="R95" i="22"/>
  <c r="R95" i="22" a="1"/>
  <c r="Q95" i="22" a="1"/>
  <c r="Q95" i="22" s="1"/>
  <c r="P95" i="22" a="1"/>
  <c r="P95" i="22" s="1"/>
  <c r="M95" i="22"/>
  <c r="B95" i="22"/>
  <c r="C96" i="22" s="1"/>
  <c r="A95" i="22"/>
  <c r="R94" i="22"/>
  <c r="R94" i="22" a="1"/>
  <c r="Q94" i="22" a="1"/>
  <c r="Q94" i="22" s="1"/>
  <c r="P94" i="22"/>
  <c r="P94" i="22" a="1"/>
  <c r="M94" i="22"/>
  <c r="B94" i="22"/>
  <c r="A94" i="22"/>
  <c r="R93" i="22" a="1"/>
  <c r="R93" i="22" s="1"/>
  <c r="Q93" i="22"/>
  <c r="Q93" i="22" a="1"/>
  <c r="P93" i="22"/>
  <c r="P93" i="22" a="1"/>
  <c r="M93" i="22"/>
  <c r="B93" i="22"/>
  <c r="A93" i="22"/>
  <c r="R92" i="22" a="1"/>
  <c r="R92" i="22" s="1"/>
  <c r="Q92" i="22" a="1"/>
  <c r="Q92" i="22" s="1"/>
  <c r="P92" i="22"/>
  <c r="P92" i="22" a="1"/>
  <c r="M92" i="22"/>
  <c r="B92" i="22"/>
  <c r="A92" i="22"/>
  <c r="R91" i="22" a="1"/>
  <c r="R91" i="22" s="1"/>
  <c r="Q91" i="22" a="1"/>
  <c r="Q91" i="22" s="1"/>
  <c r="P91" i="22" a="1"/>
  <c r="P91" i="22" s="1"/>
  <c r="M91" i="22"/>
  <c r="B91" i="22"/>
  <c r="A91" i="22"/>
  <c r="R90" i="22" a="1"/>
  <c r="R90" i="22" s="1"/>
  <c r="Q90" i="22"/>
  <c r="Q90" i="22" a="1"/>
  <c r="P90" i="22"/>
  <c r="P90" i="22" a="1"/>
  <c r="M90" i="22"/>
  <c r="B90" i="22"/>
  <c r="A90" i="22"/>
  <c r="R89" i="22"/>
  <c r="R89" i="22" a="1"/>
  <c r="Q89" i="22"/>
  <c r="Q89" i="22" a="1"/>
  <c r="P89" i="22" a="1"/>
  <c r="P89" i="22" s="1"/>
  <c r="M89" i="22"/>
  <c r="B89" i="22"/>
  <c r="A89" i="22"/>
  <c r="R88" i="22"/>
  <c r="R88" i="22" a="1"/>
  <c r="P88" i="22" a="1"/>
  <c r="P88" i="22" s="1"/>
  <c r="M88" i="22"/>
  <c r="P87" i="22"/>
  <c r="P87" i="22" a="1"/>
  <c r="M87" i="22"/>
  <c r="Q86" i="22"/>
  <c r="Q86" i="22" a="1"/>
  <c r="M86" i="22"/>
  <c r="R85" i="22" a="1"/>
  <c r="R85" i="22" s="1"/>
  <c r="Q85" i="22"/>
  <c r="Q85" i="22" a="1"/>
  <c r="P85" i="22"/>
  <c r="P85" i="22" a="1"/>
  <c r="M85" i="22"/>
  <c r="R84" i="22" a="1"/>
  <c r="R84" i="22" s="1"/>
  <c r="Q84" i="22"/>
  <c r="Q84" i="22" a="1"/>
  <c r="P84" i="22"/>
  <c r="P84" i="22" a="1"/>
  <c r="M84" i="22"/>
  <c r="A84" i="22"/>
  <c r="R83" i="22" a="1"/>
  <c r="R83" i="22" s="1"/>
  <c r="Q83" i="22" a="1"/>
  <c r="Q83" i="22" s="1"/>
  <c r="P83" i="22"/>
  <c r="P83" i="22" a="1"/>
  <c r="M83" i="22"/>
  <c r="B83" i="22"/>
  <c r="A83" i="22"/>
  <c r="Q82" i="22"/>
  <c r="Q82" i="22" a="1"/>
  <c r="M82" i="22"/>
  <c r="Q81" i="22"/>
  <c r="Q81" i="22" a="1"/>
  <c r="M81" i="22"/>
  <c r="B81" i="22"/>
  <c r="A81" i="22"/>
  <c r="A82" i="22" s="1"/>
  <c r="B82" i="22" s="1"/>
  <c r="R80" i="22" a="1"/>
  <c r="R80" i="22" s="1"/>
  <c r="Q80" i="22"/>
  <c r="Q80" i="22" a="1"/>
  <c r="P80" i="22"/>
  <c r="P80" i="22" a="1"/>
  <c r="M80" i="22"/>
  <c r="Q79" i="22" a="1"/>
  <c r="Q79" i="22" s="1"/>
  <c r="P79" i="22" a="1"/>
  <c r="P79" i="22" s="1"/>
  <c r="M79" i="22"/>
  <c r="R78" i="22"/>
  <c r="R78" i="22" a="1"/>
  <c r="Q78" i="22"/>
  <c r="Q78" i="22" a="1"/>
  <c r="P78" i="22" a="1"/>
  <c r="P78" i="22" s="1"/>
  <c r="M78" i="22"/>
  <c r="A78" i="22"/>
  <c r="A79" i="22" s="1"/>
  <c r="R77" i="22"/>
  <c r="R77" i="22" a="1"/>
  <c r="Q77" i="22"/>
  <c r="Q77" i="22" a="1"/>
  <c r="P77" i="22" a="1"/>
  <c r="P77" i="22" s="1"/>
  <c r="M77" i="22"/>
  <c r="B77" i="22"/>
  <c r="A77" i="22"/>
  <c r="R76" i="22"/>
  <c r="R76" i="22" a="1"/>
  <c r="Q76" i="22" a="1"/>
  <c r="Q76" i="22" s="1"/>
  <c r="P76" i="22"/>
  <c r="P76" i="22" a="1"/>
  <c r="M76" i="22"/>
  <c r="B76" i="22"/>
  <c r="A76" i="22"/>
  <c r="R75" i="22" a="1"/>
  <c r="R75" i="22" s="1"/>
  <c r="Q75" i="22"/>
  <c r="Q75" i="22" a="1"/>
  <c r="P75" i="22"/>
  <c r="P75" i="22" a="1"/>
  <c r="M75" i="22"/>
  <c r="B75" i="22"/>
  <c r="C76" i="22" s="1"/>
  <c r="A75" i="22"/>
  <c r="R74" i="22"/>
  <c r="R74" i="22" a="1"/>
  <c r="Q74" i="22"/>
  <c r="Q74" i="22" a="1"/>
  <c r="P74" i="22" a="1"/>
  <c r="P74" i="22" s="1"/>
  <c r="M74" i="22"/>
  <c r="B74" i="22"/>
  <c r="A74" i="22"/>
  <c r="R73" i="22" a="1"/>
  <c r="R73" i="22" s="1"/>
  <c r="Q73" i="22" a="1"/>
  <c r="Q73" i="22" s="1"/>
  <c r="P73" i="22"/>
  <c r="P73" i="22" a="1"/>
  <c r="M73" i="22"/>
  <c r="B73" i="22"/>
  <c r="A73" i="22"/>
  <c r="R72" i="22"/>
  <c r="R72" i="22" a="1"/>
  <c r="Q72" i="22"/>
  <c r="Q72" i="22" a="1"/>
  <c r="P72" i="22"/>
  <c r="P72" i="22" a="1"/>
  <c r="M72" i="22"/>
  <c r="B72" i="22"/>
  <c r="A72" i="22"/>
  <c r="R71" i="22"/>
  <c r="R71" i="22" a="1"/>
  <c r="Q71" i="22" a="1"/>
  <c r="Q71" i="22" s="1"/>
  <c r="P71" i="22" a="1"/>
  <c r="P71" i="22" s="1"/>
  <c r="M71" i="22"/>
  <c r="B71" i="22"/>
  <c r="A71" i="22"/>
  <c r="R70" i="22" a="1"/>
  <c r="R70" i="22" s="1"/>
  <c r="Q70" i="22"/>
  <c r="Q70" i="22" a="1"/>
  <c r="P70" i="22"/>
  <c r="P70" i="22" a="1"/>
  <c r="M70" i="22"/>
  <c r="B70" i="22"/>
  <c r="A70" i="22"/>
  <c r="R69" i="22"/>
  <c r="R69" i="22" a="1"/>
  <c r="Q69" i="22"/>
  <c r="Q69" i="22" a="1"/>
  <c r="P69" i="22" a="1"/>
  <c r="P69" i="22" s="1"/>
  <c r="M69" i="22"/>
  <c r="B69" i="22"/>
  <c r="A69" i="22"/>
  <c r="R68" i="22"/>
  <c r="R68" i="22" a="1"/>
  <c r="Q68" i="22" a="1"/>
  <c r="Q68" i="22" s="1"/>
  <c r="P68" i="22"/>
  <c r="P68" i="22" a="1"/>
  <c r="M68" i="22"/>
  <c r="B68" i="22"/>
  <c r="A68" i="22"/>
  <c r="R67" i="22" a="1"/>
  <c r="R67" i="22" s="1"/>
  <c r="Q67" i="22"/>
  <c r="Q67" i="22" a="1"/>
  <c r="P67" i="22"/>
  <c r="P67" i="22" a="1"/>
  <c r="M67" i="22"/>
  <c r="B67" i="22"/>
  <c r="A67" i="22"/>
  <c r="R66" i="22"/>
  <c r="R66" i="22" a="1"/>
  <c r="Q66" i="22"/>
  <c r="Q66" i="22" a="1"/>
  <c r="P66" i="22" a="1"/>
  <c r="P66" i="22" s="1"/>
  <c r="M66" i="22"/>
  <c r="B66" i="22"/>
  <c r="A66" i="22"/>
  <c r="R65" i="22" a="1"/>
  <c r="R65" i="22" s="1"/>
  <c r="Q65" i="22" a="1"/>
  <c r="Q65" i="22" s="1"/>
  <c r="P65" i="22"/>
  <c r="P65" i="22" a="1"/>
  <c r="M65" i="22"/>
  <c r="B65" i="22"/>
  <c r="A65" i="22"/>
  <c r="R64" i="22"/>
  <c r="R64" i="22" a="1"/>
  <c r="Q64" i="22"/>
  <c r="Q64" i="22" a="1"/>
  <c r="P64" i="22"/>
  <c r="P64" i="22" a="1"/>
  <c r="M64" i="22"/>
  <c r="B64" i="22"/>
  <c r="A64" i="22"/>
  <c r="R63" i="22"/>
  <c r="R63" i="22" a="1"/>
  <c r="Q63" i="22" a="1"/>
  <c r="Q63" i="22" s="1"/>
  <c r="P63" i="22" a="1"/>
  <c r="P63" i="22" s="1"/>
  <c r="M63" i="22"/>
  <c r="B63" i="22"/>
  <c r="A63" i="22"/>
  <c r="R62" i="22" a="1"/>
  <c r="R62" i="22" s="1"/>
  <c r="Q62" i="22"/>
  <c r="Q62" i="22" a="1"/>
  <c r="P62" i="22"/>
  <c r="P62" i="22" a="1"/>
  <c r="M62" i="22"/>
  <c r="B62" i="22"/>
  <c r="A62" i="22"/>
  <c r="R61" i="22"/>
  <c r="R61" i="22" a="1"/>
  <c r="Q61" i="22"/>
  <c r="Q61" i="22" a="1"/>
  <c r="P61" i="22" a="1"/>
  <c r="P61" i="22" s="1"/>
  <c r="M61" i="22"/>
  <c r="B61" i="22"/>
  <c r="A61" i="22"/>
  <c r="R60" i="22"/>
  <c r="R60" i="22" a="1"/>
  <c r="Q60" i="22" a="1"/>
  <c r="Q60" i="22" s="1"/>
  <c r="P60" i="22"/>
  <c r="P60" i="22" a="1"/>
  <c r="M60" i="22"/>
  <c r="B60" i="22"/>
  <c r="A60" i="22"/>
  <c r="R59" i="22" a="1"/>
  <c r="R59" i="22" s="1"/>
  <c r="Q59" i="22"/>
  <c r="Q59" i="22" a="1"/>
  <c r="P59" i="22"/>
  <c r="P59" i="22" a="1"/>
  <c r="M59" i="22"/>
  <c r="B59" i="22"/>
  <c r="A59" i="22"/>
  <c r="R58" i="22"/>
  <c r="R58" i="22" a="1"/>
  <c r="Q58" i="22"/>
  <c r="Q58" i="22" a="1"/>
  <c r="P58" i="22" a="1"/>
  <c r="P58" i="22" s="1"/>
  <c r="M58" i="22"/>
  <c r="B58" i="22"/>
  <c r="A58" i="22"/>
  <c r="R57" i="22" a="1"/>
  <c r="R57" i="22" s="1"/>
  <c r="Q57" i="22" a="1"/>
  <c r="Q57" i="22" s="1"/>
  <c r="P57" i="22"/>
  <c r="P57" i="22" a="1"/>
  <c r="M57" i="22"/>
  <c r="B57" i="22"/>
  <c r="A57" i="22"/>
  <c r="R56" i="22"/>
  <c r="R56" i="22" a="1"/>
  <c r="Q56" i="22"/>
  <c r="Q56" i="22" a="1"/>
  <c r="P56" i="22"/>
  <c r="P56" i="22" a="1"/>
  <c r="M56" i="22"/>
  <c r="B56" i="22"/>
  <c r="A56" i="22"/>
  <c r="R55" i="22"/>
  <c r="R55" i="22" a="1"/>
  <c r="Q55" i="22" a="1"/>
  <c r="Q55" i="22" s="1"/>
  <c r="P55" i="22" a="1"/>
  <c r="P55" i="22" s="1"/>
  <c r="M55" i="22"/>
  <c r="B55" i="22"/>
  <c r="A55" i="22"/>
  <c r="R54" i="22" a="1"/>
  <c r="R54" i="22" s="1"/>
  <c r="Q54" i="22"/>
  <c r="Q54" i="22" a="1"/>
  <c r="P54" i="22"/>
  <c r="P54" i="22" a="1"/>
  <c r="M54" i="22"/>
  <c r="A54" i="22"/>
  <c r="B54" i="22" s="1"/>
  <c r="R53" i="22"/>
  <c r="R53" i="22" a="1"/>
  <c r="Q53" i="22"/>
  <c r="Q53" i="22" a="1"/>
  <c r="P53" i="22" a="1"/>
  <c r="P53" i="22" s="1"/>
  <c r="M53" i="22"/>
  <c r="B53" i="22"/>
  <c r="A53" i="22"/>
  <c r="R52" i="22"/>
  <c r="R52" i="22" a="1"/>
  <c r="Q52" i="22" a="1"/>
  <c r="Q52" i="22" s="1"/>
  <c r="P52" i="22"/>
  <c r="P52" i="22" a="1"/>
  <c r="M52" i="22"/>
  <c r="B52" i="22"/>
  <c r="A52" i="22"/>
  <c r="R51" i="22" a="1"/>
  <c r="R51" i="22" s="1"/>
  <c r="Q51" i="22"/>
  <c r="Q51" i="22" a="1"/>
  <c r="P51" i="22"/>
  <c r="P51" i="22" a="1"/>
  <c r="M51" i="22"/>
  <c r="B51" i="22"/>
  <c r="A51" i="22"/>
  <c r="R50" i="22"/>
  <c r="R50" i="22" a="1"/>
  <c r="Q50" i="22"/>
  <c r="Q50" i="22" a="1"/>
  <c r="P50" i="22" a="1"/>
  <c r="P50" i="22" s="1"/>
  <c r="M50" i="22"/>
  <c r="B50" i="22"/>
  <c r="A50" i="22"/>
  <c r="R49" i="22" a="1"/>
  <c r="R49" i="22" s="1"/>
  <c r="Q49" i="22" a="1"/>
  <c r="Q49" i="22" s="1"/>
  <c r="P49" i="22"/>
  <c r="P49" i="22" a="1"/>
  <c r="M49" i="22"/>
  <c r="B49" i="22"/>
  <c r="A49" i="22"/>
  <c r="R48" i="22"/>
  <c r="R48" i="22" a="1"/>
  <c r="Q48" i="22"/>
  <c r="Q48" i="22" a="1"/>
  <c r="P48" i="22"/>
  <c r="P48" i="22" a="1"/>
  <c r="M48" i="22"/>
  <c r="B48" i="22"/>
  <c r="A48" i="22"/>
  <c r="R47" i="22"/>
  <c r="R47" i="22" a="1"/>
  <c r="Q47" i="22" a="1"/>
  <c r="Q47" i="22" s="1"/>
  <c r="P47" i="22" a="1"/>
  <c r="P47" i="22" s="1"/>
  <c r="M47" i="22"/>
  <c r="B47" i="22"/>
  <c r="A47" i="22"/>
  <c r="R46" i="22" a="1"/>
  <c r="R46" i="22" s="1"/>
  <c r="Q46" i="22"/>
  <c r="Q46" i="22" a="1"/>
  <c r="P46" i="22"/>
  <c r="P46" i="22" a="1"/>
  <c r="M46" i="22"/>
  <c r="B46" i="22"/>
  <c r="A46" i="22"/>
  <c r="R45" i="22"/>
  <c r="R45" i="22" a="1"/>
  <c r="Q45" i="22"/>
  <c r="Q45" i="22" a="1"/>
  <c r="P45" i="22" a="1"/>
  <c r="P45" i="22" s="1"/>
  <c r="M45" i="22"/>
  <c r="B45" i="22"/>
  <c r="A45" i="22"/>
  <c r="R44" i="22"/>
  <c r="R44" i="22" a="1"/>
  <c r="Q44" i="22" a="1"/>
  <c r="Q44" i="22" s="1"/>
  <c r="P44" i="22"/>
  <c r="P44" i="22" a="1"/>
  <c r="M44" i="22"/>
  <c r="B44" i="22"/>
  <c r="A44" i="22"/>
  <c r="R43" i="22" a="1"/>
  <c r="R43" i="22" s="1"/>
  <c r="Q43" i="22"/>
  <c r="Q43" i="22" a="1"/>
  <c r="P43" i="22"/>
  <c r="P43" i="22" a="1"/>
  <c r="M43" i="22"/>
  <c r="B43" i="22"/>
  <c r="A43" i="22"/>
  <c r="R42" i="22"/>
  <c r="R42" i="22" a="1"/>
  <c r="Q42" i="22"/>
  <c r="Q42" i="22" a="1"/>
  <c r="P42" i="22" a="1"/>
  <c r="P42" i="22" s="1"/>
  <c r="M42" i="22"/>
  <c r="B42" i="22"/>
  <c r="A42" i="22"/>
  <c r="R41" i="22" a="1"/>
  <c r="R41" i="22" s="1"/>
  <c r="Q41" i="22" a="1"/>
  <c r="Q41" i="22" s="1"/>
  <c r="P41" i="22"/>
  <c r="P41" i="22" a="1"/>
  <c r="M41" i="22"/>
  <c r="B41" i="22"/>
  <c r="A41" i="22"/>
  <c r="R40" i="22"/>
  <c r="R40" i="22" a="1"/>
  <c r="Q40" i="22"/>
  <c r="Q40" i="22" a="1"/>
  <c r="P40" i="22"/>
  <c r="P40" i="22" a="1"/>
  <c r="M40" i="22"/>
  <c r="B40" i="22"/>
  <c r="A40" i="22"/>
  <c r="R39" i="22"/>
  <c r="R39" i="22" a="1"/>
  <c r="Q39" i="22" a="1"/>
  <c r="Q39" i="22" s="1"/>
  <c r="P39" i="22" a="1"/>
  <c r="P39" i="22" s="1"/>
  <c r="M39" i="22"/>
  <c r="B39" i="22"/>
  <c r="N39" i="22" s="1"/>
  <c r="A39" i="22"/>
  <c r="R38" i="22" a="1"/>
  <c r="R38" i="22" s="1"/>
  <c r="Q38" i="22"/>
  <c r="Q38" i="22" a="1"/>
  <c r="M38" i="22"/>
  <c r="A38" i="22"/>
  <c r="B38" i="22" s="1"/>
  <c r="R37" i="22"/>
  <c r="R37" i="22" a="1"/>
  <c r="Q37" i="22" a="1"/>
  <c r="Q37" i="22" s="1"/>
  <c r="P37" i="22" a="1"/>
  <c r="P37" i="22" s="1"/>
  <c r="M37" i="22"/>
  <c r="B37" i="22"/>
  <c r="A37" i="22"/>
  <c r="R36" i="22" a="1"/>
  <c r="R36" i="22" s="1"/>
  <c r="Q36" i="22"/>
  <c r="Q36" i="22" a="1"/>
  <c r="P36" i="22"/>
  <c r="P36" i="22" a="1"/>
  <c r="M36" i="22"/>
  <c r="B36" i="22"/>
  <c r="A36" i="22"/>
  <c r="R35" i="22"/>
  <c r="R35" i="22" a="1"/>
  <c r="Q35" i="22"/>
  <c r="Q35" i="22" a="1"/>
  <c r="P35" i="22" a="1"/>
  <c r="P35" i="22" s="1"/>
  <c r="M35" i="22"/>
  <c r="B35" i="22"/>
  <c r="C36" i="22" s="1"/>
  <c r="A35" i="22"/>
  <c r="R34" i="22"/>
  <c r="R34" i="22" a="1"/>
  <c r="Q34" i="22" a="1"/>
  <c r="Q34" i="22" s="1"/>
  <c r="P34" i="22"/>
  <c r="P34" i="22" a="1"/>
  <c r="M34" i="22"/>
  <c r="B34" i="22"/>
  <c r="A34" i="22"/>
  <c r="R33" i="22" a="1"/>
  <c r="R33" i="22" s="1"/>
  <c r="Q33" i="22"/>
  <c r="Q33" i="22" a="1"/>
  <c r="P33" i="22"/>
  <c r="P33" i="22" a="1"/>
  <c r="M33" i="22"/>
  <c r="B33" i="22"/>
  <c r="A33" i="22"/>
  <c r="R32" i="22"/>
  <c r="R32" i="22" a="1"/>
  <c r="Q32" i="22"/>
  <c r="Q32" i="22" a="1"/>
  <c r="P32" i="22" a="1"/>
  <c r="P32" i="22" s="1"/>
  <c r="M32" i="22"/>
  <c r="B32" i="22"/>
  <c r="A32" i="22"/>
  <c r="R31" i="22" a="1"/>
  <c r="R31" i="22" s="1"/>
  <c r="Q31" i="22" a="1"/>
  <c r="Q31" i="22" s="1"/>
  <c r="P31" i="22"/>
  <c r="P31" i="22" a="1"/>
  <c r="M31" i="22"/>
  <c r="B31" i="22"/>
  <c r="A31" i="22"/>
  <c r="R30" i="22"/>
  <c r="R30" i="22" a="1"/>
  <c r="Q30" i="22"/>
  <c r="Q30" i="22" a="1"/>
  <c r="P30" i="22"/>
  <c r="P30" i="22" a="1"/>
  <c r="M30" i="22"/>
  <c r="B30" i="22"/>
  <c r="A30" i="22"/>
  <c r="R29" i="22"/>
  <c r="R29" i="22" a="1"/>
  <c r="Q29" i="22" a="1"/>
  <c r="Q29" i="22" s="1"/>
  <c r="P29" i="22" a="1"/>
  <c r="P29" i="22" s="1"/>
  <c r="M29" i="22"/>
  <c r="B29" i="22"/>
  <c r="A29" i="22"/>
  <c r="R28" i="22" a="1"/>
  <c r="R28" i="22" s="1"/>
  <c r="Q28" i="22"/>
  <c r="Q28" i="22" a="1"/>
  <c r="P28" i="22"/>
  <c r="P28" i="22" a="1"/>
  <c r="M28" i="22"/>
  <c r="B28" i="22"/>
  <c r="A28" i="22"/>
  <c r="R27" i="22"/>
  <c r="R27" i="22" a="1"/>
  <c r="Q27" i="22"/>
  <c r="Q27" i="22" a="1"/>
  <c r="P27" i="22" a="1"/>
  <c r="P27" i="22" s="1"/>
  <c r="M27" i="22"/>
  <c r="B27" i="22"/>
  <c r="C28" i="22" s="1"/>
  <c r="A27" i="22"/>
  <c r="R26" i="22"/>
  <c r="R26" i="22" a="1"/>
  <c r="Q26" i="22" a="1"/>
  <c r="Q26" i="22" s="1"/>
  <c r="P26" i="22"/>
  <c r="P26" i="22" a="1"/>
  <c r="M26" i="22"/>
  <c r="B26" i="22"/>
  <c r="A26" i="22"/>
  <c r="R25" i="22" a="1"/>
  <c r="R25" i="22" s="1"/>
  <c r="Q25" i="22"/>
  <c r="Q25" i="22" a="1"/>
  <c r="P25" i="22"/>
  <c r="P25" i="22" a="1"/>
  <c r="M25" i="22"/>
  <c r="B25" i="22"/>
  <c r="C26" i="22" s="1"/>
  <c r="A25" i="22"/>
  <c r="R24" i="22"/>
  <c r="R24" i="22" a="1"/>
  <c r="Q24" i="22"/>
  <c r="Q24" i="22" a="1"/>
  <c r="P24" i="22" a="1"/>
  <c r="P24" i="22" s="1"/>
  <c r="M24" i="22"/>
  <c r="B24" i="22"/>
  <c r="A24" i="22"/>
  <c r="R23" i="22" a="1"/>
  <c r="R23" i="22" s="1"/>
  <c r="Q23" i="22" a="1"/>
  <c r="Q23" i="22" s="1"/>
  <c r="P23" i="22"/>
  <c r="P23" i="22" a="1"/>
  <c r="M23" i="22"/>
  <c r="B23" i="22"/>
  <c r="A23" i="22"/>
  <c r="R22" i="22"/>
  <c r="R22" i="22" a="1"/>
  <c r="Q22" i="22"/>
  <c r="Q22" i="22" a="1"/>
  <c r="P22" i="22"/>
  <c r="P22" i="22" a="1"/>
  <c r="M22" i="22"/>
  <c r="B22" i="22"/>
  <c r="A22" i="22"/>
  <c r="R21" i="22"/>
  <c r="R21" i="22" a="1"/>
  <c r="Q21" i="22" a="1"/>
  <c r="Q21" i="22" s="1"/>
  <c r="P21" i="22" a="1"/>
  <c r="P21" i="22" s="1"/>
  <c r="M21" i="22"/>
  <c r="B21" i="22"/>
  <c r="A21" i="22"/>
  <c r="R20" i="22" a="1"/>
  <c r="R20" i="22" s="1"/>
  <c r="Q20" i="22"/>
  <c r="Q20" i="22" a="1"/>
  <c r="P20" i="22"/>
  <c r="P20" i="22" a="1"/>
  <c r="M20" i="22"/>
  <c r="B20" i="22"/>
  <c r="A20" i="22"/>
  <c r="R19" i="22"/>
  <c r="R19" i="22" a="1"/>
  <c r="Q19" i="22"/>
  <c r="Q19" i="22" a="1"/>
  <c r="P19" i="22" a="1"/>
  <c r="P19" i="22" s="1"/>
  <c r="M19" i="22"/>
  <c r="B19" i="22"/>
  <c r="C20" i="22" s="1"/>
  <c r="A19" i="22"/>
  <c r="R18" i="22"/>
  <c r="R18" i="22" a="1"/>
  <c r="Q18" i="22" a="1"/>
  <c r="Q18" i="22" s="1"/>
  <c r="P18" i="22"/>
  <c r="P18" i="22" a="1"/>
  <c r="M18" i="22"/>
  <c r="B18" i="22"/>
  <c r="A18" i="22"/>
  <c r="R17" i="22" a="1"/>
  <c r="R17" i="22" s="1"/>
  <c r="Q17" i="22"/>
  <c r="Q17" i="22" a="1"/>
  <c r="P17" i="22"/>
  <c r="P17" i="22" a="1"/>
  <c r="M17" i="22"/>
  <c r="B17" i="22"/>
  <c r="C18" i="22" s="1"/>
  <c r="A17" i="22"/>
  <c r="R16" i="22"/>
  <c r="R16" i="22" a="1"/>
  <c r="Q16" i="22"/>
  <c r="Q16" i="22" a="1"/>
  <c r="P16" i="22" a="1"/>
  <c r="P16" i="22" s="1"/>
  <c r="M16" i="22"/>
  <c r="B16" i="22"/>
  <c r="A16" i="22"/>
  <c r="R15" i="22" a="1"/>
  <c r="R15" i="22" s="1"/>
  <c r="Q15" i="22" a="1"/>
  <c r="Q15" i="22" s="1"/>
  <c r="P15" i="22"/>
  <c r="P15" i="22" a="1"/>
  <c r="M15" i="22"/>
  <c r="B15" i="22"/>
  <c r="A15" i="22"/>
  <c r="R14" i="22"/>
  <c r="R14" i="22" a="1"/>
  <c r="Q14" i="22"/>
  <c r="Q14" i="22" a="1"/>
  <c r="P14" i="22"/>
  <c r="P14" i="22" a="1"/>
  <c r="M14" i="22"/>
  <c r="B14" i="22"/>
  <c r="C15" i="22" s="1"/>
  <c r="A14" i="22"/>
  <c r="R13" i="22"/>
  <c r="R13" i="22" a="1"/>
  <c r="Q13" i="22" a="1"/>
  <c r="Q13" i="22" s="1"/>
  <c r="P13" i="22" a="1"/>
  <c r="P13" i="22" s="1"/>
  <c r="M13" i="22"/>
  <c r="B13" i="22"/>
  <c r="A13" i="22"/>
  <c r="R12" i="22" a="1"/>
  <c r="R12" i="22" s="1"/>
  <c r="Q12" i="22"/>
  <c r="Q12" i="22" a="1"/>
  <c r="P12" i="22"/>
  <c r="P12" i="22" a="1"/>
  <c r="M12" i="22"/>
  <c r="B12" i="22"/>
  <c r="A12" i="22"/>
  <c r="R11" i="22"/>
  <c r="R11" i="22" a="1"/>
  <c r="Q11" i="22"/>
  <c r="Q11" i="22" a="1"/>
  <c r="P11" i="22" a="1"/>
  <c r="P11" i="22" s="1"/>
  <c r="M11" i="22"/>
  <c r="B11" i="22"/>
  <c r="C12" i="22" s="1"/>
  <c r="A11" i="22"/>
  <c r="R10" i="22"/>
  <c r="R10" i="22" a="1"/>
  <c r="Q10" i="22" a="1"/>
  <c r="Q10" i="22" s="1"/>
  <c r="P10" i="22"/>
  <c r="P10" i="22" a="1"/>
  <c r="M10" i="22"/>
  <c r="B10" i="22"/>
  <c r="A10" i="22"/>
  <c r="R9" i="22" a="1"/>
  <c r="R9" i="22" s="1"/>
  <c r="Q9" i="22"/>
  <c r="Q9" i="22" a="1"/>
  <c r="P9" i="22"/>
  <c r="P9" i="22" a="1"/>
  <c r="M9" i="22"/>
  <c r="B9" i="22"/>
  <c r="C10" i="22" s="1"/>
  <c r="A9" i="22"/>
  <c r="R8" i="22"/>
  <c r="R8" i="22" a="1"/>
  <c r="Q8" i="22"/>
  <c r="Q8" i="22" a="1"/>
  <c r="P8" i="22" a="1"/>
  <c r="P8" i="22" s="1"/>
  <c r="M8" i="22"/>
  <c r="B8" i="22"/>
  <c r="A8" i="22"/>
  <c r="R7" i="22" a="1"/>
  <c r="R7" i="22" s="1"/>
  <c r="Q7" i="22" a="1"/>
  <c r="Q7" i="22" s="1"/>
  <c r="P7" i="22"/>
  <c r="P7" i="22" a="1"/>
  <c r="M7" i="22"/>
  <c r="B7" i="22"/>
  <c r="A7" i="22"/>
  <c r="R6" i="22"/>
  <c r="R6" i="22" a="1"/>
  <c r="Q6" i="22"/>
  <c r="Q6" i="22" a="1"/>
  <c r="P6" i="22"/>
  <c r="P6" i="22" a="1"/>
  <c r="M6" i="22"/>
  <c r="B6" i="22"/>
  <c r="C7" i="22" s="1"/>
  <c r="A6" i="22"/>
  <c r="R5" i="22"/>
  <c r="R5" i="22" a="1"/>
  <c r="Q5" i="22" a="1"/>
  <c r="Q5" i="22" s="1"/>
  <c r="P5" i="22" a="1"/>
  <c r="P5" i="22" s="1"/>
  <c r="M5" i="22"/>
  <c r="B5" i="22"/>
  <c r="A5" i="22"/>
  <c r="R4" i="22" a="1"/>
  <c r="R4" i="22" s="1"/>
  <c r="Q4" i="22"/>
  <c r="Q4" i="22" a="1"/>
  <c r="P4" i="22"/>
  <c r="P4" i="22" a="1"/>
  <c r="M4" i="22"/>
  <c r="B4" i="22"/>
  <c r="A4" i="22"/>
  <c r="R3" i="22"/>
  <c r="R3" i="22" a="1"/>
  <c r="Q3" i="22" a="1"/>
  <c r="Q3" i="22" s="1"/>
  <c r="P3" i="22" a="1"/>
  <c r="P3" i="22" s="1"/>
  <c r="M3" i="22"/>
  <c r="B3" i="22"/>
  <c r="A3" i="22"/>
  <c r="R2" i="22"/>
  <c r="R2" i="22" a="1"/>
  <c r="Q2" i="22" a="1"/>
  <c r="Q2" i="22" s="1"/>
  <c r="P2" i="22"/>
  <c r="P2" i="22" a="1"/>
  <c r="M2" i="22"/>
  <c r="B2" i="22"/>
  <c r="C2" i="22" s="1"/>
  <c r="A2" i="22"/>
  <c r="A213" i="14"/>
  <c r="A200" i="14"/>
  <c r="A138" i="14"/>
  <c r="J138" i="14" s="1"/>
  <c r="A25" i="14"/>
  <c r="A94" i="14"/>
  <c r="A2" i="13"/>
  <c r="P360" i="21" a="1"/>
  <c r="P360" i="21" s="1"/>
  <c r="M360" i="21"/>
  <c r="A360" i="21"/>
  <c r="B360" i="21" s="1"/>
  <c r="P359" i="21" a="1"/>
  <c r="P359" i="21" s="1"/>
  <c r="M359" i="21"/>
  <c r="M358" i="21"/>
  <c r="R357" i="21" a="1"/>
  <c r="R357" i="21" s="1"/>
  <c r="P357" i="21" a="1"/>
  <c r="P357" i="21" s="1"/>
  <c r="M357" i="21"/>
  <c r="R356" i="21" a="1"/>
  <c r="R356" i="21" s="1"/>
  <c r="P356" i="21" a="1"/>
  <c r="P356" i="21" s="1"/>
  <c r="M356" i="21"/>
  <c r="R355" i="21" a="1"/>
  <c r="R355" i="21" s="1"/>
  <c r="P355" i="21" a="1"/>
  <c r="P355" i="21" s="1"/>
  <c r="M355" i="21"/>
  <c r="P354" i="21" a="1"/>
  <c r="P354" i="21" s="1"/>
  <c r="M354" i="21"/>
  <c r="P353" i="21" a="1"/>
  <c r="P353" i="21" s="1"/>
  <c r="M353" i="21"/>
  <c r="P352" i="21" a="1"/>
  <c r="P352" i="21" s="1"/>
  <c r="M352" i="21"/>
  <c r="P351" i="21" a="1"/>
  <c r="P351" i="21" s="1"/>
  <c r="M351" i="21"/>
  <c r="M350" i="21"/>
  <c r="M349" i="21"/>
  <c r="P348" i="21" a="1"/>
  <c r="P348" i="21" s="1"/>
  <c r="M348" i="21"/>
  <c r="A348" i="21"/>
  <c r="B348" i="21" s="1"/>
  <c r="M347" i="21"/>
  <c r="B347" i="21"/>
  <c r="A347" i="21"/>
  <c r="M346" i="21"/>
  <c r="B346" i="21"/>
  <c r="A346" i="21"/>
  <c r="M345" i="21"/>
  <c r="B345" i="21"/>
  <c r="A345" i="21"/>
  <c r="M344" i="21"/>
  <c r="B344" i="21"/>
  <c r="A344" i="21"/>
  <c r="M343" i="21"/>
  <c r="B343" i="21"/>
  <c r="A343" i="21"/>
  <c r="M342" i="21"/>
  <c r="B342" i="21"/>
  <c r="A342" i="21"/>
  <c r="M341" i="21"/>
  <c r="B341" i="21"/>
  <c r="A341" i="21"/>
  <c r="M340" i="21"/>
  <c r="B340" i="21"/>
  <c r="A340" i="21"/>
  <c r="M339" i="21"/>
  <c r="B339" i="21"/>
  <c r="A339" i="21"/>
  <c r="M338" i="21"/>
  <c r="B338" i="21"/>
  <c r="A338" i="21"/>
  <c r="M337" i="21"/>
  <c r="B337" i="21"/>
  <c r="A337" i="21"/>
  <c r="M336" i="21"/>
  <c r="B336" i="21"/>
  <c r="A336" i="21"/>
  <c r="M335" i="21"/>
  <c r="B335" i="21"/>
  <c r="A335" i="21"/>
  <c r="M334" i="21"/>
  <c r="B334" i="21"/>
  <c r="A334" i="21"/>
  <c r="M333" i="21"/>
  <c r="B333" i="21"/>
  <c r="A333" i="21"/>
  <c r="M332" i="21"/>
  <c r="B332" i="21"/>
  <c r="A332" i="21"/>
  <c r="M331" i="21"/>
  <c r="B331" i="21"/>
  <c r="A331" i="21"/>
  <c r="M330" i="21"/>
  <c r="B330" i="21"/>
  <c r="A330" i="21"/>
  <c r="M329" i="21"/>
  <c r="B329" i="21"/>
  <c r="A329" i="21"/>
  <c r="M328" i="21"/>
  <c r="B328" i="21"/>
  <c r="A328" i="21"/>
  <c r="M327" i="21"/>
  <c r="B327" i="21"/>
  <c r="A327" i="21"/>
  <c r="M326" i="21"/>
  <c r="B326" i="21"/>
  <c r="A326" i="21"/>
  <c r="M325" i="21"/>
  <c r="B325" i="21"/>
  <c r="A325" i="21"/>
  <c r="M324" i="21"/>
  <c r="B324" i="21"/>
  <c r="A324" i="21"/>
  <c r="M323" i="21"/>
  <c r="B323" i="21"/>
  <c r="A323" i="21"/>
  <c r="M322" i="21"/>
  <c r="B322" i="21"/>
  <c r="A322" i="21"/>
  <c r="M321" i="21"/>
  <c r="B321" i="21"/>
  <c r="A321" i="21"/>
  <c r="M320" i="21"/>
  <c r="B320" i="21"/>
  <c r="A320" i="21"/>
  <c r="M319" i="21"/>
  <c r="B319" i="21"/>
  <c r="A319" i="21"/>
  <c r="M318" i="21"/>
  <c r="B318" i="21"/>
  <c r="C318" i="21" s="1"/>
  <c r="A318" i="21"/>
  <c r="M317" i="21"/>
  <c r="B317" i="21"/>
  <c r="A317" i="21"/>
  <c r="M316" i="21"/>
  <c r="B316" i="21"/>
  <c r="A316" i="21"/>
  <c r="M315" i="21"/>
  <c r="B315" i="21"/>
  <c r="A315" i="21"/>
  <c r="M314" i="21"/>
  <c r="B314" i="21"/>
  <c r="A314" i="21"/>
  <c r="M313" i="21"/>
  <c r="B313" i="21"/>
  <c r="A313" i="21"/>
  <c r="M312" i="21"/>
  <c r="B312" i="21"/>
  <c r="A312" i="21"/>
  <c r="M311" i="21"/>
  <c r="B311" i="21"/>
  <c r="A311" i="21"/>
  <c r="M310" i="21"/>
  <c r="B310" i="21"/>
  <c r="A310" i="21"/>
  <c r="M309" i="21"/>
  <c r="B309" i="21"/>
  <c r="A309" i="21"/>
  <c r="M308" i="21"/>
  <c r="B308" i="21"/>
  <c r="A308" i="21"/>
  <c r="M307" i="21"/>
  <c r="B307" i="21"/>
  <c r="A307" i="21"/>
  <c r="M306" i="21"/>
  <c r="B306" i="21"/>
  <c r="A306" i="21"/>
  <c r="M305" i="21"/>
  <c r="B305" i="21"/>
  <c r="A305" i="21"/>
  <c r="M304" i="21"/>
  <c r="B304" i="21"/>
  <c r="A304" i="21"/>
  <c r="M303" i="21"/>
  <c r="B303" i="21"/>
  <c r="A303" i="21"/>
  <c r="M302" i="21"/>
  <c r="B302" i="21"/>
  <c r="A302" i="21"/>
  <c r="M301" i="21"/>
  <c r="B301" i="21"/>
  <c r="A301" i="21"/>
  <c r="M300" i="21"/>
  <c r="B300" i="21"/>
  <c r="A300" i="21"/>
  <c r="M299" i="21"/>
  <c r="B299" i="21"/>
  <c r="A299" i="21"/>
  <c r="M298" i="21"/>
  <c r="B298" i="21"/>
  <c r="A298" i="21"/>
  <c r="M297" i="21"/>
  <c r="B297" i="21"/>
  <c r="A297" i="21"/>
  <c r="M296" i="21"/>
  <c r="B296" i="21"/>
  <c r="A296" i="21"/>
  <c r="M295" i="21"/>
  <c r="B295" i="21"/>
  <c r="A295" i="21"/>
  <c r="M294" i="21"/>
  <c r="B294" i="21"/>
  <c r="A294" i="21"/>
  <c r="M293" i="21"/>
  <c r="B293" i="21"/>
  <c r="A293" i="21"/>
  <c r="M292" i="21"/>
  <c r="B292" i="21"/>
  <c r="C293" i="21" s="1"/>
  <c r="A292" i="21"/>
  <c r="M291" i="21"/>
  <c r="B291" i="21"/>
  <c r="A291" i="21"/>
  <c r="M290" i="21"/>
  <c r="B290" i="21"/>
  <c r="A290" i="21"/>
  <c r="M289" i="21"/>
  <c r="B289" i="21"/>
  <c r="A289" i="21"/>
  <c r="M288" i="21"/>
  <c r="B288" i="21"/>
  <c r="A288" i="21"/>
  <c r="R287" i="21" a="1"/>
  <c r="R287" i="21" s="1"/>
  <c r="M287" i="21"/>
  <c r="M286" i="21"/>
  <c r="M285" i="21"/>
  <c r="M284" i="21"/>
  <c r="M283" i="21"/>
  <c r="M282" i="21"/>
  <c r="A282" i="21"/>
  <c r="B282" i="21" s="1"/>
  <c r="M281" i="21"/>
  <c r="B281" i="21"/>
  <c r="A281" i="21"/>
  <c r="M280" i="21"/>
  <c r="B280" i="21"/>
  <c r="A280" i="21"/>
  <c r="M279" i="21"/>
  <c r="B279" i="21"/>
  <c r="A279" i="21"/>
  <c r="M278" i="21"/>
  <c r="B278" i="21"/>
  <c r="A278" i="21"/>
  <c r="M277" i="21"/>
  <c r="B277" i="21"/>
  <c r="A277" i="21"/>
  <c r="P276" i="21" a="1"/>
  <c r="P276" i="21" s="1"/>
  <c r="M276" i="21"/>
  <c r="A276" i="21"/>
  <c r="B276" i="21" s="1"/>
  <c r="M275" i="21"/>
  <c r="B275" i="21"/>
  <c r="A275" i="21"/>
  <c r="M274" i="21"/>
  <c r="B274" i="21"/>
  <c r="A274" i="21"/>
  <c r="M273" i="21"/>
  <c r="B273" i="21"/>
  <c r="A273" i="21"/>
  <c r="M272" i="21"/>
  <c r="B272" i="21"/>
  <c r="A272" i="21"/>
  <c r="M271" i="21"/>
  <c r="B271" i="21"/>
  <c r="A271" i="21"/>
  <c r="M270" i="21"/>
  <c r="B270" i="21"/>
  <c r="A270" i="21"/>
  <c r="M269" i="21"/>
  <c r="B269" i="21"/>
  <c r="A269" i="21"/>
  <c r="M268" i="21"/>
  <c r="B268" i="21"/>
  <c r="A268" i="21"/>
  <c r="M267" i="21"/>
  <c r="B267" i="21"/>
  <c r="A267" i="21"/>
  <c r="M266" i="21"/>
  <c r="B266" i="21"/>
  <c r="A266" i="21"/>
  <c r="M265" i="21"/>
  <c r="B265" i="21"/>
  <c r="A265" i="21"/>
  <c r="M264" i="21"/>
  <c r="B264" i="21"/>
  <c r="A264" i="21"/>
  <c r="M263" i="21"/>
  <c r="B263" i="21"/>
  <c r="A263" i="21"/>
  <c r="M262" i="21"/>
  <c r="B262" i="21"/>
  <c r="A262" i="21"/>
  <c r="M261" i="21"/>
  <c r="B261" i="21"/>
  <c r="A261" i="21"/>
  <c r="M260" i="21"/>
  <c r="B260" i="21"/>
  <c r="A260" i="21"/>
  <c r="M259" i="21"/>
  <c r="B259" i="21"/>
  <c r="A259" i="21"/>
  <c r="M258" i="21"/>
  <c r="B258" i="21"/>
  <c r="A258" i="21"/>
  <c r="M257" i="21"/>
  <c r="B257" i="21"/>
  <c r="A257" i="21"/>
  <c r="M256" i="21"/>
  <c r="A256" i="21"/>
  <c r="B256" i="21" s="1"/>
  <c r="M255" i="21"/>
  <c r="B255" i="21"/>
  <c r="A255" i="21"/>
  <c r="M254" i="21"/>
  <c r="B254" i="21"/>
  <c r="A254" i="21"/>
  <c r="M253" i="21"/>
  <c r="B253" i="21"/>
  <c r="A253" i="21"/>
  <c r="M252" i="21"/>
  <c r="B252" i="21"/>
  <c r="A252" i="21"/>
  <c r="M251" i="21"/>
  <c r="B251" i="21"/>
  <c r="A251" i="21"/>
  <c r="M250" i="21"/>
  <c r="B250" i="21"/>
  <c r="A250" i="21"/>
  <c r="M249" i="21"/>
  <c r="B249" i="21"/>
  <c r="A249" i="21"/>
  <c r="M248" i="21"/>
  <c r="B248" i="21"/>
  <c r="A248" i="21"/>
  <c r="M247" i="21"/>
  <c r="B247" i="21"/>
  <c r="A247" i="21"/>
  <c r="M246" i="21"/>
  <c r="M245" i="21"/>
  <c r="M244" i="21"/>
  <c r="M243" i="21"/>
  <c r="M242" i="21"/>
  <c r="P241" i="21" a="1"/>
  <c r="P241" i="21" s="1"/>
  <c r="M241" i="21"/>
  <c r="P240" i="21" a="1"/>
  <c r="P240" i="21" s="1"/>
  <c r="M240" i="21"/>
  <c r="M239" i="21"/>
  <c r="M238" i="21"/>
  <c r="M237" i="21"/>
  <c r="M236" i="21"/>
  <c r="P235" i="21" a="1"/>
  <c r="P235" i="21" s="1"/>
  <c r="M235" i="21"/>
  <c r="I235" i="21"/>
  <c r="M234" i="21"/>
  <c r="P233" i="21" a="1"/>
  <c r="P233" i="21" s="1"/>
  <c r="M233" i="21"/>
  <c r="P232" i="21" a="1"/>
  <c r="P232" i="21" s="1"/>
  <c r="M232" i="21"/>
  <c r="I232" i="21"/>
  <c r="P231" i="21" a="1"/>
  <c r="P231" i="21" s="1"/>
  <c r="M231" i="21"/>
  <c r="A231" i="21"/>
  <c r="B231" i="21" s="1"/>
  <c r="M230" i="21"/>
  <c r="B230" i="21"/>
  <c r="A230" i="21"/>
  <c r="M229" i="21"/>
  <c r="B229" i="21"/>
  <c r="A229" i="21"/>
  <c r="M228" i="21"/>
  <c r="B228" i="21"/>
  <c r="A228" i="21"/>
  <c r="M227" i="21"/>
  <c r="B227" i="21"/>
  <c r="A227" i="21"/>
  <c r="M226" i="21"/>
  <c r="B226" i="21"/>
  <c r="A226" i="21"/>
  <c r="M225" i="21"/>
  <c r="B225" i="21"/>
  <c r="A225" i="21"/>
  <c r="M224" i="21"/>
  <c r="B224" i="21"/>
  <c r="A224" i="21"/>
  <c r="M223" i="21"/>
  <c r="B223" i="21"/>
  <c r="A223" i="21"/>
  <c r="M222" i="21"/>
  <c r="B222" i="21"/>
  <c r="A222" i="21"/>
  <c r="M221" i="21"/>
  <c r="B221" i="21"/>
  <c r="A221" i="21"/>
  <c r="M220" i="21"/>
  <c r="B220" i="21"/>
  <c r="A220" i="21"/>
  <c r="M219" i="21"/>
  <c r="B219" i="21"/>
  <c r="A219" i="21"/>
  <c r="M218" i="21"/>
  <c r="B218" i="21"/>
  <c r="A218" i="21"/>
  <c r="M217" i="21"/>
  <c r="B217" i="21"/>
  <c r="A217" i="21"/>
  <c r="M216" i="21"/>
  <c r="B216" i="21"/>
  <c r="A216" i="21"/>
  <c r="M215" i="21"/>
  <c r="B215" i="21"/>
  <c r="A215" i="21"/>
  <c r="M214" i="21"/>
  <c r="B214" i="21"/>
  <c r="A214" i="21"/>
  <c r="M213" i="21"/>
  <c r="B213" i="21"/>
  <c r="A213" i="21"/>
  <c r="M212" i="21"/>
  <c r="B212" i="21"/>
  <c r="A212" i="21"/>
  <c r="M211" i="21"/>
  <c r="B211" i="21"/>
  <c r="A211" i="21"/>
  <c r="M210" i="21"/>
  <c r="B210" i="21"/>
  <c r="A210" i="21"/>
  <c r="M209" i="21"/>
  <c r="B209" i="21"/>
  <c r="A209" i="21"/>
  <c r="M208" i="21"/>
  <c r="B208" i="21"/>
  <c r="A208" i="21"/>
  <c r="M207" i="21"/>
  <c r="B207" i="21"/>
  <c r="A207" i="21"/>
  <c r="M206" i="21"/>
  <c r="B206" i="21"/>
  <c r="A206" i="21"/>
  <c r="M205" i="21"/>
  <c r="B205" i="21"/>
  <c r="A205" i="21"/>
  <c r="M204" i="21"/>
  <c r="B204" i="21"/>
  <c r="A204" i="21"/>
  <c r="M203" i="21"/>
  <c r="B203" i="21"/>
  <c r="A203" i="21"/>
  <c r="M202" i="21"/>
  <c r="B202" i="21"/>
  <c r="A202" i="21"/>
  <c r="M201" i="21"/>
  <c r="B201" i="21"/>
  <c r="A201" i="21"/>
  <c r="M200" i="21"/>
  <c r="B200" i="21"/>
  <c r="A200" i="21"/>
  <c r="M199" i="21"/>
  <c r="B199" i="21"/>
  <c r="A199" i="21"/>
  <c r="M198" i="21"/>
  <c r="B198" i="21"/>
  <c r="A198" i="21"/>
  <c r="M197" i="21"/>
  <c r="B197" i="21"/>
  <c r="A197" i="21"/>
  <c r="M196" i="21"/>
  <c r="B196" i="21"/>
  <c r="A196" i="21"/>
  <c r="M195" i="21"/>
  <c r="B195" i="21"/>
  <c r="A195" i="21"/>
  <c r="M194" i="21"/>
  <c r="B194" i="21"/>
  <c r="A194" i="21"/>
  <c r="M193" i="21"/>
  <c r="B193" i="21"/>
  <c r="A193" i="21"/>
  <c r="M192" i="21"/>
  <c r="B192" i="21"/>
  <c r="A192" i="21"/>
  <c r="M191" i="21"/>
  <c r="B191" i="21"/>
  <c r="A191" i="21"/>
  <c r="M190" i="21"/>
  <c r="B190" i="21"/>
  <c r="A190" i="21"/>
  <c r="M189" i="21"/>
  <c r="B189" i="21"/>
  <c r="A189" i="21"/>
  <c r="M188" i="21"/>
  <c r="B188" i="21"/>
  <c r="A188" i="21"/>
  <c r="M187" i="21"/>
  <c r="B187" i="21"/>
  <c r="A187" i="21"/>
  <c r="M186" i="21"/>
  <c r="B186" i="21"/>
  <c r="A186" i="21"/>
  <c r="M185" i="21"/>
  <c r="B185" i="21"/>
  <c r="A185" i="21"/>
  <c r="M184" i="21"/>
  <c r="B184" i="21"/>
  <c r="A184" i="21"/>
  <c r="M183" i="21"/>
  <c r="B183" i="21"/>
  <c r="A183" i="21"/>
  <c r="M182" i="21"/>
  <c r="B182" i="21"/>
  <c r="A182" i="21"/>
  <c r="M181" i="21"/>
  <c r="B181" i="21"/>
  <c r="A181" i="21"/>
  <c r="M180" i="21"/>
  <c r="B180" i="21"/>
  <c r="A180" i="21"/>
  <c r="M179" i="21"/>
  <c r="B179" i="21"/>
  <c r="A179" i="21"/>
  <c r="M178" i="21"/>
  <c r="B178" i="21"/>
  <c r="A178" i="21"/>
  <c r="M177" i="21"/>
  <c r="B177" i="21"/>
  <c r="A177" i="21"/>
  <c r="M176" i="21"/>
  <c r="B176" i="21"/>
  <c r="A176" i="21"/>
  <c r="M175" i="21"/>
  <c r="B175" i="21"/>
  <c r="A175" i="21"/>
  <c r="M174" i="21"/>
  <c r="B174" i="21"/>
  <c r="A174" i="21"/>
  <c r="M173" i="21"/>
  <c r="B173" i="21"/>
  <c r="A173" i="21"/>
  <c r="M172" i="21"/>
  <c r="B172" i="21"/>
  <c r="A172" i="21"/>
  <c r="M171" i="21"/>
  <c r="B171" i="21"/>
  <c r="A171" i="21"/>
  <c r="M170" i="21"/>
  <c r="B170" i="21"/>
  <c r="A170" i="21"/>
  <c r="M169" i="21"/>
  <c r="B169" i="21"/>
  <c r="A169" i="21"/>
  <c r="M168" i="21"/>
  <c r="B168" i="21"/>
  <c r="A168" i="21"/>
  <c r="M167" i="21"/>
  <c r="B167" i="21"/>
  <c r="A167" i="21"/>
  <c r="M166" i="21"/>
  <c r="B166" i="21"/>
  <c r="A166" i="21"/>
  <c r="M165" i="21"/>
  <c r="B165" i="21"/>
  <c r="A165" i="21"/>
  <c r="M164" i="21"/>
  <c r="B164" i="21"/>
  <c r="A164" i="21"/>
  <c r="M163" i="21"/>
  <c r="B163" i="21"/>
  <c r="A163" i="21"/>
  <c r="M162" i="21"/>
  <c r="B162" i="21"/>
  <c r="A162" i="21"/>
  <c r="M161" i="21"/>
  <c r="B161" i="21"/>
  <c r="A161" i="21"/>
  <c r="M160" i="21"/>
  <c r="B160" i="21"/>
  <c r="A160" i="21"/>
  <c r="M159" i="21"/>
  <c r="B159" i="21"/>
  <c r="A159" i="21"/>
  <c r="M158" i="21"/>
  <c r="B158" i="21"/>
  <c r="A158" i="21"/>
  <c r="M157" i="21"/>
  <c r="B157" i="21"/>
  <c r="A157" i="21"/>
  <c r="M156" i="21"/>
  <c r="B156" i="21"/>
  <c r="A156" i="21"/>
  <c r="M155" i="21"/>
  <c r="B155" i="21"/>
  <c r="A155" i="21"/>
  <c r="M154" i="21"/>
  <c r="B154" i="21"/>
  <c r="A154" i="21"/>
  <c r="M153" i="21"/>
  <c r="B153" i="21"/>
  <c r="A153" i="21"/>
  <c r="M152" i="21"/>
  <c r="B152" i="21"/>
  <c r="A152" i="21"/>
  <c r="M151" i="21"/>
  <c r="B151" i="21"/>
  <c r="A151" i="21"/>
  <c r="M150" i="21"/>
  <c r="B150" i="21"/>
  <c r="A150" i="21"/>
  <c r="M149" i="21"/>
  <c r="B149" i="21"/>
  <c r="A149" i="21"/>
  <c r="M148" i="21"/>
  <c r="B148" i="21"/>
  <c r="A148" i="21"/>
  <c r="M147" i="21"/>
  <c r="B147" i="21"/>
  <c r="A147" i="21"/>
  <c r="M146" i="21"/>
  <c r="B146" i="21"/>
  <c r="A146" i="21"/>
  <c r="M145" i="21"/>
  <c r="M144" i="21"/>
  <c r="M143" i="21"/>
  <c r="R142" i="21" a="1"/>
  <c r="R142" i="21" s="1"/>
  <c r="P142" i="21" a="1"/>
  <c r="P142" i="21" s="1"/>
  <c r="M142" i="21"/>
  <c r="R141" i="21" a="1"/>
  <c r="R141" i="21" s="1"/>
  <c r="P141" i="21" a="1"/>
  <c r="P141" i="21" s="1"/>
  <c r="M141" i="21"/>
  <c r="P140" i="21" a="1"/>
  <c r="P140" i="21" s="1"/>
  <c r="M140" i="21"/>
  <c r="P139" i="21" a="1"/>
  <c r="P139" i="21" s="1"/>
  <c r="M139" i="21"/>
  <c r="A139" i="21"/>
  <c r="B139" i="21" s="1"/>
  <c r="M138" i="21"/>
  <c r="B138" i="21"/>
  <c r="A138" i="21"/>
  <c r="M137" i="21"/>
  <c r="B137" i="21"/>
  <c r="A137" i="21"/>
  <c r="P136" i="21" a="1"/>
  <c r="P136" i="21" s="1"/>
  <c r="M136" i="21"/>
  <c r="A136" i="21"/>
  <c r="B136" i="21" s="1"/>
  <c r="P135" i="21" a="1"/>
  <c r="P135" i="21" s="1"/>
  <c r="M135" i="21"/>
  <c r="A135" i="21"/>
  <c r="B135" i="21" s="1"/>
  <c r="M134" i="21"/>
  <c r="B134" i="21"/>
  <c r="A134" i="21"/>
  <c r="M133" i="21"/>
  <c r="B133" i="21"/>
  <c r="A133" i="21"/>
  <c r="M132" i="21"/>
  <c r="B132" i="21"/>
  <c r="A132" i="21"/>
  <c r="M131" i="21"/>
  <c r="B131" i="21"/>
  <c r="A131" i="21"/>
  <c r="M130" i="21"/>
  <c r="B130" i="21"/>
  <c r="A130" i="21"/>
  <c r="M129" i="21"/>
  <c r="B129" i="21"/>
  <c r="A129" i="21"/>
  <c r="M128" i="21"/>
  <c r="R127" i="21" a="1"/>
  <c r="R127" i="21" s="1"/>
  <c r="P127" i="21" a="1"/>
  <c r="P127" i="21" s="1"/>
  <c r="M127" i="21"/>
  <c r="M126" i="21"/>
  <c r="M125" i="21"/>
  <c r="M124" i="21"/>
  <c r="A124" i="21"/>
  <c r="B124" i="21" s="1"/>
  <c r="P123" i="21" a="1"/>
  <c r="P123" i="21" s="1"/>
  <c r="M123" i="21"/>
  <c r="P122" i="21" a="1"/>
  <c r="P122" i="21" s="1"/>
  <c r="M122" i="21"/>
  <c r="M121" i="21"/>
  <c r="A121" i="21"/>
  <c r="B121" i="21" s="1"/>
  <c r="M120" i="21"/>
  <c r="B120" i="21"/>
  <c r="A120" i="21"/>
  <c r="M119" i="21"/>
  <c r="B119" i="21"/>
  <c r="A119" i="21"/>
  <c r="M118" i="21"/>
  <c r="B118" i="21"/>
  <c r="A118" i="21"/>
  <c r="M117" i="21"/>
  <c r="B117" i="21"/>
  <c r="A117" i="21"/>
  <c r="M116" i="21"/>
  <c r="B116" i="21"/>
  <c r="A116" i="21"/>
  <c r="M115" i="21"/>
  <c r="B115" i="21"/>
  <c r="A115" i="21"/>
  <c r="M114" i="21"/>
  <c r="M113" i="21"/>
  <c r="M112" i="21"/>
  <c r="M111" i="21"/>
  <c r="M110" i="21"/>
  <c r="A110" i="21"/>
  <c r="B110" i="21" s="1"/>
  <c r="P109" i="21" a="1"/>
  <c r="P109" i="21" s="1"/>
  <c r="M109" i="21"/>
  <c r="B109" i="21"/>
  <c r="A109" i="21"/>
  <c r="M108" i="21"/>
  <c r="B108" i="21"/>
  <c r="A108" i="21"/>
  <c r="M107" i="21"/>
  <c r="M106" i="21"/>
  <c r="M105" i="21"/>
  <c r="P104" i="21" a="1"/>
  <c r="P104" i="21" s="1"/>
  <c r="M104" i="21"/>
  <c r="R103" i="21" a="1"/>
  <c r="R103" i="21" s="1"/>
  <c r="M103" i="21"/>
  <c r="R102" i="21" a="1"/>
  <c r="R102" i="21" s="1"/>
  <c r="M102" i="21"/>
  <c r="M101" i="21"/>
  <c r="P100" i="21" a="1"/>
  <c r="P100" i="21" s="1"/>
  <c r="M100" i="21"/>
  <c r="P99" i="21" a="1"/>
  <c r="P99" i="21" s="1"/>
  <c r="M99" i="21"/>
  <c r="P98" i="21" a="1"/>
  <c r="P98" i="21" s="1"/>
  <c r="M98" i="21"/>
  <c r="P97" i="21" a="1"/>
  <c r="P97" i="21" s="1"/>
  <c r="M97" i="21"/>
  <c r="P96" i="21" a="1"/>
  <c r="P96" i="21" s="1"/>
  <c r="M96" i="21"/>
  <c r="P95" i="21" a="1"/>
  <c r="P95" i="21" s="1"/>
  <c r="M95" i="21"/>
  <c r="P94" i="21" a="1"/>
  <c r="P94" i="21" s="1"/>
  <c r="M94" i="21"/>
  <c r="R93" i="21" a="1"/>
  <c r="R93" i="21" s="1"/>
  <c r="P93" i="21" a="1"/>
  <c r="P93" i="21" s="1"/>
  <c r="M93" i="21"/>
  <c r="R92" i="21" a="1"/>
  <c r="R92" i="21" s="1"/>
  <c r="P92" i="21" a="1"/>
  <c r="P92" i="21" s="1"/>
  <c r="M92" i="21"/>
  <c r="R91" i="21" a="1"/>
  <c r="R91" i="21" s="1"/>
  <c r="P91" i="21" a="1"/>
  <c r="P91" i="21" s="1"/>
  <c r="M91" i="21"/>
  <c r="R90" i="21" a="1"/>
  <c r="R90" i="21" s="1"/>
  <c r="P90" i="21" a="1"/>
  <c r="P90" i="21" s="1"/>
  <c r="M90" i="21"/>
  <c r="P89" i="21" a="1"/>
  <c r="P89" i="21" s="1"/>
  <c r="M89" i="21"/>
  <c r="R88" i="21" a="1"/>
  <c r="R88" i="21" s="1"/>
  <c r="P88" i="21" a="1"/>
  <c r="P88" i="21" s="1"/>
  <c r="M88" i="21"/>
  <c r="P87" i="21" a="1"/>
  <c r="P87" i="21" s="1"/>
  <c r="M87" i="21"/>
  <c r="P86" i="21" a="1"/>
  <c r="P86" i="21" s="1"/>
  <c r="M86" i="21"/>
  <c r="P85" i="21" a="1"/>
  <c r="P85" i="21" s="1"/>
  <c r="M85" i="21"/>
  <c r="M84" i="21"/>
  <c r="P83" i="21" a="1"/>
  <c r="P83" i="21" s="1"/>
  <c r="M83" i="21"/>
  <c r="R82" i="21" a="1"/>
  <c r="R82" i="21" s="1"/>
  <c r="P82" i="21" a="1"/>
  <c r="P82" i="21" s="1"/>
  <c r="M82" i="21"/>
  <c r="R81" i="21" a="1"/>
  <c r="R81" i="21" s="1"/>
  <c r="P81" i="21" a="1"/>
  <c r="P81" i="21" s="1"/>
  <c r="M81" i="21"/>
  <c r="P80" i="21" a="1"/>
  <c r="P80" i="21" s="1"/>
  <c r="M80" i="21"/>
  <c r="M79" i="21"/>
  <c r="P78" i="21" a="1"/>
  <c r="P78" i="21" s="1"/>
  <c r="M78" i="21"/>
  <c r="M77" i="21"/>
  <c r="P76" i="21" a="1"/>
  <c r="P76" i="21" s="1"/>
  <c r="M76" i="21"/>
  <c r="A76" i="21"/>
  <c r="B76" i="21" s="1"/>
  <c r="M75" i="21"/>
  <c r="M74" i="21"/>
  <c r="M73" i="21"/>
  <c r="M72" i="21"/>
  <c r="M71" i="21"/>
  <c r="P70" i="21" a="1"/>
  <c r="P70" i="21" s="1"/>
  <c r="M70" i="21"/>
  <c r="A70" i="21"/>
  <c r="B70" i="21" s="1"/>
  <c r="P69" i="21" a="1"/>
  <c r="P69" i="21" s="1"/>
  <c r="M69" i="21"/>
  <c r="M68" i="21"/>
  <c r="M67" i="21"/>
  <c r="R66" i="21" a="1"/>
  <c r="R66" i="21" s="1"/>
  <c r="M66" i="21"/>
  <c r="M65" i="21"/>
  <c r="P64" i="21" a="1"/>
  <c r="P64" i="21" s="1"/>
  <c r="M64" i="21"/>
  <c r="A64" i="21"/>
  <c r="B64" i="21" s="1"/>
  <c r="P63" i="21" a="1"/>
  <c r="P63" i="21" s="1"/>
  <c r="M63" i="21"/>
  <c r="M62" i="21"/>
  <c r="M61" i="21"/>
  <c r="P60" i="21" a="1"/>
  <c r="P60" i="21" s="1"/>
  <c r="M60" i="21"/>
  <c r="A60" i="21"/>
  <c r="B60" i="21" s="1"/>
  <c r="R59" i="21" a="1"/>
  <c r="R59" i="21" s="1"/>
  <c r="P59" i="21" a="1"/>
  <c r="P59" i="21" s="1"/>
  <c r="M59" i="21"/>
  <c r="R58" i="21" a="1"/>
  <c r="R58" i="21" s="1"/>
  <c r="P58" i="21" a="1"/>
  <c r="P58" i="21" s="1"/>
  <c r="M58" i="21"/>
  <c r="P57" i="21" a="1"/>
  <c r="P57" i="21" s="1"/>
  <c r="M57" i="21"/>
  <c r="P56" i="21" a="1"/>
  <c r="P56" i="21" s="1"/>
  <c r="M56" i="21"/>
  <c r="M55" i="21"/>
  <c r="M54" i="21"/>
  <c r="M53" i="21"/>
  <c r="A53" i="21"/>
  <c r="B53" i="21" s="1"/>
  <c r="M52" i="21"/>
  <c r="B52" i="21"/>
  <c r="A52" i="21"/>
  <c r="M51" i="21"/>
  <c r="B51" i="21"/>
  <c r="A51" i="21"/>
  <c r="M50" i="21"/>
  <c r="B50" i="21"/>
  <c r="A50" i="21"/>
  <c r="M49" i="21"/>
  <c r="B49" i="21"/>
  <c r="A49" i="21"/>
  <c r="M48" i="21"/>
  <c r="B48" i="21"/>
  <c r="A48" i="21"/>
  <c r="M47" i="21"/>
  <c r="B47" i="21"/>
  <c r="A47" i="21"/>
  <c r="M46" i="21"/>
  <c r="B46" i="21"/>
  <c r="A46" i="21"/>
  <c r="M45" i="21"/>
  <c r="B45" i="21"/>
  <c r="A45" i="21"/>
  <c r="M44" i="21"/>
  <c r="B44" i="21"/>
  <c r="A44" i="21"/>
  <c r="M43" i="21"/>
  <c r="B43" i="21"/>
  <c r="A43" i="21"/>
  <c r="M42" i="21"/>
  <c r="B42" i="21"/>
  <c r="A42" i="21"/>
  <c r="M41" i="21"/>
  <c r="B41" i="21"/>
  <c r="A41" i="21"/>
  <c r="M40" i="21"/>
  <c r="B40" i="21"/>
  <c r="A40" i="21"/>
  <c r="P39" i="21" a="1"/>
  <c r="P39" i="21" s="1"/>
  <c r="M39" i="21"/>
  <c r="M38" i="21"/>
  <c r="P37" i="21" a="1"/>
  <c r="P37" i="21" s="1"/>
  <c r="M37" i="21"/>
  <c r="P36" i="21" a="1"/>
  <c r="P36" i="21" s="1"/>
  <c r="M36" i="21"/>
  <c r="A36" i="21"/>
  <c r="B36" i="21" s="1"/>
  <c r="P35" i="21" a="1"/>
  <c r="P35" i="21" s="1"/>
  <c r="M35" i="21"/>
  <c r="P34" i="21" a="1"/>
  <c r="P34" i="21" s="1"/>
  <c r="M34" i="21"/>
  <c r="M33" i="21"/>
  <c r="M32" i="21"/>
  <c r="M31" i="21"/>
  <c r="M30" i="21"/>
  <c r="P29" i="21" a="1"/>
  <c r="P29" i="21" s="1"/>
  <c r="M29" i="21"/>
  <c r="R28" i="21" a="1"/>
  <c r="R28" i="21" s="1"/>
  <c r="M28" i="21"/>
  <c r="M27" i="21"/>
  <c r="M26" i="21"/>
  <c r="P25" i="21" a="1"/>
  <c r="P25" i="21" s="1"/>
  <c r="M25" i="21"/>
  <c r="A25" i="21"/>
  <c r="B25" i="21" s="1"/>
  <c r="M24" i="21"/>
  <c r="B24" i="21"/>
  <c r="A24" i="21"/>
  <c r="P23" i="21" a="1"/>
  <c r="P23" i="21" s="1"/>
  <c r="M23" i="21"/>
  <c r="M22" i="21"/>
  <c r="M21" i="21"/>
  <c r="M20" i="21"/>
  <c r="M19" i="21"/>
  <c r="M18" i="21"/>
  <c r="M17" i="21"/>
  <c r="M16" i="21"/>
  <c r="M15" i="21"/>
  <c r="M14" i="21"/>
  <c r="M13" i="21"/>
  <c r="M12" i="21"/>
  <c r="M11" i="21"/>
  <c r="P10" i="21" a="1"/>
  <c r="P10" i="21" s="1"/>
  <c r="M10" i="21"/>
  <c r="A10" i="21"/>
  <c r="B10" i="21" s="1"/>
  <c r="M9" i="21"/>
  <c r="B9" i="21"/>
  <c r="A9" i="21"/>
  <c r="M8" i="21"/>
  <c r="B8" i="21"/>
  <c r="A8" i="21"/>
  <c r="R7" i="21" a="1"/>
  <c r="R7" i="21" s="1"/>
  <c r="P7" i="21" a="1"/>
  <c r="P7" i="21" s="1"/>
  <c r="M7" i="21"/>
  <c r="M6" i="21"/>
  <c r="M5" i="21"/>
  <c r="B5" i="21"/>
  <c r="C5" i="21" s="1"/>
  <c r="A5" i="21"/>
  <c r="A72" i="13"/>
  <c r="A78" i="13"/>
  <c r="C593" i="7" l="1"/>
  <c r="C125" i="7"/>
  <c r="C607" i="7"/>
  <c r="C559" i="7"/>
  <c r="C585" i="7"/>
  <c r="C553" i="7"/>
  <c r="C82" i="7"/>
  <c r="A83" i="7"/>
  <c r="B83" i="7" s="1"/>
  <c r="C83" i="7" s="1"/>
  <c r="C115" i="7"/>
  <c r="C541" i="7"/>
  <c r="C522" i="7"/>
  <c r="C637" i="7"/>
  <c r="C573" i="7"/>
  <c r="C625" i="7"/>
  <c r="C557" i="7"/>
  <c r="C509" i="7"/>
  <c r="C623" i="7"/>
  <c r="C515" i="7"/>
  <c r="C521" i="7"/>
  <c r="C500" i="22"/>
  <c r="C526" i="22"/>
  <c r="C559" i="22"/>
  <c r="C19" i="7"/>
  <c r="C60" i="7"/>
  <c r="C38" i="7"/>
  <c r="C4" i="22"/>
  <c r="N184" i="22"/>
  <c r="C290" i="22"/>
  <c r="C332" i="22"/>
  <c r="C366" i="22"/>
  <c r="C399" i="22"/>
  <c r="C429" i="22"/>
  <c r="C430" i="22"/>
  <c r="C487" i="22"/>
  <c r="C494" i="22"/>
  <c r="C506" i="22"/>
  <c r="C554" i="22"/>
  <c r="C593" i="22"/>
  <c r="C594" i="22"/>
  <c r="C595" i="22"/>
  <c r="C640" i="22"/>
  <c r="C642" i="22"/>
  <c r="C629" i="7"/>
  <c r="C613" i="7"/>
  <c r="C565" i="7"/>
  <c r="C549" i="7"/>
  <c r="C473" i="7"/>
  <c r="C62" i="7"/>
  <c r="C40" i="7"/>
  <c r="C20" i="7"/>
  <c r="C6" i="7"/>
  <c r="C121" i="22"/>
  <c r="N2" i="22"/>
  <c r="C343" i="22"/>
  <c r="C344" i="22"/>
  <c r="C377" i="22"/>
  <c r="C638" i="22"/>
  <c r="C615" i="7"/>
  <c r="C599" i="7"/>
  <c r="C583" i="7"/>
  <c r="C551" i="7"/>
  <c r="C535" i="7"/>
  <c r="C481" i="7"/>
  <c r="C64" i="7"/>
  <c r="C42" i="7"/>
  <c r="C293" i="22"/>
  <c r="C627" i="7"/>
  <c r="C547" i="7"/>
  <c r="C219" i="22"/>
  <c r="C221" i="22"/>
  <c r="C287" i="22"/>
  <c r="C324" i="22"/>
  <c r="C410" i="22"/>
  <c r="C474" i="22"/>
  <c r="C475" i="22"/>
  <c r="C480" i="22"/>
  <c r="C504" i="22"/>
  <c r="C617" i="7"/>
  <c r="C157" i="7"/>
  <c r="C139" i="7"/>
  <c r="C46" i="7"/>
  <c r="C22" i="7"/>
  <c r="C11" i="7"/>
  <c r="C117" i="22"/>
  <c r="C116" i="22"/>
  <c r="C303" i="22"/>
  <c r="C498" i="22"/>
  <c r="C579" i="7"/>
  <c r="C117" i="7"/>
  <c r="C31" i="22"/>
  <c r="C32" i="22"/>
  <c r="C98" i="22"/>
  <c r="C99" i="22"/>
  <c r="C126" i="22"/>
  <c r="C136" i="22"/>
  <c r="C144" i="22"/>
  <c r="C359" i="22"/>
  <c r="C396" i="22"/>
  <c r="C423" i="22"/>
  <c r="C424" i="22"/>
  <c r="C468" i="22"/>
  <c r="C469" i="22"/>
  <c r="C472" i="22"/>
  <c r="C483" i="22"/>
  <c r="C550" i="22"/>
  <c r="C632" i="22"/>
  <c r="C635" i="7"/>
  <c r="C619" i="7"/>
  <c r="C603" i="7"/>
  <c r="C587" i="7"/>
  <c r="C571" i="7"/>
  <c r="C149" i="7"/>
  <c r="C131" i="7"/>
  <c r="C70" i="7"/>
  <c r="C55" i="7"/>
  <c r="C205" i="22"/>
  <c r="C393" i="22"/>
  <c r="C443" i="22"/>
  <c r="C611" i="7"/>
  <c r="C23" i="22"/>
  <c r="C24" i="22"/>
  <c r="N55" i="22"/>
  <c r="C103" i="22"/>
  <c r="C143" i="22"/>
  <c r="C211" i="22"/>
  <c r="C213" i="22"/>
  <c r="C313" i="22"/>
  <c r="C338" i="22"/>
  <c r="C360" i="22"/>
  <c r="C369" i="22"/>
  <c r="C409" i="22"/>
  <c r="C417" i="22"/>
  <c r="C451" i="22"/>
  <c r="C465" i="22"/>
  <c r="C502" i="22"/>
  <c r="C509" i="22"/>
  <c r="C621" i="7"/>
  <c r="C605" i="7"/>
  <c r="C589" i="7"/>
  <c r="C505" i="7"/>
  <c r="C141" i="7"/>
  <c r="C123" i="7"/>
  <c r="C107" i="7"/>
  <c r="C72" i="7"/>
  <c r="C15" i="7"/>
  <c r="C133" i="22"/>
  <c r="C42" i="22"/>
  <c r="C50" i="22"/>
  <c r="C142" i="22"/>
  <c r="C102" i="22"/>
  <c r="C141" i="22"/>
  <c r="C149" i="22"/>
  <c r="C158" i="22"/>
  <c r="C274" i="22"/>
  <c r="C58" i="22"/>
  <c r="A85" i="22"/>
  <c r="B84" i="22"/>
  <c r="C122" i="22"/>
  <c r="C123" i="22"/>
  <c r="C160" i="22"/>
  <c r="C156" i="22"/>
  <c r="C501" i="22"/>
  <c r="C41" i="22"/>
  <c r="C45" i="22"/>
  <c r="C66" i="22"/>
  <c r="C92" i="22"/>
  <c r="C119" i="22"/>
  <c r="C152" i="22"/>
  <c r="C214" i="22"/>
  <c r="C218" i="22"/>
  <c r="C34" i="22"/>
  <c r="C49" i="22"/>
  <c r="C53" i="22"/>
  <c r="C57" i="22"/>
  <c r="C62" i="22"/>
  <c r="C74" i="22"/>
  <c r="C95" i="22"/>
  <c r="C101" i="22"/>
  <c r="C110" i="22"/>
  <c r="C111" i="22"/>
  <c r="C137" i="22"/>
  <c r="C145" i="22"/>
  <c r="C175" i="22"/>
  <c r="C202" i="22"/>
  <c r="C210" i="22"/>
  <c r="C217" i="22"/>
  <c r="C259" i="22"/>
  <c r="C339" i="22"/>
  <c r="C405" i="22"/>
  <c r="C415" i="22"/>
  <c r="C418" i="22"/>
  <c r="C8" i="22"/>
  <c r="C44" i="22"/>
  <c r="C65" i="22"/>
  <c r="C70" i="22"/>
  <c r="C94" i="22"/>
  <c r="C100" i="22"/>
  <c r="C124" i="22"/>
  <c r="C147" i="22"/>
  <c r="C153" i="22"/>
  <c r="C183" i="22"/>
  <c r="C267" i="22"/>
  <c r="C299" i="22"/>
  <c r="C319" i="22"/>
  <c r="C357" i="22"/>
  <c r="C358" i="22"/>
  <c r="C378" i="22"/>
  <c r="C419" i="22"/>
  <c r="C437" i="22"/>
  <c r="C16" i="22"/>
  <c r="C52" i="22"/>
  <c r="C60" i="22"/>
  <c r="C73" i="22"/>
  <c r="C77" i="22"/>
  <c r="C97" i="22"/>
  <c r="C106" i="22"/>
  <c r="C127" i="22"/>
  <c r="C135" i="22"/>
  <c r="C139" i="22"/>
  <c r="C172" i="22"/>
  <c r="C263" i="22"/>
  <c r="C270" i="22"/>
  <c r="C271" i="22"/>
  <c r="C68" i="22"/>
  <c r="C155" i="22"/>
  <c r="C223" i="22"/>
  <c r="C245" i="22"/>
  <c r="C286" i="22"/>
  <c r="C364" i="22"/>
  <c r="C375" i="22"/>
  <c r="C384" i="22"/>
  <c r="C388" i="22"/>
  <c r="C400" i="22"/>
  <c r="C433" i="22"/>
  <c r="C440" i="22"/>
  <c r="C453" i="22"/>
  <c r="C561" i="7"/>
  <c r="C555" i="7"/>
  <c r="C237" i="22"/>
  <c r="C243" i="22"/>
  <c r="C253" i="22"/>
  <c r="C277" i="22"/>
  <c r="C325" i="22"/>
  <c r="C452" i="22"/>
  <c r="C464" i="22"/>
  <c r="C512" i="22"/>
  <c r="C568" i="22"/>
  <c r="C577" i="22"/>
  <c r="C229" i="22"/>
  <c r="C235" i="22"/>
  <c r="C251" i="22"/>
  <c r="C308" i="22"/>
  <c r="C354" i="22"/>
  <c r="C395" i="22"/>
  <c r="C411" i="22"/>
  <c r="C416" i="22"/>
  <c r="C441" i="22"/>
  <c r="C510" i="22"/>
  <c r="C517" i="22"/>
  <c r="C534" i="22"/>
  <c r="C585" i="22"/>
  <c r="C645" i="7"/>
  <c r="C239" i="22"/>
  <c r="C250" i="22"/>
  <c r="C255" i="22"/>
  <c r="C315" i="22"/>
  <c r="C329" i="22"/>
  <c r="C348" i="22"/>
  <c r="C356" i="22"/>
  <c r="C362" i="22"/>
  <c r="C376" i="22"/>
  <c r="C402" i="22"/>
  <c r="C445" i="22"/>
  <c r="C496" i="22"/>
  <c r="C539" i="22"/>
  <c r="C625" i="22"/>
  <c r="C624" i="22"/>
  <c r="C234" i="22"/>
  <c r="C238" i="22"/>
  <c r="C249" i="22"/>
  <c r="C261" i="22"/>
  <c r="C285" i="22"/>
  <c r="C301" i="22"/>
  <c r="C340" i="22"/>
  <c r="C370" i="22"/>
  <c r="C408" i="22"/>
  <c r="C450" i="22"/>
  <c r="C486" i="22"/>
  <c r="C489" i="22"/>
  <c r="C578" i="22"/>
  <c r="C579" i="22"/>
  <c r="C646" i="22"/>
  <c r="C602" i="22"/>
  <c r="C626" i="22"/>
  <c r="C581" i="7"/>
  <c r="C575" i="7"/>
  <c r="C513" i="7"/>
  <c r="C627" i="22"/>
  <c r="C597" i="7"/>
  <c r="C591" i="7"/>
  <c r="C610" i="22"/>
  <c r="C542" i="22"/>
  <c r="C545" i="22"/>
  <c r="C580" i="22"/>
  <c r="C633" i="22"/>
  <c r="C520" i="22"/>
  <c r="C541" i="22"/>
  <c r="C549" i="22"/>
  <c r="C601" i="22"/>
  <c r="C528" i="22"/>
  <c r="C529" i="22"/>
  <c r="C536" i="22"/>
  <c r="C540" i="22"/>
  <c r="C544" i="22"/>
  <c r="C311" i="7"/>
  <c r="C58" i="7"/>
  <c r="C18" i="7"/>
  <c r="C74" i="7"/>
  <c r="C66" i="7"/>
  <c r="C7" i="7"/>
  <c r="C47" i="7"/>
  <c r="C39" i="7"/>
  <c r="C31" i="7"/>
  <c r="C23" i="7"/>
  <c r="C110" i="7"/>
  <c r="C567" i="7"/>
  <c r="C487" i="7"/>
  <c r="C282" i="7"/>
  <c r="C383" i="7"/>
  <c r="C314" i="7"/>
  <c r="C531" i="7"/>
  <c r="C434" i="7"/>
  <c r="C350" i="7"/>
  <c r="C347" i="7"/>
  <c r="C290" i="7"/>
  <c r="C287" i="7"/>
  <c r="C441" i="7"/>
  <c r="C372" i="7"/>
  <c r="C369" i="7"/>
  <c r="C308" i="7"/>
  <c r="C220" i="7"/>
  <c r="C156" i="7"/>
  <c r="C631" i="7"/>
  <c r="C511" i="7"/>
  <c r="C498" i="7"/>
  <c r="C456" i="7"/>
  <c r="C392" i="7"/>
  <c r="C381" i="7"/>
  <c r="C375" i="7"/>
  <c r="C322" i="7"/>
  <c r="C319" i="7"/>
  <c r="C503" i="7"/>
  <c r="C493" i="7"/>
  <c r="C483" i="7"/>
  <c r="C468" i="7"/>
  <c r="C339" i="7"/>
  <c r="C299" i="7"/>
  <c r="C288" i="7"/>
  <c r="C239" i="7"/>
  <c r="C233" i="7"/>
  <c r="C183" i="7"/>
  <c r="C159" i="7"/>
  <c r="C475" i="7"/>
  <c r="C443" i="7"/>
  <c r="C440" i="7"/>
  <c r="C420" i="7"/>
  <c r="C225" i="7"/>
  <c r="C196" i="7"/>
  <c r="C595" i="7"/>
  <c r="C360" i="7"/>
  <c r="C384" i="7"/>
  <c r="C304" i="7"/>
  <c r="C216" i="7"/>
  <c r="C188" i="7"/>
  <c r="C124" i="7"/>
  <c r="C108" i="7"/>
  <c r="C127" i="7"/>
  <c r="C563" i="7"/>
  <c r="C380" i="7"/>
  <c r="C377" i="7"/>
  <c r="C445" i="7"/>
  <c r="C362" i="7"/>
  <c r="C355" i="7"/>
  <c r="C354" i="7"/>
  <c r="C255" i="7"/>
  <c r="C249" i="7"/>
  <c r="C431" i="7"/>
  <c r="C428" i="7"/>
  <c r="C357" i="7"/>
  <c r="C263" i="7"/>
  <c r="C165" i="7"/>
  <c r="C161" i="7"/>
  <c r="C640" i="7"/>
  <c r="C471" i="7"/>
  <c r="C419" i="7"/>
  <c r="C295" i="7"/>
  <c r="C268" i="7"/>
  <c r="C238" i="7"/>
  <c r="C447" i="7"/>
  <c r="C436" i="7"/>
  <c r="C433" i="7"/>
  <c r="C408" i="7"/>
  <c r="C405" i="7"/>
  <c r="C366" i="7"/>
  <c r="C359" i="7"/>
  <c r="C328" i="7"/>
  <c r="C306" i="7"/>
  <c r="C303" i="7"/>
  <c r="C275" i="7"/>
  <c r="C271" i="7"/>
  <c r="C215" i="7"/>
  <c r="C641" i="7"/>
  <c r="C485" i="7"/>
  <c r="C374" i="7"/>
  <c r="C180" i="7"/>
  <c r="C172" i="7"/>
  <c r="C307" i="7"/>
  <c r="C193" i="7"/>
  <c r="C175" i="7"/>
  <c r="C132" i="7"/>
  <c r="C514" i="7"/>
  <c r="C506" i="7"/>
  <c r="C135" i="7"/>
  <c r="C223" i="7"/>
  <c r="C95" i="7"/>
  <c r="C460" i="7"/>
  <c r="C412" i="7"/>
  <c r="C407" i="7"/>
  <c r="C395" i="7"/>
  <c r="C385" i="7"/>
  <c r="C280" i="7"/>
  <c r="C323" i="7"/>
  <c r="C252" i="7"/>
  <c r="C228" i="7"/>
  <c r="C148" i="7"/>
  <c r="C379" i="7"/>
  <c r="C257" i="7"/>
  <c r="C222" i="7"/>
  <c r="C214" i="7"/>
  <c r="C200" i="7"/>
  <c r="C189" i="7"/>
  <c r="C113" i="7"/>
  <c r="C177" i="7"/>
  <c r="C151" i="7"/>
  <c r="C109" i="7"/>
  <c r="C283" i="7"/>
  <c r="C265" i="7"/>
  <c r="C533" i="7"/>
  <c r="C439" i="7"/>
  <c r="C416" i="7"/>
  <c r="C368" i="7"/>
  <c r="C316" i="7"/>
  <c r="C207" i="7"/>
  <c r="C116" i="7"/>
  <c r="C391" i="7"/>
  <c r="C348" i="7"/>
  <c r="C327" i="7"/>
  <c r="C499" i="7"/>
  <c r="C449" i="7"/>
  <c r="C173" i="7"/>
  <c r="C145" i="7"/>
  <c r="C320" i="7"/>
  <c r="C192" i="7"/>
  <c r="C101" i="7"/>
  <c r="C274" i="7"/>
  <c r="C254" i="7"/>
  <c r="C246" i="7"/>
  <c r="C538" i="7"/>
  <c r="C398" i="7"/>
  <c r="C336" i="7"/>
  <c r="C176" i="7"/>
  <c r="C143" i="7"/>
  <c r="C424" i="7"/>
  <c r="C231" i="7"/>
  <c r="C464" i="7"/>
  <c r="C448" i="7"/>
  <c r="C397" i="7"/>
  <c r="C387" i="7"/>
  <c r="C364" i="7"/>
  <c r="C332" i="7"/>
  <c r="C272" i="7"/>
  <c r="C236" i="7"/>
  <c r="C212" i="7"/>
  <c r="C164" i="7"/>
  <c r="C97" i="7"/>
  <c r="C517" i="7"/>
  <c r="C479" i="7"/>
  <c r="C244" i="7"/>
  <c r="C99" i="7"/>
  <c r="C543" i="7"/>
  <c r="C527" i="7"/>
  <c r="C519" i="7"/>
  <c r="C507" i="7"/>
  <c r="C371" i="7"/>
  <c r="C315" i="7"/>
  <c r="C206" i="7"/>
  <c r="C166" i="7"/>
  <c r="C137" i="7"/>
  <c r="N80" i="7"/>
  <c r="C80" i="7"/>
  <c r="C501" i="7"/>
  <c r="C477" i="7"/>
  <c r="C462" i="7"/>
  <c r="C446" i="7"/>
  <c r="C388" i="7"/>
  <c r="C367" i="7"/>
  <c r="C644" i="7"/>
  <c r="C638" i="7"/>
  <c r="C633" i="7"/>
  <c r="C530" i="7"/>
  <c r="C491" i="7"/>
  <c r="C457" i="7"/>
  <c r="C415" i="7"/>
  <c r="C409" i="7"/>
  <c r="C406" i="7"/>
  <c r="C217" i="7"/>
  <c r="C197" i="7"/>
  <c r="C89" i="7"/>
  <c r="C490" i="7"/>
  <c r="C461" i="7"/>
  <c r="C423" i="7"/>
  <c r="C363" i="7"/>
  <c r="C174" i="7"/>
  <c r="C98" i="7"/>
  <c r="C90" i="7"/>
  <c r="C495" i="7"/>
  <c r="C452" i="7"/>
  <c r="C435" i="7"/>
  <c r="C427" i="7"/>
  <c r="C331" i="7"/>
  <c r="C296" i="7"/>
  <c r="C292" i="7"/>
  <c r="C291" i="7"/>
  <c r="C230" i="7"/>
  <c r="C179" i="7"/>
  <c r="C158" i="7"/>
  <c r="C140" i="7"/>
  <c r="C126" i="7"/>
  <c r="C525" i="7"/>
  <c r="C482" i="7"/>
  <c r="C467" i="7"/>
  <c r="C432" i="7"/>
  <c r="C421" i="7"/>
  <c r="C404" i="7"/>
  <c r="C399" i="7"/>
  <c r="C393" i="7"/>
  <c r="C346" i="7"/>
  <c r="C298" i="7"/>
  <c r="C279" i="7"/>
  <c r="C276" i="7"/>
  <c r="C240" i="7"/>
  <c r="C232" i="7"/>
  <c r="C208" i="7"/>
  <c r="C119" i="7"/>
  <c r="C643" i="7"/>
  <c r="C454" i="7"/>
  <c r="C442" i="7"/>
  <c r="C429" i="7"/>
  <c r="C401" i="7"/>
  <c r="C382" i="7"/>
  <c r="C373" i="7"/>
  <c r="C262" i="7"/>
  <c r="C248" i="7"/>
  <c r="C204" i="7"/>
  <c r="C181" i="7"/>
  <c r="C133" i="7"/>
  <c r="C529" i="7"/>
  <c r="C444" i="7"/>
  <c r="C370" i="7"/>
  <c r="C345" i="7"/>
  <c r="C312" i="7"/>
  <c r="C269" i="7"/>
  <c r="C266" i="7"/>
  <c r="C187" i="7"/>
  <c r="C153" i="7"/>
  <c r="C142" i="7"/>
  <c r="C111" i="7"/>
  <c r="C100" i="7"/>
  <c r="C93" i="7"/>
  <c r="C455" i="7"/>
  <c r="C247" i="7"/>
  <c r="C150" i="7"/>
  <c r="C545" i="7"/>
  <c r="C465" i="7"/>
  <c r="C413" i="7"/>
  <c r="C182" i="7"/>
  <c r="C134" i="7"/>
  <c r="C118" i="7"/>
  <c r="C489" i="7"/>
  <c r="C437" i="7"/>
  <c r="C402" i="7"/>
  <c r="C358" i="7"/>
  <c r="C356" i="7"/>
  <c r="C349" i="7"/>
  <c r="C284" i="7"/>
  <c r="C209" i="7"/>
  <c r="C190" i="7"/>
  <c r="C147" i="7"/>
  <c r="C646" i="7"/>
  <c r="C642" i="7"/>
  <c r="C577" i="7"/>
  <c r="C537" i="7"/>
  <c r="C523" i="7"/>
  <c r="C469" i="7"/>
  <c r="C425" i="7"/>
  <c r="C394" i="7"/>
  <c r="C324" i="7"/>
  <c r="C264" i="7"/>
  <c r="C256" i="7"/>
  <c r="C241" i="7"/>
  <c r="C224" i="7"/>
  <c r="C601" i="7"/>
  <c r="C539" i="7"/>
  <c r="C365" i="7"/>
  <c r="C340" i="7"/>
  <c r="C300" i="7"/>
  <c r="C201" i="7"/>
  <c r="C121" i="7"/>
  <c r="C103" i="7"/>
  <c r="C94" i="7"/>
  <c r="C474" i="7"/>
  <c r="C609" i="7"/>
  <c r="C458" i="7"/>
  <c r="C450" i="7"/>
  <c r="C410" i="7"/>
  <c r="C396" i="7"/>
  <c r="C568" i="7"/>
  <c r="C504" i="7"/>
  <c r="C636" i="7"/>
  <c r="C616" i="7"/>
  <c r="C552" i="7"/>
  <c r="C512" i="7"/>
  <c r="C608" i="7"/>
  <c r="C544" i="7"/>
  <c r="C520" i="7"/>
  <c r="C418" i="7"/>
  <c r="C624" i="7"/>
  <c r="C647" i="7"/>
  <c r="C600" i="7"/>
  <c r="C528" i="7"/>
  <c r="C389" i="7"/>
  <c r="C210" i="7"/>
  <c r="C211" i="7"/>
  <c r="C202" i="7"/>
  <c r="C203" i="7"/>
  <c r="C639" i="7"/>
  <c r="C592" i="7"/>
  <c r="C472" i="7"/>
  <c r="C417" i="7"/>
  <c r="C560" i="7"/>
  <c r="C630" i="7"/>
  <c r="C584" i="7"/>
  <c r="C480" i="7"/>
  <c r="C496" i="7"/>
  <c r="C632" i="7"/>
  <c r="C576" i="7"/>
  <c r="C569" i="7"/>
  <c r="C536" i="7"/>
  <c r="C497" i="7"/>
  <c r="C488" i="7"/>
  <c r="C634" i="7"/>
  <c r="C626" i="7"/>
  <c r="C618" i="7"/>
  <c r="C610" i="7"/>
  <c r="C602" i="7"/>
  <c r="C594" i="7"/>
  <c r="C586" i="7"/>
  <c r="C578" i="7"/>
  <c r="C570" i="7"/>
  <c r="C562" i="7"/>
  <c r="C554" i="7"/>
  <c r="C546" i="7"/>
  <c r="C334" i="7"/>
  <c r="C335" i="7"/>
  <c r="C277" i="7"/>
  <c r="C278" i="7"/>
  <c r="C242" i="7"/>
  <c r="C243" i="7"/>
  <c r="C128" i="7"/>
  <c r="C129" i="7"/>
  <c r="C628" i="7"/>
  <c r="C620" i="7"/>
  <c r="C612" i="7"/>
  <c r="C604" i="7"/>
  <c r="C596" i="7"/>
  <c r="C588" i="7"/>
  <c r="C580" i="7"/>
  <c r="C572" i="7"/>
  <c r="C564" i="7"/>
  <c r="C556" i="7"/>
  <c r="C548" i="7"/>
  <c r="C540" i="7"/>
  <c r="C532" i="7"/>
  <c r="C524" i="7"/>
  <c r="C516" i="7"/>
  <c r="C508" i="7"/>
  <c r="C500" i="7"/>
  <c r="C492" i="7"/>
  <c r="C484" i="7"/>
  <c r="C476" i="7"/>
  <c r="C463" i="7"/>
  <c r="C293" i="7"/>
  <c r="C294" i="7"/>
  <c r="C622" i="7"/>
  <c r="C614" i="7"/>
  <c r="C606" i="7"/>
  <c r="C598" i="7"/>
  <c r="C590" i="7"/>
  <c r="C582" i="7"/>
  <c r="C574" i="7"/>
  <c r="C566" i="7"/>
  <c r="C558" i="7"/>
  <c r="C550" i="7"/>
  <c r="C542" i="7"/>
  <c r="C534" i="7"/>
  <c r="C526" i="7"/>
  <c r="C518" i="7"/>
  <c r="C510" i="7"/>
  <c r="C502" i="7"/>
  <c r="C494" i="7"/>
  <c r="C486" i="7"/>
  <c r="C478" i="7"/>
  <c r="C470" i="7"/>
  <c r="C466" i="7"/>
  <c r="C451" i="7"/>
  <c r="C309" i="7"/>
  <c r="C310" i="7"/>
  <c r="C426" i="7"/>
  <c r="C459" i="7"/>
  <c r="C411" i="7"/>
  <c r="C325" i="7"/>
  <c r="C326" i="7"/>
  <c r="C351" i="7"/>
  <c r="C453" i="7"/>
  <c r="C390" i="7"/>
  <c r="C342" i="7"/>
  <c r="C343" i="7"/>
  <c r="C438" i="7"/>
  <c r="C430" i="7"/>
  <c r="C422" i="7"/>
  <c r="C414" i="7"/>
  <c r="C337" i="7"/>
  <c r="C338" i="7"/>
  <c r="C329" i="7"/>
  <c r="C330" i="7"/>
  <c r="C317" i="7"/>
  <c r="C318" i="7"/>
  <c r="C301" i="7"/>
  <c r="C302" i="7"/>
  <c r="C285" i="7"/>
  <c r="C286" i="7"/>
  <c r="C403" i="7"/>
  <c r="C400" i="7"/>
  <c r="C376" i="7"/>
  <c r="C352" i="7"/>
  <c r="C234" i="7"/>
  <c r="C235" i="7"/>
  <c r="C361" i="7"/>
  <c r="C353" i="7"/>
  <c r="C344" i="7"/>
  <c r="C341" i="7"/>
  <c r="C333" i="7"/>
  <c r="C270" i="7"/>
  <c r="C185" i="7"/>
  <c r="C184" i="7"/>
  <c r="C386" i="7"/>
  <c r="C378" i="7"/>
  <c r="C267" i="7"/>
  <c r="C258" i="7"/>
  <c r="C259" i="7"/>
  <c r="C226" i="7"/>
  <c r="C227" i="7"/>
  <c r="C250" i="7"/>
  <c r="C251" i="7"/>
  <c r="C218" i="7"/>
  <c r="C219" i="7"/>
  <c r="C170" i="7"/>
  <c r="C171" i="7"/>
  <c r="C162" i="7"/>
  <c r="C163" i="7"/>
  <c r="C321" i="7"/>
  <c r="C313" i="7"/>
  <c r="C305" i="7"/>
  <c r="C297" i="7"/>
  <c r="C289" i="7"/>
  <c r="C281" i="7"/>
  <c r="C273" i="7"/>
  <c r="C91" i="7"/>
  <c r="C92" i="7"/>
  <c r="C104" i="7"/>
  <c r="C105" i="7"/>
  <c r="C198" i="7"/>
  <c r="C194" i="7"/>
  <c r="C167" i="7"/>
  <c r="C168" i="7"/>
  <c r="C260" i="7"/>
  <c r="C154" i="7"/>
  <c r="C155" i="7"/>
  <c r="C261" i="7"/>
  <c r="C253" i="7"/>
  <c r="C245" i="7"/>
  <c r="C237" i="7"/>
  <c r="C229" i="7"/>
  <c r="C221" i="7"/>
  <c r="C213" i="7"/>
  <c r="C205" i="7"/>
  <c r="C199" i="7"/>
  <c r="C136" i="7"/>
  <c r="C195" i="7"/>
  <c r="C191" i="7"/>
  <c r="C178" i="7"/>
  <c r="C112" i="7"/>
  <c r="C144" i="7"/>
  <c r="C49" i="7"/>
  <c r="C50" i="7"/>
  <c r="C152" i="7"/>
  <c r="C186" i="7"/>
  <c r="C169" i="7"/>
  <c r="C160" i="7"/>
  <c r="C146" i="7"/>
  <c r="C120" i="7"/>
  <c r="C138" i="7"/>
  <c r="C130" i="7"/>
  <c r="C122" i="7"/>
  <c r="C114" i="7"/>
  <c r="C106" i="7"/>
  <c r="C96" i="7"/>
  <c r="C41" i="7"/>
  <c r="C33" i="7"/>
  <c r="C73" i="7"/>
  <c r="C25" i="7"/>
  <c r="C9" i="7"/>
  <c r="C102" i="7"/>
  <c r="C17" i="7"/>
  <c r="C79" i="7"/>
  <c r="C65" i="7"/>
  <c r="C57" i="7"/>
  <c r="C67" i="7"/>
  <c r="C59" i="7"/>
  <c r="C51" i="7"/>
  <c r="C43" i="7"/>
  <c r="C35" i="7"/>
  <c r="C27" i="7"/>
  <c r="C77" i="7"/>
  <c r="C69" i="7"/>
  <c r="C61" i="7"/>
  <c r="C53" i="7"/>
  <c r="C45" i="7"/>
  <c r="C37" i="7"/>
  <c r="C29" i="7"/>
  <c r="C21" i="7"/>
  <c r="C13" i="7"/>
  <c r="C54" i="22"/>
  <c r="N54" i="22"/>
  <c r="A80" i="22"/>
  <c r="B80" i="22" s="1"/>
  <c r="N81" i="22" s="1"/>
  <c r="N82" i="22" s="1"/>
  <c r="B79" i="22"/>
  <c r="C83" i="22"/>
  <c r="N83" i="22"/>
  <c r="A86" i="22"/>
  <c r="B85" i="22"/>
  <c r="C6" i="22"/>
  <c r="C240" i="22"/>
  <c r="C403" i="22"/>
  <c r="N3" i="22"/>
  <c r="N4" i="22" s="1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C5" i="22"/>
  <c r="C13" i="22"/>
  <c r="C21" i="22"/>
  <c r="C29" i="22"/>
  <c r="C37" i="22"/>
  <c r="C39" i="22"/>
  <c r="C47" i="22"/>
  <c r="C55" i="22"/>
  <c r="C63" i="22"/>
  <c r="C71" i="22"/>
  <c r="B78" i="22"/>
  <c r="C91" i="22"/>
  <c r="C104" i="22"/>
  <c r="C108" i="22"/>
  <c r="C113" i="22"/>
  <c r="C130" i="22"/>
  <c r="C146" i="22"/>
  <c r="C215" i="22"/>
  <c r="C230" i="22"/>
  <c r="C232" i="22"/>
  <c r="C262" i="22"/>
  <c r="C14" i="22"/>
  <c r="C22" i="22"/>
  <c r="C30" i="22"/>
  <c r="C56" i="22"/>
  <c r="C72" i="22"/>
  <c r="C109" i="22"/>
  <c r="N38" i="22"/>
  <c r="C46" i="22"/>
  <c r="C90" i="22"/>
  <c r="C337" i="22"/>
  <c r="C336" i="22"/>
  <c r="C467" i="22"/>
  <c r="C466" i="22"/>
  <c r="C3" i="22"/>
  <c r="C11" i="22"/>
  <c r="C19" i="22"/>
  <c r="C27" i="22"/>
  <c r="C35" i="22"/>
  <c r="C61" i="22"/>
  <c r="C69" i="22"/>
  <c r="C178" i="22"/>
  <c r="C216" i="22"/>
  <c r="C283" i="22"/>
  <c r="C284" i="22"/>
  <c r="C105" i="22"/>
  <c r="C107" i="22"/>
  <c r="C206" i="22"/>
  <c r="C208" i="22"/>
  <c r="C17" i="22"/>
  <c r="C25" i="22"/>
  <c r="C33" i="22"/>
  <c r="C43" i="22"/>
  <c r="C51" i="22"/>
  <c r="C59" i="22"/>
  <c r="C67" i="22"/>
  <c r="C75" i="22"/>
  <c r="C115" i="22"/>
  <c r="C129" i="22"/>
  <c r="C131" i="22"/>
  <c r="C138" i="22"/>
  <c r="C154" i="22"/>
  <c r="C174" i="22"/>
  <c r="C181" i="22"/>
  <c r="C198" i="22"/>
  <c r="C200" i="22"/>
  <c r="C241" i="22"/>
  <c r="C288" i="22"/>
  <c r="C334" i="22"/>
  <c r="C38" i="22"/>
  <c r="C40" i="22"/>
  <c r="C224" i="22"/>
  <c r="C9" i="22"/>
  <c r="N40" i="22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6" i="22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C93" i="22"/>
  <c r="N160" i="22"/>
  <c r="C233" i="22"/>
  <c r="C254" i="22"/>
  <c r="C256" i="22"/>
  <c r="C264" i="22"/>
  <c r="C279" i="22"/>
  <c r="C304" i="22"/>
  <c r="C48" i="22"/>
  <c r="C64" i="22"/>
  <c r="C118" i="22"/>
  <c r="C134" i="22"/>
  <c r="C150" i="22"/>
  <c r="C179" i="22"/>
  <c r="C225" i="22"/>
  <c r="C231" i="22"/>
  <c r="C246" i="22"/>
  <c r="C248" i="22"/>
  <c r="C280" i="22"/>
  <c r="C327" i="22"/>
  <c r="C295" i="22"/>
  <c r="C323" i="22"/>
  <c r="C322" i="22"/>
  <c r="C351" i="22"/>
  <c r="C350" i="22"/>
  <c r="C367" i="22"/>
  <c r="C385" i="22"/>
  <c r="C404" i="22"/>
  <c r="C382" i="22"/>
  <c r="C381" i="22"/>
  <c r="C386" i="22"/>
  <c r="C291" i="22"/>
  <c r="C300" i="22"/>
  <c r="C311" i="22"/>
  <c r="C331" i="22"/>
  <c r="C335" i="22"/>
  <c r="C365" i="22"/>
  <c r="C373" i="22"/>
  <c r="C372" i="22"/>
  <c r="C492" i="22"/>
  <c r="C493" i="22"/>
  <c r="C204" i="22"/>
  <c r="C212" i="22"/>
  <c r="C220" i="22"/>
  <c r="C228" i="22"/>
  <c r="C236" i="22"/>
  <c r="C244" i="22"/>
  <c r="C252" i="22"/>
  <c r="C260" i="22"/>
  <c r="C275" i="22"/>
  <c r="C298" i="22"/>
  <c r="C305" i="22"/>
  <c r="C328" i="22"/>
  <c r="C342" i="22"/>
  <c r="C352" i="22"/>
  <c r="C477" i="22"/>
  <c r="C478" i="22"/>
  <c r="C531" i="22"/>
  <c r="C530" i="22"/>
  <c r="C281" i="22"/>
  <c r="C289" i="22"/>
  <c r="C296" i="22"/>
  <c r="C380" i="22"/>
  <c r="C422" i="22"/>
  <c r="C268" i="22"/>
  <c r="C294" i="22"/>
  <c r="C316" i="22"/>
  <c r="C321" i="22"/>
  <c r="C333" i="22"/>
  <c r="C387" i="22"/>
  <c r="C421" i="22"/>
  <c r="C516" i="22"/>
  <c r="C647" i="22"/>
  <c r="C401" i="22"/>
  <c r="C406" i="22"/>
  <c r="C302" i="22"/>
  <c r="C306" i="22"/>
  <c r="C446" i="22"/>
  <c r="C447" i="22"/>
  <c r="C462" i="22"/>
  <c r="C570" i="22"/>
  <c r="C314" i="22"/>
  <c r="C347" i="22"/>
  <c r="C368" i="22"/>
  <c r="C434" i="22"/>
  <c r="C435" i="22"/>
  <c r="C448" i="22"/>
  <c r="C449" i="22"/>
  <c r="C556" i="22"/>
  <c r="C292" i="22"/>
  <c r="C317" i="22"/>
  <c r="C389" i="22"/>
  <c r="C391" i="22"/>
  <c r="C392" i="22"/>
  <c r="C420" i="22"/>
  <c r="C456" i="22"/>
  <c r="C523" i="22"/>
  <c r="C524" i="22"/>
  <c r="C555" i="22"/>
  <c r="C485" i="22"/>
  <c r="C607" i="22"/>
  <c r="C608" i="22"/>
  <c r="C413" i="22"/>
  <c r="C426" i="22"/>
  <c r="C457" i="22"/>
  <c r="C484" i="22"/>
  <c r="C355" i="22"/>
  <c r="C363" i="22"/>
  <c r="C371" i="22"/>
  <c r="C438" i="22"/>
  <c r="C439" i="22"/>
  <c r="C473" i="22"/>
  <c r="C547" i="22"/>
  <c r="C397" i="22"/>
  <c r="C431" i="22"/>
  <c r="C444" i="22"/>
  <c r="C507" i="22"/>
  <c r="C537" i="22"/>
  <c r="C459" i="22"/>
  <c r="C481" i="22"/>
  <c r="C491" i="22"/>
  <c r="C490" i="22"/>
  <c r="C513" i="22"/>
  <c r="C514" i="22"/>
  <c r="C521" i="22"/>
  <c r="C538" i="22"/>
  <c r="C463" i="22"/>
  <c r="C505" i="22"/>
  <c r="C586" i="22"/>
  <c r="C619" i="22"/>
  <c r="C620" i="22"/>
  <c r="C436" i="22"/>
  <c r="C442" i="22"/>
  <c r="C470" i="22"/>
  <c r="C583" i="22"/>
  <c r="C584" i="22"/>
  <c r="C428" i="22"/>
  <c r="C532" i="22"/>
  <c r="C581" i="22"/>
  <c r="C582" i="22"/>
  <c r="C596" i="22"/>
  <c r="C575" i="22"/>
  <c r="C604" i="22"/>
  <c r="C605" i="22"/>
  <c r="C606" i="22"/>
  <c r="C634" i="22"/>
  <c r="C635" i="22"/>
  <c r="C561" i="22"/>
  <c r="C562" i="22"/>
  <c r="C563" i="22"/>
  <c r="C589" i="22"/>
  <c r="C590" i="22"/>
  <c r="C591" i="22"/>
  <c r="C592" i="22"/>
  <c r="C603" i="22"/>
  <c r="C455" i="22"/>
  <c r="C460" i="22"/>
  <c r="C588" i="22"/>
  <c r="C613" i="22"/>
  <c r="C508" i="22"/>
  <c r="C548" i="22"/>
  <c r="C552" i="22"/>
  <c r="C576" i="22"/>
  <c r="C587" i="22"/>
  <c r="C612" i="22"/>
  <c r="C597" i="22"/>
  <c r="C598" i="22"/>
  <c r="C599" i="22"/>
  <c r="C600" i="22"/>
  <c r="C611" i="22"/>
  <c r="C557" i="22"/>
  <c r="C615" i="22"/>
  <c r="C621" i="22"/>
  <c r="C551" i="22"/>
  <c r="C623" i="22"/>
  <c r="C629" i="22"/>
  <c r="C495" i="22"/>
  <c r="C503" i="22"/>
  <c r="C511" i="22"/>
  <c r="C519" i="22"/>
  <c r="C527" i="22"/>
  <c r="C535" i="22"/>
  <c r="C543" i="22"/>
  <c r="C565" i="22"/>
  <c r="C631" i="22"/>
  <c r="C637" i="22"/>
  <c r="C567" i="22"/>
  <c r="C571" i="22"/>
  <c r="C573" i="22"/>
  <c r="C616" i="22"/>
  <c r="C639" i="22"/>
  <c r="C643" i="22"/>
  <c r="C645" i="22"/>
  <c r="N53" i="21"/>
  <c r="A111" i="21"/>
  <c r="A112" i="21" s="1"/>
  <c r="C138" i="21"/>
  <c r="C116" i="21"/>
  <c r="C280" i="21"/>
  <c r="C282" i="21"/>
  <c r="C229" i="21"/>
  <c r="C193" i="21"/>
  <c r="C200" i="21"/>
  <c r="C264" i="21"/>
  <c r="C299" i="21"/>
  <c r="C347" i="21"/>
  <c r="C42" i="21"/>
  <c r="C9" i="21"/>
  <c r="C41" i="21"/>
  <c r="C338" i="21"/>
  <c r="C309" i="21"/>
  <c r="C158" i="21"/>
  <c r="C222" i="21"/>
  <c r="C278" i="21"/>
  <c r="C10" i="21"/>
  <c r="C295" i="21"/>
  <c r="C214" i="21"/>
  <c r="C218" i="21"/>
  <c r="C302" i="21"/>
  <c r="C147" i="21"/>
  <c r="N110" i="21"/>
  <c r="C272" i="21"/>
  <c r="C52" i="21"/>
  <c r="C210" i="21"/>
  <c r="C275" i="21"/>
  <c r="C281" i="21"/>
  <c r="C44" i="21"/>
  <c r="C161" i="21"/>
  <c r="C224" i="21"/>
  <c r="C307" i="21"/>
  <c r="C109" i="21"/>
  <c r="C190" i="21"/>
  <c r="C253" i="21"/>
  <c r="C270" i="21"/>
  <c r="C323" i="21"/>
  <c r="C326" i="21"/>
  <c r="C276" i="21"/>
  <c r="C329" i="21"/>
  <c r="C150" i="21"/>
  <c r="C262" i="21"/>
  <c r="C266" i="21"/>
  <c r="C250" i="21"/>
  <c r="A140" i="21"/>
  <c r="A141" i="21" s="1"/>
  <c r="C208" i="21"/>
  <c r="C339" i="21"/>
  <c r="C346" i="21"/>
  <c r="C178" i="21"/>
  <c r="C163" i="21"/>
  <c r="C164" i="21"/>
  <c r="C212" i="21"/>
  <c r="C301" i="21"/>
  <c r="C197" i="21"/>
  <c r="C201" i="21"/>
  <c r="C267" i="21"/>
  <c r="C132" i="21"/>
  <c r="C166" i="21"/>
  <c r="C216" i="21"/>
  <c r="C220" i="21"/>
  <c r="N135" i="21"/>
  <c r="C171" i="21"/>
  <c r="C186" i="21"/>
  <c r="C133" i="21"/>
  <c r="C153" i="21"/>
  <c r="C154" i="21"/>
  <c r="C189" i="21"/>
  <c r="C202" i="21"/>
  <c r="C221" i="21"/>
  <c r="C230" i="21"/>
  <c r="C254" i="21"/>
  <c r="C305" i="21"/>
  <c r="C319" i="21"/>
  <c r="C324" i="21"/>
  <c r="C345" i="21"/>
  <c r="C148" i="21"/>
  <c r="C181" i="21"/>
  <c r="C205" i="21"/>
  <c r="C206" i="21"/>
  <c r="C265" i="21"/>
  <c r="C297" i="21"/>
  <c r="C310" i="21"/>
  <c r="C334" i="21"/>
  <c r="C340" i="21"/>
  <c r="C198" i="21"/>
  <c r="C162" i="21"/>
  <c r="C172" i="21"/>
  <c r="C194" i="21"/>
  <c r="C251" i="21"/>
  <c r="C289" i="21"/>
  <c r="C311" i="21"/>
  <c r="C315" i="21"/>
  <c r="C316" i="21"/>
  <c r="C321" i="21"/>
  <c r="C335" i="21"/>
  <c r="C130" i="21"/>
  <c r="C131" i="21"/>
  <c r="C155" i="21"/>
  <c r="C156" i="21"/>
  <c r="C177" i="21"/>
  <c r="C204" i="21"/>
  <c r="C259" i="21"/>
  <c r="C260" i="21"/>
  <c r="N348" i="21"/>
  <c r="C50" i="21"/>
  <c r="C110" i="21"/>
  <c r="C213" i="21"/>
  <c r="C248" i="21"/>
  <c r="C273" i="21"/>
  <c r="C294" i="21"/>
  <c r="C303" i="21"/>
  <c r="C342" i="21"/>
  <c r="C343" i="21"/>
  <c r="C46" i="21"/>
  <c r="C47" i="21"/>
  <c r="C169" i="21"/>
  <c r="C170" i="21"/>
  <c r="C184" i="21"/>
  <c r="C192" i="21"/>
  <c r="C313" i="21"/>
  <c r="C327" i="21"/>
  <c r="C331" i="21"/>
  <c r="C332" i="21"/>
  <c r="C337" i="21"/>
  <c r="N5" i="21"/>
  <c r="N10" i="21"/>
  <c r="N25" i="21"/>
  <c r="C36" i="21"/>
  <c r="C48" i="21"/>
  <c r="C49" i="21"/>
  <c r="C118" i="21"/>
  <c r="C173" i="21"/>
  <c r="C137" i="21"/>
  <c r="N137" i="21"/>
  <c r="N138" i="21" s="1"/>
  <c r="N136" i="21"/>
  <c r="C149" i="21"/>
  <c r="C165" i="21"/>
  <c r="C174" i="21"/>
  <c r="C45" i="21"/>
  <c r="C53" i="21"/>
  <c r="C119" i="21"/>
  <c r="C134" i="21"/>
  <c r="C43" i="21"/>
  <c r="C51" i="21"/>
  <c r="N139" i="21"/>
  <c r="C139" i="21"/>
  <c r="C157" i="21"/>
  <c r="C226" i="21"/>
  <c r="C225" i="21"/>
  <c r="C121" i="21"/>
  <c r="C152" i="21"/>
  <c r="C160" i="21"/>
  <c r="C168" i="21"/>
  <c r="C180" i="21"/>
  <c r="C227" i="21"/>
  <c r="C268" i="21"/>
  <c r="C269" i="21"/>
  <c r="C120" i="21"/>
  <c r="C151" i="21"/>
  <c r="C159" i="21"/>
  <c r="C167" i="21"/>
  <c r="C175" i="21"/>
  <c r="C179" i="21"/>
  <c r="C185" i="21"/>
  <c r="C187" i="21"/>
  <c r="C195" i="21"/>
  <c r="C217" i="21"/>
  <c r="C183" i="21"/>
  <c r="C203" i="21"/>
  <c r="C228" i="21"/>
  <c r="N256" i="21"/>
  <c r="C256" i="21"/>
  <c r="C117" i="21"/>
  <c r="N121" i="21"/>
  <c r="C182" i="21"/>
  <c r="N231" i="21"/>
  <c r="C211" i="21"/>
  <c r="C196" i="21"/>
  <c r="C249" i="21"/>
  <c r="C257" i="21"/>
  <c r="C291" i="21"/>
  <c r="C290" i="21"/>
  <c r="C176" i="21"/>
  <c r="C188" i="21"/>
  <c r="C209" i="21"/>
  <c r="C219" i="21"/>
  <c r="N277" i="21"/>
  <c r="N278" i="21" s="1"/>
  <c r="N279" i="21" s="1"/>
  <c r="N280" i="21" s="1"/>
  <c r="N281" i="21" s="1"/>
  <c r="N282" i="21"/>
  <c r="C277" i="21"/>
  <c r="C279" i="21"/>
  <c r="C191" i="21"/>
  <c r="C199" i="21"/>
  <c r="C207" i="21"/>
  <c r="C215" i="21"/>
  <c r="C223" i="21"/>
  <c r="C255" i="21"/>
  <c r="C261" i="21"/>
  <c r="C263" i="21"/>
  <c r="C274" i="21"/>
  <c r="N257" i="21"/>
  <c r="N258" i="21" s="1"/>
  <c r="N259" i="21" s="1"/>
  <c r="N260" i="21" s="1"/>
  <c r="N261" i="21" s="1"/>
  <c r="N262" i="21" s="1"/>
  <c r="N263" i="21" s="1"/>
  <c r="N264" i="21" s="1"/>
  <c r="N265" i="21" s="1"/>
  <c r="N266" i="21" s="1"/>
  <c r="N267" i="21" s="1"/>
  <c r="N268" i="21" s="1"/>
  <c r="N269" i="21" s="1"/>
  <c r="N270" i="21" s="1"/>
  <c r="N271" i="21" s="1"/>
  <c r="N272" i="21" s="1"/>
  <c r="N273" i="21" s="1"/>
  <c r="N274" i="21" s="1"/>
  <c r="N275" i="21" s="1"/>
  <c r="N276" i="21"/>
  <c r="C252" i="21"/>
  <c r="C258" i="21"/>
  <c r="C271" i="21"/>
  <c r="C308" i="21"/>
  <c r="C292" i="21"/>
  <c r="C300" i="21"/>
  <c r="C317" i="21"/>
  <c r="C325" i="21"/>
  <c r="C333" i="21"/>
  <c r="C341" i="21"/>
  <c r="C298" i="21"/>
  <c r="C306" i="21"/>
  <c r="C314" i="21"/>
  <c r="C322" i="21"/>
  <c r="C330" i="21"/>
  <c r="C296" i="21"/>
  <c r="C304" i="21"/>
  <c r="C312" i="21"/>
  <c r="C320" i="21"/>
  <c r="C328" i="21"/>
  <c r="C336" i="21"/>
  <c r="C344" i="21"/>
  <c r="N83" i="7" l="1"/>
  <c r="C84" i="7"/>
  <c r="B111" i="21"/>
  <c r="N111" i="21" s="1"/>
  <c r="C84" i="22"/>
  <c r="N84" i="22"/>
  <c r="C81" i="22"/>
  <c r="C82" i="22" s="1"/>
  <c r="N78" i="22"/>
  <c r="C78" i="22"/>
  <c r="N85" i="22"/>
  <c r="C85" i="22"/>
  <c r="N79" i="22"/>
  <c r="N80" i="22" s="1"/>
  <c r="C79" i="22"/>
  <c r="C80" i="22" s="1"/>
  <c r="B86" i="22"/>
  <c r="A87" i="22"/>
  <c r="B140" i="21"/>
  <c r="N140" i="21" s="1"/>
  <c r="C111" i="21"/>
  <c r="A113" i="21"/>
  <c r="B112" i="21"/>
  <c r="B141" i="21"/>
  <c r="A142" i="21"/>
  <c r="N86" i="22" l="1"/>
  <c r="C86" i="22"/>
  <c r="B87" i="22"/>
  <c r="A88" i="22"/>
  <c r="B88" i="22" s="1"/>
  <c r="C140" i="21"/>
  <c r="C112" i="21"/>
  <c r="N112" i="21"/>
  <c r="B113" i="21"/>
  <c r="A114" i="21"/>
  <c r="B114" i="21" s="1"/>
  <c r="A143" i="21"/>
  <c r="B142" i="21"/>
  <c r="N141" i="21"/>
  <c r="C141" i="21"/>
  <c r="N88" i="22" l="1"/>
  <c r="C88" i="22"/>
  <c r="C89" i="22"/>
  <c r="N89" i="22"/>
  <c r="N90" i="22" s="1"/>
  <c r="N91" i="22" s="1"/>
  <c r="N92" i="22" s="1"/>
  <c r="N93" i="22" s="1"/>
  <c r="N94" i="22" s="1"/>
  <c r="N95" i="22" s="1"/>
  <c r="N96" i="22" s="1"/>
  <c r="N97" i="22" s="1"/>
  <c r="N98" i="22" s="1"/>
  <c r="N99" i="22" s="1"/>
  <c r="N100" i="22" s="1"/>
  <c r="N101" i="22" s="1"/>
  <c r="N102" i="22" s="1"/>
  <c r="N103" i="22" s="1"/>
  <c r="N104" i="22" s="1"/>
  <c r="N105" i="22" s="1"/>
  <c r="N106" i="22" s="1"/>
  <c r="N107" i="22" s="1"/>
  <c r="N108" i="22" s="1"/>
  <c r="N109" i="22" s="1"/>
  <c r="N110" i="22" s="1"/>
  <c r="N111" i="22" s="1"/>
  <c r="N112" i="22" s="1"/>
  <c r="N113" i="22" s="1"/>
  <c r="N114" i="22" s="1"/>
  <c r="N115" i="22" s="1"/>
  <c r="N116" i="22" s="1"/>
  <c r="N117" i="22" s="1"/>
  <c r="N118" i="22" s="1"/>
  <c r="N119" i="22" s="1"/>
  <c r="N120" i="22" s="1"/>
  <c r="N121" i="22" s="1"/>
  <c r="N122" i="22" s="1"/>
  <c r="N123" i="22" s="1"/>
  <c r="N124" i="22" s="1"/>
  <c r="N125" i="22" s="1"/>
  <c r="N126" i="22" s="1"/>
  <c r="N127" i="22" s="1"/>
  <c r="N128" i="22" s="1"/>
  <c r="N129" i="22" s="1"/>
  <c r="N130" i="22" s="1"/>
  <c r="N131" i="22" s="1"/>
  <c r="N132" i="22" s="1"/>
  <c r="N133" i="22" s="1"/>
  <c r="N134" i="22" s="1"/>
  <c r="N135" i="22" s="1"/>
  <c r="N136" i="22" s="1"/>
  <c r="N137" i="22" s="1"/>
  <c r="N138" i="22" s="1"/>
  <c r="N139" i="22" s="1"/>
  <c r="N140" i="22" s="1"/>
  <c r="N141" i="22" s="1"/>
  <c r="N142" i="22" s="1"/>
  <c r="N143" i="22" s="1"/>
  <c r="N144" i="22" s="1"/>
  <c r="N145" i="22" s="1"/>
  <c r="N146" i="22" s="1"/>
  <c r="N147" i="22" s="1"/>
  <c r="N148" i="22" s="1"/>
  <c r="N149" i="22" s="1"/>
  <c r="N150" i="22" s="1"/>
  <c r="N151" i="22" s="1"/>
  <c r="N152" i="22" s="1"/>
  <c r="N153" i="22" s="1"/>
  <c r="N154" i="22" s="1"/>
  <c r="N155" i="22" s="1"/>
  <c r="N156" i="22" s="1"/>
  <c r="N157" i="22" s="1"/>
  <c r="N158" i="22" s="1"/>
  <c r="N159" i="22" s="1"/>
  <c r="N87" i="22"/>
  <c r="C87" i="22"/>
  <c r="C113" i="21"/>
  <c r="N113" i="21"/>
  <c r="N114" i="21"/>
  <c r="C114" i="21"/>
  <c r="N115" i="21"/>
  <c r="N116" i="21" s="1"/>
  <c r="N117" i="21" s="1"/>
  <c r="N118" i="21" s="1"/>
  <c r="N119" i="21" s="1"/>
  <c r="N120" i="21" s="1"/>
  <c r="C115" i="21"/>
  <c r="N142" i="21"/>
  <c r="C142" i="21"/>
  <c r="B143" i="21"/>
  <c r="A144" i="21"/>
  <c r="A266" i="20"/>
  <c r="B266" i="20"/>
  <c r="M266" i="20"/>
  <c r="A267" i="20"/>
  <c r="B267" i="20"/>
  <c r="M267" i="20"/>
  <c r="A268" i="20"/>
  <c r="B268" i="20"/>
  <c r="M268" i="20"/>
  <c r="A269" i="20"/>
  <c r="B269" i="20"/>
  <c r="M269" i="20"/>
  <c r="A270" i="20"/>
  <c r="B270" i="20"/>
  <c r="M270" i="20"/>
  <c r="A271" i="20"/>
  <c r="B271" i="20"/>
  <c r="M271" i="20"/>
  <c r="A272" i="20"/>
  <c r="B272" i="20"/>
  <c r="M272" i="20"/>
  <c r="M261" i="20"/>
  <c r="M260" i="20"/>
  <c r="M259" i="20"/>
  <c r="M258" i="20"/>
  <c r="M257" i="20"/>
  <c r="P256" i="20" a="1"/>
  <c r="P256" i="20" s="1"/>
  <c r="M256" i="20"/>
  <c r="B256" i="20"/>
  <c r="A256" i="20"/>
  <c r="P255" i="20" a="1"/>
  <c r="P255" i="20" s="1"/>
  <c r="M255" i="20"/>
  <c r="M254" i="20"/>
  <c r="M647" i="20"/>
  <c r="B647" i="20"/>
  <c r="A647" i="20"/>
  <c r="M646" i="20"/>
  <c r="B646" i="20"/>
  <c r="A646" i="20"/>
  <c r="M645" i="20"/>
  <c r="B645" i="20"/>
  <c r="A645" i="20"/>
  <c r="M644" i="20"/>
  <c r="B644" i="20"/>
  <c r="A644" i="20"/>
  <c r="M643" i="20"/>
  <c r="B643" i="20"/>
  <c r="A643" i="20"/>
  <c r="M642" i="20"/>
  <c r="B642" i="20"/>
  <c r="A642" i="20"/>
  <c r="M641" i="20"/>
  <c r="B641" i="20"/>
  <c r="A641" i="20"/>
  <c r="M640" i="20"/>
  <c r="B640" i="20"/>
  <c r="A640" i="20"/>
  <c r="M639" i="20"/>
  <c r="B639" i="20"/>
  <c r="A639" i="20"/>
  <c r="M638" i="20"/>
  <c r="B638" i="20"/>
  <c r="A638" i="20"/>
  <c r="M637" i="20"/>
  <c r="B637" i="20"/>
  <c r="A637" i="20"/>
  <c r="M636" i="20"/>
  <c r="B636" i="20"/>
  <c r="A636" i="20"/>
  <c r="M635" i="20"/>
  <c r="B635" i="20"/>
  <c r="A635" i="20"/>
  <c r="M634" i="20"/>
  <c r="B634" i="20"/>
  <c r="A634" i="20"/>
  <c r="M633" i="20"/>
  <c r="B633" i="20"/>
  <c r="A633" i="20"/>
  <c r="M632" i="20"/>
  <c r="B632" i="20"/>
  <c r="A632" i="20"/>
  <c r="M631" i="20"/>
  <c r="B631" i="20"/>
  <c r="A631" i="20"/>
  <c r="M630" i="20"/>
  <c r="B630" i="20"/>
  <c r="A630" i="20"/>
  <c r="M629" i="20"/>
  <c r="B629" i="20"/>
  <c r="A629" i="20"/>
  <c r="M628" i="20"/>
  <c r="B628" i="20"/>
  <c r="A628" i="20"/>
  <c r="M627" i="20"/>
  <c r="B627" i="20"/>
  <c r="A627" i="20"/>
  <c r="M626" i="20"/>
  <c r="B626" i="20"/>
  <c r="A626" i="20"/>
  <c r="M625" i="20"/>
  <c r="B625" i="20"/>
  <c r="A625" i="20"/>
  <c r="M624" i="20"/>
  <c r="B624" i="20"/>
  <c r="A624" i="20"/>
  <c r="M623" i="20"/>
  <c r="B623" i="20"/>
  <c r="A623" i="20"/>
  <c r="M622" i="20"/>
  <c r="B622" i="20"/>
  <c r="A622" i="20"/>
  <c r="M621" i="20"/>
  <c r="B621" i="20"/>
  <c r="A621" i="20"/>
  <c r="M620" i="20"/>
  <c r="B620" i="20"/>
  <c r="A620" i="20"/>
  <c r="M619" i="20"/>
  <c r="B619" i="20"/>
  <c r="A619" i="20"/>
  <c r="M618" i="20"/>
  <c r="B618" i="20"/>
  <c r="A618" i="20"/>
  <c r="M617" i="20"/>
  <c r="B617" i="20"/>
  <c r="A617" i="20"/>
  <c r="M616" i="20"/>
  <c r="B616" i="20"/>
  <c r="A616" i="20"/>
  <c r="M615" i="20"/>
  <c r="B615" i="20"/>
  <c r="A615" i="20"/>
  <c r="M614" i="20"/>
  <c r="B614" i="20"/>
  <c r="A614" i="20"/>
  <c r="M613" i="20"/>
  <c r="B613" i="20"/>
  <c r="A613" i="20"/>
  <c r="M612" i="20"/>
  <c r="B612" i="20"/>
  <c r="A612" i="20"/>
  <c r="M611" i="20"/>
  <c r="B611" i="20"/>
  <c r="A611" i="20"/>
  <c r="M610" i="20"/>
  <c r="B610" i="20"/>
  <c r="A610" i="20"/>
  <c r="M609" i="20"/>
  <c r="B609" i="20"/>
  <c r="A609" i="20"/>
  <c r="M608" i="20"/>
  <c r="B608" i="20"/>
  <c r="A608" i="20"/>
  <c r="M607" i="20"/>
  <c r="B607" i="20"/>
  <c r="A607" i="20"/>
  <c r="M606" i="20"/>
  <c r="B606" i="20"/>
  <c r="A606" i="20"/>
  <c r="M605" i="20"/>
  <c r="B605" i="20"/>
  <c r="A605" i="20"/>
  <c r="M604" i="20"/>
  <c r="B604" i="20"/>
  <c r="A604" i="20"/>
  <c r="M603" i="20"/>
  <c r="B603" i="20"/>
  <c r="A603" i="20"/>
  <c r="M602" i="20"/>
  <c r="B602" i="20"/>
  <c r="A602" i="20"/>
  <c r="M601" i="20"/>
  <c r="B601" i="20"/>
  <c r="A601" i="20"/>
  <c r="M600" i="20"/>
  <c r="B600" i="20"/>
  <c r="A600" i="20"/>
  <c r="M599" i="20"/>
  <c r="B599" i="20"/>
  <c r="A599" i="20"/>
  <c r="M598" i="20"/>
  <c r="B598" i="20"/>
  <c r="A598" i="20"/>
  <c r="M597" i="20"/>
  <c r="B597" i="20"/>
  <c r="A597" i="20"/>
  <c r="M596" i="20"/>
  <c r="B596" i="20"/>
  <c r="A596" i="20"/>
  <c r="M595" i="20"/>
  <c r="B595" i="20"/>
  <c r="A595" i="20"/>
  <c r="M594" i="20"/>
  <c r="B594" i="20"/>
  <c r="A594" i="20"/>
  <c r="M593" i="20"/>
  <c r="B593" i="20"/>
  <c r="A593" i="20"/>
  <c r="M592" i="20"/>
  <c r="B592" i="20"/>
  <c r="A592" i="20"/>
  <c r="M591" i="20"/>
  <c r="B591" i="20"/>
  <c r="A591" i="20"/>
  <c r="M590" i="20"/>
  <c r="B590" i="20"/>
  <c r="A590" i="20"/>
  <c r="M589" i="20"/>
  <c r="B589" i="20"/>
  <c r="A589" i="20"/>
  <c r="M588" i="20"/>
  <c r="B588" i="20"/>
  <c r="A588" i="20"/>
  <c r="M587" i="20"/>
  <c r="B587" i="20"/>
  <c r="A587" i="20"/>
  <c r="M586" i="20"/>
  <c r="B586" i="20"/>
  <c r="A586" i="20"/>
  <c r="M585" i="20"/>
  <c r="B585" i="20"/>
  <c r="A585" i="20"/>
  <c r="M584" i="20"/>
  <c r="B584" i="20"/>
  <c r="A584" i="20"/>
  <c r="M583" i="20"/>
  <c r="B583" i="20"/>
  <c r="A583" i="20"/>
  <c r="M582" i="20"/>
  <c r="B582" i="20"/>
  <c r="A582" i="20"/>
  <c r="M581" i="20"/>
  <c r="B581" i="20"/>
  <c r="A581" i="20"/>
  <c r="M580" i="20"/>
  <c r="B580" i="20"/>
  <c r="A580" i="20"/>
  <c r="M579" i="20"/>
  <c r="B579" i="20"/>
  <c r="A579" i="20"/>
  <c r="M578" i="20"/>
  <c r="B578" i="20"/>
  <c r="A578" i="20"/>
  <c r="M577" i="20"/>
  <c r="B577" i="20"/>
  <c r="A577" i="20"/>
  <c r="M576" i="20"/>
  <c r="B576" i="20"/>
  <c r="A576" i="20"/>
  <c r="M575" i="20"/>
  <c r="B575" i="20"/>
  <c r="A575" i="20"/>
  <c r="M574" i="20"/>
  <c r="B574" i="20"/>
  <c r="A574" i="20"/>
  <c r="M573" i="20"/>
  <c r="B573" i="20"/>
  <c r="A573" i="20"/>
  <c r="M572" i="20"/>
  <c r="B572" i="20"/>
  <c r="A572" i="20"/>
  <c r="M571" i="20"/>
  <c r="B571" i="20"/>
  <c r="A571" i="20"/>
  <c r="M570" i="20"/>
  <c r="B570" i="20"/>
  <c r="A570" i="20"/>
  <c r="M569" i="20"/>
  <c r="B569" i="20"/>
  <c r="A569" i="20"/>
  <c r="M568" i="20"/>
  <c r="B568" i="20"/>
  <c r="A568" i="20"/>
  <c r="M567" i="20"/>
  <c r="B567" i="20"/>
  <c r="A567" i="20"/>
  <c r="M566" i="20"/>
  <c r="B566" i="20"/>
  <c r="A566" i="20"/>
  <c r="M565" i="20"/>
  <c r="B565" i="20"/>
  <c r="A565" i="20"/>
  <c r="M564" i="20"/>
  <c r="B564" i="20"/>
  <c r="A564" i="20"/>
  <c r="M563" i="20"/>
  <c r="B563" i="20"/>
  <c r="A563" i="20"/>
  <c r="M562" i="20"/>
  <c r="B562" i="20"/>
  <c r="A562" i="20"/>
  <c r="M561" i="20"/>
  <c r="B561" i="20"/>
  <c r="A561" i="20"/>
  <c r="M560" i="20"/>
  <c r="B560" i="20"/>
  <c r="A560" i="20"/>
  <c r="M559" i="20"/>
  <c r="B559" i="20"/>
  <c r="A559" i="20"/>
  <c r="M558" i="20"/>
  <c r="B558" i="20"/>
  <c r="A558" i="20"/>
  <c r="M557" i="20"/>
  <c r="B557" i="20"/>
  <c r="A557" i="20"/>
  <c r="M556" i="20"/>
  <c r="B556" i="20"/>
  <c r="A556" i="20"/>
  <c r="M555" i="20"/>
  <c r="B555" i="20"/>
  <c r="A555" i="20"/>
  <c r="M554" i="20"/>
  <c r="B554" i="20"/>
  <c r="A554" i="20"/>
  <c r="M553" i="20"/>
  <c r="B553" i="20"/>
  <c r="A553" i="20"/>
  <c r="M552" i="20"/>
  <c r="B552" i="20"/>
  <c r="A552" i="20"/>
  <c r="M551" i="20"/>
  <c r="B551" i="20"/>
  <c r="A551" i="20"/>
  <c r="M550" i="20"/>
  <c r="B550" i="20"/>
  <c r="A550" i="20"/>
  <c r="M549" i="20"/>
  <c r="B549" i="20"/>
  <c r="A549" i="20"/>
  <c r="M548" i="20"/>
  <c r="B548" i="20"/>
  <c r="A548" i="20"/>
  <c r="M547" i="20"/>
  <c r="B547" i="20"/>
  <c r="A547" i="20"/>
  <c r="M546" i="20"/>
  <c r="B546" i="20"/>
  <c r="A546" i="20"/>
  <c r="M545" i="20"/>
  <c r="B545" i="20"/>
  <c r="A545" i="20"/>
  <c r="M544" i="20"/>
  <c r="B544" i="20"/>
  <c r="A544" i="20"/>
  <c r="M543" i="20"/>
  <c r="B543" i="20"/>
  <c r="A543" i="20"/>
  <c r="M542" i="20"/>
  <c r="B542" i="20"/>
  <c r="A542" i="20"/>
  <c r="M541" i="20"/>
  <c r="B541" i="20"/>
  <c r="A541" i="20"/>
  <c r="M540" i="20"/>
  <c r="B540" i="20"/>
  <c r="A540" i="20"/>
  <c r="M539" i="20"/>
  <c r="B539" i="20"/>
  <c r="A539" i="20"/>
  <c r="M538" i="20"/>
  <c r="B538" i="20"/>
  <c r="A538" i="20"/>
  <c r="M537" i="20"/>
  <c r="B537" i="20"/>
  <c r="A537" i="20"/>
  <c r="M536" i="20"/>
  <c r="B536" i="20"/>
  <c r="A536" i="20"/>
  <c r="M535" i="20"/>
  <c r="B535" i="20"/>
  <c r="A535" i="20"/>
  <c r="M534" i="20"/>
  <c r="B534" i="20"/>
  <c r="A534" i="20"/>
  <c r="M533" i="20"/>
  <c r="B533" i="20"/>
  <c r="A533" i="20"/>
  <c r="M532" i="20"/>
  <c r="B532" i="20"/>
  <c r="A532" i="20"/>
  <c r="M531" i="20"/>
  <c r="B531" i="20"/>
  <c r="A531" i="20"/>
  <c r="M530" i="20"/>
  <c r="B530" i="20"/>
  <c r="A530" i="20"/>
  <c r="M529" i="20"/>
  <c r="B529" i="20"/>
  <c r="A529" i="20"/>
  <c r="M528" i="20"/>
  <c r="B528" i="20"/>
  <c r="A528" i="20"/>
  <c r="M527" i="20"/>
  <c r="B527" i="20"/>
  <c r="A527" i="20"/>
  <c r="M526" i="20"/>
  <c r="B526" i="20"/>
  <c r="A526" i="20"/>
  <c r="M525" i="20"/>
  <c r="B525" i="20"/>
  <c r="A525" i="20"/>
  <c r="M524" i="20"/>
  <c r="B524" i="20"/>
  <c r="A524" i="20"/>
  <c r="M523" i="20"/>
  <c r="B523" i="20"/>
  <c r="A523" i="20"/>
  <c r="M522" i="20"/>
  <c r="B522" i="20"/>
  <c r="A522" i="20"/>
  <c r="M521" i="20"/>
  <c r="B521" i="20"/>
  <c r="A521" i="20"/>
  <c r="M520" i="20"/>
  <c r="B520" i="20"/>
  <c r="A520" i="20"/>
  <c r="M519" i="20"/>
  <c r="B519" i="20"/>
  <c r="A519" i="20"/>
  <c r="M518" i="20"/>
  <c r="B518" i="20"/>
  <c r="A518" i="20"/>
  <c r="M517" i="20"/>
  <c r="B517" i="20"/>
  <c r="A517" i="20"/>
  <c r="M516" i="20"/>
  <c r="B516" i="20"/>
  <c r="A516" i="20"/>
  <c r="M515" i="20"/>
  <c r="B515" i="20"/>
  <c r="A515" i="20"/>
  <c r="M514" i="20"/>
  <c r="B514" i="20"/>
  <c r="A514" i="20"/>
  <c r="M513" i="20"/>
  <c r="B513" i="20"/>
  <c r="A513" i="20"/>
  <c r="M512" i="20"/>
  <c r="B512" i="20"/>
  <c r="A512" i="20"/>
  <c r="M511" i="20"/>
  <c r="B511" i="20"/>
  <c r="A511" i="20"/>
  <c r="M510" i="20"/>
  <c r="B510" i="20"/>
  <c r="A510" i="20"/>
  <c r="M509" i="20"/>
  <c r="B509" i="20"/>
  <c r="A509" i="20"/>
  <c r="M508" i="20"/>
  <c r="B508" i="20"/>
  <c r="A508" i="20"/>
  <c r="M507" i="20"/>
  <c r="B507" i="20"/>
  <c r="A507" i="20"/>
  <c r="M506" i="20"/>
  <c r="B506" i="20"/>
  <c r="A506" i="20"/>
  <c r="M505" i="20"/>
  <c r="B505" i="20"/>
  <c r="A505" i="20"/>
  <c r="M504" i="20"/>
  <c r="B504" i="20"/>
  <c r="A504" i="20"/>
  <c r="M503" i="20"/>
  <c r="B503" i="20"/>
  <c r="A503" i="20"/>
  <c r="M502" i="20"/>
  <c r="B502" i="20"/>
  <c r="A502" i="20"/>
  <c r="M501" i="20"/>
  <c r="B501" i="20"/>
  <c r="A501" i="20"/>
  <c r="M500" i="20"/>
  <c r="B500" i="20"/>
  <c r="A500" i="20"/>
  <c r="M499" i="20"/>
  <c r="B499" i="20"/>
  <c r="A499" i="20"/>
  <c r="M498" i="20"/>
  <c r="B498" i="20"/>
  <c r="A498" i="20"/>
  <c r="M497" i="20"/>
  <c r="B497" i="20"/>
  <c r="A497" i="20"/>
  <c r="M496" i="20"/>
  <c r="B496" i="20"/>
  <c r="A496" i="20"/>
  <c r="M495" i="20"/>
  <c r="B495" i="20"/>
  <c r="A495" i="20"/>
  <c r="M494" i="20"/>
  <c r="B494" i="20"/>
  <c r="A494" i="20"/>
  <c r="M493" i="20"/>
  <c r="B493" i="20"/>
  <c r="A493" i="20"/>
  <c r="M492" i="20"/>
  <c r="B492" i="20"/>
  <c r="A492" i="20"/>
  <c r="M491" i="20"/>
  <c r="B491" i="20"/>
  <c r="A491" i="20"/>
  <c r="M490" i="20"/>
  <c r="B490" i="20"/>
  <c r="A490" i="20"/>
  <c r="M489" i="20"/>
  <c r="B489" i="20"/>
  <c r="A489" i="20"/>
  <c r="M488" i="20"/>
  <c r="B488" i="20"/>
  <c r="A488" i="20"/>
  <c r="M487" i="20"/>
  <c r="B487" i="20"/>
  <c r="A487" i="20"/>
  <c r="M486" i="20"/>
  <c r="B486" i="20"/>
  <c r="A486" i="20"/>
  <c r="M485" i="20"/>
  <c r="B485" i="20"/>
  <c r="A485" i="20"/>
  <c r="M484" i="20"/>
  <c r="B484" i="20"/>
  <c r="A484" i="20"/>
  <c r="M483" i="20"/>
  <c r="B483" i="20"/>
  <c r="A483" i="20"/>
  <c r="M482" i="20"/>
  <c r="B482" i="20"/>
  <c r="A482" i="20"/>
  <c r="M481" i="20"/>
  <c r="B481" i="20"/>
  <c r="A481" i="20"/>
  <c r="M480" i="20"/>
  <c r="B480" i="20"/>
  <c r="A480" i="20"/>
  <c r="M479" i="20"/>
  <c r="B479" i="20"/>
  <c r="A479" i="20"/>
  <c r="M478" i="20"/>
  <c r="B478" i="20"/>
  <c r="A478" i="20"/>
  <c r="M477" i="20"/>
  <c r="B477" i="20"/>
  <c r="A477" i="20"/>
  <c r="M476" i="20"/>
  <c r="B476" i="20"/>
  <c r="A476" i="20"/>
  <c r="M475" i="20"/>
  <c r="B475" i="20"/>
  <c r="A475" i="20"/>
  <c r="M474" i="20"/>
  <c r="B474" i="20"/>
  <c r="A474" i="20"/>
  <c r="M473" i="20"/>
  <c r="B473" i="20"/>
  <c r="A473" i="20"/>
  <c r="M472" i="20"/>
  <c r="B472" i="20"/>
  <c r="A472" i="20"/>
  <c r="M471" i="20"/>
  <c r="B471" i="20"/>
  <c r="A471" i="20"/>
  <c r="M470" i="20"/>
  <c r="B470" i="20"/>
  <c r="A470" i="20"/>
  <c r="M469" i="20"/>
  <c r="B469" i="20"/>
  <c r="A469" i="20"/>
  <c r="M468" i="20"/>
  <c r="B468" i="20"/>
  <c r="A468" i="20"/>
  <c r="M467" i="20"/>
  <c r="B467" i="20"/>
  <c r="A467" i="20"/>
  <c r="M466" i="20"/>
  <c r="B466" i="20"/>
  <c r="A466" i="20"/>
  <c r="M465" i="20"/>
  <c r="B465" i="20"/>
  <c r="A465" i="20"/>
  <c r="M464" i="20"/>
  <c r="B464" i="20"/>
  <c r="A464" i="20"/>
  <c r="M463" i="20"/>
  <c r="B463" i="20"/>
  <c r="A463" i="20"/>
  <c r="M462" i="20"/>
  <c r="B462" i="20"/>
  <c r="A462" i="20"/>
  <c r="M461" i="20"/>
  <c r="B461" i="20"/>
  <c r="A461" i="20"/>
  <c r="M460" i="20"/>
  <c r="B460" i="20"/>
  <c r="A460" i="20"/>
  <c r="M459" i="20"/>
  <c r="B459" i="20"/>
  <c r="A459" i="20"/>
  <c r="M458" i="20"/>
  <c r="B458" i="20"/>
  <c r="A458" i="20"/>
  <c r="M457" i="20"/>
  <c r="B457" i="20"/>
  <c r="A457" i="20"/>
  <c r="M456" i="20"/>
  <c r="B456" i="20"/>
  <c r="A456" i="20"/>
  <c r="M455" i="20"/>
  <c r="B455" i="20"/>
  <c r="A455" i="20"/>
  <c r="M454" i="20"/>
  <c r="B454" i="20"/>
  <c r="A454" i="20"/>
  <c r="M453" i="20"/>
  <c r="B453" i="20"/>
  <c r="A453" i="20"/>
  <c r="M452" i="20"/>
  <c r="B452" i="20"/>
  <c r="A452" i="20"/>
  <c r="M451" i="20"/>
  <c r="B451" i="20"/>
  <c r="A451" i="20"/>
  <c r="M450" i="20"/>
  <c r="B450" i="20"/>
  <c r="A450" i="20"/>
  <c r="M449" i="20"/>
  <c r="B449" i="20"/>
  <c r="A449" i="20"/>
  <c r="M448" i="20"/>
  <c r="B448" i="20"/>
  <c r="A448" i="20"/>
  <c r="M447" i="20"/>
  <c r="B447" i="20"/>
  <c r="A447" i="20"/>
  <c r="M446" i="20"/>
  <c r="B446" i="20"/>
  <c r="A446" i="20"/>
  <c r="M445" i="20"/>
  <c r="B445" i="20"/>
  <c r="A445" i="20"/>
  <c r="M444" i="20"/>
  <c r="B444" i="20"/>
  <c r="A444" i="20"/>
  <c r="M443" i="20"/>
  <c r="B443" i="20"/>
  <c r="A443" i="20"/>
  <c r="M442" i="20"/>
  <c r="B442" i="20"/>
  <c r="A442" i="20"/>
  <c r="M441" i="20"/>
  <c r="B441" i="20"/>
  <c r="A441" i="20"/>
  <c r="M440" i="20"/>
  <c r="B440" i="20"/>
  <c r="A440" i="20"/>
  <c r="M439" i="20"/>
  <c r="B439" i="20"/>
  <c r="A439" i="20"/>
  <c r="M438" i="20"/>
  <c r="B438" i="20"/>
  <c r="A438" i="20"/>
  <c r="M437" i="20"/>
  <c r="B437" i="20"/>
  <c r="A437" i="20"/>
  <c r="M436" i="20"/>
  <c r="B436" i="20"/>
  <c r="A436" i="20"/>
  <c r="M435" i="20"/>
  <c r="B435" i="20"/>
  <c r="A435" i="20"/>
  <c r="M434" i="20"/>
  <c r="B434" i="20"/>
  <c r="A434" i="20"/>
  <c r="M433" i="20"/>
  <c r="B433" i="20"/>
  <c r="A433" i="20"/>
  <c r="M432" i="20"/>
  <c r="B432" i="20"/>
  <c r="A432" i="20"/>
  <c r="M431" i="20"/>
  <c r="B431" i="20"/>
  <c r="A431" i="20"/>
  <c r="M430" i="20"/>
  <c r="B430" i="20"/>
  <c r="A430" i="20"/>
  <c r="M429" i="20"/>
  <c r="B429" i="20"/>
  <c r="A429" i="20"/>
  <c r="M428" i="20"/>
  <c r="B428" i="20"/>
  <c r="A428" i="20"/>
  <c r="M427" i="20"/>
  <c r="B427" i="20"/>
  <c r="A427" i="20"/>
  <c r="M426" i="20"/>
  <c r="B426" i="20"/>
  <c r="A426" i="20"/>
  <c r="M425" i="20"/>
  <c r="B425" i="20"/>
  <c r="A425" i="20"/>
  <c r="M424" i="20"/>
  <c r="B424" i="20"/>
  <c r="A424" i="20"/>
  <c r="M423" i="20"/>
  <c r="B423" i="20"/>
  <c r="A423" i="20"/>
  <c r="M422" i="20"/>
  <c r="B422" i="20"/>
  <c r="A422" i="20"/>
  <c r="M421" i="20"/>
  <c r="B421" i="20"/>
  <c r="A421" i="20"/>
  <c r="M420" i="20"/>
  <c r="B420" i="20"/>
  <c r="A420" i="20"/>
  <c r="M419" i="20"/>
  <c r="B419" i="20"/>
  <c r="A419" i="20"/>
  <c r="M418" i="20"/>
  <c r="B418" i="20"/>
  <c r="A418" i="20"/>
  <c r="M417" i="20"/>
  <c r="B417" i="20"/>
  <c r="A417" i="20"/>
  <c r="M416" i="20"/>
  <c r="B416" i="20"/>
  <c r="A416" i="20"/>
  <c r="M415" i="20"/>
  <c r="B415" i="20"/>
  <c r="A415" i="20"/>
  <c r="M414" i="20"/>
  <c r="B414" i="20"/>
  <c r="A414" i="20"/>
  <c r="M413" i="20"/>
  <c r="B413" i="20"/>
  <c r="A413" i="20"/>
  <c r="M412" i="20"/>
  <c r="B412" i="20"/>
  <c r="A412" i="20"/>
  <c r="M411" i="20"/>
  <c r="B411" i="20"/>
  <c r="A411" i="20"/>
  <c r="M410" i="20"/>
  <c r="B410" i="20"/>
  <c r="A410" i="20"/>
  <c r="M409" i="20"/>
  <c r="B409" i="20"/>
  <c r="A409" i="20"/>
  <c r="M408" i="20"/>
  <c r="B408" i="20"/>
  <c r="A408" i="20"/>
  <c r="M407" i="20"/>
  <c r="B407" i="20"/>
  <c r="A407" i="20"/>
  <c r="M406" i="20"/>
  <c r="B406" i="20"/>
  <c r="A406" i="20"/>
  <c r="M405" i="20"/>
  <c r="B405" i="20"/>
  <c r="A405" i="20"/>
  <c r="M404" i="20"/>
  <c r="B404" i="20"/>
  <c r="A404" i="20"/>
  <c r="M403" i="20"/>
  <c r="B403" i="20"/>
  <c r="A403" i="20"/>
  <c r="M402" i="20"/>
  <c r="B402" i="20"/>
  <c r="A402" i="20"/>
  <c r="M401" i="20"/>
  <c r="B401" i="20"/>
  <c r="A401" i="20"/>
  <c r="M400" i="20"/>
  <c r="B400" i="20"/>
  <c r="A400" i="20"/>
  <c r="M399" i="20"/>
  <c r="B399" i="20"/>
  <c r="A399" i="20"/>
  <c r="M398" i="20"/>
  <c r="B398" i="20"/>
  <c r="A398" i="20"/>
  <c r="M397" i="20"/>
  <c r="B397" i="20"/>
  <c r="A397" i="20"/>
  <c r="M396" i="20"/>
  <c r="B396" i="20"/>
  <c r="A396" i="20"/>
  <c r="M395" i="20"/>
  <c r="B395" i="20"/>
  <c r="A395" i="20"/>
  <c r="M394" i="20"/>
  <c r="B394" i="20"/>
  <c r="A394" i="20"/>
  <c r="M393" i="20"/>
  <c r="B393" i="20"/>
  <c r="A393" i="20"/>
  <c r="M392" i="20"/>
  <c r="B392" i="20"/>
  <c r="A392" i="20"/>
  <c r="M391" i="20"/>
  <c r="B391" i="20"/>
  <c r="A391" i="20"/>
  <c r="M390" i="20"/>
  <c r="B390" i="20"/>
  <c r="A390" i="20"/>
  <c r="M389" i="20"/>
  <c r="B389" i="20"/>
  <c r="A389" i="20"/>
  <c r="M388" i="20"/>
  <c r="B388" i="20"/>
  <c r="A388" i="20"/>
  <c r="M387" i="20"/>
  <c r="B387" i="20"/>
  <c r="A387" i="20"/>
  <c r="M386" i="20"/>
  <c r="B386" i="20"/>
  <c r="A386" i="20"/>
  <c r="M385" i="20"/>
  <c r="B385" i="20"/>
  <c r="A385" i="20"/>
  <c r="M384" i="20"/>
  <c r="B384" i="20"/>
  <c r="A384" i="20"/>
  <c r="M383" i="20"/>
  <c r="B383" i="20"/>
  <c r="A383" i="20"/>
  <c r="M382" i="20"/>
  <c r="B382" i="20"/>
  <c r="A382" i="20"/>
  <c r="M381" i="20"/>
  <c r="B381" i="20"/>
  <c r="A381" i="20"/>
  <c r="M380" i="20"/>
  <c r="B380" i="20"/>
  <c r="A380" i="20"/>
  <c r="M379" i="20"/>
  <c r="B379" i="20"/>
  <c r="A379" i="20"/>
  <c r="M378" i="20"/>
  <c r="B378" i="20"/>
  <c r="A378" i="20"/>
  <c r="M377" i="20"/>
  <c r="B377" i="20"/>
  <c r="A377" i="20"/>
  <c r="M376" i="20"/>
  <c r="B376" i="20"/>
  <c r="A376" i="20"/>
  <c r="M375" i="20"/>
  <c r="B375" i="20"/>
  <c r="A375" i="20"/>
  <c r="M374" i="20"/>
  <c r="B374" i="20"/>
  <c r="A374" i="20"/>
  <c r="M373" i="20"/>
  <c r="B373" i="20"/>
  <c r="A373" i="20"/>
  <c r="M372" i="20"/>
  <c r="B372" i="20"/>
  <c r="A372" i="20"/>
  <c r="M371" i="20"/>
  <c r="B371" i="20"/>
  <c r="A371" i="20"/>
  <c r="M370" i="20"/>
  <c r="B370" i="20"/>
  <c r="A370" i="20"/>
  <c r="M369" i="20"/>
  <c r="B369" i="20"/>
  <c r="A369" i="20"/>
  <c r="M368" i="20"/>
  <c r="B368" i="20"/>
  <c r="A368" i="20"/>
  <c r="M367" i="20"/>
  <c r="B367" i="20"/>
  <c r="A367" i="20"/>
  <c r="M366" i="20"/>
  <c r="B366" i="20"/>
  <c r="A366" i="20"/>
  <c r="M365" i="20"/>
  <c r="B365" i="20"/>
  <c r="A365" i="20"/>
  <c r="M364" i="20"/>
  <c r="B364" i="20"/>
  <c r="A364" i="20"/>
  <c r="M363" i="20"/>
  <c r="B363" i="20"/>
  <c r="A363" i="20"/>
  <c r="M362" i="20"/>
  <c r="B362" i="20"/>
  <c r="A362" i="20"/>
  <c r="M361" i="20"/>
  <c r="B361" i="20"/>
  <c r="A361" i="20"/>
  <c r="M360" i="20"/>
  <c r="B360" i="20"/>
  <c r="A360" i="20"/>
  <c r="M359" i="20"/>
  <c r="B359" i="20"/>
  <c r="A359" i="20"/>
  <c r="M358" i="20"/>
  <c r="B358" i="20"/>
  <c r="A358" i="20"/>
  <c r="M357" i="20"/>
  <c r="B357" i="20"/>
  <c r="A357" i="20"/>
  <c r="M356" i="20"/>
  <c r="B356" i="20"/>
  <c r="A356" i="20"/>
  <c r="M355" i="20"/>
  <c r="B355" i="20"/>
  <c r="A355" i="20"/>
  <c r="M354" i="20"/>
  <c r="B354" i="20"/>
  <c r="A354" i="20"/>
  <c r="M353" i="20"/>
  <c r="B353" i="20"/>
  <c r="A353" i="20"/>
  <c r="M352" i="20"/>
  <c r="B352" i="20"/>
  <c r="A352" i="20"/>
  <c r="M351" i="20"/>
  <c r="B351" i="20"/>
  <c r="A351" i="20"/>
  <c r="M350" i="20"/>
  <c r="B350" i="20"/>
  <c r="A350" i="20"/>
  <c r="M349" i="20"/>
  <c r="B349" i="20"/>
  <c r="A349" i="20"/>
  <c r="M348" i="20"/>
  <c r="B348" i="20"/>
  <c r="A348" i="20"/>
  <c r="M347" i="20"/>
  <c r="B347" i="20"/>
  <c r="A347" i="20"/>
  <c r="M346" i="20"/>
  <c r="B346" i="20"/>
  <c r="A346" i="20"/>
  <c r="M345" i="20"/>
  <c r="B345" i="20"/>
  <c r="A345" i="20"/>
  <c r="M344" i="20"/>
  <c r="B344" i="20"/>
  <c r="A344" i="20"/>
  <c r="M343" i="20"/>
  <c r="B343" i="20"/>
  <c r="A343" i="20"/>
  <c r="M342" i="20"/>
  <c r="B342" i="20"/>
  <c r="A342" i="20"/>
  <c r="M341" i="20"/>
  <c r="B341" i="20"/>
  <c r="A341" i="20"/>
  <c r="M340" i="20"/>
  <c r="B340" i="20"/>
  <c r="A340" i="20"/>
  <c r="M339" i="20"/>
  <c r="B339" i="20"/>
  <c r="A339" i="20"/>
  <c r="M338" i="20"/>
  <c r="B338" i="20"/>
  <c r="A338" i="20"/>
  <c r="M337" i="20"/>
  <c r="B337" i="20"/>
  <c r="A337" i="20"/>
  <c r="M336" i="20"/>
  <c r="B336" i="20"/>
  <c r="A336" i="20"/>
  <c r="M335" i="20"/>
  <c r="B335" i="20"/>
  <c r="A335" i="20"/>
  <c r="M334" i="20"/>
  <c r="B334" i="20"/>
  <c r="A334" i="20"/>
  <c r="M333" i="20"/>
  <c r="B333" i="20"/>
  <c r="A333" i="20"/>
  <c r="M332" i="20"/>
  <c r="B332" i="20"/>
  <c r="A332" i="20"/>
  <c r="M331" i="20"/>
  <c r="B331" i="20"/>
  <c r="A331" i="20"/>
  <c r="M330" i="20"/>
  <c r="B330" i="20"/>
  <c r="A330" i="20"/>
  <c r="M329" i="20"/>
  <c r="B329" i="20"/>
  <c r="A329" i="20"/>
  <c r="M328" i="20"/>
  <c r="B328" i="20"/>
  <c r="A328" i="20"/>
  <c r="M327" i="20"/>
  <c r="B327" i="20"/>
  <c r="A327" i="20"/>
  <c r="M326" i="20"/>
  <c r="B326" i="20"/>
  <c r="A326" i="20"/>
  <c r="M325" i="20"/>
  <c r="B325" i="20"/>
  <c r="A325" i="20"/>
  <c r="M324" i="20"/>
  <c r="B324" i="20"/>
  <c r="A324" i="20"/>
  <c r="M323" i="20"/>
  <c r="B323" i="20"/>
  <c r="A323" i="20"/>
  <c r="M322" i="20"/>
  <c r="B322" i="20"/>
  <c r="A322" i="20"/>
  <c r="M321" i="20"/>
  <c r="B321" i="20"/>
  <c r="A321" i="20"/>
  <c r="M320" i="20"/>
  <c r="B320" i="20"/>
  <c r="A320" i="20"/>
  <c r="M319" i="20"/>
  <c r="B319" i="20"/>
  <c r="A319" i="20"/>
  <c r="M318" i="20"/>
  <c r="B318" i="20"/>
  <c r="A318" i="20"/>
  <c r="M317" i="20"/>
  <c r="B317" i="20"/>
  <c r="A317" i="20"/>
  <c r="M316" i="20"/>
  <c r="B316" i="20"/>
  <c r="A316" i="20"/>
  <c r="M315" i="20"/>
  <c r="B315" i="20"/>
  <c r="A315" i="20"/>
  <c r="M314" i="20"/>
  <c r="B314" i="20"/>
  <c r="A314" i="20"/>
  <c r="M313" i="20"/>
  <c r="B313" i="20"/>
  <c r="A313" i="20"/>
  <c r="M312" i="20"/>
  <c r="B312" i="20"/>
  <c r="A312" i="20"/>
  <c r="M311" i="20"/>
  <c r="B311" i="20"/>
  <c r="A311" i="20"/>
  <c r="M310" i="20"/>
  <c r="B310" i="20"/>
  <c r="A310" i="20"/>
  <c r="M309" i="20"/>
  <c r="B309" i="20"/>
  <c r="A309" i="20"/>
  <c r="M308" i="20"/>
  <c r="B308" i="20"/>
  <c r="A308" i="20"/>
  <c r="M307" i="20"/>
  <c r="B307" i="20"/>
  <c r="A307" i="20"/>
  <c r="M306" i="20"/>
  <c r="B306" i="20"/>
  <c r="A306" i="20"/>
  <c r="M305" i="20"/>
  <c r="B305" i="20"/>
  <c r="A305" i="20"/>
  <c r="M304" i="20"/>
  <c r="B304" i="20"/>
  <c r="A304" i="20"/>
  <c r="M303" i="20"/>
  <c r="B303" i="20"/>
  <c r="A303" i="20"/>
  <c r="M302" i="20"/>
  <c r="B302" i="20"/>
  <c r="A302" i="20"/>
  <c r="M301" i="20"/>
  <c r="B301" i="20"/>
  <c r="A301" i="20"/>
  <c r="M300" i="20"/>
  <c r="B300" i="20"/>
  <c r="A300" i="20"/>
  <c r="M299" i="20"/>
  <c r="B299" i="20"/>
  <c r="A299" i="20"/>
  <c r="M298" i="20"/>
  <c r="B298" i="20"/>
  <c r="A298" i="20"/>
  <c r="M297" i="20"/>
  <c r="B297" i="20"/>
  <c r="A297" i="20"/>
  <c r="M296" i="20"/>
  <c r="B296" i="20"/>
  <c r="A296" i="20"/>
  <c r="M295" i="20"/>
  <c r="B295" i="20"/>
  <c r="A295" i="20"/>
  <c r="M294" i="20"/>
  <c r="B294" i="20"/>
  <c r="A294" i="20"/>
  <c r="M293" i="20"/>
  <c r="B293" i="20"/>
  <c r="A293" i="20"/>
  <c r="M292" i="20"/>
  <c r="B292" i="20"/>
  <c r="A292" i="20"/>
  <c r="M291" i="20"/>
  <c r="B291" i="20"/>
  <c r="A291" i="20"/>
  <c r="M290" i="20"/>
  <c r="B290" i="20"/>
  <c r="A290" i="20"/>
  <c r="M289" i="20"/>
  <c r="B289" i="20"/>
  <c r="A289" i="20"/>
  <c r="M288" i="20"/>
  <c r="B288" i="20"/>
  <c r="A288" i="20"/>
  <c r="M287" i="20"/>
  <c r="B287" i="20"/>
  <c r="A287" i="20"/>
  <c r="M286" i="20"/>
  <c r="B286" i="20"/>
  <c r="A286" i="20"/>
  <c r="M285" i="20"/>
  <c r="B285" i="20"/>
  <c r="A285" i="20"/>
  <c r="M284" i="20"/>
  <c r="B284" i="20"/>
  <c r="A284" i="20"/>
  <c r="M283" i="20"/>
  <c r="B283" i="20"/>
  <c r="A283" i="20"/>
  <c r="M282" i="20"/>
  <c r="B282" i="20"/>
  <c r="A282" i="20"/>
  <c r="M281" i="20"/>
  <c r="B281" i="20"/>
  <c r="A281" i="20"/>
  <c r="M280" i="20"/>
  <c r="B280" i="20"/>
  <c r="A280" i="20"/>
  <c r="M279" i="20"/>
  <c r="B279" i="20"/>
  <c r="A279" i="20"/>
  <c r="M278" i="20"/>
  <c r="B278" i="20"/>
  <c r="A278" i="20"/>
  <c r="M277" i="20"/>
  <c r="B277" i="20"/>
  <c r="A277" i="20"/>
  <c r="M276" i="20"/>
  <c r="B276" i="20"/>
  <c r="A276" i="20"/>
  <c r="M275" i="20"/>
  <c r="B275" i="20"/>
  <c r="A275" i="20"/>
  <c r="M274" i="20"/>
  <c r="B274" i="20"/>
  <c r="A274" i="20"/>
  <c r="M273" i="20"/>
  <c r="B273" i="20"/>
  <c r="A273" i="20"/>
  <c r="M265" i="20"/>
  <c r="B265" i="20"/>
  <c r="A265" i="20"/>
  <c r="M264" i="20"/>
  <c r="B264" i="20"/>
  <c r="A264" i="20"/>
  <c r="M263" i="20"/>
  <c r="B263" i="20"/>
  <c r="A263" i="20"/>
  <c r="M262" i="20"/>
  <c r="B262" i="20"/>
  <c r="A262" i="20"/>
  <c r="M253" i="20"/>
  <c r="A253" i="20"/>
  <c r="B253" i="20" s="1"/>
  <c r="P252" i="20" a="1"/>
  <c r="P252" i="20" s="1"/>
  <c r="M252" i="20"/>
  <c r="M251" i="20"/>
  <c r="P250" i="20" a="1"/>
  <c r="P250" i="20" s="1"/>
  <c r="M250" i="20"/>
  <c r="A250" i="20"/>
  <c r="B250" i="20" s="1"/>
  <c r="P249" i="20" a="1"/>
  <c r="P249" i="20" s="1"/>
  <c r="M249" i="20"/>
  <c r="M248" i="20"/>
  <c r="M247" i="20"/>
  <c r="M246" i="20"/>
  <c r="M245" i="20"/>
  <c r="P244" i="20" a="1"/>
  <c r="P244" i="20" s="1"/>
  <c r="M244" i="20"/>
  <c r="A244" i="20"/>
  <c r="B244" i="20" s="1"/>
  <c r="P243" i="20" a="1"/>
  <c r="P243" i="20" s="1"/>
  <c r="M243" i="20"/>
  <c r="R242" i="20" a="1"/>
  <c r="R242" i="20" s="1"/>
  <c r="M242" i="20"/>
  <c r="M241" i="20"/>
  <c r="M240" i="20"/>
  <c r="M239" i="20"/>
  <c r="M238" i="20"/>
  <c r="M237" i="20"/>
  <c r="R236" i="20" a="1"/>
  <c r="R236" i="20" s="1"/>
  <c r="M236" i="20"/>
  <c r="Q235" i="20" a="1"/>
  <c r="Q235" i="20" s="1"/>
  <c r="M235" i="20"/>
  <c r="M234" i="20"/>
  <c r="M233" i="20"/>
  <c r="M232" i="20"/>
  <c r="M231" i="20"/>
  <c r="M230" i="20"/>
  <c r="M229" i="20"/>
  <c r="M228" i="20"/>
  <c r="M227" i="20"/>
  <c r="M226" i="20"/>
  <c r="M225" i="20"/>
  <c r="M224" i="20"/>
  <c r="A224" i="20"/>
  <c r="A225" i="20" s="1"/>
  <c r="P223" i="20" a="1"/>
  <c r="P223" i="20" s="1"/>
  <c r="M223" i="20"/>
  <c r="M222" i="20"/>
  <c r="P221" i="20" a="1"/>
  <c r="P221" i="20" s="1"/>
  <c r="M221" i="20"/>
  <c r="R220" i="20" a="1"/>
  <c r="R220" i="20" s="1"/>
  <c r="M220" i="20"/>
  <c r="M219" i="20"/>
  <c r="M218" i="20"/>
  <c r="M217" i="20"/>
  <c r="P216" i="20" a="1"/>
  <c r="P216" i="20" s="1"/>
  <c r="M216" i="20"/>
  <c r="M215" i="20"/>
  <c r="M214" i="20"/>
  <c r="M213" i="20"/>
  <c r="M212" i="20"/>
  <c r="M211" i="20"/>
  <c r="R210" i="20" a="1"/>
  <c r="R210" i="20" s="1"/>
  <c r="M210" i="20"/>
  <c r="M209" i="20"/>
  <c r="P208" i="20" a="1"/>
  <c r="P208" i="20" s="1"/>
  <c r="M208" i="20"/>
  <c r="M207" i="20"/>
  <c r="P206" i="20" a="1"/>
  <c r="P206" i="20" s="1"/>
  <c r="M206" i="20"/>
  <c r="R205" i="20" a="1"/>
  <c r="R205" i="20" s="1"/>
  <c r="P205" i="20" a="1"/>
  <c r="P205" i="20" s="1"/>
  <c r="M205" i="20"/>
  <c r="R204" i="20" a="1"/>
  <c r="R204" i="20" s="1"/>
  <c r="P204" i="20" a="1"/>
  <c r="P204" i="20" s="1"/>
  <c r="M204" i="20"/>
  <c r="P203" i="20" a="1"/>
  <c r="P203" i="20" s="1"/>
  <c r="M203" i="20"/>
  <c r="P202" i="20" a="1"/>
  <c r="P202" i="20" s="1"/>
  <c r="M202" i="20"/>
  <c r="A202" i="20"/>
  <c r="B202" i="20" s="1"/>
  <c r="M201" i="20"/>
  <c r="B201" i="20"/>
  <c r="A201" i="20"/>
  <c r="M200" i="20"/>
  <c r="B200" i="20"/>
  <c r="A200" i="20"/>
  <c r="M199" i="20"/>
  <c r="B199" i="20"/>
  <c r="A199" i="20"/>
  <c r="M198" i="20"/>
  <c r="B198" i="20"/>
  <c r="A198" i="20"/>
  <c r="M197" i="20"/>
  <c r="A197" i="20"/>
  <c r="B197" i="20" s="1"/>
  <c r="M196" i="20"/>
  <c r="B196" i="20"/>
  <c r="A196" i="20"/>
  <c r="M195" i="20"/>
  <c r="B195" i="20"/>
  <c r="A195" i="20"/>
  <c r="M194" i="20"/>
  <c r="B194" i="20"/>
  <c r="A194" i="20"/>
  <c r="M193" i="20"/>
  <c r="B193" i="20"/>
  <c r="A193" i="20"/>
  <c r="M192" i="20"/>
  <c r="B192" i="20"/>
  <c r="A192" i="20"/>
  <c r="M191" i="20"/>
  <c r="M190" i="20"/>
  <c r="M189" i="20"/>
  <c r="M188" i="20"/>
  <c r="M187" i="20"/>
  <c r="M186" i="20"/>
  <c r="M185" i="20"/>
  <c r="M184" i="20"/>
  <c r="A184" i="20"/>
  <c r="P183" i="20" a="1"/>
  <c r="P183" i="20" s="1"/>
  <c r="M183" i="20"/>
  <c r="M182" i="20"/>
  <c r="M181" i="20"/>
  <c r="M180" i="20"/>
  <c r="M179" i="20"/>
  <c r="M178" i="20"/>
  <c r="M177" i="20"/>
  <c r="M176" i="20"/>
  <c r="M175" i="20"/>
  <c r="M174" i="20"/>
  <c r="M173" i="20"/>
  <c r="M172" i="20"/>
  <c r="M171" i="20"/>
  <c r="M170" i="20"/>
  <c r="M169" i="20"/>
  <c r="M168" i="20"/>
  <c r="M167" i="20"/>
  <c r="A167" i="20"/>
  <c r="B167" i="20" s="1"/>
  <c r="P166" i="20" a="1"/>
  <c r="P166" i="20" s="1"/>
  <c r="M166" i="20"/>
  <c r="M165" i="20"/>
  <c r="M164" i="20"/>
  <c r="M163" i="20"/>
  <c r="M162" i="20"/>
  <c r="A162" i="20"/>
  <c r="B162" i="20" s="1"/>
  <c r="P161" i="20" a="1"/>
  <c r="P161" i="20" s="1"/>
  <c r="M161" i="20"/>
  <c r="M160" i="20"/>
  <c r="M159" i="20"/>
  <c r="M158" i="20"/>
  <c r="M157" i="20"/>
  <c r="M156" i="20"/>
  <c r="M155" i="20"/>
  <c r="P154" i="20" a="1"/>
  <c r="P154" i="20" s="1"/>
  <c r="M154" i="20"/>
  <c r="P153" i="20" a="1"/>
  <c r="P153" i="20" s="1"/>
  <c r="M153" i="20"/>
  <c r="M152" i="20"/>
  <c r="M151" i="20"/>
  <c r="M150" i="20"/>
  <c r="A150" i="20"/>
  <c r="B150" i="20" s="1"/>
  <c r="M149" i="20"/>
  <c r="B149" i="20"/>
  <c r="A149" i="20"/>
  <c r="M148" i="20"/>
  <c r="B148" i="20"/>
  <c r="A148" i="20"/>
  <c r="M147" i="20"/>
  <c r="B147" i="20"/>
  <c r="A147" i="20"/>
  <c r="M146" i="20"/>
  <c r="B146" i="20"/>
  <c r="A146" i="20"/>
  <c r="M145" i="20"/>
  <c r="B145" i="20"/>
  <c r="A145" i="20"/>
  <c r="M144" i="20"/>
  <c r="B144" i="20"/>
  <c r="A144" i="20"/>
  <c r="M143" i="20"/>
  <c r="B143" i="20"/>
  <c r="A143" i="20"/>
  <c r="M142" i="20"/>
  <c r="B142" i="20"/>
  <c r="A142" i="20"/>
  <c r="M141" i="20"/>
  <c r="B141" i="20"/>
  <c r="A141" i="20"/>
  <c r="M140" i="20"/>
  <c r="B140" i="20"/>
  <c r="A140" i="20"/>
  <c r="M139" i="20"/>
  <c r="B139" i="20"/>
  <c r="C139" i="20" s="1"/>
  <c r="A139" i="20"/>
  <c r="M138" i="20"/>
  <c r="B138" i="20"/>
  <c r="A138" i="20"/>
  <c r="M137" i="20"/>
  <c r="B137" i="20"/>
  <c r="A137" i="20"/>
  <c r="M136" i="20"/>
  <c r="B136" i="20"/>
  <c r="A136" i="20"/>
  <c r="M135" i="20"/>
  <c r="B135" i="20"/>
  <c r="A135" i="20"/>
  <c r="M134" i="20"/>
  <c r="B134" i="20"/>
  <c r="A134" i="20"/>
  <c r="M133" i="20"/>
  <c r="B133" i="20"/>
  <c r="A133" i="20"/>
  <c r="M132" i="20"/>
  <c r="B132" i="20"/>
  <c r="A132" i="20"/>
  <c r="M131" i="20"/>
  <c r="B131" i="20"/>
  <c r="A131" i="20"/>
  <c r="M130" i="20"/>
  <c r="B130" i="20"/>
  <c r="A130" i="20"/>
  <c r="M129" i="20"/>
  <c r="B129" i="20"/>
  <c r="A129" i="20"/>
  <c r="M128" i="20"/>
  <c r="B128" i="20"/>
  <c r="A128" i="20"/>
  <c r="M127" i="20"/>
  <c r="B127" i="20"/>
  <c r="A127" i="20"/>
  <c r="M126" i="20"/>
  <c r="B126" i="20"/>
  <c r="A126" i="20"/>
  <c r="M125" i="20"/>
  <c r="B125" i="20"/>
  <c r="A125" i="20"/>
  <c r="M124" i="20"/>
  <c r="M123" i="20"/>
  <c r="M122" i="20"/>
  <c r="M121" i="20"/>
  <c r="M120" i="20"/>
  <c r="P119" i="20" a="1"/>
  <c r="P119" i="20" s="1"/>
  <c r="M119" i="20"/>
  <c r="P118" i="20" a="1"/>
  <c r="P118" i="20" s="1"/>
  <c r="M118" i="20"/>
  <c r="R117" i="20" a="1"/>
  <c r="R117" i="20" s="1"/>
  <c r="P117" i="20" a="1"/>
  <c r="P117" i="20" s="1"/>
  <c r="M117" i="20"/>
  <c r="R116" i="20" a="1"/>
  <c r="R116" i="20" s="1"/>
  <c r="P116" i="20" a="1"/>
  <c r="P116" i="20" s="1"/>
  <c r="M116" i="20"/>
  <c r="P115" i="20" a="1"/>
  <c r="P115" i="20" s="1"/>
  <c r="M115" i="20"/>
  <c r="P114" i="20" a="1"/>
  <c r="P114" i="20" s="1"/>
  <c r="M114" i="20"/>
  <c r="A114" i="20"/>
  <c r="M113" i="20"/>
  <c r="B113" i="20"/>
  <c r="A113" i="20"/>
  <c r="M112" i="20"/>
  <c r="B112" i="20"/>
  <c r="A112" i="20"/>
  <c r="M111" i="20"/>
  <c r="A111" i="20"/>
  <c r="B111" i="20" s="1"/>
  <c r="M110" i="20"/>
  <c r="B110" i="20"/>
  <c r="A110" i="20"/>
  <c r="M109" i="20"/>
  <c r="B109" i="20"/>
  <c r="A109" i="20"/>
  <c r="P108" i="20" a="1"/>
  <c r="P108" i="20" s="1"/>
  <c r="M108" i="20"/>
  <c r="M107" i="20"/>
  <c r="A107" i="20"/>
  <c r="B107" i="20" s="1"/>
  <c r="P106" i="20" a="1"/>
  <c r="P106" i="20" s="1"/>
  <c r="M106" i="20"/>
  <c r="A106" i="20"/>
  <c r="B106" i="20" s="1"/>
  <c r="M105" i="20"/>
  <c r="B105" i="20"/>
  <c r="A105" i="20"/>
  <c r="M104" i="20"/>
  <c r="B104" i="20"/>
  <c r="A104" i="20"/>
  <c r="M103" i="20"/>
  <c r="B103" i="20"/>
  <c r="A103" i="20"/>
  <c r="M102" i="20"/>
  <c r="B102" i="20"/>
  <c r="A102" i="20"/>
  <c r="M101" i="20"/>
  <c r="B101" i="20"/>
  <c r="A101" i="20"/>
  <c r="M100" i="20"/>
  <c r="B100" i="20"/>
  <c r="A100" i="20"/>
  <c r="M99" i="20"/>
  <c r="B99" i="20"/>
  <c r="A99" i="20"/>
  <c r="M98" i="20"/>
  <c r="B98" i="20"/>
  <c r="A98" i="20"/>
  <c r="M97" i="20"/>
  <c r="B97" i="20"/>
  <c r="A97" i="20"/>
  <c r="M96" i="20"/>
  <c r="B96" i="20"/>
  <c r="A96" i="20"/>
  <c r="M95" i="20"/>
  <c r="B95" i="20"/>
  <c r="A95" i="20"/>
  <c r="M94" i="20"/>
  <c r="B94" i="20"/>
  <c r="A94" i="20"/>
  <c r="M93" i="20"/>
  <c r="B93" i="20"/>
  <c r="A93" i="20"/>
  <c r="M92" i="20"/>
  <c r="B92" i="20"/>
  <c r="A92" i="20"/>
  <c r="M91" i="20"/>
  <c r="B91" i="20"/>
  <c r="A91" i="20"/>
  <c r="M90" i="20"/>
  <c r="B90" i="20"/>
  <c r="A90" i="20"/>
  <c r="M89" i="20"/>
  <c r="B89" i="20"/>
  <c r="A89" i="20"/>
  <c r="M88" i="20"/>
  <c r="B88" i="20"/>
  <c r="A88" i="20"/>
  <c r="M87" i="20"/>
  <c r="B87" i="20"/>
  <c r="A87" i="20"/>
  <c r="P86" i="20" a="1"/>
  <c r="P86" i="20" s="1"/>
  <c r="M86" i="20"/>
  <c r="P85" i="20" a="1"/>
  <c r="P85" i="20" s="1"/>
  <c r="M85" i="20"/>
  <c r="P84" i="20" a="1"/>
  <c r="P84" i="20" s="1"/>
  <c r="M84" i="20"/>
  <c r="M83" i="20"/>
  <c r="M82" i="20"/>
  <c r="A82" i="20"/>
  <c r="B82" i="20" s="1"/>
  <c r="M81" i="20"/>
  <c r="B81" i="20"/>
  <c r="C81" i="20" s="1"/>
  <c r="A81" i="20"/>
  <c r="M80" i="20"/>
  <c r="B80" i="20"/>
  <c r="A80" i="20"/>
  <c r="M79" i="20"/>
  <c r="B79" i="20"/>
  <c r="A79" i="20"/>
  <c r="M78" i="20"/>
  <c r="B78" i="20"/>
  <c r="A78" i="20"/>
  <c r="M77" i="20"/>
  <c r="B77" i="20"/>
  <c r="A77" i="20"/>
  <c r="M76" i="20"/>
  <c r="B76" i="20"/>
  <c r="A76" i="20"/>
  <c r="M75" i="20"/>
  <c r="B75" i="20"/>
  <c r="A75" i="20"/>
  <c r="M74" i="20"/>
  <c r="B74" i="20"/>
  <c r="A74" i="20"/>
  <c r="M73" i="20"/>
  <c r="B73" i="20"/>
  <c r="A73" i="20"/>
  <c r="M72" i="20"/>
  <c r="M71" i="20"/>
  <c r="P70" i="20" a="1"/>
  <c r="P70" i="20" s="1"/>
  <c r="M70" i="20"/>
  <c r="M69" i="20"/>
  <c r="M68" i="20"/>
  <c r="R67" i="20" a="1"/>
  <c r="R67" i="20" s="1"/>
  <c r="M67" i="20"/>
  <c r="M66" i="20"/>
  <c r="M65" i="20"/>
  <c r="M64" i="20"/>
  <c r="M63" i="20"/>
  <c r="M62" i="20"/>
  <c r="M61" i="20"/>
  <c r="M60" i="20"/>
  <c r="P59" i="20" a="1"/>
  <c r="P59" i="20" s="1"/>
  <c r="M59" i="20"/>
  <c r="R58" i="20" a="1"/>
  <c r="R58" i="20" s="1"/>
  <c r="P58" i="20" a="1"/>
  <c r="P58" i="20" s="1"/>
  <c r="M58" i="20"/>
  <c r="R57" i="20" a="1"/>
  <c r="R57" i="20" s="1"/>
  <c r="P57" i="20" a="1"/>
  <c r="P57" i="20" s="1"/>
  <c r="M57" i="20"/>
  <c r="P56" i="20" a="1"/>
  <c r="P56" i="20" s="1"/>
  <c r="M56" i="20"/>
  <c r="P55" i="20" a="1"/>
  <c r="P55" i="20" s="1"/>
  <c r="M55" i="20"/>
  <c r="A55" i="20"/>
  <c r="A56" i="20" s="1"/>
  <c r="A57" i="20" s="1"/>
  <c r="M54" i="20"/>
  <c r="B54" i="20"/>
  <c r="C54" i="20" s="1"/>
  <c r="A54" i="20"/>
  <c r="M53" i="20"/>
  <c r="B53" i="20"/>
  <c r="A53" i="20"/>
  <c r="M52" i="20"/>
  <c r="B52" i="20"/>
  <c r="A52" i="20"/>
  <c r="M51" i="20"/>
  <c r="B51" i="20"/>
  <c r="C51" i="20" s="1"/>
  <c r="A51" i="20"/>
  <c r="M50" i="20"/>
  <c r="B50" i="20"/>
  <c r="A50" i="20"/>
  <c r="M49" i="20"/>
  <c r="B49" i="20"/>
  <c r="A49" i="20"/>
  <c r="M48" i="20"/>
  <c r="B48" i="20"/>
  <c r="A48" i="20"/>
  <c r="M47" i="20"/>
  <c r="B47" i="20"/>
  <c r="A47" i="20"/>
  <c r="M46" i="20"/>
  <c r="B46" i="20"/>
  <c r="A46" i="20"/>
  <c r="M45" i="20"/>
  <c r="B45" i="20"/>
  <c r="A45" i="20"/>
  <c r="M44" i="20"/>
  <c r="B44" i="20"/>
  <c r="A44" i="20"/>
  <c r="M43" i="20"/>
  <c r="B43" i="20"/>
  <c r="A43" i="20"/>
  <c r="M42" i="20"/>
  <c r="B42" i="20"/>
  <c r="A42" i="20"/>
  <c r="M41" i="20"/>
  <c r="B41" i="20"/>
  <c r="A41" i="20"/>
  <c r="M40" i="20"/>
  <c r="B40" i="20"/>
  <c r="A40" i="20"/>
  <c r="M39" i="20"/>
  <c r="B39" i="20"/>
  <c r="A39" i="20"/>
  <c r="M38" i="20"/>
  <c r="B38" i="20"/>
  <c r="A38" i="20"/>
  <c r="M37" i="20"/>
  <c r="B37" i="20"/>
  <c r="A37" i="20"/>
  <c r="M36" i="20"/>
  <c r="B36" i="20"/>
  <c r="A36" i="20"/>
  <c r="M35" i="20"/>
  <c r="B35" i="20"/>
  <c r="A35" i="20"/>
  <c r="M34" i="20"/>
  <c r="B34" i="20"/>
  <c r="A34" i="20"/>
  <c r="M33" i="20"/>
  <c r="B33" i="20"/>
  <c r="A33" i="20"/>
  <c r="M32" i="20"/>
  <c r="B32" i="20"/>
  <c r="A32" i="20"/>
  <c r="M31" i="20"/>
  <c r="B31" i="20"/>
  <c r="A31" i="20"/>
  <c r="M30" i="20"/>
  <c r="B30" i="20"/>
  <c r="A30" i="20"/>
  <c r="M29" i="20"/>
  <c r="M28" i="20"/>
  <c r="A28" i="20"/>
  <c r="B28" i="20" s="1"/>
  <c r="M27" i="20"/>
  <c r="B27" i="20"/>
  <c r="A27" i="20"/>
  <c r="M26" i="20"/>
  <c r="B26" i="20"/>
  <c r="A26" i="20"/>
  <c r="M25" i="20"/>
  <c r="B25" i="20"/>
  <c r="A25" i="20"/>
  <c r="M24" i="20"/>
  <c r="B24" i="20"/>
  <c r="A24" i="20"/>
  <c r="M23" i="20"/>
  <c r="B23" i="20"/>
  <c r="A23" i="20"/>
  <c r="M22" i="20"/>
  <c r="B22" i="20"/>
  <c r="A22" i="20"/>
  <c r="M21" i="20"/>
  <c r="B21" i="20"/>
  <c r="A21" i="20"/>
  <c r="M20" i="20"/>
  <c r="B20" i="20"/>
  <c r="A20" i="20"/>
  <c r="M19" i="20"/>
  <c r="B19" i="20"/>
  <c r="A19" i="20"/>
  <c r="M18" i="20"/>
  <c r="B18" i="20"/>
  <c r="A18" i="20"/>
  <c r="M17" i="20"/>
  <c r="B17" i="20"/>
  <c r="A17" i="20"/>
  <c r="M16" i="20"/>
  <c r="M15" i="20"/>
  <c r="M14" i="20"/>
  <c r="M13" i="20"/>
  <c r="M12" i="20"/>
  <c r="R11" i="20" a="1"/>
  <c r="R11" i="20" s="1"/>
  <c r="M11" i="20"/>
  <c r="M10" i="20"/>
  <c r="R9" i="20" a="1"/>
  <c r="R9" i="20" s="1"/>
  <c r="M9" i="20"/>
  <c r="R8" i="20" a="1"/>
  <c r="R8" i="20" s="1"/>
  <c r="M8" i="20"/>
  <c r="M7" i="20"/>
  <c r="M6" i="20"/>
  <c r="P5" i="20" a="1"/>
  <c r="P5" i="20" s="1"/>
  <c r="M5" i="20"/>
  <c r="A5" i="20"/>
  <c r="B5" i="20" s="1"/>
  <c r="M4" i="20"/>
  <c r="B4" i="20"/>
  <c r="A4" i="20"/>
  <c r="M3" i="20"/>
  <c r="B3" i="20"/>
  <c r="A3" i="20"/>
  <c r="M2" i="20"/>
  <c r="B2" i="20"/>
  <c r="C2" i="20" s="1"/>
  <c r="A2" i="20"/>
  <c r="C97" i="20" l="1"/>
  <c r="N202" i="20"/>
  <c r="C100" i="20"/>
  <c r="C47" i="20"/>
  <c r="C95" i="20"/>
  <c r="C268" i="20"/>
  <c r="C111" i="20"/>
  <c r="C28" i="20"/>
  <c r="C110" i="20"/>
  <c r="C46" i="20"/>
  <c r="C33" i="20"/>
  <c r="C267" i="20"/>
  <c r="N2" i="20"/>
  <c r="C103" i="20"/>
  <c r="C53" i="20"/>
  <c r="C75" i="20"/>
  <c r="C271" i="20"/>
  <c r="C20" i="20"/>
  <c r="C107" i="20"/>
  <c r="C48" i="20"/>
  <c r="B55" i="20"/>
  <c r="C55" i="20" s="1"/>
  <c r="C92" i="20"/>
  <c r="C105" i="20"/>
  <c r="C136" i="20"/>
  <c r="C144" i="20"/>
  <c r="N107" i="20"/>
  <c r="C91" i="20"/>
  <c r="C150" i="20"/>
  <c r="C36" i="20"/>
  <c r="C44" i="20"/>
  <c r="C22" i="20"/>
  <c r="C79" i="20"/>
  <c r="A145" i="21"/>
  <c r="B145" i="21" s="1"/>
  <c r="B144" i="21"/>
  <c r="N143" i="21"/>
  <c r="C143" i="21"/>
  <c r="C135" i="21"/>
  <c r="C102" i="20"/>
  <c r="C101" i="20"/>
  <c r="C41" i="20"/>
  <c r="N3" i="20"/>
  <c r="N4" i="20" s="1"/>
  <c r="C93" i="20"/>
  <c r="A115" i="20"/>
  <c r="B115" i="20" s="1"/>
  <c r="B114" i="20"/>
  <c r="C106" i="20" s="1"/>
  <c r="C18" i="20"/>
  <c r="C26" i="20"/>
  <c r="C38" i="20"/>
  <c r="C52" i="20"/>
  <c r="C88" i="20"/>
  <c r="C149" i="20"/>
  <c r="C77" i="20"/>
  <c r="C104" i="20"/>
  <c r="C256" i="20"/>
  <c r="C270" i="20"/>
  <c r="C541" i="20"/>
  <c r="C272" i="20"/>
  <c r="C266" i="20"/>
  <c r="C269" i="20"/>
  <c r="C265" i="20"/>
  <c r="C437" i="20"/>
  <c r="C643" i="20"/>
  <c r="C520" i="20"/>
  <c r="C566" i="20"/>
  <c r="C523" i="20"/>
  <c r="C365" i="20"/>
  <c r="C429" i="20"/>
  <c r="C472" i="20"/>
  <c r="C475" i="20"/>
  <c r="C438" i="20"/>
  <c r="C133" i="20"/>
  <c r="C131" i="20"/>
  <c r="C112" i="20"/>
  <c r="C113" i="20"/>
  <c r="C198" i="20"/>
  <c r="C130" i="20"/>
  <c r="C196" i="20"/>
  <c r="C200" i="20"/>
  <c r="C141" i="20"/>
  <c r="C146" i="20"/>
  <c r="C194" i="20"/>
  <c r="C129" i="20"/>
  <c r="C138" i="20"/>
  <c r="C301" i="20"/>
  <c r="C147" i="20"/>
  <c r="C319" i="20"/>
  <c r="C431" i="20"/>
  <c r="A203" i="20"/>
  <c r="C457" i="20"/>
  <c r="C142" i="20"/>
  <c r="C531" i="20"/>
  <c r="C588" i="20"/>
  <c r="C536" i="20"/>
  <c r="C546" i="20"/>
  <c r="C473" i="20"/>
  <c r="C582" i="20"/>
  <c r="C421" i="20"/>
  <c r="C451" i="20"/>
  <c r="C452" i="20"/>
  <c r="C551" i="20"/>
  <c r="C578" i="20"/>
  <c r="C412" i="20"/>
  <c r="C527" i="20"/>
  <c r="C554" i="20"/>
  <c r="C286" i="20"/>
  <c r="C309" i="20"/>
  <c r="C357" i="20"/>
  <c r="C373" i="20"/>
  <c r="C388" i="20"/>
  <c r="C488" i="20"/>
  <c r="C492" i="20"/>
  <c r="C577" i="20"/>
  <c r="C609" i="20"/>
  <c r="C570" i="20"/>
  <c r="C553" i="20"/>
  <c r="C463" i="20"/>
  <c r="C444" i="20"/>
  <c r="C293" i="20"/>
  <c r="C374" i="20"/>
  <c r="C383" i="20"/>
  <c r="C453" i="20"/>
  <c r="C467" i="20"/>
  <c r="C489" i="20"/>
  <c r="C497" i="20"/>
  <c r="C558" i="20"/>
  <c r="C289" i="20"/>
  <c r="C321" i="20"/>
  <c r="C337" i="20"/>
  <c r="C350" i="20"/>
  <c r="C359" i="20"/>
  <c r="C366" i="20"/>
  <c r="C375" i="20"/>
  <c r="C439" i="20"/>
  <c r="C499" i="20"/>
  <c r="C512" i="20"/>
  <c r="C516" i="20"/>
  <c r="C540" i="20"/>
  <c r="C547" i="20"/>
  <c r="C635" i="20"/>
  <c r="C285" i="20"/>
  <c r="C317" i="20"/>
  <c r="C349" i="20"/>
  <c r="C385" i="20"/>
  <c r="C391" i="20"/>
  <c r="C398" i="20"/>
  <c r="C407" i="20"/>
  <c r="C420" i="20"/>
  <c r="C524" i="20"/>
  <c r="C529" i="20"/>
  <c r="C532" i="20"/>
  <c r="C306" i="20"/>
  <c r="C348" i="20"/>
  <c r="C380" i="20"/>
  <c r="C478" i="20"/>
  <c r="C515" i="20"/>
  <c r="C537" i="20"/>
  <c r="C569" i="20"/>
  <c r="C606" i="20"/>
  <c r="C612" i="20"/>
  <c r="C281" i="20"/>
  <c r="C310" i="20"/>
  <c r="C487" i="20"/>
  <c r="C601" i="20"/>
  <c r="C287" i="20"/>
  <c r="C390" i="20"/>
  <c r="C406" i="20"/>
  <c r="C436" i="20"/>
  <c r="C474" i="20"/>
  <c r="C622" i="20"/>
  <c r="C298" i="20"/>
  <c r="C470" i="20"/>
  <c r="C555" i="20"/>
  <c r="C632" i="20"/>
  <c r="C279" i="20"/>
  <c r="C405" i="20"/>
  <c r="C422" i="20"/>
  <c r="C441" i="20"/>
  <c r="C521" i="20"/>
  <c r="C543" i="20"/>
  <c r="C626" i="20"/>
  <c r="C642" i="20"/>
  <c r="C294" i="20"/>
  <c r="C303" i="20"/>
  <c r="C316" i="20"/>
  <c r="C333" i="20"/>
  <c r="C353" i="20"/>
  <c r="C369" i="20"/>
  <c r="C382" i="20"/>
  <c r="C425" i="20"/>
  <c r="C460" i="20"/>
  <c r="C464" i="20"/>
  <c r="C468" i="20"/>
  <c r="C484" i="20"/>
  <c r="C528" i="20"/>
  <c r="C535" i="20"/>
  <c r="C598" i="20"/>
  <c r="C604" i="20"/>
  <c r="C610" i="20"/>
  <c r="C618" i="20"/>
  <c r="C645" i="20"/>
  <c r="C646" i="20"/>
  <c r="C627" i="20"/>
  <c r="C288" i="20"/>
  <c r="C291" i="20"/>
  <c r="C313" i="20"/>
  <c r="C326" i="20"/>
  <c r="C335" i="20"/>
  <c r="C342" i="20"/>
  <c r="C401" i="20"/>
  <c r="C414" i="20"/>
  <c r="C447" i="20"/>
  <c r="C483" i="20"/>
  <c r="C496" i="20"/>
  <c r="C505" i="20"/>
  <c r="C564" i="20"/>
  <c r="C586" i="20"/>
  <c r="C614" i="20"/>
  <c r="C263" i="20"/>
  <c r="C277" i="20"/>
  <c r="C295" i="20"/>
  <c r="C329" i="20"/>
  <c r="C345" i="20"/>
  <c r="C351" i="20"/>
  <c r="C358" i="20"/>
  <c r="C367" i="20"/>
  <c r="C397" i="20"/>
  <c r="C413" i="20"/>
  <c r="C417" i="20"/>
  <c r="C423" i="20"/>
  <c r="C430" i="20"/>
  <c r="C456" i="20"/>
  <c r="C491" i="20"/>
  <c r="C495" i="20"/>
  <c r="C500" i="20"/>
  <c r="C533" i="20"/>
  <c r="C539" i="20"/>
  <c r="C556" i="20"/>
  <c r="C574" i="20"/>
  <c r="C580" i="20"/>
  <c r="C596" i="20"/>
  <c r="C602" i="20"/>
  <c r="C302" i="20"/>
  <c r="C325" i="20"/>
  <c r="C341" i="20"/>
  <c r="C361" i="20"/>
  <c r="C377" i="20"/>
  <c r="C446" i="20"/>
  <c r="C469" i="20"/>
  <c r="C504" i="20"/>
  <c r="C508" i="20"/>
  <c r="C513" i="20"/>
  <c r="C590" i="20"/>
  <c r="C311" i="20"/>
  <c r="C399" i="20"/>
  <c r="C433" i="20"/>
  <c r="C471" i="20"/>
  <c r="C381" i="20"/>
  <c r="C318" i="20"/>
  <c r="C327" i="20"/>
  <c r="C334" i="20"/>
  <c r="C343" i="20"/>
  <c r="C389" i="20"/>
  <c r="C393" i="20"/>
  <c r="C409" i="20"/>
  <c r="C415" i="20"/>
  <c r="C445" i="20"/>
  <c r="C465" i="20"/>
  <c r="C481" i="20"/>
  <c r="C507" i="20"/>
  <c r="C511" i="20"/>
  <c r="C562" i="20"/>
  <c r="C563" i="20"/>
  <c r="C572" i="20"/>
  <c r="C594" i="20"/>
  <c r="C35" i="20"/>
  <c r="C89" i="20"/>
  <c r="C3" i="20"/>
  <c r="C24" i="20"/>
  <c r="C34" i="20"/>
  <c r="C42" i="20"/>
  <c r="C25" i="20"/>
  <c r="C23" i="20"/>
  <c r="N5" i="20"/>
  <c r="N28" i="20"/>
  <c r="C32" i="20"/>
  <c r="C40" i="20"/>
  <c r="C50" i="20"/>
  <c r="C21" i="20"/>
  <c r="C31" i="20"/>
  <c r="C39" i="20"/>
  <c r="C45" i="20"/>
  <c r="C74" i="20"/>
  <c r="B56" i="20"/>
  <c r="C90" i="20"/>
  <c r="C94" i="20"/>
  <c r="C323" i="20"/>
  <c r="C324" i="20"/>
  <c r="C4" i="20"/>
  <c r="C19" i="20"/>
  <c r="C27" i="20"/>
  <c r="C37" i="20"/>
  <c r="C82" i="20"/>
  <c r="N82" i="20"/>
  <c r="C43" i="20"/>
  <c r="C49" i="20"/>
  <c r="A58" i="20"/>
  <c r="B58" i="20" s="1"/>
  <c r="B57" i="20"/>
  <c r="C80" i="20"/>
  <c r="C99" i="20"/>
  <c r="C98" i="20"/>
  <c r="N106" i="20"/>
  <c r="C283" i="20"/>
  <c r="C419" i="20"/>
  <c r="N198" i="20"/>
  <c r="N199" i="20" s="1"/>
  <c r="N200" i="20" s="1"/>
  <c r="N201" i="20" s="1"/>
  <c r="B225" i="20"/>
  <c r="A226" i="20"/>
  <c r="C78" i="20"/>
  <c r="C126" i="20"/>
  <c r="B224" i="20"/>
  <c r="C355" i="20"/>
  <c r="C128" i="20"/>
  <c r="C275" i="20"/>
  <c r="C356" i="20"/>
  <c r="C76" i="20"/>
  <c r="C96" i="20"/>
  <c r="C148" i="20"/>
  <c r="N197" i="20"/>
  <c r="C197" i="20"/>
  <c r="C199" i="20"/>
  <c r="C274" i="20"/>
  <c r="C127" i="20"/>
  <c r="C132" i="20"/>
  <c r="C134" i="20"/>
  <c r="C135" i="20"/>
  <c r="C140" i="20"/>
  <c r="C290" i="20"/>
  <c r="C387" i="20"/>
  <c r="C449" i="20"/>
  <c r="C450" i="20"/>
  <c r="A185" i="20"/>
  <c r="B184" i="20"/>
  <c r="C278" i="20"/>
  <c r="C282" i="20"/>
  <c r="C315" i="20"/>
  <c r="C347" i="20"/>
  <c r="C379" i="20"/>
  <c r="C411" i="20"/>
  <c r="C443" i="20"/>
  <c r="C455" i="20"/>
  <c r="C454" i="20"/>
  <c r="C459" i="20"/>
  <c r="C458" i="20"/>
  <c r="C137" i="20"/>
  <c r="C145" i="20"/>
  <c r="C195" i="20"/>
  <c r="C264" i="20"/>
  <c r="C292" i="20"/>
  <c r="C299" i="20"/>
  <c r="C307" i="20"/>
  <c r="C339" i="20"/>
  <c r="C371" i="20"/>
  <c r="C403" i="20"/>
  <c r="N150" i="20"/>
  <c r="C276" i="20"/>
  <c r="C297" i="20"/>
  <c r="C300" i="20"/>
  <c r="C305" i="20"/>
  <c r="C308" i="20"/>
  <c r="C340" i="20"/>
  <c r="C372" i="20"/>
  <c r="C404" i="20"/>
  <c r="C143" i="20"/>
  <c r="C193" i="20"/>
  <c r="C201" i="20"/>
  <c r="C280" i="20"/>
  <c r="C284" i="20"/>
  <c r="C331" i="20"/>
  <c r="C363" i="20"/>
  <c r="C395" i="20"/>
  <c r="C427" i="20"/>
  <c r="C332" i="20"/>
  <c r="C364" i="20"/>
  <c r="C396" i="20"/>
  <c r="C428" i="20"/>
  <c r="C435" i="20"/>
  <c r="C476" i="20"/>
  <c r="C494" i="20"/>
  <c r="C314" i="20"/>
  <c r="C322" i="20"/>
  <c r="C330" i="20"/>
  <c r="C338" i="20"/>
  <c r="C346" i="20"/>
  <c r="C354" i="20"/>
  <c r="C362" i="20"/>
  <c r="C370" i="20"/>
  <c r="C378" i="20"/>
  <c r="C386" i="20"/>
  <c r="C394" i="20"/>
  <c r="C402" i="20"/>
  <c r="C410" i="20"/>
  <c r="C418" i="20"/>
  <c r="C426" i="20"/>
  <c r="C434" i="20"/>
  <c r="C442" i="20"/>
  <c r="C462" i="20"/>
  <c r="C466" i="20"/>
  <c r="C518" i="20"/>
  <c r="C461" i="20"/>
  <c r="C296" i="20"/>
  <c r="C304" i="20"/>
  <c r="C312" i="20"/>
  <c r="C320" i="20"/>
  <c r="C328" i="20"/>
  <c r="C336" i="20"/>
  <c r="C344" i="20"/>
  <c r="C352" i="20"/>
  <c r="C360" i="20"/>
  <c r="C368" i="20"/>
  <c r="C376" i="20"/>
  <c r="C384" i="20"/>
  <c r="C392" i="20"/>
  <c r="C400" i="20"/>
  <c r="C408" i="20"/>
  <c r="C416" i="20"/>
  <c r="C424" i="20"/>
  <c r="C432" i="20"/>
  <c r="C440" i="20"/>
  <c r="C448" i="20"/>
  <c r="C502" i="20"/>
  <c r="C480" i="20"/>
  <c r="C519" i="20"/>
  <c r="C526" i="20"/>
  <c r="C534" i="20"/>
  <c r="C477" i="20"/>
  <c r="C479" i="20"/>
  <c r="C486" i="20"/>
  <c r="C503" i="20"/>
  <c r="C510" i="20"/>
  <c r="C568" i="20"/>
  <c r="C600" i="20"/>
  <c r="C633" i="20"/>
  <c r="C634" i="20"/>
  <c r="C485" i="20"/>
  <c r="C493" i="20"/>
  <c r="C501" i="20"/>
  <c r="C509" i="20"/>
  <c r="C517" i="20"/>
  <c r="C525" i="20"/>
  <c r="C544" i="20"/>
  <c r="C538" i="20"/>
  <c r="C542" i="20"/>
  <c r="C545" i="20"/>
  <c r="C552" i="20"/>
  <c r="C592" i="20"/>
  <c r="C550" i="20"/>
  <c r="C593" i="20"/>
  <c r="C482" i="20"/>
  <c r="C490" i="20"/>
  <c r="C498" i="20"/>
  <c r="C506" i="20"/>
  <c r="C514" i="20"/>
  <c r="C522" i="20"/>
  <c r="C530" i="20"/>
  <c r="C560" i="20"/>
  <c r="C584" i="20"/>
  <c r="C616" i="20"/>
  <c r="C548" i="20"/>
  <c r="C549" i="20"/>
  <c r="C561" i="20"/>
  <c r="C585" i="20"/>
  <c r="C617" i="20"/>
  <c r="C576" i="20"/>
  <c r="C608" i="20"/>
  <c r="C631" i="20"/>
  <c r="C641" i="20"/>
  <c r="C647" i="20"/>
  <c r="C559" i="20"/>
  <c r="C567" i="20"/>
  <c r="C575" i="20"/>
  <c r="C583" i="20"/>
  <c r="C591" i="20"/>
  <c r="C599" i="20"/>
  <c r="C607" i="20"/>
  <c r="C615" i="20"/>
  <c r="C629" i="20"/>
  <c r="C639" i="20"/>
  <c r="C630" i="20"/>
  <c r="C640" i="20"/>
  <c r="C557" i="20"/>
  <c r="C565" i="20"/>
  <c r="C573" i="20"/>
  <c r="C581" i="20"/>
  <c r="C589" i="20"/>
  <c r="C597" i="20"/>
  <c r="C605" i="20"/>
  <c r="C613" i="20"/>
  <c r="C619" i="20"/>
  <c r="C637" i="20"/>
  <c r="C638" i="20"/>
  <c r="C621" i="20"/>
  <c r="C625" i="20"/>
  <c r="C571" i="20"/>
  <c r="C579" i="20"/>
  <c r="C587" i="20"/>
  <c r="C595" i="20"/>
  <c r="C603" i="20"/>
  <c r="C611" i="20"/>
  <c r="C623" i="20"/>
  <c r="C620" i="20"/>
  <c r="C624" i="20"/>
  <c r="C628" i="20"/>
  <c r="C636" i="20"/>
  <c r="C644" i="20"/>
  <c r="A297" i="14"/>
  <c r="A90" i="14"/>
  <c r="A368" i="14"/>
  <c r="A367" i="14"/>
  <c r="A366" i="14"/>
  <c r="A365" i="14"/>
  <c r="A364" i="14"/>
  <c r="A363" i="14"/>
  <c r="A362" i="14"/>
  <c r="A361" i="14"/>
  <c r="A360" i="14"/>
  <c r="A359" i="14"/>
  <c r="A358" i="14"/>
  <c r="A357" i="14"/>
  <c r="A356" i="14"/>
  <c r="A355" i="14"/>
  <c r="A354" i="14"/>
  <c r="A353" i="14"/>
  <c r="A352" i="14"/>
  <c r="A351" i="14"/>
  <c r="A350" i="14"/>
  <c r="A349" i="14"/>
  <c r="A348" i="14"/>
  <c r="A347" i="14"/>
  <c r="A346" i="14"/>
  <c r="A345" i="14"/>
  <c r="A344" i="14"/>
  <c r="A343" i="14"/>
  <c r="A342" i="14"/>
  <c r="A341" i="14"/>
  <c r="A340" i="14"/>
  <c r="A339" i="14"/>
  <c r="A338" i="14"/>
  <c r="A337" i="14"/>
  <c r="A336" i="14"/>
  <c r="A335" i="14"/>
  <c r="A334" i="14"/>
  <c r="A333" i="14"/>
  <c r="A332" i="14"/>
  <c r="A331" i="14"/>
  <c r="A330" i="14"/>
  <c r="A329" i="14"/>
  <c r="A328" i="14"/>
  <c r="A327" i="14"/>
  <c r="A326" i="14"/>
  <c r="A325" i="14"/>
  <c r="A324" i="14"/>
  <c r="A323" i="14"/>
  <c r="A322" i="14"/>
  <c r="A321" i="14"/>
  <c r="A320" i="14"/>
  <c r="A319" i="14"/>
  <c r="A318" i="14"/>
  <c r="A317" i="14"/>
  <c r="A316" i="14"/>
  <c r="A315" i="14"/>
  <c r="A314" i="14"/>
  <c r="A313" i="14"/>
  <c r="A312" i="14"/>
  <c r="A311" i="14"/>
  <c r="A42" i="14"/>
  <c r="A31" i="14"/>
  <c r="A101" i="14"/>
  <c r="N55" i="20" l="1"/>
  <c r="A116" i="20"/>
  <c r="A117" i="20" s="1"/>
  <c r="N144" i="21"/>
  <c r="N145" i="21" s="1"/>
  <c r="C144" i="21"/>
  <c r="C145" i="21" s="1"/>
  <c r="C136" i="21"/>
  <c r="N146" i="21"/>
  <c r="N147" i="21" s="1"/>
  <c r="N148" i="21" s="1"/>
  <c r="N149" i="21" s="1"/>
  <c r="N150" i="21" s="1"/>
  <c r="N151" i="21" s="1"/>
  <c r="N152" i="21" s="1"/>
  <c r="N153" i="21" s="1"/>
  <c r="N154" i="21" s="1"/>
  <c r="N155" i="21" s="1"/>
  <c r="N156" i="21" s="1"/>
  <c r="N157" i="21" s="1"/>
  <c r="N158" i="21" s="1"/>
  <c r="N159" i="21" s="1"/>
  <c r="N160" i="21" s="1"/>
  <c r="N161" i="21" s="1"/>
  <c r="N162" i="21" s="1"/>
  <c r="N163" i="21" s="1"/>
  <c r="N164" i="21" s="1"/>
  <c r="N165" i="21" s="1"/>
  <c r="N166" i="21" s="1"/>
  <c r="N167" i="21" s="1"/>
  <c r="N168" i="21" s="1"/>
  <c r="N169" i="21" s="1"/>
  <c r="N170" i="21" s="1"/>
  <c r="N171" i="21" s="1"/>
  <c r="N172" i="21" s="1"/>
  <c r="N173" i="21" s="1"/>
  <c r="N174" i="21" s="1"/>
  <c r="N175" i="21" s="1"/>
  <c r="N176" i="21" s="1"/>
  <c r="N177" i="21" s="1"/>
  <c r="N178" i="21" s="1"/>
  <c r="N179" i="21" s="1"/>
  <c r="N180" i="21" s="1"/>
  <c r="N181" i="21" s="1"/>
  <c r="N182" i="21" s="1"/>
  <c r="N183" i="21" s="1"/>
  <c r="N184" i="21" s="1"/>
  <c r="N185" i="21" s="1"/>
  <c r="N186" i="21" s="1"/>
  <c r="N187" i="21" s="1"/>
  <c r="N188" i="21" s="1"/>
  <c r="N189" i="21" s="1"/>
  <c r="N190" i="21" s="1"/>
  <c r="N191" i="21" s="1"/>
  <c r="N192" i="21" s="1"/>
  <c r="N193" i="21" s="1"/>
  <c r="N194" i="21" s="1"/>
  <c r="N195" i="21" s="1"/>
  <c r="N196" i="21" s="1"/>
  <c r="N197" i="21" s="1"/>
  <c r="N198" i="21" s="1"/>
  <c r="N199" i="21" s="1"/>
  <c r="N200" i="21" s="1"/>
  <c r="N201" i="21" s="1"/>
  <c r="N202" i="21" s="1"/>
  <c r="N203" i="21" s="1"/>
  <c r="N204" i="21" s="1"/>
  <c r="N205" i="21" s="1"/>
  <c r="N206" i="21" s="1"/>
  <c r="N207" i="21" s="1"/>
  <c r="N208" i="21" s="1"/>
  <c r="N209" i="21" s="1"/>
  <c r="N210" i="21" s="1"/>
  <c r="N211" i="21" s="1"/>
  <c r="N212" i="21" s="1"/>
  <c r="N213" i="21" s="1"/>
  <c r="N214" i="21" s="1"/>
  <c r="N215" i="21" s="1"/>
  <c r="N216" i="21" s="1"/>
  <c r="N217" i="21" s="1"/>
  <c r="N218" i="21" s="1"/>
  <c r="N219" i="21" s="1"/>
  <c r="N220" i="21" s="1"/>
  <c r="N221" i="21" s="1"/>
  <c r="N222" i="21" s="1"/>
  <c r="N223" i="21" s="1"/>
  <c r="N224" i="21" s="1"/>
  <c r="N225" i="21" s="1"/>
  <c r="N226" i="21" s="1"/>
  <c r="N227" i="21" s="1"/>
  <c r="N228" i="21" s="1"/>
  <c r="N229" i="21" s="1"/>
  <c r="N230" i="21" s="1"/>
  <c r="C146" i="21"/>
  <c r="N114" i="20"/>
  <c r="N115" i="20" s="1"/>
  <c r="B203" i="20"/>
  <c r="N203" i="20" s="1"/>
  <c r="A204" i="20"/>
  <c r="B226" i="20"/>
  <c r="C56" i="20"/>
  <c r="N56" i="20"/>
  <c r="N57" i="20" s="1"/>
  <c r="N58" i="20" s="1"/>
  <c r="C57" i="20"/>
  <c r="A186" i="20"/>
  <c r="B185" i="20"/>
  <c r="C58" i="20"/>
  <c r="M387" i="19"/>
  <c r="A64" i="12"/>
  <c r="A4" i="7"/>
  <c r="B4" i="7"/>
  <c r="M4" i="7"/>
  <c r="M647" i="19"/>
  <c r="B647" i="19"/>
  <c r="A647" i="19"/>
  <c r="M646" i="19"/>
  <c r="B646" i="19"/>
  <c r="A646" i="19"/>
  <c r="M645" i="19"/>
  <c r="B645" i="19"/>
  <c r="A645" i="19"/>
  <c r="M644" i="19"/>
  <c r="B644" i="19"/>
  <c r="A644" i="19"/>
  <c r="M643" i="19"/>
  <c r="B643" i="19"/>
  <c r="A643" i="19"/>
  <c r="M642" i="19"/>
  <c r="B642" i="19"/>
  <c r="A642" i="19"/>
  <c r="M641" i="19"/>
  <c r="B641" i="19"/>
  <c r="A641" i="19"/>
  <c r="M640" i="19"/>
  <c r="B640" i="19"/>
  <c r="A640" i="19"/>
  <c r="M639" i="19"/>
  <c r="B639" i="19"/>
  <c r="A639" i="19"/>
  <c r="M638" i="19"/>
  <c r="B638" i="19"/>
  <c r="A638" i="19"/>
  <c r="M637" i="19"/>
  <c r="B637" i="19"/>
  <c r="A637" i="19"/>
  <c r="M636" i="19"/>
  <c r="B636" i="19"/>
  <c r="A636" i="19"/>
  <c r="M635" i="19"/>
  <c r="B635" i="19"/>
  <c r="A635" i="19"/>
  <c r="M634" i="19"/>
  <c r="B634" i="19"/>
  <c r="A634" i="19"/>
  <c r="M633" i="19"/>
  <c r="B633" i="19"/>
  <c r="A633" i="19"/>
  <c r="M632" i="19"/>
  <c r="B632" i="19"/>
  <c r="A632" i="19"/>
  <c r="M631" i="19"/>
  <c r="B631" i="19"/>
  <c r="A631" i="19"/>
  <c r="M630" i="19"/>
  <c r="B630" i="19"/>
  <c r="A630" i="19"/>
  <c r="M629" i="19"/>
  <c r="B629" i="19"/>
  <c r="A629" i="19"/>
  <c r="M628" i="19"/>
  <c r="B628" i="19"/>
  <c r="A628" i="19"/>
  <c r="M627" i="19"/>
  <c r="B627" i="19"/>
  <c r="A627" i="19"/>
  <c r="M626" i="19"/>
  <c r="B626" i="19"/>
  <c r="A626" i="19"/>
  <c r="M625" i="19"/>
  <c r="B625" i="19"/>
  <c r="A625" i="19"/>
  <c r="M624" i="19"/>
  <c r="B624" i="19"/>
  <c r="A624" i="19"/>
  <c r="M623" i="19"/>
  <c r="B623" i="19"/>
  <c r="A623" i="19"/>
  <c r="M622" i="19"/>
  <c r="B622" i="19"/>
  <c r="A622" i="19"/>
  <c r="M621" i="19"/>
  <c r="B621" i="19"/>
  <c r="A621" i="19"/>
  <c r="M620" i="19"/>
  <c r="B620" i="19"/>
  <c r="A620" i="19"/>
  <c r="M619" i="19"/>
  <c r="B619" i="19"/>
  <c r="A619" i="19"/>
  <c r="M618" i="19"/>
  <c r="B618" i="19"/>
  <c r="A618" i="19"/>
  <c r="M617" i="19"/>
  <c r="B617" i="19"/>
  <c r="A617" i="19"/>
  <c r="M616" i="19"/>
  <c r="B616" i="19"/>
  <c r="A616" i="19"/>
  <c r="M615" i="19"/>
  <c r="B615" i="19"/>
  <c r="A615" i="19"/>
  <c r="M614" i="19"/>
  <c r="B614" i="19"/>
  <c r="A614" i="19"/>
  <c r="M613" i="19"/>
  <c r="B613" i="19"/>
  <c r="A613" i="19"/>
  <c r="M612" i="19"/>
  <c r="B612" i="19"/>
  <c r="A612" i="19"/>
  <c r="M611" i="19"/>
  <c r="B611" i="19"/>
  <c r="A611" i="19"/>
  <c r="M610" i="19"/>
  <c r="B610" i="19"/>
  <c r="A610" i="19"/>
  <c r="M609" i="19"/>
  <c r="B609" i="19"/>
  <c r="A609" i="19"/>
  <c r="M608" i="19"/>
  <c r="B608" i="19"/>
  <c r="A608" i="19"/>
  <c r="M607" i="19"/>
  <c r="B607" i="19"/>
  <c r="A607" i="19"/>
  <c r="M606" i="19"/>
  <c r="B606" i="19"/>
  <c r="A606" i="19"/>
  <c r="M605" i="19"/>
  <c r="B605" i="19"/>
  <c r="A605" i="19"/>
  <c r="M604" i="19"/>
  <c r="B604" i="19"/>
  <c r="A604" i="19"/>
  <c r="M603" i="19"/>
  <c r="B603" i="19"/>
  <c r="A603" i="19"/>
  <c r="M602" i="19"/>
  <c r="B602" i="19"/>
  <c r="A602" i="19"/>
  <c r="M601" i="19"/>
  <c r="B601" i="19"/>
  <c r="A601" i="19"/>
  <c r="M600" i="19"/>
  <c r="B600" i="19"/>
  <c r="A600" i="19"/>
  <c r="M599" i="19"/>
  <c r="B599" i="19"/>
  <c r="A599" i="19"/>
  <c r="M598" i="19"/>
  <c r="B598" i="19"/>
  <c r="A598" i="19"/>
  <c r="M597" i="19"/>
  <c r="B597" i="19"/>
  <c r="A597" i="19"/>
  <c r="M596" i="19"/>
  <c r="B596" i="19"/>
  <c r="A596" i="19"/>
  <c r="M595" i="19"/>
  <c r="B595" i="19"/>
  <c r="A595" i="19"/>
  <c r="M594" i="19"/>
  <c r="B594" i="19"/>
  <c r="A594" i="19"/>
  <c r="M593" i="19"/>
  <c r="B593" i="19"/>
  <c r="A593" i="19"/>
  <c r="M592" i="19"/>
  <c r="B592" i="19"/>
  <c r="A592" i="19"/>
  <c r="M591" i="19"/>
  <c r="B591" i="19"/>
  <c r="A591" i="19"/>
  <c r="M590" i="19"/>
  <c r="B590" i="19"/>
  <c r="A590" i="19"/>
  <c r="M589" i="19"/>
  <c r="B589" i="19"/>
  <c r="A589" i="19"/>
  <c r="M588" i="19"/>
  <c r="B588" i="19"/>
  <c r="A588" i="19"/>
  <c r="M587" i="19"/>
  <c r="B587" i="19"/>
  <c r="A587" i="19"/>
  <c r="M586" i="19"/>
  <c r="B586" i="19"/>
  <c r="A586" i="19"/>
  <c r="M585" i="19"/>
  <c r="B585" i="19"/>
  <c r="A585" i="19"/>
  <c r="M584" i="19"/>
  <c r="B584" i="19"/>
  <c r="A584" i="19"/>
  <c r="M583" i="19"/>
  <c r="B583" i="19"/>
  <c r="A583" i="19"/>
  <c r="M582" i="19"/>
  <c r="B582" i="19"/>
  <c r="A582" i="19"/>
  <c r="M581" i="19"/>
  <c r="B581" i="19"/>
  <c r="A581" i="19"/>
  <c r="M580" i="19"/>
  <c r="B580" i="19"/>
  <c r="A580" i="19"/>
  <c r="M579" i="19"/>
  <c r="B579" i="19"/>
  <c r="A579" i="19"/>
  <c r="M578" i="19"/>
  <c r="B578" i="19"/>
  <c r="A578" i="19"/>
  <c r="M577" i="19"/>
  <c r="B577" i="19"/>
  <c r="A577" i="19"/>
  <c r="M576" i="19"/>
  <c r="B576" i="19"/>
  <c r="A576" i="19"/>
  <c r="M575" i="19"/>
  <c r="B575" i="19"/>
  <c r="A575" i="19"/>
  <c r="M574" i="19"/>
  <c r="B574" i="19"/>
  <c r="A574" i="19"/>
  <c r="M573" i="19"/>
  <c r="B573" i="19"/>
  <c r="A573" i="19"/>
  <c r="M572" i="19"/>
  <c r="B572" i="19"/>
  <c r="A572" i="19"/>
  <c r="M571" i="19"/>
  <c r="B571" i="19"/>
  <c r="A571" i="19"/>
  <c r="M570" i="19"/>
  <c r="B570" i="19"/>
  <c r="A570" i="19"/>
  <c r="M569" i="19"/>
  <c r="B569" i="19"/>
  <c r="A569" i="19"/>
  <c r="M568" i="19"/>
  <c r="B568" i="19"/>
  <c r="A568" i="19"/>
  <c r="M567" i="19"/>
  <c r="B567" i="19"/>
  <c r="A567" i="19"/>
  <c r="M566" i="19"/>
  <c r="B566" i="19"/>
  <c r="A566" i="19"/>
  <c r="M565" i="19"/>
  <c r="B565" i="19"/>
  <c r="A565" i="19"/>
  <c r="M564" i="19"/>
  <c r="B564" i="19"/>
  <c r="A564" i="19"/>
  <c r="M563" i="19"/>
  <c r="B563" i="19"/>
  <c r="A563" i="19"/>
  <c r="M562" i="19"/>
  <c r="B562" i="19"/>
  <c r="A562" i="19"/>
  <c r="M561" i="19"/>
  <c r="B561" i="19"/>
  <c r="A561" i="19"/>
  <c r="M560" i="19"/>
  <c r="B560" i="19"/>
  <c r="A560" i="19"/>
  <c r="M559" i="19"/>
  <c r="B559" i="19"/>
  <c r="A559" i="19"/>
  <c r="M558" i="19"/>
  <c r="B558" i="19"/>
  <c r="A558" i="19"/>
  <c r="M557" i="19"/>
  <c r="B557" i="19"/>
  <c r="A557" i="19"/>
  <c r="M556" i="19"/>
  <c r="B556" i="19"/>
  <c r="A556" i="19"/>
  <c r="M555" i="19"/>
  <c r="B555" i="19"/>
  <c r="A555" i="19"/>
  <c r="M554" i="19"/>
  <c r="B554" i="19"/>
  <c r="A554" i="19"/>
  <c r="M553" i="19"/>
  <c r="B553" i="19"/>
  <c r="A553" i="19"/>
  <c r="M552" i="19"/>
  <c r="B552" i="19"/>
  <c r="A552" i="19"/>
  <c r="M551" i="19"/>
  <c r="B551" i="19"/>
  <c r="A551" i="19"/>
  <c r="M550" i="19"/>
  <c r="B550" i="19"/>
  <c r="A550" i="19"/>
  <c r="M549" i="19"/>
  <c r="B549" i="19"/>
  <c r="A549" i="19"/>
  <c r="M548" i="19"/>
  <c r="B548" i="19"/>
  <c r="A548" i="19"/>
  <c r="M547" i="19"/>
  <c r="B547" i="19"/>
  <c r="A547" i="19"/>
  <c r="M546" i="19"/>
  <c r="B546" i="19"/>
  <c r="A546" i="19"/>
  <c r="M545" i="19"/>
  <c r="B545" i="19"/>
  <c r="A545" i="19"/>
  <c r="M544" i="19"/>
  <c r="B544" i="19"/>
  <c r="A544" i="19"/>
  <c r="M543" i="19"/>
  <c r="B543" i="19"/>
  <c r="A543" i="19"/>
  <c r="M542" i="19"/>
  <c r="B542" i="19"/>
  <c r="A542" i="19"/>
  <c r="M541" i="19"/>
  <c r="B541" i="19"/>
  <c r="A541" i="19"/>
  <c r="M540" i="19"/>
  <c r="B540" i="19"/>
  <c r="A540" i="19"/>
  <c r="M539" i="19"/>
  <c r="B539" i="19"/>
  <c r="A539" i="19"/>
  <c r="M538" i="19"/>
  <c r="B538" i="19"/>
  <c r="A538" i="19"/>
  <c r="M537" i="19"/>
  <c r="B537" i="19"/>
  <c r="A537" i="19"/>
  <c r="M536" i="19"/>
  <c r="B536" i="19"/>
  <c r="A536" i="19"/>
  <c r="M535" i="19"/>
  <c r="B535" i="19"/>
  <c r="A535" i="19"/>
  <c r="M534" i="19"/>
  <c r="B534" i="19"/>
  <c r="A534" i="19"/>
  <c r="M533" i="19"/>
  <c r="B533" i="19"/>
  <c r="A533" i="19"/>
  <c r="M532" i="19"/>
  <c r="B532" i="19"/>
  <c r="A532" i="19"/>
  <c r="M531" i="19"/>
  <c r="B531" i="19"/>
  <c r="A531" i="19"/>
  <c r="M530" i="19"/>
  <c r="B530" i="19"/>
  <c r="A530" i="19"/>
  <c r="M529" i="19"/>
  <c r="B529" i="19"/>
  <c r="A529" i="19"/>
  <c r="M528" i="19"/>
  <c r="B528" i="19"/>
  <c r="A528" i="19"/>
  <c r="M527" i="19"/>
  <c r="B527" i="19"/>
  <c r="A527" i="19"/>
  <c r="M526" i="19"/>
  <c r="B526" i="19"/>
  <c r="A526" i="19"/>
  <c r="M525" i="19"/>
  <c r="B525" i="19"/>
  <c r="A525" i="19"/>
  <c r="M524" i="19"/>
  <c r="B524" i="19"/>
  <c r="A524" i="19"/>
  <c r="M523" i="19"/>
  <c r="B523" i="19"/>
  <c r="A523" i="19"/>
  <c r="M522" i="19"/>
  <c r="B522" i="19"/>
  <c r="A522" i="19"/>
  <c r="M521" i="19"/>
  <c r="B521" i="19"/>
  <c r="A521" i="19"/>
  <c r="M520" i="19"/>
  <c r="B520" i="19"/>
  <c r="A520" i="19"/>
  <c r="M519" i="19"/>
  <c r="B519" i="19"/>
  <c r="A519" i="19"/>
  <c r="M518" i="19"/>
  <c r="B518" i="19"/>
  <c r="A518" i="19"/>
  <c r="M517" i="19"/>
  <c r="B517" i="19"/>
  <c r="A517" i="19"/>
  <c r="M516" i="19"/>
  <c r="B516" i="19"/>
  <c r="A516" i="19"/>
  <c r="M515" i="19"/>
  <c r="B515" i="19"/>
  <c r="A515" i="19"/>
  <c r="M514" i="19"/>
  <c r="B514" i="19"/>
  <c r="A514" i="19"/>
  <c r="M513" i="19"/>
  <c r="B513" i="19"/>
  <c r="A513" i="19"/>
  <c r="M512" i="19"/>
  <c r="B512" i="19"/>
  <c r="A512" i="19"/>
  <c r="M511" i="19"/>
  <c r="B511" i="19"/>
  <c r="A511" i="19"/>
  <c r="M510" i="19"/>
  <c r="B510" i="19"/>
  <c r="A510" i="19"/>
  <c r="M509" i="19"/>
  <c r="B509" i="19"/>
  <c r="A509" i="19"/>
  <c r="M508" i="19"/>
  <c r="B508" i="19"/>
  <c r="A508" i="19"/>
  <c r="M507" i="19"/>
  <c r="B507" i="19"/>
  <c r="A507" i="19"/>
  <c r="M506" i="19"/>
  <c r="B506" i="19"/>
  <c r="A506" i="19"/>
  <c r="M505" i="19"/>
  <c r="B505" i="19"/>
  <c r="A505" i="19"/>
  <c r="M504" i="19"/>
  <c r="B504" i="19"/>
  <c r="A504" i="19"/>
  <c r="M503" i="19"/>
  <c r="B503" i="19"/>
  <c r="A503" i="19"/>
  <c r="M502" i="19"/>
  <c r="B502" i="19"/>
  <c r="A502" i="19"/>
  <c r="M501" i="19"/>
  <c r="B501" i="19"/>
  <c r="A501" i="19"/>
  <c r="M500" i="19"/>
  <c r="B500" i="19"/>
  <c r="A500" i="19"/>
  <c r="M499" i="19"/>
  <c r="B499" i="19"/>
  <c r="A499" i="19"/>
  <c r="M498" i="19"/>
  <c r="B498" i="19"/>
  <c r="A498" i="19"/>
  <c r="M497" i="19"/>
  <c r="B497" i="19"/>
  <c r="A497" i="19"/>
  <c r="M496" i="19"/>
  <c r="B496" i="19"/>
  <c r="A496" i="19"/>
  <c r="M495" i="19"/>
  <c r="B495" i="19"/>
  <c r="A495" i="19"/>
  <c r="M494" i="19"/>
  <c r="B494" i="19"/>
  <c r="A494" i="19"/>
  <c r="M493" i="19"/>
  <c r="B493" i="19"/>
  <c r="A493" i="19"/>
  <c r="M492" i="19"/>
  <c r="B492" i="19"/>
  <c r="A492" i="19"/>
  <c r="M491" i="19"/>
  <c r="B491" i="19"/>
  <c r="A491" i="19"/>
  <c r="M490" i="19"/>
  <c r="B490" i="19"/>
  <c r="A490" i="19"/>
  <c r="M489" i="19"/>
  <c r="B489" i="19"/>
  <c r="A489" i="19"/>
  <c r="M488" i="19"/>
  <c r="B488" i="19"/>
  <c r="A488" i="19"/>
  <c r="M487" i="19"/>
  <c r="B487" i="19"/>
  <c r="A487" i="19"/>
  <c r="M486" i="19"/>
  <c r="B486" i="19"/>
  <c r="A486" i="19"/>
  <c r="M485" i="19"/>
  <c r="B485" i="19"/>
  <c r="A485" i="19"/>
  <c r="M484" i="19"/>
  <c r="B484" i="19"/>
  <c r="A484" i="19"/>
  <c r="M483" i="19"/>
  <c r="B483" i="19"/>
  <c r="A483" i="19"/>
  <c r="M482" i="19"/>
  <c r="B482" i="19"/>
  <c r="A482" i="19"/>
  <c r="M481" i="19"/>
  <c r="B481" i="19"/>
  <c r="A481" i="19"/>
  <c r="M480" i="19"/>
  <c r="B480" i="19"/>
  <c r="A480" i="19"/>
  <c r="M479" i="19"/>
  <c r="B479" i="19"/>
  <c r="A479" i="19"/>
  <c r="M478" i="19"/>
  <c r="B478" i="19"/>
  <c r="A478" i="19"/>
  <c r="M477" i="19"/>
  <c r="B477" i="19"/>
  <c r="A477" i="19"/>
  <c r="M476" i="19"/>
  <c r="B476" i="19"/>
  <c r="A476" i="19"/>
  <c r="M475" i="19"/>
  <c r="B475" i="19"/>
  <c r="A475" i="19"/>
  <c r="M474" i="19"/>
  <c r="B474" i="19"/>
  <c r="A474" i="19"/>
  <c r="M473" i="19"/>
  <c r="B473" i="19"/>
  <c r="A473" i="19"/>
  <c r="M472" i="19"/>
  <c r="B472" i="19"/>
  <c r="A472" i="19"/>
  <c r="M471" i="19"/>
  <c r="B471" i="19"/>
  <c r="A471" i="19"/>
  <c r="M470" i="19"/>
  <c r="B470" i="19"/>
  <c r="A470" i="19"/>
  <c r="M469" i="19"/>
  <c r="B469" i="19"/>
  <c r="A469" i="19"/>
  <c r="M468" i="19"/>
  <c r="B468" i="19"/>
  <c r="A468" i="19"/>
  <c r="M467" i="19"/>
  <c r="B467" i="19"/>
  <c r="A467" i="19"/>
  <c r="M466" i="19"/>
  <c r="B466" i="19"/>
  <c r="A466" i="19"/>
  <c r="M465" i="19"/>
  <c r="B465" i="19"/>
  <c r="A465" i="19"/>
  <c r="M464" i="19"/>
  <c r="B464" i="19"/>
  <c r="A464" i="19"/>
  <c r="M463" i="19"/>
  <c r="B463" i="19"/>
  <c r="A463" i="19"/>
  <c r="M462" i="19"/>
  <c r="B462" i="19"/>
  <c r="A462" i="19"/>
  <c r="M461" i="19"/>
  <c r="B461" i="19"/>
  <c r="A461" i="19"/>
  <c r="M460" i="19"/>
  <c r="B460" i="19"/>
  <c r="A460" i="19"/>
  <c r="M459" i="19"/>
  <c r="B459" i="19"/>
  <c r="A459" i="19"/>
  <c r="M458" i="19"/>
  <c r="B458" i="19"/>
  <c r="A458" i="19"/>
  <c r="M457" i="19"/>
  <c r="B457" i="19"/>
  <c r="A457" i="19"/>
  <c r="M456" i="19"/>
  <c r="B456" i="19"/>
  <c r="A456" i="19"/>
  <c r="M455" i="19"/>
  <c r="B455" i="19"/>
  <c r="A455" i="19"/>
  <c r="M454" i="19"/>
  <c r="B454" i="19"/>
  <c r="A454" i="19"/>
  <c r="M453" i="19"/>
  <c r="B453" i="19"/>
  <c r="A453" i="19"/>
  <c r="M452" i="19"/>
  <c r="B452" i="19"/>
  <c r="A452" i="19"/>
  <c r="M451" i="19"/>
  <c r="B451" i="19"/>
  <c r="A451" i="19"/>
  <c r="M450" i="19"/>
  <c r="B450" i="19"/>
  <c r="A450" i="19"/>
  <c r="M449" i="19"/>
  <c r="B449" i="19"/>
  <c r="A449" i="19"/>
  <c r="M448" i="19"/>
  <c r="B448" i="19"/>
  <c r="A448" i="19"/>
  <c r="M447" i="19"/>
  <c r="B447" i="19"/>
  <c r="A447" i="19"/>
  <c r="M446" i="19"/>
  <c r="B446" i="19"/>
  <c r="A446" i="19"/>
  <c r="M445" i="19"/>
  <c r="B445" i="19"/>
  <c r="A445" i="19"/>
  <c r="M444" i="19"/>
  <c r="B444" i="19"/>
  <c r="A444" i="19"/>
  <c r="M443" i="19"/>
  <c r="B443" i="19"/>
  <c r="A443" i="19"/>
  <c r="M442" i="19"/>
  <c r="B442" i="19"/>
  <c r="A442" i="19"/>
  <c r="M441" i="19"/>
  <c r="B441" i="19"/>
  <c r="A441" i="19"/>
  <c r="M440" i="19"/>
  <c r="B440" i="19"/>
  <c r="A440" i="19"/>
  <c r="M439" i="19"/>
  <c r="B439" i="19"/>
  <c r="A439" i="19"/>
  <c r="M438" i="19"/>
  <c r="B438" i="19"/>
  <c r="A438" i="19"/>
  <c r="M437" i="19"/>
  <c r="B437" i="19"/>
  <c r="A437" i="19"/>
  <c r="M436" i="19"/>
  <c r="B436" i="19"/>
  <c r="A436" i="19"/>
  <c r="M435" i="19"/>
  <c r="B435" i="19"/>
  <c r="A435" i="19"/>
  <c r="M434" i="19"/>
  <c r="B434" i="19"/>
  <c r="A434" i="19"/>
  <c r="M433" i="19"/>
  <c r="B433" i="19"/>
  <c r="A433" i="19"/>
  <c r="M432" i="19"/>
  <c r="B432" i="19"/>
  <c r="A432" i="19"/>
  <c r="M431" i="19"/>
  <c r="B431" i="19"/>
  <c r="A431" i="19"/>
  <c r="M430" i="19"/>
  <c r="B430" i="19"/>
  <c r="A430" i="19"/>
  <c r="M429" i="19"/>
  <c r="B429" i="19"/>
  <c r="A429" i="19"/>
  <c r="M428" i="19"/>
  <c r="B428" i="19"/>
  <c r="A428" i="19"/>
  <c r="M427" i="19"/>
  <c r="B427" i="19"/>
  <c r="A427" i="19"/>
  <c r="M426" i="19"/>
  <c r="B426" i="19"/>
  <c r="A426" i="19"/>
  <c r="M425" i="19"/>
  <c r="B425" i="19"/>
  <c r="A425" i="19"/>
  <c r="M424" i="19"/>
  <c r="B424" i="19"/>
  <c r="A424" i="19"/>
  <c r="M423" i="19"/>
  <c r="B423" i="19"/>
  <c r="A423" i="19"/>
  <c r="M422" i="19"/>
  <c r="B422" i="19"/>
  <c r="A422" i="19"/>
  <c r="M421" i="19"/>
  <c r="B421" i="19"/>
  <c r="A421" i="19"/>
  <c r="M420" i="19"/>
  <c r="B420" i="19"/>
  <c r="A420" i="19"/>
  <c r="M419" i="19"/>
  <c r="B419" i="19"/>
  <c r="A419" i="19"/>
  <c r="M418" i="19"/>
  <c r="B418" i="19"/>
  <c r="A418" i="19"/>
  <c r="M417" i="19"/>
  <c r="B417" i="19"/>
  <c r="A417" i="19"/>
  <c r="M416" i="19"/>
  <c r="B416" i="19"/>
  <c r="A416" i="19"/>
  <c r="M415" i="19"/>
  <c r="B415" i="19"/>
  <c r="A415" i="19"/>
  <c r="M414" i="19"/>
  <c r="B414" i="19"/>
  <c r="A414" i="19"/>
  <c r="M413" i="19"/>
  <c r="B413" i="19"/>
  <c r="A413" i="19"/>
  <c r="M412" i="19"/>
  <c r="B412" i="19"/>
  <c r="A412" i="19"/>
  <c r="M411" i="19"/>
  <c r="B411" i="19"/>
  <c r="A411" i="19"/>
  <c r="M410" i="19"/>
  <c r="B410" i="19"/>
  <c r="A410" i="19"/>
  <c r="M409" i="19"/>
  <c r="B409" i="19"/>
  <c r="A409" i="19"/>
  <c r="M408" i="19"/>
  <c r="B408" i="19"/>
  <c r="A408" i="19"/>
  <c r="M407" i="19"/>
  <c r="B407" i="19"/>
  <c r="A407" i="19"/>
  <c r="M406" i="19"/>
  <c r="B406" i="19"/>
  <c r="A406" i="19"/>
  <c r="M405" i="19"/>
  <c r="B405" i="19"/>
  <c r="A405" i="19"/>
  <c r="M404" i="19"/>
  <c r="B404" i="19"/>
  <c r="A404" i="19"/>
  <c r="M403" i="19"/>
  <c r="B403" i="19"/>
  <c r="A403" i="19"/>
  <c r="M402" i="19"/>
  <c r="B402" i="19"/>
  <c r="A402" i="19"/>
  <c r="M401" i="19"/>
  <c r="B401" i="19"/>
  <c r="A401" i="19"/>
  <c r="M400" i="19"/>
  <c r="B400" i="19"/>
  <c r="A400" i="19"/>
  <c r="M399" i="19"/>
  <c r="B399" i="19"/>
  <c r="A399" i="19"/>
  <c r="M398" i="19"/>
  <c r="B398" i="19"/>
  <c r="A398" i="19"/>
  <c r="M397" i="19"/>
  <c r="B397" i="19"/>
  <c r="A397" i="19"/>
  <c r="M396" i="19"/>
  <c r="B396" i="19"/>
  <c r="A396" i="19"/>
  <c r="M395" i="19"/>
  <c r="B395" i="19"/>
  <c r="A395" i="19"/>
  <c r="M394" i="19"/>
  <c r="B394" i="19"/>
  <c r="A394" i="19"/>
  <c r="M393" i="19"/>
  <c r="B393" i="19"/>
  <c r="A393" i="19"/>
  <c r="M392" i="19"/>
  <c r="B392" i="19"/>
  <c r="A392" i="19"/>
  <c r="M391" i="19"/>
  <c r="B391" i="19"/>
  <c r="A391" i="19"/>
  <c r="M390" i="19"/>
  <c r="B390" i="19"/>
  <c r="A390" i="19"/>
  <c r="M389" i="19"/>
  <c r="B389" i="19"/>
  <c r="A389" i="19"/>
  <c r="M388" i="19"/>
  <c r="B388" i="19"/>
  <c r="A388" i="19"/>
  <c r="A387" i="19"/>
  <c r="B387" i="19" s="1"/>
  <c r="M386" i="19"/>
  <c r="B386" i="19"/>
  <c r="A386" i="19"/>
  <c r="M385" i="19"/>
  <c r="B385" i="19"/>
  <c r="A385" i="19"/>
  <c r="M384" i="19"/>
  <c r="B384" i="19"/>
  <c r="A384" i="19"/>
  <c r="M383" i="19"/>
  <c r="B383" i="19"/>
  <c r="A383" i="19"/>
  <c r="M382" i="19"/>
  <c r="B382" i="19"/>
  <c r="A382" i="19"/>
  <c r="M381" i="19"/>
  <c r="B381" i="19"/>
  <c r="A381" i="19"/>
  <c r="M380" i="19"/>
  <c r="B380" i="19"/>
  <c r="A380" i="19"/>
  <c r="M379" i="19"/>
  <c r="B379" i="19"/>
  <c r="A379" i="19"/>
  <c r="M378" i="19"/>
  <c r="M377" i="19"/>
  <c r="M376" i="19"/>
  <c r="M375" i="19"/>
  <c r="M374" i="19"/>
  <c r="M373" i="19"/>
  <c r="M372" i="19"/>
  <c r="M371" i="19"/>
  <c r="M370" i="19"/>
  <c r="M369" i="19"/>
  <c r="M368" i="19"/>
  <c r="M367" i="19"/>
  <c r="A367" i="19"/>
  <c r="B367" i="19" s="1"/>
  <c r="M366" i="19"/>
  <c r="B366" i="19"/>
  <c r="A366" i="19"/>
  <c r="M365" i="19"/>
  <c r="B365" i="19"/>
  <c r="A365" i="19"/>
  <c r="M364" i="19"/>
  <c r="B364" i="19"/>
  <c r="A364" i="19"/>
  <c r="M363" i="19"/>
  <c r="B363" i="19"/>
  <c r="A363" i="19"/>
  <c r="M362" i="19"/>
  <c r="B362" i="19"/>
  <c r="A362" i="19"/>
  <c r="M361" i="19"/>
  <c r="B361" i="19"/>
  <c r="A361" i="19"/>
  <c r="M360" i="19"/>
  <c r="B360" i="19"/>
  <c r="A360" i="19"/>
  <c r="M359" i="19"/>
  <c r="B359" i="19"/>
  <c r="A359" i="19"/>
  <c r="M358" i="19"/>
  <c r="B358" i="19"/>
  <c r="A358" i="19"/>
  <c r="M357" i="19"/>
  <c r="B357" i="19"/>
  <c r="A357" i="19"/>
  <c r="M356" i="19"/>
  <c r="B356" i="19"/>
  <c r="A356" i="19"/>
  <c r="M355" i="19"/>
  <c r="A355" i="19"/>
  <c r="B355" i="19" s="1"/>
  <c r="M354" i="19"/>
  <c r="M353" i="19"/>
  <c r="M352" i="19"/>
  <c r="M351" i="19"/>
  <c r="M350" i="19"/>
  <c r="M349" i="19"/>
  <c r="M348" i="19"/>
  <c r="M347" i="19"/>
  <c r="M346" i="19"/>
  <c r="M345" i="19"/>
  <c r="M344" i="19"/>
  <c r="M343" i="19"/>
  <c r="M342" i="19"/>
  <c r="M341" i="19"/>
  <c r="M340" i="19"/>
  <c r="M339" i="19"/>
  <c r="M338" i="19"/>
  <c r="M337" i="19"/>
  <c r="M336" i="19"/>
  <c r="M335" i="19"/>
  <c r="M334" i="19"/>
  <c r="M333" i="19"/>
  <c r="M332" i="19"/>
  <c r="M331" i="19"/>
  <c r="M330" i="19"/>
  <c r="M329" i="19"/>
  <c r="M328" i="19"/>
  <c r="M327" i="19"/>
  <c r="M326" i="19"/>
  <c r="M325" i="19"/>
  <c r="M324" i="19"/>
  <c r="A324" i="19"/>
  <c r="B324" i="19" s="1"/>
  <c r="M323" i="19"/>
  <c r="A323" i="19"/>
  <c r="B323" i="19" s="1"/>
  <c r="M322" i="19"/>
  <c r="B322" i="19"/>
  <c r="A322" i="19"/>
  <c r="M321" i="19"/>
  <c r="B321" i="19"/>
  <c r="A321" i="19"/>
  <c r="M320" i="19"/>
  <c r="B320" i="19"/>
  <c r="A320" i="19"/>
  <c r="M319" i="19"/>
  <c r="B319" i="19"/>
  <c r="A319" i="19"/>
  <c r="M318" i="19"/>
  <c r="B318" i="19"/>
  <c r="A318" i="19"/>
  <c r="M317" i="19"/>
  <c r="B317" i="19"/>
  <c r="A317" i="19"/>
  <c r="M316" i="19"/>
  <c r="A316" i="19"/>
  <c r="B316" i="19" s="1"/>
  <c r="M315" i="19"/>
  <c r="M314" i="19"/>
  <c r="A314" i="19"/>
  <c r="B314" i="19" s="1"/>
  <c r="M313" i="19"/>
  <c r="B313" i="19"/>
  <c r="A313" i="19"/>
  <c r="M312" i="19"/>
  <c r="B312" i="19"/>
  <c r="A312" i="19"/>
  <c r="M311" i="19"/>
  <c r="B311" i="19"/>
  <c r="A311" i="19"/>
  <c r="M310" i="19"/>
  <c r="B310" i="19"/>
  <c r="A310" i="19"/>
  <c r="M309" i="19"/>
  <c r="B309" i="19"/>
  <c r="A309" i="19"/>
  <c r="M308" i="19"/>
  <c r="B308" i="19"/>
  <c r="A308" i="19"/>
  <c r="M307" i="19"/>
  <c r="B307" i="19"/>
  <c r="A307" i="19"/>
  <c r="M306" i="19"/>
  <c r="B306" i="19"/>
  <c r="A306" i="19"/>
  <c r="M305" i="19"/>
  <c r="B305" i="19"/>
  <c r="A305" i="19"/>
  <c r="M304" i="19"/>
  <c r="B304" i="19"/>
  <c r="A304" i="19"/>
  <c r="M303" i="19"/>
  <c r="B303" i="19"/>
  <c r="A303" i="19"/>
  <c r="M302" i="19"/>
  <c r="B302" i="19"/>
  <c r="A302" i="19"/>
  <c r="M301" i="19"/>
  <c r="B301" i="19"/>
  <c r="A301" i="19"/>
  <c r="M300" i="19"/>
  <c r="B300" i="19"/>
  <c r="A300" i="19"/>
  <c r="M299" i="19"/>
  <c r="B299" i="19"/>
  <c r="A299" i="19"/>
  <c r="M298" i="19"/>
  <c r="B298" i="19"/>
  <c r="A298" i="19"/>
  <c r="M297" i="19"/>
  <c r="B297" i="19"/>
  <c r="A297" i="19"/>
  <c r="M296" i="19"/>
  <c r="B296" i="19"/>
  <c r="A296" i="19"/>
  <c r="M295" i="19"/>
  <c r="M294" i="19"/>
  <c r="A294" i="19"/>
  <c r="B294" i="19" s="1"/>
  <c r="M293" i="19"/>
  <c r="B293" i="19"/>
  <c r="A293" i="19"/>
  <c r="M292" i="19"/>
  <c r="B292" i="19"/>
  <c r="A292" i="19"/>
  <c r="M291" i="19"/>
  <c r="B291" i="19"/>
  <c r="A291" i="19"/>
  <c r="M290" i="19"/>
  <c r="B290" i="19"/>
  <c r="A290" i="19"/>
  <c r="M289" i="19"/>
  <c r="B289" i="19"/>
  <c r="A289" i="19"/>
  <c r="M288" i="19"/>
  <c r="B288" i="19"/>
  <c r="A288" i="19"/>
  <c r="M287" i="19"/>
  <c r="B287" i="19"/>
  <c r="A287" i="19"/>
  <c r="M286" i="19"/>
  <c r="B286" i="19"/>
  <c r="A286" i="19"/>
  <c r="M285" i="19"/>
  <c r="B285" i="19"/>
  <c r="A285" i="19"/>
  <c r="M284" i="19"/>
  <c r="B284" i="19"/>
  <c r="A284" i="19"/>
  <c r="M283" i="19"/>
  <c r="B283" i="19"/>
  <c r="A283" i="19"/>
  <c r="M282" i="19"/>
  <c r="B282" i="19"/>
  <c r="A282" i="19"/>
  <c r="M281" i="19"/>
  <c r="B281" i="19"/>
  <c r="A281" i="19"/>
  <c r="M280" i="19"/>
  <c r="B280" i="19"/>
  <c r="A280" i="19"/>
  <c r="M279" i="19"/>
  <c r="B279" i="19"/>
  <c r="A279" i="19"/>
  <c r="M278" i="19"/>
  <c r="B278" i="19"/>
  <c r="A278" i="19"/>
  <c r="M277" i="19"/>
  <c r="B277" i="19"/>
  <c r="A277" i="19"/>
  <c r="M276" i="19"/>
  <c r="B276" i="19"/>
  <c r="A276" i="19"/>
  <c r="M275" i="19"/>
  <c r="M274" i="19"/>
  <c r="M273" i="19"/>
  <c r="M272" i="19"/>
  <c r="M271" i="19"/>
  <c r="M270" i="19"/>
  <c r="M269" i="19"/>
  <c r="M268" i="19"/>
  <c r="M267" i="19"/>
  <c r="M266" i="19"/>
  <c r="A266" i="19"/>
  <c r="B266" i="19" s="1"/>
  <c r="M265" i="19"/>
  <c r="A265" i="19"/>
  <c r="B265" i="19" s="1"/>
  <c r="M264" i="19"/>
  <c r="B264" i="19"/>
  <c r="A264" i="19"/>
  <c r="M263" i="19"/>
  <c r="B263" i="19"/>
  <c r="A263" i="19"/>
  <c r="M262" i="19"/>
  <c r="B262" i="19"/>
  <c r="A262" i="19"/>
  <c r="M261" i="19"/>
  <c r="B261" i="19"/>
  <c r="A261" i="19"/>
  <c r="M260" i="19"/>
  <c r="B260" i="19"/>
  <c r="A260" i="19"/>
  <c r="M259" i="19"/>
  <c r="B259" i="19"/>
  <c r="A259" i="19"/>
  <c r="M258" i="19"/>
  <c r="B258" i="19"/>
  <c r="A258" i="19"/>
  <c r="M257" i="19"/>
  <c r="B257" i="19"/>
  <c r="A257" i="19"/>
  <c r="M256" i="19"/>
  <c r="B256" i="19"/>
  <c r="A256" i="19"/>
  <c r="M255" i="19"/>
  <c r="B255" i="19"/>
  <c r="A255" i="19"/>
  <c r="M254" i="19"/>
  <c r="B254" i="19"/>
  <c r="A254" i="19"/>
  <c r="M253" i="19"/>
  <c r="B253" i="19"/>
  <c r="A253" i="19"/>
  <c r="M252" i="19"/>
  <c r="B252" i="19"/>
  <c r="A252" i="19"/>
  <c r="M251" i="19"/>
  <c r="B251" i="19"/>
  <c r="A251" i="19"/>
  <c r="M250" i="19"/>
  <c r="B250" i="19"/>
  <c r="A250" i="19"/>
  <c r="M249" i="19"/>
  <c r="B249" i="19"/>
  <c r="A249" i="19"/>
  <c r="M248" i="19"/>
  <c r="B248" i="19"/>
  <c r="A248" i="19"/>
  <c r="M247" i="19"/>
  <c r="B247" i="19"/>
  <c r="A247" i="19"/>
  <c r="M246" i="19"/>
  <c r="B246" i="19"/>
  <c r="A246" i="19"/>
  <c r="M245" i="19"/>
  <c r="B245" i="19"/>
  <c r="A245" i="19"/>
  <c r="M244" i="19"/>
  <c r="B244" i="19"/>
  <c r="A244" i="19"/>
  <c r="M243" i="19"/>
  <c r="B243" i="19"/>
  <c r="A243" i="19"/>
  <c r="M242" i="19"/>
  <c r="B242" i="19"/>
  <c r="A242" i="19"/>
  <c r="M241" i="19"/>
  <c r="B241" i="19"/>
  <c r="A241" i="19"/>
  <c r="M240" i="19"/>
  <c r="B240" i="19"/>
  <c r="A240" i="19"/>
  <c r="M239" i="19"/>
  <c r="B239" i="19"/>
  <c r="A239" i="19"/>
  <c r="M238" i="19"/>
  <c r="B238" i="19"/>
  <c r="A238" i="19"/>
  <c r="M237" i="19"/>
  <c r="B237" i="19"/>
  <c r="A237" i="19"/>
  <c r="M236" i="19"/>
  <c r="B236" i="19"/>
  <c r="A236" i="19"/>
  <c r="M235" i="19"/>
  <c r="B235" i="19"/>
  <c r="A235" i="19"/>
  <c r="M234" i="19"/>
  <c r="B234" i="19"/>
  <c r="A234" i="19"/>
  <c r="M233" i="19"/>
  <c r="B233" i="19"/>
  <c r="A233" i="19"/>
  <c r="M232" i="19"/>
  <c r="B232" i="19"/>
  <c r="A232" i="19"/>
  <c r="M231" i="19"/>
  <c r="B231" i="19"/>
  <c r="A231" i="19"/>
  <c r="M230" i="19"/>
  <c r="B230" i="19"/>
  <c r="A230" i="19"/>
  <c r="M229" i="19"/>
  <c r="B229" i="19"/>
  <c r="A229" i="19"/>
  <c r="M228" i="19"/>
  <c r="B228" i="19"/>
  <c r="A228" i="19"/>
  <c r="M227" i="19"/>
  <c r="B227" i="19"/>
  <c r="A227" i="19"/>
  <c r="M226" i="19"/>
  <c r="B226" i="19"/>
  <c r="A226" i="19"/>
  <c r="M225" i="19"/>
  <c r="B225" i="19"/>
  <c r="A225" i="19"/>
  <c r="M224" i="19"/>
  <c r="B224" i="19"/>
  <c r="A224" i="19"/>
  <c r="M223" i="19"/>
  <c r="B223" i="19"/>
  <c r="A223" i="19"/>
  <c r="M222" i="19"/>
  <c r="B222" i="19"/>
  <c r="A222" i="19"/>
  <c r="M221" i="19"/>
  <c r="B221" i="19"/>
  <c r="A221" i="19"/>
  <c r="M220" i="19"/>
  <c r="B220" i="19"/>
  <c r="A220" i="19"/>
  <c r="M219" i="19"/>
  <c r="B219" i="19"/>
  <c r="A219" i="19"/>
  <c r="M218" i="19"/>
  <c r="B218" i="19"/>
  <c r="A218" i="19"/>
  <c r="M217" i="19"/>
  <c r="B217" i="19"/>
  <c r="A217" i="19"/>
  <c r="M216" i="19"/>
  <c r="B216" i="19"/>
  <c r="A216" i="19"/>
  <c r="M215" i="19"/>
  <c r="B215" i="19"/>
  <c r="A215" i="19"/>
  <c r="M214" i="19"/>
  <c r="B214" i="19"/>
  <c r="A214" i="19"/>
  <c r="M213" i="19"/>
  <c r="B213" i="19"/>
  <c r="A213" i="19"/>
  <c r="M212" i="19"/>
  <c r="B212" i="19"/>
  <c r="A212" i="19"/>
  <c r="M211" i="19"/>
  <c r="B211" i="19"/>
  <c r="A211" i="19"/>
  <c r="M210" i="19"/>
  <c r="B210" i="19"/>
  <c r="A210" i="19"/>
  <c r="M209" i="19"/>
  <c r="B209" i="19"/>
  <c r="A209" i="19"/>
  <c r="M208" i="19"/>
  <c r="M207" i="19"/>
  <c r="M206" i="19"/>
  <c r="A206" i="19"/>
  <c r="B206" i="19" s="1"/>
  <c r="M205" i="19"/>
  <c r="M204" i="19"/>
  <c r="M203" i="19"/>
  <c r="M202" i="19"/>
  <c r="M201" i="19"/>
  <c r="M200" i="19"/>
  <c r="A200" i="19"/>
  <c r="B200" i="19" s="1"/>
  <c r="M199" i="19"/>
  <c r="M198" i="19"/>
  <c r="M197" i="19"/>
  <c r="M196" i="19"/>
  <c r="M195" i="19"/>
  <c r="M194" i="19"/>
  <c r="M193" i="19"/>
  <c r="M192" i="19"/>
  <c r="M191" i="19"/>
  <c r="M190" i="19"/>
  <c r="A190" i="19"/>
  <c r="M189" i="19"/>
  <c r="A189" i="19"/>
  <c r="B189" i="19" s="1"/>
  <c r="M188" i="19"/>
  <c r="B188" i="19"/>
  <c r="A188" i="19"/>
  <c r="M187" i="19"/>
  <c r="M186" i="19"/>
  <c r="A186" i="19"/>
  <c r="B186" i="19" s="1"/>
  <c r="M185" i="19"/>
  <c r="B185" i="19"/>
  <c r="A185" i="19"/>
  <c r="M184" i="19"/>
  <c r="M183" i="19"/>
  <c r="A183" i="19"/>
  <c r="B183" i="19" s="1"/>
  <c r="M182" i="19"/>
  <c r="B182" i="19"/>
  <c r="A182" i="19"/>
  <c r="M181" i="19"/>
  <c r="B181" i="19"/>
  <c r="A181" i="19"/>
  <c r="M180" i="19"/>
  <c r="B180" i="19"/>
  <c r="A180" i="19"/>
  <c r="M179" i="19"/>
  <c r="B179" i="19"/>
  <c r="A179" i="19"/>
  <c r="M178" i="19"/>
  <c r="B178" i="19"/>
  <c r="A178" i="19"/>
  <c r="M177" i="19"/>
  <c r="B177" i="19"/>
  <c r="A177" i="19"/>
  <c r="M176" i="19"/>
  <c r="B176" i="19"/>
  <c r="A176" i="19"/>
  <c r="M175" i="19"/>
  <c r="A175" i="19"/>
  <c r="B175" i="19" s="1"/>
  <c r="M174" i="19"/>
  <c r="B174" i="19"/>
  <c r="A174" i="19"/>
  <c r="M173" i="19"/>
  <c r="B173" i="19"/>
  <c r="A173" i="19"/>
  <c r="M172" i="19"/>
  <c r="B172" i="19"/>
  <c r="A172" i="19"/>
  <c r="M171" i="19"/>
  <c r="B171" i="19"/>
  <c r="A171" i="19"/>
  <c r="M170" i="19"/>
  <c r="B170" i="19"/>
  <c r="A170" i="19"/>
  <c r="M169" i="19"/>
  <c r="B169" i="19"/>
  <c r="A169" i="19"/>
  <c r="M168" i="19"/>
  <c r="M167" i="19"/>
  <c r="M166" i="19"/>
  <c r="M165" i="19"/>
  <c r="M164" i="19"/>
  <c r="M163" i="19"/>
  <c r="M162" i="19"/>
  <c r="M161" i="19"/>
  <c r="M160" i="19"/>
  <c r="M159" i="19"/>
  <c r="M158" i="19"/>
  <c r="M157" i="19"/>
  <c r="M156" i="19"/>
  <c r="M155" i="19"/>
  <c r="M154" i="19"/>
  <c r="M153" i="19"/>
  <c r="M152" i="19"/>
  <c r="M151" i="19"/>
  <c r="M150" i="19"/>
  <c r="M149" i="19"/>
  <c r="M148" i="19"/>
  <c r="M147" i="19"/>
  <c r="M146" i="19"/>
  <c r="M145" i="19"/>
  <c r="M144" i="19"/>
  <c r="M143" i="19"/>
  <c r="M142" i="19"/>
  <c r="M141" i="19"/>
  <c r="M140" i="19"/>
  <c r="A140" i="19"/>
  <c r="B140" i="19" s="1"/>
  <c r="M139" i="19"/>
  <c r="M138" i="19"/>
  <c r="M137" i="19"/>
  <c r="M136" i="19"/>
  <c r="M135" i="19"/>
  <c r="M134" i="19"/>
  <c r="M133" i="19"/>
  <c r="M132" i="19"/>
  <c r="M131" i="19"/>
  <c r="M130" i="19"/>
  <c r="A130" i="19"/>
  <c r="A131" i="19" s="1"/>
  <c r="B131" i="19" s="1"/>
  <c r="M129" i="19"/>
  <c r="M128" i="19"/>
  <c r="M127" i="19"/>
  <c r="M126" i="19"/>
  <c r="A126" i="19"/>
  <c r="B126" i="19" s="1"/>
  <c r="M125" i="19"/>
  <c r="M124" i="19"/>
  <c r="M123" i="19"/>
  <c r="A123" i="19"/>
  <c r="B123" i="19" s="1"/>
  <c r="M122" i="19"/>
  <c r="B122" i="19"/>
  <c r="A122" i="19"/>
  <c r="M121" i="19"/>
  <c r="B121" i="19"/>
  <c r="A121" i="19"/>
  <c r="M120" i="19"/>
  <c r="B120" i="19"/>
  <c r="A120" i="19"/>
  <c r="M119" i="19"/>
  <c r="B119" i="19"/>
  <c r="A119" i="19"/>
  <c r="M118" i="19"/>
  <c r="B118" i="19"/>
  <c r="A118" i="19"/>
  <c r="M117" i="19"/>
  <c r="B117" i="19"/>
  <c r="A117" i="19"/>
  <c r="M116" i="19"/>
  <c r="B116" i="19"/>
  <c r="A116" i="19"/>
  <c r="M115" i="19"/>
  <c r="B115" i="19"/>
  <c r="A115" i="19"/>
  <c r="M114" i="19"/>
  <c r="B114" i="19"/>
  <c r="A114" i="19"/>
  <c r="M113" i="19"/>
  <c r="B113" i="19"/>
  <c r="A113" i="19"/>
  <c r="M112" i="19"/>
  <c r="B112" i="19"/>
  <c r="A112" i="19"/>
  <c r="M111" i="19"/>
  <c r="B111" i="19"/>
  <c r="A111" i="19"/>
  <c r="M110" i="19"/>
  <c r="B110" i="19"/>
  <c r="A110" i="19"/>
  <c r="M109" i="19"/>
  <c r="B109" i="19"/>
  <c r="A109" i="19"/>
  <c r="M108" i="19"/>
  <c r="B108" i="19"/>
  <c r="A108" i="19"/>
  <c r="M107" i="19"/>
  <c r="B107" i="19"/>
  <c r="A107" i="19"/>
  <c r="M106" i="19"/>
  <c r="B106" i="19"/>
  <c r="A106" i="19"/>
  <c r="M105" i="19"/>
  <c r="B105" i="19"/>
  <c r="A105" i="19"/>
  <c r="M104" i="19"/>
  <c r="B104" i="19"/>
  <c r="A104" i="19"/>
  <c r="M103" i="19"/>
  <c r="B103" i="19"/>
  <c r="A103" i="19"/>
  <c r="M102" i="19"/>
  <c r="B102" i="19"/>
  <c r="A102" i="19"/>
  <c r="M101" i="19"/>
  <c r="B101" i="19"/>
  <c r="A101" i="19"/>
  <c r="M100" i="19"/>
  <c r="B100" i="19"/>
  <c r="A100" i="19"/>
  <c r="M99" i="19"/>
  <c r="B99" i="19"/>
  <c r="A99" i="19"/>
  <c r="M98" i="19"/>
  <c r="B98" i="19"/>
  <c r="A98" i="19"/>
  <c r="M97" i="19"/>
  <c r="B97" i="19"/>
  <c r="A97" i="19"/>
  <c r="M96" i="19"/>
  <c r="B96" i="19"/>
  <c r="A96" i="19"/>
  <c r="M95" i="19"/>
  <c r="B95" i="19"/>
  <c r="A95" i="19"/>
  <c r="M94" i="19"/>
  <c r="B94" i="19"/>
  <c r="A94" i="19"/>
  <c r="M93" i="19"/>
  <c r="B93" i="19"/>
  <c r="A93" i="19"/>
  <c r="M92" i="19"/>
  <c r="B92" i="19"/>
  <c r="A92" i="19"/>
  <c r="M91" i="19"/>
  <c r="B91" i="19"/>
  <c r="A91" i="19"/>
  <c r="M90" i="19"/>
  <c r="B90" i="19"/>
  <c r="A90" i="19"/>
  <c r="M89" i="19"/>
  <c r="B89" i="19"/>
  <c r="A89" i="19"/>
  <c r="M88" i="19"/>
  <c r="B88" i="19"/>
  <c r="A88" i="19"/>
  <c r="M87" i="19"/>
  <c r="B87" i="19"/>
  <c r="A87" i="19"/>
  <c r="M86" i="19"/>
  <c r="B86" i="19"/>
  <c r="A86" i="19"/>
  <c r="M85" i="19"/>
  <c r="B85" i="19"/>
  <c r="A85" i="19"/>
  <c r="M84" i="19"/>
  <c r="B84" i="19"/>
  <c r="A84" i="19"/>
  <c r="M83" i="19"/>
  <c r="B83" i="19"/>
  <c r="A83" i="19"/>
  <c r="M82" i="19"/>
  <c r="B82" i="19"/>
  <c r="A82" i="19"/>
  <c r="M81" i="19"/>
  <c r="B81" i="19"/>
  <c r="A81" i="19"/>
  <c r="M80" i="19"/>
  <c r="B80" i="19"/>
  <c r="A80" i="19"/>
  <c r="M79" i="19"/>
  <c r="B79" i="19"/>
  <c r="A79" i="19"/>
  <c r="M78" i="19"/>
  <c r="B78" i="19"/>
  <c r="A78" i="19"/>
  <c r="M77" i="19"/>
  <c r="B77" i="19"/>
  <c r="A77" i="19"/>
  <c r="M76" i="19"/>
  <c r="B76" i="19"/>
  <c r="A76" i="19"/>
  <c r="M75" i="19"/>
  <c r="B75" i="19"/>
  <c r="A75" i="19"/>
  <c r="M74" i="19"/>
  <c r="B74" i="19"/>
  <c r="A74" i="19"/>
  <c r="M73" i="19"/>
  <c r="B73" i="19"/>
  <c r="A73" i="19"/>
  <c r="M72" i="19"/>
  <c r="B72" i="19"/>
  <c r="A72" i="19"/>
  <c r="M71" i="19"/>
  <c r="B71" i="19"/>
  <c r="A71" i="19"/>
  <c r="M70" i="19"/>
  <c r="B70" i="19"/>
  <c r="A70" i="19"/>
  <c r="M69" i="19"/>
  <c r="B69" i="19"/>
  <c r="A69" i="19"/>
  <c r="M68" i="19"/>
  <c r="B68" i="19"/>
  <c r="A68" i="19"/>
  <c r="M67" i="19"/>
  <c r="B67" i="19"/>
  <c r="A67" i="19"/>
  <c r="M66" i="19"/>
  <c r="B66" i="19"/>
  <c r="A66" i="19"/>
  <c r="M65" i="19"/>
  <c r="M64" i="19"/>
  <c r="M63" i="19"/>
  <c r="M62" i="19"/>
  <c r="M61" i="19"/>
  <c r="M60" i="19"/>
  <c r="M59" i="19"/>
  <c r="M55" i="19"/>
  <c r="A55" i="19"/>
  <c r="A56" i="19" s="1"/>
  <c r="M54" i="19"/>
  <c r="A54" i="19"/>
  <c r="B54" i="19" s="1"/>
  <c r="M53" i="19"/>
  <c r="B53" i="19"/>
  <c r="A53" i="19"/>
  <c r="M52" i="19"/>
  <c r="B52" i="19"/>
  <c r="A52" i="19"/>
  <c r="M51" i="19"/>
  <c r="B51" i="19"/>
  <c r="A51" i="19"/>
  <c r="M50" i="19"/>
  <c r="B50" i="19"/>
  <c r="A50" i="19"/>
  <c r="M49" i="19"/>
  <c r="B49" i="19"/>
  <c r="A49" i="19"/>
  <c r="M48" i="19"/>
  <c r="B48" i="19"/>
  <c r="A48" i="19"/>
  <c r="M47" i="19"/>
  <c r="B47" i="19"/>
  <c r="A47" i="19"/>
  <c r="M46" i="19"/>
  <c r="B46" i="19"/>
  <c r="A46" i="19"/>
  <c r="M45" i="19"/>
  <c r="B45" i="19"/>
  <c r="A45" i="19"/>
  <c r="M44" i="19"/>
  <c r="B44" i="19"/>
  <c r="A44" i="19"/>
  <c r="M43" i="19"/>
  <c r="B43" i="19"/>
  <c r="A43" i="19"/>
  <c r="M42" i="19"/>
  <c r="B42" i="19"/>
  <c r="A42" i="19"/>
  <c r="M41" i="19"/>
  <c r="M40" i="19"/>
  <c r="M39" i="19"/>
  <c r="M38" i="19"/>
  <c r="M37" i="19"/>
  <c r="M36" i="19"/>
  <c r="M35" i="19"/>
  <c r="M34" i="19"/>
  <c r="M33" i="19"/>
  <c r="M32" i="19"/>
  <c r="M31" i="19"/>
  <c r="M30" i="19"/>
  <c r="M29" i="19"/>
  <c r="M28" i="19"/>
  <c r="M27" i="19"/>
  <c r="M26" i="19"/>
  <c r="M25" i="19"/>
  <c r="M24" i="19"/>
  <c r="M23" i="19"/>
  <c r="M22" i="19"/>
  <c r="M21" i="19"/>
  <c r="M20" i="19"/>
  <c r="A20" i="19"/>
  <c r="B20" i="19" s="1"/>
  <c r="M19" i="19"/>
  <c r="B19" i="19"/>
  <c r="A19" i="19"/>
  <c r="M18" i="19"/>
  <c r="M17" i="19"/>
  <c r="M16" i="19"/>
  <c r="M15" i="19"/>
  <c r="M14" i="19"/>
  <c r="M13" i="19"/>
  <c r="M12" i="19"/>
  <c r="M11" i="19"/>
  <c r="M10" i="19"/>
  <c r="M9" i="19"/>
  <c r="M8" i="19"/>
  <c r="M7" i="19"/>
  <c r="M6" i="19"/>
  <c r="A6" i="19"/>
  <c r="B6" i="19" s="1"/>
  <c r="M5" i="19"/>
  <c r="B5" i="19"/>
  <c r="A5" i="19"/>
  <c r="M4" i="19"/>
  <c r="A4" i="19"/>
  <c r="B4" i="19" s="1"/>
  <c r="M3" i="19"/>
  <c r="B3" i="19"/>
  <c r="A3" i="19"/>
  <c r="M2" i="19"/>
  <c r="B2" i="19"/>
  <c r="C2" i="19" s="1"/>
  <c r="A2" i="19"/>
  <c r="A285" i="14"/>
  <c r="A8" i="12"/>
  <c r="A117" i="14"/>
  <c r="C96" i="19" l="1"/>
  <c r="C5" i="7"/>
  <c r="C170" i="19"/>
  <c r="N4" i="19"/>
  <c r="B116" i="20"/>
  <c r="C116" i="20" s="1"/>
  <c r="C121" i="19"/>
  <c r="N387" i="19"/>
  <c r="C100" i="19"/>
  <c r="C49" i="19"/>
  <c r="C68" i="19"/>
  <c r="C174" i="19"/>
  <c r="C111" i="19"/>
  <c r="C305" i="19"/>
  <c r="B55" i="19"/>
  <c r="C55" i="19" s="1"/>
  <c r="C75" i="19"/>
  <c r="C212" i="19"/>
  <c r="C277" i="19"/>
  <c r="C458" i="19"/>
  <c r="C88" i="19"/>
  <c r="C104" i="19"/>
  <c r="C357" i="19"/>
  <c r="C80" i="19"/>
  <c r="C45" i="19"/>
  <c r="C109" i="19"/>
  <c r="C478" i="19"/>
  <c r="A205" i="20"/>
  <c r="B204" i="20"/>
  <c r="B186" i="20"/>
  <c r="A118" i="20"/>
  <c r="B117" i="20"/>
  <c r="C51" i="19"/>
  <c r="C122" i="19"/>
  <c r="C3" i="19"/>
  <c r="C78" i="19"/>
  <c r="C84" i="19"/>
  <c r="C459" i="19"/>
  <c r="C526" i="19"/>
  <c r="C612" i="19"/>
  <c r="C98" i="19"/>
  <c r="N2" i="19"/>
  <c r="N3" i="19" s="1"/>
  <c r="C117" i="19"/>
  <c r="C324" i="19"/>
  <c r="C72" i="19"/>
  <c r="C112" i="19"/>
  <c r="C113" i="19"/>
  <c r="C255" i="19"/>
  <c r="C70" i="19"/>
  <c r="C110" i="19"/>
  <c r="N54" i="19"/>
  <c r="N20" i="19"/>
  <c r="C53" i="19"/>
  <c r="B56" i="19"/>
  <c r="C56" i="19" s="1"/>
  <c r="A57" i="19"/>
  <c r="B57" i="19" s="1"/>
  <c r="C57" i="19" s="1"/>
  <c r="C46" i="19"/>
  <c r="C105" i="19"/>
  <c r="B130" i="19"/>
  <c r="C131" i="19" s="1"/>
  <c r="C260" i="19"/>
  <c r="C356" i="19"/>
  <c r="C252" i="19"/>
  <c r="C74" i="19"/>
  <c r="C210" i="19"/>
  <c r="N6" i="19"/>
  <c r="C50" i="19"/>
  <c r="C83" i="19"/>
  <c r="C108" i="19"/>
  <c r="C248" i="19"/>
  <c r="C69" i="19"/>
  <c r="C92" i="19"/>
  <c r="C99" i="19"/>
  <c r="C73" i="19"/>
  <c r="N123" i="19"/>
  <c r="C233" i="19"/>
  <c r="C280" i="19"/>
  <c r="C313" i="19"/>
  <c r="C283" i="19"/>
  <c r="C287" i="19"/>
  <c r="C367" i="19"/>
  <c r="C237" i="19"/>
  <c r="C463" i="19"/>
  <c r="C241" i="19"/>
  <c r="C256" i="19"/>
  <c r="C278" i="19"/>
  <c r="C448" i="19"/>
  <c r="C579" i="19"/>
  <c r="C616" i="19"/>
  <c r="C555" i="19"/>
  <c r="C585" i="19"/>
  <c r="C571" i="19"/>
  <c r="C588" i="19"/>
  <c r="C397" i="19"/>
  <c r="C475" i="19"/>
  <c r="C416" i="19"/>
  <c r="C464" i="19"/>
  <c r="C467" i="19"/>
  <c r="C483" i="19"/>
  <c r="C575" i="19"/>
  <c r="C436" i="19"/>
  <c r="C567" i="19"/>
  <c r="C522" i="19"/>
  <c r="C421" i="19"/>
  <c r="C539" i="19"/>
  <c r="C635" i="19"/>
  <c r="C384" i="19"/>
  <c r="C388" i="19"/>
  <c r="C600" i="19"/>
  <c r="C610" i="19"/>
  <c r="C400" i="19"/>
  <c r="C485" i="19"/>
  <c r="C511" i="19"/>
  <c r="C515" i="19"/>
  <c r="C523" i="19"/>
  <c r="C594" i="19"/>
  <c r="C642" i="19"/>
  <c r="C434" i="19"/>
  <c r="C524" i="19"/>
  <c r="C527" i="19"/>
  <c r="C560" i="19"/>
  <c r="C613" i="19"/>
  <c r="C399" i="19"/>
  <c r="C413" i="19"/>
  <c r="C603" i="19"/>
  <c r="C620" i="19"/>
  <c r="C628" i="19"/>
  <c r="C218" i="19"/>
  <c r="C231" i="19"/>
  <c r="C250" i="19"/>
  <c r="C365" i="19"/>
  <c r="C461" i="19"/>
  <c r="C505" i="19"/>
  <c r="C621" i="19"/>
  <c r="C215" i="19"/>
  <c r="C225" i="19"/>
  <c r="C234" i="19"/>
  <c r="C281" i="19"/>
  <c r="C307" i="19"/>
  <c r="C317" i="19"/>
  <c r="C389" i="19"/>
  <c r="C427" i="19"/>
  <c r="C470" i="19"/>
  <c r="C479" i="19"/>
  <c r="C484" i="19"/>
  <c r="C494" i="19"/>
  <c r="C506" i="19"/>
  <c r="C608" i="19"/>
  <c r="C629" i="19"/>
  <c r="N266" i="19"/>
  <c r="C182" i="19"/>
  <c r="C446" i="19"/>
  <c r="C449" i="19"/>
  <c r="C453" i="19"/>
  <c r="C491" i="19"/>
  <c r="C499" i="19"/>
  <c r="C517" i="19"/>
  <c r="C242" i="19"/>
  <c r="C247" i="19"/>
  <c r="N314" i="19"/>
  <c r="C392" i="19"/>
  <c r="C395" i="19"/>
  <c r="C538" i="19"/>
  <c r="C544" i="19"/>
  <c r="C576" i="19"/>
  <c r="C381" i="19"/>
  <c r="C429" i="19"/>
  <c r="C489" i="19"/>
  <c r="C502" i="19"/>
  <c r="C504" i="19"/>
  <c r="C518" i="19"/>
  <c r="C545" i="19"/>
  <c r="C574" i="19"/>
  <c r="C577" i="19"/>
  <c r="C587" i="19"/>
  <c r="C643" i="19"/>
  <c r="C226" i="19"/>
  <c r="C259" i="19"/>
  <c r="C304" i="19"/>
  <c r="C450" i="19"/>
  <c r="C542" i="19"/>
  <c r="C180" i="19"/>
  <c r="C236" i="19"/>
  <c r="C240" i="19"/>
  <c r="C249" i="19"/>
  <c r="C309" i="19"/>
  <c r="C455" i="19"/>
  <c r="C553" i="19"/>
  <c r="C175" i="19"/>
  <c r="C176" i="19"/>
  <c r="N176" i="19"/>
  <c r="N177" i="19" s="1"/>
  <c r="N178" i="19" s="1"/>
  <c r="N179" i="19" s="1"/>
  <c r="N180" i="19" s="1"/>
  <c r="N181" i="19" s="1"/>
  <c r="N182" i="19" s="1"/>
  <c r="C238" i="19"/>
  <c r="C282" i="19"/>
  <c r="C293" i="19"/>
  <c r="C308" i="19"/>
  <c r="C405" i="19"/>
  <c r="C525" i="19"/>
  <c r="C583" i="19"/>
  <c r="C615" i="19"/>
  <c r="C619" i="19"/>
  <c r="C627" i="19"/>
  <c r="C637" i="19"/>
  <c r="N175" i="19"/>
  <c r="C401" i="19"/>
  <c r="C404" i="19"/>
  <c r="C432" i="19"/>
  <c r="C447" i="19"/>
  <c r="C457" i="19"/>
  <c r="C481" i="19"/>
  <c r="C488" i="19"/>
  <c r="C495" i="19"/>
  <c r="C540" i="19"/>
  <c r="C589" i="19"/>
  <c r="C596" i="19"/>
  <c r="C602" i="19"/>
  <c r="C607" i="19"/>
  <c r="C318" i="19"/>
  <c r="C433" i="19"/>
  <c r="C503" i="19"/>
  <c r="C561" i="19"/>
  <c r="C599" i="19"/>
  <c r="C235" i="19"/>
  <c r="C239" i="19"/>
  <c r="C261" i="19"/>
  <c r="C290" i="19"/>
  <c r="N356" i="19"/>
  <c r="N357" i="19" s="1"/>
  <c r="N358" i="19" s="1"/>
  <c r="N359" i="19" s="1"/>
  <c r="N360" i="19" s="1"/>
  <c r="N361" i="19" s="1"/>
  <c r="N362" i="19" s="1"/>
  <c r="N363" i="19" s="1"/>
  <c r="N364" i="19" s="1"/>
  <c r="N365" i="19" s="1"/>
  <c r="N366" i="19" s="1"/>
  <c r="C424" i="19"/>
  <c r="C431" i="19"/>
  <c r="C462" i="19"/>
  <c r="C514" i="19"/>
  <c r="C519" i="19"/>
  <c r="C584" i="19"/>
  <c r="C595" i="19"/>
  <c r="C605" i="19"/>
  <c r="C636" i="19"/>
  <c r="C645" i="19"/>
  <c r="C219" i="19"/>
  <c r="C486" i="19"/>
  <c r="C528" i="19"/>
  <c r="C441" i="19"/>
  <c r="C445" i="19"/>
  <c r="C487" i="19"/>
  <c r="C565" i="19"/>
  <c r="C597" i="19"/>
  <c r="C604" i="19"/>
  <c r="C213" i="19"/>
  <c r="C262" i="19"/>
  <c r="C303" i="19"/>
  <c r="C312" i="19"/>
  <c r="C438" i="19"/>
  <c r="C456" i="19"/>
  <c r="C469" i="19"/>
  <c r="C498" i="19"/>
  <c r="C548" i="19"/>
  <c r="C611" i="19"/>
  <c r="N186" i="19"/>
  <c r="C186" i="19"/>
  <c r="N294" i="19"/>
  <c r="C294" i="19"/>
  <c r="C115" i="19"/>
  <c r="C183" i="19"/>
  <c r="N183" i="19"/>
  <c r="C419" i="19"/>
  <c r="C47" i="19"/>
  <c r="C101" i="19"/>
  <c r="C114" i="19"/>
  <c r="C221" i="19"/>
  <c r="C285" i="19"/>
  <c r="C647" i="19"/>
  <c r="C89" i="19"/>
  <c r="C230" i="19"/>
  <c r="N324" i="19"/>
  <c r="C94" i="19"/>
  <c r="C216" i="19"/>
  <c r="C217" i="19"/>
  <c r="C229" i="19"/>
  <c r="C292" i="19"/>
  <c r="C298" i="19"/>
  <c r="C299" i="19"/>
  <c r="C301" i="19"/>
  <c r="C220" i="19"/>
  <c r="C300" i="19"/>
  <c r="C86" i="19"/>
  <c r="C106" i="19"/>
  <c r="C314" i="19"/>
  <c r="C360" i="19"/>
  <c r="C361" i="19"/>
  <c r="C443" i="19"/>
  <c r="C444" i="19"/>
  <c r="C581" i="19"/>
  <c r="C582" i="19"/>
  <c r="A58" i="19"/>
  <c r="C67" i="19"/>
  <c r="C79" i="19"/>
  <c r="C81" i="19"/>
  <c r="C82" i="19"/>
  <c r="C85" i="19"/>
  <c r="C90" i="19"/>
  <c r="C102" i="19"/>
  <c r="C214" i="19"/>
  <c r="C224" i="19"/>
  <c r="C245" i="19"/>
  <c r="C291" i="19"/>
  <c r="N323" i="19"/>
  <c r="C323" i="19"/>
  <c r="C380" i="19"/>
  <c r="C390" i="19"/>
  <c r="C391" i="19"/>
  <c r="C408" i="19"/>
  <c r="C420" i="19"/>
  <c r="C473" i="19"/>
  <c r="C474" i="19"/>
  <c r="C507" i="19"/>
  <c r="C568" i="19"/>
  <c r="C44" i="19"/>
  <c r="C48" i="19"/>
  <c r="C171" i="19"/>
  <c r="C172" i="19"/>
  <c r="C227" i="19"/>
  <c r="C228" i="19"/>
  <c r="C264" i="19"/>
  <c r="N265" i="19"/>
  <c r="C306" i="19"/>
  <c r="N317" i="19"/>
  <c r="N318" i="19" s="1"/>
  <c r="N319" i="19" s="1"/>
  <c r="N320" i="19" s="1"/>
  <c r="N321" i="19" s="1"/>
  <c r="N322" i="19" s="1"/>
  <c r="C387" i="19"/>
  <c r="C406" i="19"/>
  <c r="C407" i="19"/>
  <c r="C409" i="19"/>
  <c r="C512" i="19"/>
  <c r="C513" i="19"/>
  <c r="C465" i="19"/>
  <c r="C6" i="19"/>
  <c r="C43" i="19"/>
  <c r="C76" i="19"/>
  <c r="C93" i="19"/>
  <c r="C97" i="19"/>
  <c r="C123" i="19"/>
  <c r="C118" i="19"/>
  <c r="C319" i="19"/>
  <c r="C362" i="19"/>
  <c r="C363" i="19"/>
  <c r="C411" i="19"/>
  <c r="C412" i="19"/>
  <c r="C520" i="19"/>
  <c r="C4" i="19"/>
  <c r="N5" i="19"/>
  <c r="C52" i="19"/>
  <c r="C71" i="19"/>
  <c r="C120" i="19"/>
  <c r="C177" i="19"/>
  <c r="C178" i="19"/>
  <c r="C223" i="19"/>
  <c r="C243" i="19"/>
  <c r="C244" i="19"/>
  <c r="C311" i="19"/>
  <c r="C316" i="19"/>
  <c r="C422" i="19"/>
  <c r="C423" i="19"/>
  <c r="C440" i="19"/>
  <c r="C439" i="19"/>
  <c r="C558" i="19"/>
  <c r="C559" i="19"/>
  <c r="C5" i="19"/>
  <c r="C77" i="19"/>
  <c r="C107" i="19"/>
  <c r="C116" i="19"/>
  <c r="C119" i="19"/>
  <c r="C189" i="19"/>
  <c r="N189" i="19"/>
  <c r="C206" i="19"/>
  <c r="C211" i="19"/>
  <c r="C222" i="19"/>
  <c r="C246" i="19"/>
  <c r="C297" i="19"/>
  <c r="C302" i="19"/>
  <c r="C310" i="19"/>
  <c r="C402" i="19"/>
  <c r="C509" i="19"/>
  <c r="C510" i="19"/>
  <c r="C87" i="19"/>
  <c r="C173" i="19"/>
  <c r="C179" i="19"/>
  <c r="C253" i="19"/>
  <c r="C257" i="19"/>
  <c r="C385" i="19"/>
  <c r="C386" i="19"/>
  <c r="C425" i="19"/>
  <c r="C426" i="19"/>
  <c r="C552" i="19"/>
  <c r="C551" i="19"/>
  <c r="C626" i="19"/>
  <c r="C625" i="19"/>
  <c r="C393" i="19"/>
  <c r="C394" i="19"/>
  <c r="C452" i="19"/>
  <c r="C451" i="19"/>
  <c r="C639" i="19"/>
  <c r="C640" i="19"/>
  <c r="C91" i="19"/>
  <c r="C95" i="19"/>
  <c r="C232" i="19"/>
  <c r="C263" i="19"/>
  <c r="C284" i="19"/>
  <c r="C288" i="19"/>
  <c r="C289" i="19"/>
  <c r="C417" i="19"/>
  <c r="C418" i="19"/>
  <c r="C492" i="19"/>
  <c r="C493" i="19"/>
  <c r="C529" i="19"/>
  <c r="C530" i="19"/>
  <c r="C532" i="19"/>
  <c r="C536" i="19"/>
  <c r="C537" i="19"/>
  <c r="C320" i="19"/>
  <c r="C500" i="19"/>
  <c r="C501" i="19"/>
  <c r="C103" i="19"/>
  <c r="C181" i="19"/>
  <c r="B190" i="19"/>
  <c r="A191" i="19"/>
  <c r="B191" i="19" s="1"/>
  <c r="C254" i="19"/>
  <c r="C258" i="19"/>
  <c r="C279" i="19"/>
  <c r="C286" i="19"/>
  <c r="C410" i="19"/>
  <c r="C442" i="19"/>
  <c r="C359" i="19"/>
  <c r="C403" i="19"/>
  <c r="C435" i="19"/>
  <c r="C454" i="19"/>
  <c r="C476" i="19"/>
  <c r="C549" i="19"/>
  <c r="C550" i="19"/>
  <c r="C251" i="19"/>
  <c r="C322" i="19"/>
  <c r="C358" i="19"/>
  <c r="C364" i="19"/>
  <c r="C366" i="19"/>
  <c r="N367" i="19"/>
  <c r="C382" i="19"/>
  <c r="C383" i="19"/>
  <c r="C396" i="19"/>
  <c r="C414" i="19"/>
  <c r="C415" i="19"/>
  <c r="C428" i="19"/>
  <c r="C480" i="19"/>
  <c r="C496" i="19"/>
  <c r="C601" i="19"/>
  <c r="C609" i="19"/>
  <c r="C321" i="19"/>
  <c r="C398" i="19"/>
  <c r="C430" i="19"/>
  <c r="C471" i="19"/>
  <c r="C591" i="19"/>
  <c r="C508" i="19"/>
  <c r="C466" i="19"/>
  <c r="C472" i="19"/>
  <c r="C521" i="19"/>
  <c r="C534" i="19"/>
  <c r="C541" i="19"/>
  <c r="C557" i="19"/>
  <c r="C569" i="19"/>
  <c r="C477" i="19"/>
  <c r="C482" i="19"/>
  <c r="C547" i="19"/>
  <c r="C546" i="19"/>
  <c r="C617" i="19"/>
  <c r="C618" i="19"/>
  <c r="C516" i="19"/>
  <c r="C533" i="19"/>
  <c r="C543" i="19"/>
  <c r="C562" i="19"/>
  <c r="C563" i="19"/>
  <c r="C592" i="19"/>
  <c r="C593" i="19"/>
  <c r="C437" i="19"/>
  <c r="C468" i="19"/>
  <c r="C497" i="19"/>
  <c r="C580" i="19"/>
  <c r="C623" i="19"/>
  <c r="C564" i="19"/>
  <c r="C572" i="19"/>
  <c r="C573" i="19"/>
  <c r="C624" i="19"/>
  <c r="C634" i="19"/>
  <c r="C460" i="19"/>
  <c r="C490" i="19"/>
  <c r="C554" i="19"/>
  <c r="C556" i="19"/>
  <c r="C633" i="19"/>
  <c r="C641" i="19"/>
  <c r="C531" i="19"/>
  <c r="C535" i="19"/>
  <c r="C586" i="19"/>
  <c r="C631" i="19"/>
  <c r="C632" i="19"/>
  <c r="C566" i="19"/>
  <c r="C570" i="19"/>
  <c r="C578" i="19"/>
  <c r="C590" i="19"/>
  <c r="C598" i="19"/>
  <c r="C606" i="19"/>
  <c r="C614" i="19"/>
  <c r="C622" i="19"/>
  <c r="C630" i="19"/>
  <c r="C638" i="19"/>
  <c r="C646" i="19"/>
  <c r="C644" i="19"/>
  <c r="N116" i="20" l="1"/>
  <c r="N117" i="20" s="1"/>
  <c r="N55" i="19"/>
  <c r="N56" i="19" s="1"/>
  <c r="N57" i="19" s="1"/>
  <c r="N204" i="20"/>
  <c r="C204" i="20"/>
  <c r="B205" i="20"/>
  <c r="B118" i="20"/>
  <c r="A119" i="20"/>
  <c r="N131" i="19"/>
  <c r="C190" i="19"/>
  <c r="C191" i="19" s="1"/>
  <c r="N190" i="19"/>
  <c r="B58" i="19"/>
  <c r="A59" i="19"/>
  <c r="N191" i="19"/>
  <c r="C273" i="20" l="1"/>
  <c r="N205" i="20"/>
  <c r="B119" i="20"/>
  <c r="A120" i="20"/>
  <c r="N118" i="20"/>
  <c r="C118" i="20"/>
  <c r="B59" i="19"/>
  <c r="N58" i="19"/>
  <c r="C58" i="19"/>
  <c r="N119" i="20" l="1"/>
  <c r="C119" i="20"/>
  <c r="B120" i="20"/>
  <c r="N59" i="19"/>
  <c r="C59" i="19"/>
  <c r="A197" i="14"/>
  <c r="A75" i="14"/>
  <c r="A43" i="18"/>
  <c r="B43" i="18"/>
  <c r="M43" i="18"/>
  <c r="A44" i="18"/>
  <c r="B44" i="18"/>
  <c r="M44" i="18"/>
  <c r="A45" i="18"/>
  <c r="B45" i="18"/>
  <c r="M45" i="18"/>
  <c r="A46" i="18"/>
  <c r="B46" i="18"/>
  <c r="M46" i="18"/>
  <c r="A47" i="18"/>
  <c r="B47" i="18"/>
  <c r="M47" i="18"/>
  <c r="A48" i="18"/>
  <c r="B48" i="18"/>
  <c r="M48" i="18"/>
  <c r="A49" i="18"/>
  <c r="B49" i="18"/>
  <c r="M49" i="18"/>
  <c r="A50" i="18"/>
  <c r="B50" i="18"/>
  <c r="M50" i="18"/>
  <c r="A51" i="18"/>
  <c r="B51" i="18"/>
  <c r="M51" i="18"/>
  <c r="A52" i="18"/>
  <c r="B52" i="18"/>
  <c r="M52" i="18"/>
  <c r="A53" i="18"/>
  <c r="B53" i="18"/>
  <c r="M53" i="18"/>
  <c r="A54" i="18"/>
  <c r="B54" i="18"/>
  <c r="M54" i="18"/>
  <c r="A55" i="18"/>
  <c r="B55" i="18"/>
  <c r="M55" i="18"/>
  <c r="A56" i="18"/>
  <c r="B56" i="18"/>
  <c r="M56" i="18"/>
  <c r="A57" i="18"/>
  <c r="B57" i="18"/>
  <c r="M57" i="18"/>
  <c r="A58" i="18"/>
  <c r="B58" i="18"/>
  <c r="M58" i="18"/>
  <c r="A59" i="18"/>
  <c r="B59" i="18"/>
  <c r="M59" i="18"/>
  <c r="A60" i="18"/>
  <c r="B60" i="18"/>
  <c r="M60" i="18"/>
  <c r="A61" i="18"/>
  <c r="B61" i="18"/>
  <c r="M61" i="18"/>
  <c r="A62" i="18"/>
  <c r="B62" i="18"/>
  <c r="M62" i="18"/>
  <c r="A63" i="18"/>
  <c r="B63" i="18"/>
  <c r="M63" i="18"/>
  <c r="A64" i="18"/>
  <c r="B64" i="18"/>
  <c r="M64" i="18"/>
  <c r="A65" i="18"/>
  <c r="B65" i="18"/>
  <c r="M65" i="18"/>
  <c r="A66" i="18"/>
  <c r="B66" i="18"/>
  <c r="M66" i="18"/>
  <c r="A67" i="18"/>
  <c r="B67" i="18"/>
  <c r="M67" i="18"/>
  <c r="A68" i="18"/>
  <c r="B68" i="18"/>
  <c r="M68" i="18"/>
  <c r="M33" i="18"/>
  <c r="B33" i="18"/>
  <c r="A33" i="18"/>
  <c r="M32" i="18"/>
  <c r="B32" i="18"/>
  <c r="A32" i="18"/>
  <c r="M31" i="18"/>
  <c r="B31" i="18"/>
  <c r="C31" i="18" s="1"/>
  <c r="A31" i="18"/>
  <c r="M30" i="18"/>
  <c r="B30" i="18"/>
  <c r="A30" i="18"/>
  <c r="M29" i="18"/>
  <c r="B29" i="18"/>
  <c r="A29" i="18"/>
  <c r="M28" i="18"/>
  <c r="B28" i="18"/>
  <c r="A28" i="18"/>
  <c r="M27" i="18"/>
  <c r="B27" i="18"/>
  <c r="A27" i="18"/>
  <c r="M26" i="18"/>
  <c r="B26" i="18"/>
  <c r="N26" i="18" s="1"/>
  <c r="A26" i="18"/>
  <c r="A69" i="18"/>
  <c r="B69" i="18"/>
  <c r="M69" i="18"/>
  <c r="A70" i="18"/>
  <c r="B70" i="18"/>
  <c r="M70" i="18"/>
  <c r="A71" i="18"/>
  <c r="B71" i="18"/>
  <c r="M71" i="18"/>
  <c r="A72" i="18"/>
  <c r="B72" i="18"/>
  <c r="M72" i="18"/>
  <c r="A73" i="18"/>
  <c r="B73" i="18"/>
  <c r="M73" i="18"/>
  <c r="A74" i="18"/>
  <c r="B74" i="18"/>
  <c r="M74" i="18"/>
  <c r="A75" i="18"/>
  <c r="B75" i="18"/>
  <c r="M75" i="18"/>
  <c r="M10" i="18"/>
  <c r="B10" i="18"/>
  <c r="A10" i="18"/>
  <c r="M16" i="18"/>
  <c r="B16" i="18"/>
  <c r="A16" i="18"/>
  <c r="M15" i="18"/>
  <c r="B15" i="18"/>
  <c r="A15" i="18"/>
  <c r="M13" i="18"/>
  <c r="B13" i="18"/>
  <c r="A13" i="18"/>
  <c r="M8" i="18"/>
  <c r="B8" i="18"/>
  <c r="A8" i="18"/>
  <c r="A9" i="18"/>
  <c r="B9" i="18"/>
  <c r="M9" i="18"/>
  <c r="M7" i="18"/>
  <c r="B7" i="18"/>
  <c r="A7" i="18"/>
  <c r="M6" i="18"/>
  <c r="B6" i="18"/>
  <c r="A6" i="18"/>
  <c r="M12" i="18"/>
  <c r="B12" i="18"/>
  <c r="A12" i="18"/>
  <c r="M11" i="18"/>
  <c r="B11" i="18"/>
  <c r="A11" i="18"/>
  <c r="M18" i="18"/>
  <c r="B18" i="18"/>
  <c r="A18" i="18"/>
  <c r="M19" i="18"/>
  <c r="B19" i="18"/>
  <c r="A19" i="18"/>
  <c r="A187" i="12"/>
  <c r="M14" i="18"/>
  <c r="B14" i="18"/>
  <c r="A14" i="18"/>
  <c r="A17" i="18"/>
  <c r="B17" i="18"/>
  <c r="M17" i="18"/>
  <c r="M24" i="18"/>
  <c r="B24" i="18"/>
  <c r="A24" i="18"/>
  <c r="M23" i="18"/>
  <c r="B23" i="18"/>
  <c r="A23" i="18"/>
  <c r="M22" i="18"/>
  <c r="B22" i="18"/>
  <c r="A22" i="18"/>
  <c r="M21" i="18"/>
  <c r="B21" i="18"/>
  <c r="A21" i="18"/>
  <c r="A20" i="18"/>
  <c r="B20" i="18"/>
  <c r="M20" i="18"/>
  <c r="A25" i="18"/>
  <c r="B25" i="18"/>
  <c r="M25" i="18"/>
  <c r="A34" i="18"/>
  <c r="B34" i="18"/>
  <c r="M34" i="18"/>
  <c r="A35" i="18"/>
  <c r="B35" i="18"/>
  <c r="M35" i="18"/>
  <c r="A36" i="18"/>
  <c r="B36" i="18"/>
  <c r="M36" i="18"/>
  <c r="A37" i="18"/>
  <c r="B37" i="18"/>
  <c r="C29" i="18" s="1"/>
  <c r="M37" i="18"/>
  <c r="A38" i="18"/>
  <c r="B38" i="18"/>
  <c r="M38" i="18"/>
  <c r="A39" i="18"/>
  <c r="B39" i="18"/>
  <c r="M39" i="18"/>
  <c r="A40" i="18"/>
  <c r="B40" i="18"/>
  <c r="M40" i="18"/>
  <c r="A41" i="18"/>
  <c r="B41" i="18"/>
  <c r="M41" i="18"/>
  <c r="A42" i="18"/>
  <c r="B42" i="18"/>
  <c r="M42" i="18"/>
  <c r="C26" i="18" l="1"/>
  <c r="C120" i="20"/>
  <c r="N120" i="20"/>
  <c r="C32" i="18"/>
  <c r="C10" i="18"/>
  <c r="C33" i="18"/>
  <c r="N27" i="18"/>
  <c r="C30" i="18"/>
  <c r="C9" i="18"/>
  <c r="C27" i="18"/>
  <c r="N28" i="18"/>
  <c r="N29" i="18" s="1"/>
  <c r="N30" i="18" s="1"/>
  <c r="N31" i="18" s="1"/>
  <c r="N32" i="18" s="1"/>
  <c r="N33" i="18" s="1"/>
  <c r="C28" i="18"/>
  <c r="C6" i="18"/>
  <c r="C15" i="18"/>
  <c r="C16" i="18"/>
  <c r="C13" i="18"/>
  <c r="C17" i="18"/>
  <c r="C8" i="18"/>
  <c r="C7" i="18"/>
  <c r="C11" i="18"/>
  <c r="C12" i="18"/>
  <c r="C18" i="18"/>
  <c r="C19" i="18"/>
  <c r="C25" i="18"/>
  <c r="C21" i="18"/>
  <c r="C23" i="18"/>
  <c r="C14" i="18"/>
  <c r="C22" i="18"/>
  <c r="C24" i="18"/>
  <c r="C20" i="18"/>
  <c r="C34" i="18"/>
  <c r="A3" i="7" l="1"/>
  <c r="B3" i="7"/>
  <c r="M3" i="7"/>
  <c r="C4" i="7" l="1"/>
  <c r="A62" i="13"/>
  <c r="A61" i="13"/>
  <c r="A201" i="12" l="1"/>
  <c r="A258" i="14"/>
  <c r="A174" i="12" l="1"/>
  <c r="A148" i="14" l="1"/>
  <c r="A202" i="14"/>
  <c r="A118" i="14"/>
  <c r="A159" i="12"/>
  <c r="A239" i="14"/>
  <c r="A101" i="12"/>
  <c r="A238" i="14" l="1"/>
  <c r="A61" i="14"/>
  <c r="A274" i="14"/>
  <c r="A287" i="14"/>
  <c r="A4" i="14"/>
  <c r="M4" i="18"/>
  <c r="A4" i="18"/>
  <c r="B4" i="18" s="1"/>
  <c r="A71" i="14"/>
  <c r="A108" i="12"/>
  <c r="A116" i="12"/>
  <c r="A110" i="12"/>
  <c r="A59" i="14"/>
  <c r="A67" i="14"/>
  <c r="A20" i="14"/>
  <c r="A122" i="12"/>
  <c r="C4" i="18" l="1"/>
  <c r="A79" i="14"/>
  <c r="A74" i="14"/>
  <c r="M5" i="18"/>
  <c r="B5" i="18"/>
  <c r="A5" i="18"/>
  <c r="C35" i="18"/>
  <c r="A76" i="18"/>
  <c r="B76" i="18"/>
  <c r="M76" i="18"/>
  <c r="A77" i="18"/>
  <c r="B77" i="18"/>
  <c r="M77" i="18"/>
  <c r="A78" i="18"/>
  <c r="B78" i="18"/>
  <c r="C38" i="18" s="1"/>
  <c r="M78" i="18"/>
  <c r="A79" i="18"/>
  <c r="B79" i="18"/>
  <c r="C39" i="18" s="1"/>
  <c r="M79" i="18"/>
  <c r="A80" i="18"/>
  <c r="B80" i="18"/>
  <c r="C40" i="18" s="1"/>
  <c r="M80" i="18"/>
  <c r="A81" i="18"/>
  <c r="B81" i="18"/>
  <c r="C41" i="18" s="1"/>
  <c r="M81" i="18"/>
  <c r="A82" i="18"/>
  <c r="B82" i="18"/>
  <c r="C42" i="18" s="1"/>
  <c r="M82" i="18"/>
  <c r="A83" i="18"/>
  <c r="B83" i="18"/>
  <c r="C43" i="18" s="1"/>
  <c r="M83" i="18"/>
  <c r="A84" i="18"/>
  <c r="B84" i="18"/>
  <c r="C44" i="18" s="1"/>
  <c r="M84" i="18"/>
  <c r="A85" i="18"/>
  <c r="B85" i="18"/>
  <c r="C45" i="18" s="1"/>
  <c r="M85" i="18"/>
  <c r="A86" i="18"/>
  <c r="B86" i="18"/>
  <c r="C46" i="18" s="1"/>
  <c r="M86" i="18"/>
  <c r="A87" i="18"/>
  <c r="B87" i="18"/>
  <c r="C47" i="18" s="1"/>
  <c r="M87" i="18"/>
  <c r="A88" i="18"/>
  <c r="B88" i="18"/>
  <c r="C48" i="18" s="1"/>
  <c r="M88" i="18"/>
  <c r="A89" i="18"/>
  <c r="B89" i="18"/>
  <c r="C49" i="18" s="1"/>
  <c r="M89" i="18"/>
  <c r="A90" i="18"/>
  <c r="B90" i="18"/>
  <c r="C50" i="18" s="1"/>
  <c r="M90" i="18"/>
  <c r="A91" i="18"/>
  <c r="B91" i="18"/>
  <c r="C51" i="18" s="1"/>
  <c r="M91" i="18"/>
  <c r="A92" i="18"/>
  <c r="B92" i="18"/>
  <c r="C52" i="18" s="1"/>
  <c r="M92" i="18"/>
  <c r="A93" i="18"/>
  <c r="B93" i="18"/>
  <c r="C53" i="18" s="1"/>
  <c r="M93" i="18"/>
  <c r="A94" i="18"/>
  <c r="B94" i="18"/>
  <c r="C54" i="18" s="1"/>
  <c r="M94" i="18"/>
  <c r="A95" i="18"/>
  <c r="B95" i="18"/>
  <c r="C55" i="18" s="1"/>
  <c r="M95" i="18"/>
  <c r="A96" i="18"/>
  <c r="B96" i="18"/>
  <c r="C56" i="18" s="1"/>
  <c r="M96" i="18"/>
  <c r="A97" i="18"/>
  <c r="B97" i="18"/>
  <c r="C57" i="18" s="1"/>
  <c r="M97" i="18"/>
  <c r="A98" i="18"/>
  <c r="B98" i="18"/>
  <c r="C58" i="18" s="1"/>
  <c r="M98" i="18"/>
  <c r="A99" i="18"/>
  <c r="B99" i="18"/>
  <c r="C59" i="18" s="1"/>
  <c r="M99" i="18"/>
  <c r="A100" i="18"/>
  <c r="B100" i="18"/>
  <c r="C60" i="18" s="1"/>
  <c r="M100" i="18"/>
  <c r="A101" i="18"/>
  <c r="B101" i="18"/>
  <c r="C61" i="18" s="1"/>
  <c r="M101" i="18"/>
  <c r="A102" i="18"/>
  <c r="B102" i="18"/>
  <c r="C62" i="18" s="1"/>
  <c r="M102" i="18"/>
  <c r="A103" i="18"/>
  <c r="B103" i="18"/>
  <c r="C63" i="18" s="1"/>
  <c r="M103" i="18"/>
  <c r="A104" i="18"/>
  <c r="B104" i="18"/>
  <c r="C64" i="18" s="1"/>
  <c r="M104" i="18"/>
  <c r="A105" i="18"/>
  <c r="B105" i="18"/>
  <c r="C65" i="18" s="1"/>
  <c r="M105" i="18"/>
  <c r="A106" i="18"/>
  <c r="B106" i="18"/>
  <c r="C66" i="18" s="1"/>
  <c r="M106" i="18"/>
  <c r="A107" i="18"/>
  <c r="B107" i="18"/>
  <c r="C67" i="18" s="1"/>
  <c r="M107" i="18"/>
  <c r="A108" i="18"/>
  <c r="B108" i="18"/>
  <c r="C68" i="18" s="1"/>
  <c r="M108" i="18"/>
  <c r="A109" i="18"/>
  <c r="B109" i="18"/>
  <c r="C69" i="18" s="1"/>
  <c r="M109" i="18"/>
  <c r="A110" i="18"/>
  <c r="B110" i="18"/>
  <c r="C70" i="18" s="1"/>
  <c r="M110" i="18"/>
  <c r="A111" i="18"/>
  <c r="B111" i="18"/>
  <c r="C71" i="18" s="1"/>
  <c r="M111" i="18"/>
  <c r="A112" i="18"/>
  <c r="B112" i="18"/>
  <c r="C72" i="18" s="1"/>
  <c r="M112" i="18"/>
  <c r="A113" i="18"/>
  <c r="B113" i="18"/>
  <c r="C73" i="18" s="1"/>
  <c r="M113" i="18"/>
  <c r="A114" i="18"/>
  <c r="B114" i="18"/>
  <c r="C74" i="18" s="1"/>
  <c r="M114" i="18"/>
  <c r="A115" i="18"/>
  <c r="B115" i="18"/>
  <c r="C75" i="18" s="1"/>
  <c r="M115" i="18"/>
  <c r="A116" i="18"/>
  <c r="B116" i="18"/>
  <c r="M116" i="18"/>
  <c r="A117" i="18"/>
  <c r="B117" i="18"/>
  <c r="M117" i="18"/>
  <c r="A118" i="18"/>
  <c r="B118" i="18"/>
  <c r="M118" i="18"/>
  <c r="A119" i="18"/>
  <c r="B119" i="18"/>
  <c r="M119" i="18"/>
  <c r="A120" i="18"/>
  <c r="B120" i="18"/>
  <c r="M120" i="18"/>
  <c r="A121" i="18"/>
  <c r="B121" i="18"/>
  <c r="M121" i="18"/>
  <c r="A122" i="18"/>
  <c r="B122" i="18"/>
  <c r="M122" i="18"/>
  <c r="A123" i="18"/>
  <c r="B123" i="18"/>
  <c r="M123" i="18"/>
  <c r="A124" i="18"/>
  <c r="B124" i="18"/>
  <c r="M124" i="18"/>
  <c r="A125" i="18"/>
  <c r="B125" i="18"/>
  <c r="M125" i="18"/>
  <c r="A126" i="18"/>
  <c r="B126" i="18"/>
  <c r="M126" i="18"/>
  <c r="A127" i="18"/>
  <c r="B127" i="18"/>
  <c r="M127" i="18"/>
  <c r="A128" i="18"/>
  <c r="B128" i="18"/>
  <c r="M128" i="18"/>
  <c r="A129" i="18"/>
  <c r="B129" i="18"/>
  <c r="M129" i="18"/>
  <c r="A130" i="18"/>
  <c r="B130" i="18"/>
  <c r="M130" i="18"/>
  <c r="A131" i="18"/>
  <c r="B131" i="18"/>
  <c r="M131" i="18"/>
  <c r="A132" i="18"/>
  <c r="B132" i="18"/>
  <c r="M132" i="18"/>
  <c r="A133" i="18"/>
  <c r="B133" i="18"/>
  <c r="M133" i="18"/>
  <c r="A134" i="18"/>
  <c r="B134" i="18"/>
  <c r="M134" i="18"/>
  <c r="A135" i="18"/>
  <c r="B135" i="18"/>
  <c r="M135" i="18"/>
  <c r="A136" i="18"/>
  <c r="B136" i="18"/>
  <c r="M136" i="18"/>
  <c r="A137" i="18"/>
  <c r="B137" i="18"/>
  <c r="M137" i="18"/>
  <c r="A138" i="18"/>
  <c r="B138" i="18"/>
  <c r="M138" i="18"/>
  <c r="A139" i="18"/>
  <c r="B139" i="18"/>
  <c r="M139" i="18"/>
  <c r="A140" i="18"/>
  <c r="B140" i="18"/>
  <c r="M140" i="18"/>
  <c r="A141" i="18"/>
  <c r="B141" i="18"/>
  <c r="M141" i="18"/>
  <c r="A142" i="18"/>
  <c r="B142" i="18"/>
  <c r="M142" i="18"/>
  <c r="A143" i="18"/>
  <c r="B143" i="18"/>
  <c r="M143" i="18"/>
  <c r="A144" i="18"/>
  <c r="B144" i="18"/>
  <c r="M144" i="18"/>
  <c r="A145" i="18"/>
  <c r="B145" i="18"/>
  <c r="M145" i="18"/>
  <c r="A146" i="18"/>
  <c r="B146" i="18"/>
  <c r="M146" i="18"/>
  <c r="A147" i="18"/>
  <c r="B147" i="18"/>
  <c r="M147" i="18"/>
  <c r="A148" i="18"/>
  <c r="B148" i="18"/>
  <c r="M148" i="18"/>
  <c r="A149" i="18"/>
  <c r="B149" i="18"/>
  <c r="M149" i="18"/>
  <c r="A150" i="18"/>
  <c r="B150" i="18"/>
  <c r="M150" i="18"/>
  <c r="A151" i="18"/>
  <c r="B151" i="18"/>
  <c r="M151" i="18"/>
  <c r="A152" i="18"/>
  <c r="B152" i="18"/>
  <c r="M152" i="18"/>
  <c r="A153" i="18"/>
  <c r="B153" i="18"/>
  <c r="M153" i="18"/>
  <c r="A154" i="18"/>
  <c r="B154" i="18"/>
  <c r="M154" i="18"/>
  <c r="A155" i="18"/>
  <c r="B155" i="18"/>
  <c r="M155" i="18"/>
  <c r="A156" i="18"/>
  <c r="B156" i="18"/>
  <c r="M156" i="18"/>
  <c r="A157" i="18"/>
  <c r="B157" i="18"/>
  <c r="M157" i="18"/>
  <c r="A158" i="18"/>
  <c r="B158" i="18"/>
  <c r="M158" i="18"/>
  <c r="A159" i="18"/>
  <c r="B159" i="18"/>
  <c r="M159" i="18"/>
  <c r="A160" i="18"/>
  <c r="B160" i="18"/>
  <c r="M160" i="18"/>
  <c r="A161" i="18"/>
  <c r="B161" i="18"/>
  <c r="M161" i="18"/>
  <c r="A162" i="18"/>
  <c r="B162" i="18"/>
  <c r="M162" i="18"/>
  <c r="A163" i="18"/>
  <c r="B163" i="18"/>
  <c r="M163" i="18"/>
  <c r="A164" i="18"/>
  <c r="B164" i="18"/>
  <c r="M164" i="18"/>
  <c r="A165" i="18"/>
  <c r="B165" i="18"/>
  <c r="M165" i="18"/>
  <c r="A166" i="18"/>
  <c r="B166" i="18"/>
  <c r="M166" i="18"/>
  <c r="A167" i="18"/>
  <c r="B167" i="18"/>
  <c r="M167" i="18"/>
  <c r="A168" i="18"/>
  <c r="B168" i="18"/>
  <c r="M168" i="18"/>
  <c r="A169" i="18"/>
  <c r="B169" i="18"/>
  <c r="M169" i="18"/>
  <c r="A170" i="18"/>
  <c r="B170" i="18"/>
  <c r="M170" i="18"/>
  <c r="A171" i="18"/>
  <c r="B171" i="18"/>
  <c r="M171" i="18"/>
  <c r="A172" i="18"/>
  <c r="B172" i="18"/>
  <c r="M172" i="18"/>
  <c r="A173" i="18"/>
  <c r="B173" i="18"/>
  <c r="M173" i="18"/>
  <c r="A174" i="18"/>
  <c r="B174" i="18"/>
  <c r="M174" i="18"/>
  <c r="A175" i="18"/>
  <c r="B175" i="18"/>
  <c r="M175" i="18"/>
  <c r="A176" i="18"/>
  <c r="B176" i="18"/>
  <c r="M176" i="18"/>
  <c r="A177" i="18"/>
  <c r="B177" i="18"/>
  <c r="M177" i="18"/>
  <c r="A178" i="18"/>
  <c r="B178" i="18"/>
  <c r="M178" i="18"/>
  <c r="A179" i="18"/>
  <c r="B179" i="18"/>
  <c r="M179" i="18"/>
  <c r="A180" i="18"/>
  <c r="B180" i="18"/>
  <c r="M180" i="18"/>
  <c r="A181" i="18"/>
  <c r="B181" i="18"/>
  <c r="M181" i="18"/>
  <c r="A182" i="18"/>
  <c r="B182" i="18"/>
  <c r="M182" i="18"/>
  <c r="A183" i="18"/>
  <c r="B183" i="18"/>
  <c r="M183" i="18"/>
  <c r="A184" i="18"/>
  <c r="B184" i="18"/>
  <c r="M184" i="18"/>
  <c r="A185" i="18"/>
  <c r="B185" i="18"/>
  <c r="M185" i="18"/>
  <c r="A186" i="18"/>
  <c r="B186" i="18"/>
  <c r="M186" i="18"/>
  <c r="A187" i="18"/>
  <c r="B187" i="18"/>
  <c r="M187" i="18"/>
  <c r="A188" i="18"/>
  <c r="B188" i="18"/>
  <c r="M188" i="18"/>
  <c r="A189" i="18"/>
  <c r="B189" i="18"/>
  <c r="M189" i="18"/>
  <c r="A190" i="18"/>
  <c r="B190" i="18"/>
  <c r="M190" i="18"/>
  <c r="A191" i="18"/>
  <c r="B191" i="18"/>
  <c r="M191" i="18"/>
  <c r="A192" i="18"/>
  <c r="B192" i="18"/>
  <c r="M192" i="18"/>
  <c r="A193" i="18"/>
  <c r="B193" i="18"/>
  <c r="M193" i="18"/>
  <c r="A194" i="18"/>
  <c r="B194" i="18"/>
  <c r="M194" i="18"/>
  <c r="A195" i="18"/>
  <c r="B195" i="18"/>
  <c r="M195" i="18"/>
  <c r="A196" i="18"/>
  <c r="B196" i="18"/>
  <c r="M196" i="18"/>
  <c r="A197" i="18"/>
  <c r="B197" i="18"/>
  <c r="M197" i="18"/>
  <c r="A198" i="18"/>
  <c r="B198" i="18"/>
  <c r="M198" i="18"/>
  <c r="A199" i="18"/>
  <c r="B199" i="18"/>
  <c r="M199" i="18"/>
  <c r="A200" i="18"/>
  <c r="B200" i="18"/>
  <c r="M200" i="18"/>
  <c r="A201" i="18"/>
  <c r="B201" i="18"/>
  <c r="M201" i="18"/>
  <c r="A202" i="18"/>
  <c r="B202" i="18"/>
  <c r="M202" i="18"/>
  <c r="A203" i="18"/>
  <c r="B203" i="18"/>
  <c r="M203" i="18"/>
  <c r="A204" i="18"/>
  <c r="B204" i="18"/>
  <c r="M204" i="18"/>
  <c r="A205" i="18"/>
  <c r="B205" i="18"/>
  <c r="M205" i="18"/>
  <c r="A206" i="18"/>
  <c r="B206" i="18"/>
  <c r="M206" i="18"/>
  <c r="A207" i="18"/>
  <c r="B207" i="18"/>
  <c r="M207" i="18"/>
  <c r="A208" i="18"/>
  <c r="B208" i="18"/>
  <c r="M208" i="18"/>
  <c r="A209" i="18"/>
  <c r="B209" i="18"/>
  <c r="M209" i="18"/>
  <c r="A210" i="18"/>
  <c r="B210" i="18"/>
  <c r="M210" i="18"/>
  <c r="A211" i="18"/>
  <c r="B211" i="18"/>
  <c r="M211" i="18"/>
  <c r="A212" i="18"/>
  <c r="B212" i="18"/>
  <c r="M212" i="18"/>
  <c r="A213" i="18"/>
  <c r="B213" i="18"/>
  <c r="M213" i="18"/>
  <c r="A214" i="18"/>
  <c r="B214" i="18"/>
  <c r="M214" i="18"/>
  <c r="A215" i="18"/>
  <c r="B215" i="18"/>
  <c r="M215" i="18"/>
  <c r="A216" i="18"/>
  <c r="B216" i="18"/>
  <c r="M216" i="18"/>
  <c r="A217" i="18"/>
  <c r="B217" i="18"/>
  <c r="M217" i="18"/>
  <c r="A218" i="18"/>
  <c r="B218" i="18"/>
  <c r="M218" i="18"/>
  <c r="A219" i="18"/>
  <c r="B219" i="18"/>
  <c r="M219" i="18"/>
  <c r="A220" i="18"/>
  <c r="B220" i="18"/>
  <c r="M220" i="18"/>
  <c r="A221" i="18"/>
  <c r="B221" i="18"/>
  <c r="M221" i="18"/>
  <c r="A222" i="18"/>
  <c r="B222" i="18"/>
  <c r="M222" i="18"/>
  <c r="A223" i="18"/>
  <c r="B223" i="18"/>
  <c r="M223" i="18"/>
  <c r="A224" i="18"/>
  <c r="B224" i="18"/>
  <c r="M224" i="18"/>
  <c r="A225" i="18"/>
  <c r="B225" i="18"/>
  <c r="M225" i="18"/>
  <c r="A226" i="18"/>
  <c r="B226" i="18"/>
  <c r="M226" i="18"/>
  <c r="A227" i="18"/>
  <c r="B227" i="18"/>
  <c r="M227" i="18"/>
  <c r="A228" i="18"/>
  <c r="B228" i="18"/>
  <c r="M228" i="18"/>
  <c r="A229" i="18"/>
  <c r="B229" i="18"/>
  <c r="M229" i="18"/>
  <c r="A230" i="18"/>
  <c r="B230" i="18"/>
  <c r="M230" i="18"/>
  <c r="A231" i="18"/>
  <c r="B231" i="18"/>
  <c r="M231" i="18"/>
  <c r="A232" i="18"/>
  <c r="B232" i="18"/>
  <c r="M232" i="18"/>
  <c r="A233" i="18"/>
  <c r="B233" i="18"/>
  <c r="M233" i="18"/>
  <c r="A234" i="18"/>
  <c r="B234" i="18"/>
  <c r="M234" i="18"/>
  <c r="A235" i="18"/>
  <c r="B235" i="18"/>
  <c r="M235" i="18"/>
  <c r="A236" i="18"/>
  <c r="B236" i="18"/>
  <c r="M236" i="18"/>
  <c r="A237" i="18"/>
  <c r="B237" i="18"/>
  <c r="M237" i="18"/>
  <c r="A238" i="18"/>
  <c r="B238" i="18"/>
  <c r="M238" i="18"/>
  <c r="A239" i="18"/>
  <c r="B239" i="18"/>
  <c r="M239" i="18"/>
  <c r="A240" i="18"/>
  <c r="B240" i="18"/>
  <c r="M240" i="18"/>
  <c r="A241" i="18"/>
  <c r="B241" i="18"/>
  <c r="M241" i="18"/>
  <c r="A242" i="18"/>
  <c r="B242" i="18"/>
  <c r="M242" i="18"/>
  <c r="A243" i="18"/>
  <c r="B243" i="18"/>
  <c r="M243" i="18"/>
  <c r="A244" i="18"/>
  <c r="B244" i="18"/>
  <c r="M244" i="18"/>
  <c r="A245" i="18"/>
  <c r="B245" i="18"/>
  <c r="M245" i="18"/>
  <c r="A246" i="18"/>
  <c r="B246" i="18"/>
  <c r="M246" i="18"/>
  <c r="A247" i="18"/>
  <c r="B247" i="18"/>
  <c r="M247" i="18"/>
  <c r="A248" i="18"/>
  <c r="B248" i="18"/>
  <c r="M248" i="18"/>
  <c r="A249" i="18"/>
  <c r="B249" i="18"/>
  <c r="M249" i="18"/>
  <c r="A250" i="18"/>
  <c r="B250" i="18"/>
  <c r="M250" i="18"/>
  <c r="A251" i="18"/>
  <c r="B251" i="18"/>
  <c r="M251" i="18"/>
  <c r="A252" i="18"/>
  <c r="B252" i="18"/>
  <c r="M252" i="18"/>
  <c r="A253" i="18"/>
  <c r="B253" i="18"/>
  <c r="M253" i="18"/>
  <c r="A254" i="18"/>
  <c r="B254" i="18"/>
  <c r="M254" i="18"/>
  <c r="A255" i="18"/>
  <c r="B255" i="18"/>
  <c r="M255" i="18"/>
  <c r="A256" i="18"/>
  <c r="B256" i="18"/>
  <c r="M256" i="18"/>
  <c r="A257" i="18"/>
  <c r="B257" i="18"/>
  <c r="M257" i="18"/>
  <c r="A258" i="18"/>
  <c r="B258" i="18"/>
  <c r="M258" i="18"/>
  <c r="A259" i="18"/>
  <c r="B259" i="18"/>
  <c r="M259" i="18"/>
  <c r="A260" i="18"/>
  <c r="B260" i="18"/>
  <c r="M260" i="18"/>
  <c r="A261" i="18"/>
  <c r="B261" i="18"/>
  <c r="M261" i="18"/>
  <c r="A262" i="18"/>
  <c r="B262" i="18"/>
  <c r="M262" i="18"/>
  <c r="A263" i="18"/>
  <c r="B263" i="18"/>
  <c r="M263" i="18"/>
  <c r="A264" i="18"/>
  <c r="B264" i="18"/>
  <c r="M264" i="18"/>
  <c r="A265" i="18"/>
  <c r="B265" i="18"/>
  <c r="M265" i="18"/>
  <c r="A266" i="18"/>
  <c r="B266" i="18"/>
  <c r="M266" i="18"/>
  <c r="A267" i="18"/>
  <c r="B267" i="18"/>
  <c r="M267" i="18"/>
  <c r="A268" i="18"/>
  <c r="B268" i="18"/>
  <c r="M268" i="18"/>
  <c r="A269" i="18"/>
  <c r="B269" i="18"/>
  <c r="M269" i="18"/>
  <c r="A270" i="18"/>
  <c r="B270" i="18"/>
  <c r="M270" i="18"/>
  <c r="A271" i="18"/>
  <c r="B271" i="18"/>
  <c r="M271" i="18"/>
  <c r="A272" i="18"/>
  <c r="B272" i="18"/>
  <c r="M272" i="18"/>
  <c r="A273" i="18"/>
  <c r="B273" i="18"/>
  <c r="M273" i="18"/>
  <c r="A274" i="18"/>
  <c r="B274" i="18"/>
  <c r="M274" i="18"/>
  <c r="A275" i="18"/>
  <c r="B275" i="18"/>
  <c r="M275" i="18"/>
  <c r="A276" i="18"/>
  <c r="B276" i="18"/>
  <c r="M276" i="18"/>
  <c r="A277" i="18"/>
  <c r="B277" i="18"/>
  <c r="M277" i="18"/>
  <c r="A278" i="18"/>
  <c r="B278" i="18"/>
  <c r="M278" i="18"/>
  <c r="A279" i="18"/>
  <c r="B279" i="18"/>
  <c r="M279" i="18"/>
  <c r="A280" i="18"/>
  <c r="B280" i="18"/>
  <c r="M280" i="18"/>
  <c r="A281" i="18"/>
  <c r="B281" i="18"/>
  <c r="M281" i="18"/>
  <c r="A282" i="18"/>
  <c r="B282" i="18"/>
  <c r="M282" i="18"/>
  <c r="A283" i="18"/>
  <c r="B283" i="18"/>
  <c r="M283" i="18"/>
  <c r="A284" i="18"/>
  <c r="B284" i="18"/>
  <c r="M284" i="18"/>
  <c r="A285" i="18"/>
  <c r="B285" i="18"/>
  <c r="M285" i="18"/>
  <c r="A286" i="18"/>
  <c r="B286" i="18"/>
  <c r="M286" i="18"/>
  <c r="A287" i="18"/>
  <c r="B287" i="18"/>
  <c r="M287" i="18"/>
  <c r="A288" i="18"/>
  <c r="B288" i="18"/>
  <c r="M288" i="18"/>
  <c r="A289" i="18"/>
  <c r="B289" i="18"/>
  <c r="M289" i="18"/>
  <c r="A290" i="18"/>
  <c r="B290" i="18"/>
  <c r="M290" i="18"/>
  <c r="A291" i="18"/>
  <c r="B291" i="18"/>
  <c r="M291" i="18"/>
  <c r="A292" i="18"/>
  <c r="B292" i="18"/>
  <c r="M292" i="18"/>
  <c r="A293" i="18"/>
  <c r="B293" i="18"/>
  <c r="M293" i="18"/>
  <c r="A294" i="18"/>
  <c r="B294" i="18"/>
  <c r="M294" i="18"/>
  <c r="A295" i="18"/>
  <c r="B295" i="18"/>
  <c r="M295" i="18"/>
  <c r="A296" i="18"/>
  <c r="B296" i="18"/>
  <c r="M296" i="18"/>
  <c r="A297" i="18"/>
  <c r="B297" i="18"/>
  <c r="M297" i="18"/>
  <c r="A298" i="18"/>
  <c r="B298" i="18"/>
  <c r="M298" i="18"/>
  <c r="A299" i="18"/>
  <c r="B299" i="18"/>
  <c r="M299" i="18"/>
  <c r="A300" i="18"/>
  <c r="B300" i="18"/>
  <c r="M300" i="18"/>
  <c r="A301" i="18"/>
  <c r="B301" i="18"/>
  <c r="M301" i="18"/>
  <c r="A302" i="18"/>
  <c r="B302" i="18"/>
  <c r="M302" i="18"/>
  <c r="A303" i="18"/>
  <c r="B303" i="18"/>
  <c r="M303" i="18"/>
  <c r="A304" i="18"/>
  <c r="B304" i="18"/>
  <c r="M304" i="18"/>
  <c r="A305" i="18"/>
  <c r="B305" i="18"/>
  <c r="M305" i="18"/>
  <c r="A306" i="18"/>
  <c r="B306" i="18"/>
  <c r="M306" i="18"/>
  <c r="A307" i="18"/>
  <c r="B307" i="18"/>
  <c r="M307" i="18"/>
  <c r="A308" i="18"/>
  <c r="B308" i="18"/>
  <c r="M308" i="18"/>
  <c r="A309" i="18"/>
  <c r="B309" i="18"/>
  <c r="M309" i="18"/>
  <c r="A310" i="18"/>
  <c r="B310" i="18"/>
  <c r="M310" i="18"/>
  <c r="A311" i="18"/>
  <c r="B311" i="18" s="1"/>
  <c r="M311" i="18"/>
  <c r="M312" i="18"/>
  <c r="M313" i="18"/>
  <c r="M314" i="18"/>
  <c r="M315" i="18"/>
  <c r="M316" i="18"/>
  <c r="A317" i="18"/>
  <c r="B317" i="18"/>
  <c r="M317" i="18"/>
  <c r="A318" i="18"/>
  <c r="B318" i="18"/>
  <c r="M318" i="18"/>
  <c r="A319" i="18"/>
  <c r="B319" i="18"/>
  <c r="M319" i="18"/>
  <c r="A320" i="18"/>
  <c r="B320" i="18"/>
  <c r="M320" i="18"/>
  <c r="A321" i="18"/>
  <c r="B321" i="18"/>
  <c r="M321" i="18"/>
  <c r="A322" i="18"/>
  <c r="B322" i="18"/>
  <c r="M322" i="18"/>
  <c r="A323" i="18"/>
  <c r="B323" i="18"/>
  <c r="M323" i="18"/>
  <c r="A324" i="18"/>
  <c r="B324" i="18"/>
  <c r="M324" i="18"/>
  <c r="A325" i="18"/>
  <c r="B325" i="18"/>
  <c r="M325" i="18"/>
  <c r="A326" i="18"/>
  <c r="B326" i="18"/>
  <c r="M326" i="18"/>
  <c r="A327" i="18"/>
  <c r="B327" i="18"/>
  <c r="M327" i="18"/>
  <c r="A328" i="18"/>
  <c r="B328" i="18"/>
  <c r="M328" i="18"/>
  <c r="A329" i="18"/>
  <c r="B329" i="18"/>
  <c r="M329" i="18"/>
  <c r="A330" i="18"/>
  <c r="B330" i="18"/>
  <c r="M330" i="18"/>
  <c r="A331" i="18"/>
  <c r="B331" i="18"/>
  <c r="M331" i="18"/>
  <c r="A332" i="18"/>
  <c r="B332" i="18"/>
  <c r="M332" i="18"/>
  <c r="A333" i="18"/>
  <c r="B333" i="18"/>
  <c r="M333" i="18"/>
  <c r="A334" i="18"/>
  <c r="B334" i="18"/>
  <c r="M334" i="18"/>
  <c r="A335" i="18"/>
  <c r="B335" i="18"/>
  <c r="M335" i="18"/>
  <c r="A336" i="18"/>
  <c r="B336" i="18"/>
  <c r="M336" i="18"/>
  <c r="A337" i="18"/>
  <c r="B337" i="18"/>
  <c r="M337" i="18"/>
  <c r="A338" i="18"/>
  <c r="B338" i="18"/>
  <c r="M338" i="18"/>
  <c r="A339" i="18"/>
  <c r="B339" i="18"/>
  <c r="M339" i="18"/>
  <c r="A340" i="18"/>
  <c r="B340" i="18"/>
  <c r="M340" i="18"/>
  <c r="A341" i="18"/>
  <c r="B341" i="18"/>
  <c r="M341" i="18"/>
  <c r="A342" i="18"/>
  <c r="B342" i="18"/>
  <c r="M342" i="18"/>
  <c r="A343" i="18"/>
  <c r="B343" i="18"/>
  <c r="M343" i="18"/>
  <c r="A344" i="18"/>
  <c r="B344" i="18"/>
  <c r="M344" i="18"/>
  <c r="A345" i="18"/>
  <c r="B345" i="18"/>
  <c r="M345" i="18"/>
  <c r="A346" i="18"/>
  <c r="B346" i="18"/>
  <c r="M346" i="18"/>
  <c r="A347" i="18"/>
  <c r="B347" i="18"/>
  <c r="M347" i="18"/>
  <c r="A348" i="18"/>
  <c r="B348" i="18"/>
  <c r="M348" i="18"/>
  <c r="A349" i="18"/>
  <c r="B349" i="18"/>
  <c r="M349" i="18"/>
  <c r="A350" i="18"/>
  <c r="B350" i="18"/>
  <c r="M350" i="18"/>
  <c r="A351" i="18"/>
  <c r="B351" i="18"/>
  <c r="M351" i="18"/>
  <c r="A352" i="18"/>
  <c r="B352" i="18"/>
  <c r="M352" i="18"/>
  <c r="A353" i="18"/>
  <c r="B353" i="18"/>
  <c r="M353" i="18"/>
  <c r="A354" i="18"/>
  <c r="B354" i="18"/>
  <c r="M354" i="18"/>
  <c r="A355" i="18"/>
  <c r="B355" i="18"/>
  <c r="M355" i="18"/>
  <c r="A356" i="18"/>
  <c r="B356" i="18"/>
  <c r="M356" i="18"/>
  <c r="A357" i="18"/>
  <c r="B357" i="18"/>
  <c r="M357" i="18"/>
  <c r="A358" i="18"/>
  <c r="B358" i="18"/>
  <c r="M358" i="18"/>
  <c r="A359" i="18"/>
  <c r="B359" i="18"/>
  <c r="M359" i="18"/>
  <c r="A360" i="18"/>
  <c r="B360" i="18"/>
  <c r="M360" i="18"/>
  <c r="A361" i="18"/>
  <c r="B361" i="18"/>
  <c r="M361" i="18"/>
  <c r="A362" i="18"/>
  <c r="B362" i="18"/>
  <c r="M362" i="18"/>
  <c r="A363" i="18"/>
  <c r="B363" i="18"/>
  <c r="M363" i="18"/>
  <c r="A364" i="18"/>
  <c r="B364" i="18"/>
  <c r="M364" i="18"/>
  <c r="A365" i="18"/>
  <c r="B365" i="18"/>
  <c r="M365" i="18"/>
  <c r="A366" i="18"/>
  <c r="B366" i="18"/>
  <c r="M366" i="18"/>
  <c r="A367" i="18"/>
  <c r="B367" i="18"/>
  <c r="M367" i="18"/>
  <c r="A368" i="18"/>
  <c r="B368" i="18"/>
  <c r="M368" i="18"/>
  <c r="A369" i="18"/>
  <c r="B369" i="18"/>
  <c r="M369" i="18"/>
  <c r="A370" i="18"/>
  <c r="B370" i="18"/>
  <c r="M370" i="18"/>
  <c r="A371" i="18"/>
  <c r="B371" i="18"/>
  <c r="M371" i="18"/>
  <c r="A372" i="18"/>
  <c r="B372" i="18"/>
  <c r="M372" i="18"/>
  <c r="A373" i="18"/>
  <c r="B373" i="18"/>
  <c r="M373" i="18"/>
  <c r="A374" i="18"/>
  <c r="B374" i="18"/>
  <c r="M374" i="18"/>
  <c r="A375" i="18"/>
  <c r="B375" i="18"/>
  <c r="M375" i="18"/>
  <c r="A376" i="18"/>
  <c r="B376" i="18"/>
  <c r="M376" i="18"/>
  <c r="A377" i="18"/>
  <c r="B377" i="18"/>
  <c r="M377" i="18"/>
  <c r="A378" i="18"/>
  <c r="B378" i="18"/>
  <c r="M378" i="18"/>
  <c r="A379" i="18"/>
  <c r="B379" i="18"/>
  <c r="M379" i="18"/>
  <c r="A380" i="18"/>
  <c r="B380" i="18"/>
  <c r="M380" i="18"/>
  <c r="A381" i="18"/>
  <c r="B381" i="18"/>
  <c r="M381" i="18"/>
  <c r="A382" i="18"/>
  <c r="B382" i="18"/>
  <c r="M382" i="18"/>
  <c r="A383" i="18"/>
  <c r="B383" i="18"/>
  <c r="M383" i="18"/>
  <c r="A384" i="18"/>
  <c r="B384" i="18"/>
  <c r="M384" i="18"/>
  <c r="A385" i="18"/>
  <c r="B385" i="18"/>
  <c r="M385" i="18"/>
  <c r="A386" i="18"/>
  <c r="B386" i="18"/>
  <c r="M386" i="18"/>
  <c r="A387" i="18"/>
  <c r="B387" i="18"/>
  <c r="M387" i="18"/>
  <c r="A388" i="18"/>
  <c r="B388" i="18"/>
  <c r="M388" i="18"/>
  <c r="A389" i="18"/>
  <c r="B389" i="18"/>
  <c r="M389" i="18"/>
  <c r="A390" i="18"/>
  <c r="B390" i="18"/>
  <c r="M390" i="18"/>
  <c r="A391" i="18"/>
  <c r="B391" i="18"/>
  <c r="M391" i="18"/>
  <c r="A392" i="18"/>
  <c r="B392" i="18"/>
  <c r="M392" i="18"/>
  <c r="A393" i="18"/>
  <c r="B393" i="18"/>
  <c r="M393" i="18"/>
  <c r="A394" i="18"/>
  <c r="B394" i="18"/>
  <c r="M394" i="18"/>
  <c r="A395" i="18"/>
  <c r="B395" i="18"/>
  <c r="M395" i="18"/>
  <c r="A396" i="18"/>
  <c r="B396" i="18"/>
  <c r="M396" i="18"/>
  <c r="A397" i="18"/>
  <c r="B397" i="18"/>
  <c r="M397" i="18"/>
  <c r="A398" i="18"/>
  <c r="B398" i="18"/>
  <c r="M398" i="18"/>
  <c r="A399" i="18"/>
  <c r="B399" i="18"/>
  <c r="M399" i="18"/>
  <c r="A400" i="18"/>
  <c r="B400" i="18"/>
  <c r="M400" i="18"/>
  <c r="A401" i="18"/>
  <c r="B401" i="18"/>
  <c r="M401" i="18"/>
  <c r="A402" i="18"/>
  <c r="B402" i="18"/>
  <c r="M402" i="18"/>
  <c r="A403" i="18"/>
  <c r="B403" i="18"/>
  <c r="M403" i="18"/>
  <c r="A404" i="18"/>
  <c r="B404" i="18"/>
  <c r="M404" i="18"/>
  <c r="A405" i="18"/>
  <c r="B405" i="18"/>
  <c r="M405" i="18"/>
  <c r="A406" i="18"/>
  <c r="B406" i="18"/>
  <c r="M406" i="18"/>
  <c r="A407" i="18"/>
  <c r="B407" i="18"/>
  <c r="M407" i="18"/>
  <c r="A408" i="18"/>
  <c r="B408" i="18"/>
  <c r="M408" i="18"/>
  <c r="A409" i="18"/>
  <c r="B409" i="18"/>
  <c r="M409" i="18"/>
  <c r="A410" i="18"/>
  <c r="B410" i="18"/>
  <c r="M410" i="18"/>
  <c r="A411" i="18"/>
  <c r="B411" i="18"/>
  <c r="M411" i="18"/>
  <c r="A412" i="18"/>
  <c r="B412" i="18"/>
  <c r="M412" i="18"/>
  <c r="A413" i="18"/>
  <c r="B413" i="18"/>
  <c r="M413" i="18"/>
  <c r="A414" i="18"/>
  <c r="B414" i="18"/>
  <c r="M414" i="18"/>
  <c r="A415" i="18"/>
  <c r="B415" i="18"/>
  <c r="M415" i="18"/>
  <c r="A416" i="18"/>
  <c r="B416" i="18"/>
  <c r="M416" i="18"/>
  <c r="A417" i="18"/>
  <c r="B417" i="18"/>
  <c r="M417" i="18"/>
  <c r="A418" i="18"/>
  <c r="B418" i="18"/>
  <c r="M418" i="18"/>
  <c r="A419" i="18"/>
  <c r="B419" i="18"/>
  <c r="M419" i="18"/>
  <c r="A420" i="18"/>
  <c r="B420" i="18"/>
  <c r="M420" i="18"/>
  <c r="A421" i="18"/>
  <c r="B421" i="18"/>
  <c r="M421" i="18"/>
  <c r="A422" i="18"/>
  <c r="B422" i="18"/>
  <c r="M422" i="18"/>
  <c r="A423" i="18"/>
  <c r="B423" i="18"/>
  <c r="M423" i="18"/>
  <c r="A424" i="18"/>
  <c r="B424" i="18"/>
  <c r="M424" i="18"/>
  <c r="A425" i="18"/>
  <c r="B425" i="18"/>
  <c r="M425" i="18"/>
  <c r="A426" i="18"/>
  <c r="B426" i="18"/>
  <c r="M426" i="18"/>
  <c r="A427" i="18"/>
  <c r="B427" i="18"/>
  <c r="M427" i="18"/>
  <c r="A428" i="18"/>
  <c r="B428" i="18"/>
  <c r="M428" i="18"/>
  <c r="A429" i="18"/>
  <c r="B429" i="18"/>
  <c r="M429" i="18"/>
  <c r="A430" i="18"/>
  <c r="B430" i="18"/>
  <c r="M430" i="18"/>
  <c r="A431" i="18"/>
  <c r="B431" i="18"/>
  <c r="M431" i="18"/>
  <c r="A432" i="18"/>
  <c r="B432" i="18"/>
  <c r="M432" i="18"/>
  <c r="A433" i="18"/>
  <c r="B433" i="18"/>
  <c r="M433" i="18"/>
  <c r="A434" i="18"/>
  <c r="B434" i="18"/>
  <c r="M434" i="18"/>
  <c r="A435" i="18"/>
  <c r="B435" i="18"/>
  <c r="M435" i="18"/>
  <c r="A436" i="18"/>
  <c r="B436" i="18"/>
  <c r="M436" i="18"/>
  <c r="A437" i="18"/>
  <c r="B437" i="18"/>
  <c r="M437" i="18"/>
  <c r="A438" i="18"/>
  <c r="B438" i="18"/>
  <c r="M438" i="18"/>
  <c r="A439" i="18"/>
  <c r="B439" i="18"/>
  <c r="M439" i="18"/>
  <c r="A440" i="18"/>
  <c r="B440" i="18"/>
  <c r="M440" i="18"/>
  <c r="A441" i="18"/>
  <c r="B441" i="18"/>
  <c r="M441" i="18"/>
  <c r="A442" i="18"/>
  <c r="B442" i="18"/>
  <c r="M442" i="18"/>
  <c r="A443" i="18"/>
  <c r="B443" i="18"/>
  <c r="M443" i="18"/>
  <c r="A444" i="18"/>
  <c r="B444" i="18"/>
  <c r="M444" i="18"/>
  <c r="A445" i="18"/>
  <c r="B445" i="18"/>
  <c r="M445" i="18"/>
  <c r="A446" i="18"/>
  <c r="B446" i="18"/>
  <c r="M446" i="18"/>
  <c r="A447" i="18"/>
  <c r="B447" i="18"/>
  <c r="M447" i="18"/>
  <c r="A448" i="18"/>
  <c r="B448" i="18"/>
  <c r="M448" i="18"/>
  <c r="A449" i="18"/>
  <c r="B449" i="18"/>
  <c r="M449" i="18"/>
  <c r="A450" i="18"/>
  <c r="B450" i="18"/>
  <c r="M450" i="18"/>
  <c r="A451" i="18"/>
  <c r="B451" i="18"/>
  <c r="M451" i="18"/>
  <c r="A452" i="18"/>
  <c r="B452" i="18"/>
  <c r="M452" i="18"/>
  <c r="A453" i="18"/>
  <c r="B453" i="18"/>
  <c r="M453" i="18"/>
  <c r="A454" i="18"/>
  <c r="B454" i="18"/>
  <c r="M454" i="18"/>
  <c r="A455" i="18"/>
  <c r="B455" i="18"/>
  <c r="M455" i="18"/>
  <c r="A456" i="18"/>
  <c r="B456" i="18"/>
  <c r="M456" i="18"/>
  <c r="A457" i="18"/>
  <c r="B457" i="18"/>
  <c r="M457" i="18"/>
  <c r="A458" i="18"/>
  <c r="B458" i="18"/>
  <c r="M458" i="18"/>
  <c r="A459" i="18"/>
  <c r="B459" i="18"/>
  <c r="M459" i="18"/>
  <c r="A460" i="18"/>
  <c r="B460" i="18"/>
  <c r="M460" i="18"/>
  <c r="A461" i="18"/>
  <c r="B461" i="18"/>
  <c r="M461" i="18"/>
  <c r="A462" i="18"/>
  <c r="B462" i="18"/>
  <c r="M462" i="18"/>
  <c r="A463" i="18"/>
  <c r="B463" i="18"/>
  <c r="M463" i="18"/>
  <c r="A464" i="18"/>
  <c r="B464" i="18"/>
  <c r="M464" i="18"/>
  <c r="A465" i="18"/>
  <c r="B465" i="18"/>
  <c r="M465" i="18"/>
  <c r="A466" i="18"/>
  <c r="B466" i="18"/>
  <c r="M466" i="18"/>
  <c r="A467" i="18"/>
  <c r="B467" i="18"/>
  <c r="M467" i="18"/>
  <c r="A468" i="18"/>
  <c r="B468" i="18"/>
  <c r="M468" i="18"/>
  <c r="A469" i="18"/>
  <c r="B469" i="18"/>
  <c r="M469" i="18"/>
  <c r="A470" i="18"/>
  <c r="B470" i="18"/>
  <c r="M470" i="18"/>
  <c r="A471" i="18"/>
  <c r="B471" i="18"/>
  <c r="M471" i="18"/>
  <c r="A472" i="18"/>
  <c r="B472" i="18"/>
  <c r="M472" i="18"/>
  <c r="A473" i="18"/>
  <c r="B473" i="18"/>
  <c r="M473" i="18"/>
  <c r="A474" i="18"/>
  <c r="B474" i="18"/>
  <c r="M474" i="18"/>
  <c r="A475" i="18"/>
  <c r="B475" i="18"/>
  <c r="M475" i="18"/>
  <c r="A476" i="18"/>
  <c r="B476" i="18"/>
  <c r="M476" i="18"/>
  <c r="A477" i="18"/>
  <c r="B477" i="18"/>
  <c r="M477" i="18"/>
  <c r="A478" i="18"/>
  <c r="B478" i="18"/>
  <c r="M478" i="18"/>
  <c r="A479" i="18"/>
  <c r="B479" i="18"/>
  <c r="M479" i="18"/>
  <c r="A480" i="18"/>
  <c r="B480" i="18"/>
  <c r="M480" i="18"/>
  <c r="A481" i="18"/>
  <c r="B481" i="18"/>
  <c r="M481" i="18"/>
  <c r="A482" i="18"/>
  <c r="B482" i="18"/>
  <c r="M482" i="18"/>
  <c r="A483" i="18"/>
  <c r="B483" i="18"/>
  <c r="M483" i="18"/>
  <c r="A484" i="18"/>
  <c r="B484" i="18"/>
  <c r="M484" i="18"/>
  <c r="A485" i="18"/>
  <c r="B485" i="18"/>
  <c r="M485" i="18"/>
  <c r="A486" i="18"/>
  <c r="B486" i="18"/>
  <c r="M486" i="18"/>
  <c r="A487" i="18"/>
  <c r="B487" i="18"/>
  <c r="M487" i="18"/>
  <c r="A488" i="18"/>
  <c r="B488" i="18"/>
  <c r="M488" i="18"/>
  <c r="A489" i="18"/>
  <c r="B489" i="18"/>
  <c r="M489" i="18"/>
  <c r="A490" i="18"/>
  <c r="B490" i="18"/>
  <c r="M490" i="18"/>
  <c r="A491" i="18"/>
  <c r="B491" i="18"/>
  <c r="M491" i="18"/>
  <c r="A492" i="18"/>
  <c r="B492" i="18"/>
  <c r="M492" i="18"/>
  <c r="A493" i="18"/>
  <c r="B493" i="18"/>
  <c r="M493" i="18"/>
  <c r="A494" i="18"/>
  <c r="B494" i="18"/>
  <c r="M494" i="18"/>
  <c r="A495" i="18"/>
  <c r="B495" i="18"/>
  <c r="M495" i="18"/>
  <c r="A496" i="18"/>
  <c r="B496" i="18"/>
  <c r="M496" i="18"/>
  <c r="A497" i="18"/>
  <c r="B497" i="18"/>
  <c r="M497" i="18"/>
  <c r="A498" i="18"/>
  <c r="B498" i="18"/>
  <c r="M498" i="18"/>
  <c r="A499" i="18"/>
  <c r="B499" i="18"/>
  <c r="M499" i="18"/>
  <c r="A500" i="18"/>
  <c r="B500" i="18"/>
  <c r="M500" i="18"/>
  <c r="A501" i="18"/>
  <c r="B501" i="18"/>
  <c r="M501" i="18"/>
  <c r="A502" i="18"/>
  <c r="B502" i="18"/>
  <c r="M502" i="18"/>
  <c r="A503" i="18"/>
  <c r="B503" i="18"/>
  <c r="M503" i="18"/>
  <c r="A504" i="18"/>
  <c r="B504" i="18"/>
  <c r="M504" i="18"/>
  <c r="A505" i="18"/>
  <c r="B505" i="18"/>
  <c r="M505" i="18"/>
  <c r="A506" i="18"/>
  <c r="B506" i="18"/>
  <c r="M506" i="18"/>
  <c r="A507" i="18"/>
  <c r="B507" i="18"/>
  <c r="M507" i="18"/>
  <c r="A508" i="18"/>
  <c r="B508" i="18"/>
  <c r="M508" i="18"/>
  <c r="A509" i="18"/>
  <c r="B509" i="18"/>
  <c r="M509" i="18"/>
  <c r="A510" i="18"/>
  <c r="B510" i="18"/>
  <c r="M510" i="18"/>
  <c r="A511" i="18"/>
  <c r="B511" i="18"/>
  <c r="M511" i="18"/>
  <c r="A512" i="18"/>
  <c r="B512" i="18"/>
  <c r="M512" i="18"/>
  <c r="A513" i="18"/>
  <c r="B513" i="18"/>
  <c r="M513" i="18"/>
  <c r="A514" i="18"/>
  <c r="B514" i="18"/>
  <c r="M514" i="18"/>
  <c r="A515" i="18"/>
  <c r="B515" i="18"/>
  <c r="M515" i="18"/>
  <c r="A516" i="18"/>
  <c r="B516" i="18"/>
  <c r="M516" i="18"/>
  <c r="A517" i="18"/>
  <c r="B517" i="18"/>
  <c r="M517" i="18"/>
  <c r="A518" i="18"/>
  <c r="B518" i="18"/>
  <c r="M518" i="18"/>
  <c r="A519" i="18"/>
  <c r="B519" i="18"/>
  <c r="M519" i="18"/>
  <c r="A520" i="18"/>
  <c r="B520" i="18"/>
  <c r="M520" i="18"/>
  <c r="A521" i="18"/>
  <c r="B521" i="18"/>
  <c r="M521" i="18"/>
  <c r="A522" i="18"/>
  <c r="B522" i="18"/>
  <c r="M522" i="18"/>
  <c r="A523" i="18"/>
  <c r="B523" i="18"/>
  <c r="M523" i="18"/>
  <c r="A524" i="18"/>
  <c r="B524" i="18"/>
  <c r="M524" i="18"/>
  <c r="A525" i="18"/>
  <c r="B525" i="18"/>
  <c r="M525" i="18"/>
  <c r="A526" i="18"/>
  <c r="B526" i="18"/>
  <c r="M526" i="18"/>
  <c r="A527" i="18"/>
  <c r="B527" i="18"/>
  <c r="M527" i="18"/>
  <c r="A528" i="18"/>
  <c r="B528" i="18"/>
  <c r="M528" i="18"/>
  <c r="A529" i="18"/>
  <c r="B529" i="18"/>
  <c r="M529" i="18"/>
  <c r="A530" i="18"/>
  <c r="B530" i="18"/>
  <c r="M530" i="18"/>
  <c r="A531" i="18"/>
  <c r="B531" i="18"/>
  <c r="M531" i="18"/>
  <c r="A532" i="18"/>
  <c r="B532" i="18"/>
  <c r="M532" i="18"/>
  <c r="A533" i="18"/>
  <c r="B533" i="18"/>
  <c r="M533" i="18"/>
  <c r="A534" i="18"/>
  <c r="B534" i="18"/>
  <c r="M534" i="18"/>
  <c r="A535" i="18"/>
  <c r="B535" i="18"/>
  <c r="M535" i="18"/>
  <c r="A536" i="18"/>
  <c r="B536" i="18"/>
  <c r="M536" i="18"/>
  <c r="A537" i="18"/>
  <c r="B537" i="18"/>
  <c r="M537" i="18"/>
  <c r="A538" i="18"/>
  <c r="B538" i="18"/>
  <c r="M538" i="18"/>
  <c r="A539" i="18"/>
  <c r="B539" i="18"/>
  <c r="M539" i="18"/>
  <c r="A540" i="18"/>
  <c r="B540" i="18"/>
  <c r="M540" i="18"/>
  <c r="A541" i="18"/>
  <c r="B541" i="18"/>
  <c r="M541" i="18"/>
  <c r="A542" i="18"/>
  <c r="B542" i="18"/>
  <c r="M542" i="18"/>
  <c r="A543" i="18"/>
  <c r="B543" i="18"/>
  <c r="M543" i="18"/>
  <c r="A544" i="18"/>
  <c r="B544" i="18"/>
  <c r="M544" i="18"/>
  <c r="A545" i="18"/>
  <c r="B545" i="18"/>
  <c r="M545" i="18"/>
  <c r="A546" i="18"/>
  <c r="B546" i="18"/>
  <c r="M546" i="18"/>
  <c r="A547" i="18"/>
  <c r="B547" i="18"/>
  <c r="M547" i="18"/>
  <c r="A548" i="18"/>
  <c r="B548" i="18"/>
  <c r="M548" i="18"/>
  <c r="A549" i="18"/>
  <c r="B549" i="18"/>
  <c r="M549" i="18"/>
  <c r="A550" i="18"/>
  <c r="B550" i="18"/>
  <c r="M550" i="18"/>
  <c r="A551" i="18"/>
  <c r="B551" i="18"/>
  <c r="M551" i="18"/>
  <c r="A552" i="18"/>
  <c r="B552" i="18"/>
  <c r="M552" i="18"/>
  <c r="A553" i="18"/>
  <c r="B553" i="18"/>
  <c r="M553" i="18"/>
  <c r="A554" i="18"/>
  <c r="B554" i="18"/>
  <c r="M554" i="18"/>
  <c r="A555" i="18"/>
  <c r="B555" i="18"/>
  <c r="M555" i="18"/>
  <c r="A556" i="18"/>
  <c r="B556" i="18"/>
  <c r="M556" i="18"/>
  <c r="A557" i="18"/>
  <c r="B557" i="18"/>
  <c r="M557" i="18"/>
  <c r="A558" i="18"/>
  <c r="B558" i="18"/>
  <c r="M558" i="18"/>
  <c r="A559" i="18"/>
  <c r="B559" i="18"/>
  <c r="M559" i="18"/>
  <c r="A560" i="18"/>
  <c r="B560" i="18"/>
  <c r="M560" i="18"/>
  <c r="A561" i="18"/>
  <c r="B561" i="18"/>
  <c r="M561" i="18"/>
  <c r="A562" i="18"/>
  <c r="B562" i="18"/>
  <c r="M562" i="18"/>
  <c r="A563" i="18"/>
  <c r="B563" i="18"/>
  <c r="M563" i="18"/>
  <c r="A564" i="18"/>
  <c r="B564" i="18"/>
  <c r="M564" i="18"/>
  <c r="A565" i="18"/>
  <c r="B565" i="18"/>
  <c r="M565" i="18"/>
  <c r="A566" i="18"/>
  <c r="B566" i="18"/>
  <c r="M566" i="18"/>
  <c r="A567" i="18"/>
  <c r="B567" i="18"/>
  <c r="M567" i="18"/>
  <c r="A568" i="18"/>
  <c r="B568" i="18"/>
  <c r="M568" i="18"/>
  <c r="A569" i="18"/>
  <c r="B569" i="18"/>
  <c r="M569" i="18"/>
  <c r="A570" i="18"/>
  <c r="B570" i="18"/>
  <c r="M570" i="18"/>
  <c r="A571" i="18"/>
  <c r="B571" i="18"/>
  <c r="M571" i="18"/>
  <c r="A572" i="18"/>
  <c r="B572" i="18"/>
  <c r="M572" i="18"/>
  <c r="A573" i="18"/>
  <c r="B573" i="18"/>
  <c r="M573" i="18"/>
  <c r="A574" i="18"/>
  <c r="B574" i="18"/>
  <c r="M574" i="18"/>
  <c r="A575" i="18"/>
  <c r="B575" i="18"/>
  <c r="M575" i="18"/>
  <c r="A576" i="18"/>
  <c r="B576" i="18"/>
  <c r="M576" i="18"/>
  <c r="A577" i="18"/>
  <c r="B577" i="18"/>
  <c r="M577" i="18"/>
  <c r="A578" i="18"/>
  <c r="B578" i="18"/>
  <c r="M578" i="18"/>
  <c r="A579" i="18"/>
  <c r="B579" i="18"/>
  <c r="M579" i="18"/>
  <c r="A580" i="18"/>
  <c r="B580" i="18"/>
  <c r="M580" i="18"/>
  <c r="A581" i="18"/>
  <c r="B581" i="18"/>
  <c r="M581" i="18"/>
  <c r="A582" i="18"/>
  <c r="B582" i="18"/>
  <c r="M582" i="18"/>
  <c r="A583" i="18"/>
  <c r="B583" i="18"/>
  <c r="M583" i="18"/>
  <c r="A584" i="18"/>
  <c r="B584" i="18"/>
  <c r="M584" i="18"/>
  <c r="A585" i="18"/>
  <c r="B585" i="18"/>
  <c r="M585" i="18"/>
  <c r="A586" i="18"/>
  <c r="B586" i="18"/>
  <c r="M586" i="18"/>
  <c r="A587" i="18"/>
  <c r="B587" i="18"/>
  <c r="M587" i="18"/>
  <c r="A588" i="18"/>
  <c r="B588" i="18"/>
  <c r="M588" i="18"/>
  <c r="A589" i="18"/>
  <c r="B589" i="18"/>
  <c r="M589" i="18"/>
  <c r="A590" i="18"/>
  <c r="B590" i="18"/>
  <c r="M590" i="18"/>
  <c r="A591" i="18"/>
  <c r="B591" i="18"/>
  <c r="M591" i="18"/>
  <c r="A592" i="18"/>
  <c r="B592" i="18"/>
  <c r="M592" i="18"/>
  <c r="A593" i="18"/>
  <c r="B593" i="18"/>
  <c r="M593" i="18"/>
  <c r="A594" i="18"/>
  <c r="B594" i="18"/>
  <c r="M594" i="18"/>
  <c r="A595" i="18"/>
  <c r="B595" i="18"/>
  <c r="M595" i="18"/>
  <c r="A596" i="18"/>
  <c r="B596" i="18"/>
  <c r="M596" i="18"/>
  <c r="A597" i="18"/>
  <c r="B597" i="18"/>
  <c r="M597" i="18"/>
  <c r="A598" i="18"/>
  <c r="B598" i="18"/>
  <c r="M598" i="18"/>
  <c r="A599" i="18"/>
  <c r="B599" i="18"/>
  <c r="M599" i="18"/>
  <c r="A600" i="18"/>
  <c r="B600" i="18"/>
  <c r="M600" i="18"/>
  <c r="A601" i="18"/>
  <c r="B601" i="18"/>
  <c r="M601" i="18"/>
  <c r="A602" i="18"/>
  <c r="B602" i="18"/>
  <c r="M602" i="18"/>
  <c r="A603" i="18"/>
  <c r="B603" i="18"/>
  <c r="M603" i="18"/>
  <c r="A604" i="18"/>
  <c r="B604" i="18"/>
  <c r="M604" i="18"/>
  <c r="A605" i="18"/>
  <c r="B605" i="18"/>
  <c r="M605" i="18"/>
  <c r="A606" i="18"/>
  <c r="B606" i="18"/>
  <c r="M606" i="18"/>
  <c r="A607" i="18"/>
  <c r="B607" i="18"/>
  <c r="M607" i="18"/>
  <c r="A608" i="18"/>
  <c r="B608" i="18"/>
  <c r="M608" i="18"/>
  <c r="A609" i="18"/>
  <c r="B609" i="18"/>
  <c r="M609" i="18"/>
  <c r="A610" i="18"/>
  <c r="B610" i="18"/>
  <c r="M610" i="18"/>
  <c r="A611" i="18"/>
  <c r="B611" i="18"/>
  <c r="M611" i="18"/>
  <c r="A612" i="18"/>
  <c r="B612" i="18"/>
  <c r="M612" i="18"/>
  <c r="A613" i="18"/>
  <c r="B613" i="18"/>
  <c r="M613" i="18"/>
  <c r="A614" i="18"/>
  <c r="B614" i="18"/>
  <c r="M614" i="18"/>
  <c r="A615" i="18"/>
  <c r="B615" i="18"/>
  <c r="M615" i="18"/>
  <c r="A616" i="18"/>
  <c r="B616" i="18"/>
  <c r="M616" i="18"/>
  <c r="A617" i="18"/>
  <c r="B617" i="18"/>
  <c r="M617" i="18"/>
  <c r="A618" i="18"/>
  <c r="B618" i="18"/>
  <c r="M618" i="18"/>
  <c r="A619" i="18"/>
  <c r="B619" i="18"/>
  <c r="M619" i="18"/>
  <c r="A620" i="18"/>
  <c r="B620" i="18"/>
  <c r="M620" i="18"/>
  <c r="A621" i="18"/>
  <c r="B621" i="18"/>
  <c r="M621" i="18"/>
  <c r="A622" i="18"/>
  <c r="B622" i="18"/>
  <c r="M622" i="18"/>
  <c r="A623" i="18"/>
  <c r="B623" i="18"/>
  <c r="M623" i="18"/>
  <c r="A624" i="18"/>
  <c r="B624" i="18"/>
  <c r="M624" i="18"/>
  <c r="A625" i="18"/>
  <c r="B625" i="18"/>
  <c r="M625" i="18"/>
  <c r="A626" i="18"/>
  <c r="B626" i="18"/>
  <c r="M626" i="18"/>
  <c r="A627" i="18"/>
  <c r="B627" i="18"/>
  <c r="M627" i="18"/>
  <c r="A628" i="18"/>
  <c r="B628" i="18"/>
  <c r="M628" i="18"/>
  <c r="A629" i="18"/>
  <c r="B629" i="18"/>
  <c r="M629" i="18"/>
  <c r="A630" i="18"/>
  <c r="B630" i="18"/>
  <c r="M630" i="18"/>
  <c r="A631" i="18"/>
  <c r="B631" i="18"/>
  <c r="M631" i="18"/>
  <c r="A632" i="18"/>
  <c r="B632" i="18"/>
  <c r="M632" i="18"/>
  <c r="A633" i="18"/>
  <c r="B633" i="18"/>
  <c r="M633" i="18"/>
  <c r="A634" i="18"/>
  <c r="B634" i="18"/>
  <c r="M634" i="18"/>
  <c r="A635" i="18"/>
  <c r="B635" i="18"/>
  <c r="M635" i="18"/>
  <c r="A636" i="18"/>
  <c r="B636" i="18"/>
  <c r="M636" i="18"/>
  <c r="A637" i="18"/>
  <c r="B637" i="18"/>
  <c r="M637" i="18"/>
  <c r="A638" i="18"/>
  <c r="B638" i="18"/>
  <c r="M638" i="18"/>
  <c r="A639" i="18"/>
  <c r="B639" i="18"/>
  <c r="M639" i="18"/>
  <c r="A640" i="18"/>
  <c r="B640" i="18"/>
  <c r="M640" i="18"/>
  <c r="A641" i="18"/>
  <c r="B641" i="18"/>
  <c r="M641" i="18"/>
  <c r="A642" i="18"/>
  <c r="B642" i="18"/>
  <c r="M642" i="18"/>
  <c r="A643" i="18"/>
  <c r="B643" i="18"/>
  <c r="M643" i="18"/>
  <c r="A644" i="18"/>
  <c r="B644" i="18"/>
  <c r="M644" i="18"/>
  <c r="A645" i="18"/>
  <c r="B645" i="18"/>
  <c r="M645" i="18"/>
  <c r="A646" i="18"/>
  <c r="B646" i="18"/>
  <c r="M646" i="18"/>
  <c r="A647" i="18"/>
  <c r="B647" i="18"/>
  <c r="M647" i="18"/>
  <c r="A648" i="18"/>
  <c r="B648" i="18"/>
  <c r="M648" i="18"/>
  <c r="A649" i="18"/>
  <c r="B649" i="18"/>
  <c r="M649" i="18"/>
  <c r="A650" i="18"/>
  <c r="B650" i="18"/>
  <c r="M650" i="18"/>
  <c r="A651" i="18"/>
  <c r="B651" i="18"/>
  <c r="M651" i="18"/>
  <c r="A652" i="18"/>
  <c r="B652" i="18"/>
  <c r="M652" i="18"/>
  <c r="A653" i="18"/>
  <c r="B653" i="18"/>
  <c r="M653" i="18"/>
  <c r="A654" i="18"/>
  <c r="B654" i="18"/>
  <c r="M654" i="18"/>
  <c r="A655" i="18"/>
  <c r="B655" i="18"/>
  <c r="M655" i="18"/>
  <c r="A656" i="18"/>
  <c r="B656" i="18"/>
  <c r="M656" i="18"/>
  <c r="A657" i="18"/>
  <c r="B657" i="18"/>
  <c r="M657" i="18"/>
  <c r="A658" i="18"/>
  <c r="B658" i="18"/>
  <c r="M658" i="18"/>
  <c r="A659" i="18"/>
  <c r="B659" i="18"/>
  <c r="M659" i="18"/>
  <c r="A660" i="18"/>
  <c r="B660" i="18"/>
  <c r="M660" i="18"/>
  <c r="A661" i="18"/>
  <c r="B661" i="18"/>
  <c r="M661" i="18"/>
  <c r="A662" i="18"/>
  <c r="B662" i="18"/>
  <c r="M662" i="18"/>
  <c r="A663" i="18"/>
  <c r="B663" i="18"/>
  <c r="M663" i="18"/>
  <c r="A664" i="18"/>
  <c r="B664" i="18"/>
  <c r="M664" i="18"/>
  <c r="A665" i="18"/>
  <c r="B665" i="18"/>
  <c r="M665" i="18"/>
  <c r="A666" i="18"/>
  <c r="B666" i="18"/>
  <c r="M666" i="18"/>
  <c r="A667" i="18"/>
  <c r="B667" i="18"/>
  <c r="M667" i="18"/>
  <c r="A668" i="18"/>
  <c r="B668" i="18"/>
  <c r="M668" i="18"/>
  <c r="A669" i="18"/>
  <c r="B669" i="18"/>
  <c r="M669" i="18"/>
  <c r="A670" i="18"/>
  <c r="B670" i="18"/>
  <c r="M670" i="18"/>
  <c r="A671" i="18"/>
  <c r="B671" i="18"/>
  <c r="M671" i="18"/>
  <c r="A672" i="18"/>
  <c r="B672" i="18"/>
  <c r="M672" i="18"/>
  <c r="A673" i="18"/>
  <c r="B673" i="18"/>
  <c r="M673" i="18"/>
  <c r="A674" i="18"/>
  <c r="B674" i="18"/>
  <c r="M674" i="18"/>
  <c r="A675" i="18"/>
  <c r="B675" i="18"/>
  <c r="M675" i="18"/>
  <c r="A676" i="18"/>
  <c r="B676" i="18"/>
  <c r="M676" i="18"/>
  <c r="A677" i="18"/>
  <c r="B677" i="18"/>
  <c r="M677" i="18"/>
  <c r="A678" i="18"/>
  <c r="B678" i="18"/>
  <c r="M678" i="18"/>
  <c r="A679" i="18"/>
  <c r="B679" i="18"/>
  <c r="M679" i="18"/>
  <c r="A680" i="18"/>
  <c r="B680" i="18"/>
  <c r="M680" i="18"/>
  <c r="A681" i="18"/>
  <c r="B681" i="18"/>
  <c r="M681" i="18"/>
  <c r="A682" i="18"/>
  <c r="B682" i="18"/>
  <c r="M682" i="18"/>
  <c r="A683" i="18"/>
  <c r="B683" i="18"/>
  <c r="M683" i="18"/>
  <c r="A684" i="18"/>
  <c r="B684" i="18"/>
  <c r="M684" i="18"/>
  <c r="A685" i="18"/>
  <c r="B685" i="18"/>
  <c r="M685" i="18"/>
  <c r="A686" i="18"/>
  <c r="B686" i="18"/>
  <c r="M686" i="18"/>
  <c r="A687" i="18"/>
  <c r="B687" i="18"/>
  <c r="M687" i="18"/>
  <c r="A688" i="18"/>
  <c r="B688" i="18"/>
  <c r="M688" i="18"/>
  <c r="A689" i="18"/>
  <c r="B689" i="18"/>
  <c r="M689" i="18"/>
  <c r="A690" i="18"/>
  <c r="B690" i="18"/>
  <c r="M690" i="18"/>
  <c r="A691" i="18"/>
  <c r="B691" i="18"/>
  <c r="M691" i="18"/>
  <c r="A692" i="18"/>
  <c r="B692" i="18"/>
  <c r="M692" i="18"/>
  <c r="A693" i="18"/>
  <c r="B693" i="18"/>
  <c r="M693" i="18"/>
  <c r="A694" i="18"/>
  <c r="B694" i="18"/>
  <c r="M694" i="18"/>
  <c r="A695" i="18"/>
  <c r="B695" i="18"/>
  <c r="M695" i="18"/>
  <c r="A696" i="18"/>
  <c r="B696" i="18"/>
  <c r="M696" i="18"/>
  <c r="A697" i="18"/>
  <c r="B697" i="18"/>
  <c r="M697" i="18"/>
  <c r="A698" i="18"/>
  <c r="B698" i="18"/>
  <c r="M698" i="18"/>
  <c r="A699" i="18"/>
  <c r="B699" i="18"/>
  <c r="M699" i="18"/>
  <c r="A700" i="18"/>
  <c r="B700" i="18"/>
  <c r="M700" i="18"/>
  <c r="A701" i="18"/>
  <c r="B701" i="18"/>
  <c r="M701" i="18"/>
  <c r="A702" i="18"/>
  <c r="B702" i="18"/>
  <c r="M702" i="18"/>
  <c r="A703" i="18"/>
  <c r="B703" i="18"/>
  <c r="M703" i="18"/>
  <c r="A704" i="18"/>
  <c r="B704" i="18"/>
  <c r="M704" i="18"/>
  <c r="A705" i="18"/>
  <c r="B705" i="18"/>
  <c r="M705" i="18"/>
  <c r="A706" i="18"/>
  <c r="B706" i="18"/>
  <c r="M706" i="18"/>
  <c r="A707" i="18"/>
  <c r="B707" i="18"/>
  <c r="M707" i="18"/>
  <c r="A708" i="18"/>
  <c r="B708" i="18"/>
  <c r="M708" i="18"/>
  <c r="A709" i="18"/>
  <c r="B709" i="18"/>
  <c r="M709" i="18"/>
  <c r="A710" i="18"/>
  <c r="B710" i="18"/>
  <c r="M710" i="18"/>
  <c r="A711" i="18"/>
  <c r="B711" i="18"/>
  <c r="M711" i="18"/>
  <c r="A712" i="18"/>
  <c r="B712" i="18"/>
  <c r="M712" i="18"/>
  <c r="A713" i="18"/>
  <c r="B713" i="18"/>
  <c r="M713" i="18"/>
  <c r="A714" i="18"/>
  <c r="B714" i="18"/>
  <c r="M714" i="18"/>
  <c r="A715" i="18"/>
  <c r="B715" i="18"/>
  <c r="M715" i="18"/>
  <c r="A716" i="18"/>
  <c r="B716" i="18"/>
  <c r="M716" i="18"/>
  <c r="A717" i="18"/>
  <c r="B717" i="18"/>
  <c r="M717" i="18"/>
  <c r="A718" i="18"/>
  <c r="B718" i="18"/>
  <c r="M718" i="18"/>
  <c r="A719" i="18"/>
  <c r="B719" i="18"/>
  <c r="M719" i="18"/>
  <c r="A720" i="18"/>
  <c r="B720" i="18"/>
  <c r="M720" i="18"/>
  <c r="A721" i="18"/>
  <c r="B721" i="18"/>
  <c r="M721" i="18"/>
  <c r="A722" i="18"/>
  <c r="B722" i="18"/>
  <c r="M722" i="18"/>
  <c r="A723" i="18"/>
  <c r="B723" i="18"/>
  <c r="M723" i="18"/>
  <c r="A724" i="18"/>
  <c r="B724" i="18"/>
  <c r="M724" i="18"/>
  <c r="A725" i="18"/>
  <c r="B725" i="18"/>
  <c r="M725" i="18"/>
  <c r="A726" i="18"/>
  <c r="B726" i="18"/>
  <c r="M726" i="18"/>
  <c r="A727" i="18"/>
  <c r="B727" i="18"/>
  <c r="M727" i="18"/>
  <c r="A728" i="18"/>
  <c r="B728" i="18"/>
  <c r="M728" i="18"/>
  <c r="A729" i="18"/>
  <c r="B729" i="18"/>
  <c r="M729" i="18"/>
  <c r="A730" i="18"/>
  <c r="B730" i="18"/>
  <c r="M730" i="18"/>
  <c r="A731" i="18"/>
  <c r="B731" i="18"/>
  <c r="M731" i="18"/>
  <c r="A732" i="18"/>
  <c r="B732" i="18"/>
  <c r="M732" i="18"/>
  <c r="A733" i="18"/>
  <c r="B733" i="18"/>
  <c r="M733" i="18"/>
  <c r="A734" i="18"/>
  <c r="B734" i="18"/>
  <c r="M734" i="18"/>
  <c r="A735" i="18"/>
  <c r="B735" i="18"/>
  <c r="M735" i="18"/>
  <c r="A736" i="18"/>
  <c r="B736" i="18"/>
  <c r="M736" i="18"/>
  <c r="A737" i="18"/>
  <c r="B737" i="18"/>
  <c r="M737" i="18"/>
  <c r="A738" i="18"/>
  <c r="B738" i="18"/>
  <c r="M738" i="18"/>
  <c r="A739" i="18"/>
  <c r="B739" i="18"/>
  <c r="M739" i="18"/>
  <c r="A740" i="18"/>
  <c r="B740" i="18"/>
  <c r="M740" i="18"/>
  <c r="A741" i="18"/>
  <c r="B741" i="18"/>
  <c r="M741" i="18"/>
  <c r="A742" i="18"/>
  <c r="B742" i="18"/>
  <c r="M742" i="18"/>
  <c r="A743" i="18"/>
  <c r="B743" i="18"/>
  <c r="M743" i="18"/>
  <c r="A744" i="18"/>
  <c r="B744" i="18"/>
  <c r="M744" i="18"/>
  <c r="A745" i="18"/>
  <c r="B745" i="18"/>
  <c r="M745" i="18"/>
  <c r="A746" i="18"/>
  <c r="B746" i="18"/>
  <c r="M746" i="18"/>
  <c r="A747" i="18"/>
  <c r="B747" i="18"/>
  <c r="M747" i="18"/>
  <c r="A748" i="18"/>
  <c r="B748" i="18"/>
  <c r="M748" i="18"/>
  <c r="A749" i="18"/>
  <c r="B749" i="18"/>
  <c r="M749" i="18"/>
  <c r="A750" i="18"/>
  <c r="B750" i="18"/>
  <c r="M750" i="18"/>
  <c r="A751" i="18"/>
  <c r="B751" i="18"/>
  <c r="M751" i="18"/>
  <c r="A752" i="18"/>
  <c r="B752" i="18"/>
  <c r="M752" i="18"/>
  <c r="A753" i="18"/>
  <c r="B753" i="18"/>
  <c r="M753" i="18"/>
  <c r="A754" i="18"/>
  <c r="B754" i="18"/>
  <c r="M754" i="18"/>
  <c r="A755" i="18"/>
  <c r="B755" i="18"/>
  <c r="M755" i="18"/>
  <c r="A756" i="18"/>
  <c r="B756" i="18"/>
  <c r="M756" i="18"/>
  <c r="A757" i="18"/>
  <c r="B757" i="18"/>
  <c r="M757" i="18"/>
  <c r="A758" i="18"/>
  <c r="B758" i="18"/>
  <c r="M758" i="18"/>
  <c r="A759" i="18"/>
  <c r="B759" i="18"/>
  <c r="M759" i="18"/>
  <c r="A760" i="18"/>
  <c r="B760" i="18"/>
  <c r="M760" i="18"/>
  <c r="A761" i="18"/>
  <c r="B761" i="18"/>
  <c r="M761" i="18"/>
  <c r="A762" i="18"/>
  <c r="B762" i="18"/>
  <c r="M762" i="18"/>
  <c r="A763" i="18"/>
  <c r="B763" i="18"/>
  <c r="M763" i="18"/>
  <c r="A764" i="18"/>
  <c r="B764" i="18"/>
  <c r="M764" i="18"/>
  <c r="A765" i="18"/>
  <c r="B765" i="18"/>
  <c r="M765" i="18"/>
  <c r="A766" i="18"/>
  <c r="B766" i="18"/>
  <c r="M766" i="18"/>
  <c r="A767" i="18"/>
  <c r="B767" i="18"/>
  <c r="M767" i="18"/>
  <c r="A768" i="18"/>
  <c r="B768" i="18"/>
  <c r="M768" i="18"/>
  <c r="A769" i="18"/>
  <c r="B769" i="18"/>
  <c r="M769" i="18"/>
  <c r="A770" i="18"/>
  <c r="B770" i="18"/>
  <c r="M770" i="18"/>
  <c r="A771" i="18"/>
  <c r="B771" i="18"/>
  <c r="M771" i="18"/>
  <c r="A772" i="18"/>
  <c r="B772" i="18"/>
  <c r="M772" i="18"/>
  <c r="A773" i="18"/>
  <c r="B773" i="18"/>
  <c r="M773" i="18"/>
  <c r="A774" i="18"/>
  <c r="B774" i="18"/>
  <c r="M774" i="18"/>
  <c r="A775" i="18"/>
  <c r="B775" i="18"/>
  <c r="M775" i="18"/>
  <c r="A776" i="18"/>
  <c r="B776" i="18"/>
  <c r="M776" i="18"/>
  <c r="A777" i="18"/>
  <c r="B777" i="18"/>
  <c r="M777" i="18"/>
  <c r="A778" i="18"/>
  <c r="B778" i="18"/>
  <c r="M778" i="18"/>
  <c r="A779" i="18"/>
  <c r="B779" i="18"/>
  <c r="M779" i="18"/>
  <c r="A780" i="18"/>
  <c r="B780" i="18"/>
  <c r="M780" i="18"/>
  <c r="A781" i="18"/>
  <c r="B781" i="18"/>
  <c r="M781" i="18"/>
  <c r="A782" i="18"/>
  <c r="B782" i="18"/>
  <c r="M782" i="18"/>
  <c r="A783" i="18"/>
  <c r="B783" i="18"/>
  <c r="M783" i="18"/>
  <c r="A784" i="18"/>
  <c r="B784" i="18"/>
  <c r="M784" i="18"/>
  <c r="A785" i="18"/>
  <c r="B785" i="18"/>
  <c r="M785" i="18"/>
  <c r="A786" i="18"/>
  <c r="B786" i="18"/>
  <c r="M786" i="18"/>
  <c r="A787" i="18"/>
  <c r="B787" i="18"/>
  <c r="M787" i="18"/>
  <c r="A788" i="18"/>
  <c r="B788" i="18"/>
  <c r="M788" i="18"/>
  <c r="A789" i="18"/>
  <c r="B789" i="18"/>
  <c r="M789" i="18"/>
  <c r="A790" i="18"/>
  <c r="B790" i="18"/>
  <c r="M790" i="18"/>
  <c r="A791" i="18"/>
  <c r="B791" i="18"/>
  <c r="M791" i="18"/>
  <c r="A792" i="18"/>
  <c r="B792" i="18"/>
  <c r="M792" i="18"/>
  <c r="A793" i="18"/>
  <c r="B793" i="18"/>
  <c r="M793" i="18"/>
  <c r="A794" i="18"/>
  <c r="B794" i="18"/>
  <c r="M794" i="18"/>
  <c r="A795" i="18"/>
  <c r="B795" i="18"/>
  <c r="M795" i="18"/>
  <c r="A796" i="18"/>
  <c r="B796" i="18"/>
  <c r="M796" i="18"/>
  <c r="A797" i="18"/>
  <c r="B797" i="18"/>
  <c r="M797" i="18"/>
  <c r="A798" i="18"/>
  <c r="B798" i="18"/>
  <c r="M798" i="18"/>
  <c r="A799" i="18"/>
  <c r="B799" i="18"/>
  <c r="M799" i="18"/>
  <c r="A800" i="18"/>
  <c r="B800" i="18"/>
  <c r="M800" i="18"/>
  <c r="A801" i="18"/>
  <c r="B801" i="18"/>
  <c r="M801" i="18"/>
  <c r="A802" i="18"/>
  <c r="B802" i="18"/>
  <c r="M802" i="18"/>
  <c r="A803" i="18"/>
  <c r="B803" i="18"/>
  <c r="M803" i="18"/>
  <c r="A804" i="18"/>
  <c r="B804" i="18"/>
  <c r="M804" i="18"/>
  <c r="A805" i="18"/>
  <c r="B805" i="18"/>
  <c r="M805" i="18"/>
  <c r="A806" i="18"/>
  <c r="B806" i="18"/>
  <c r="M806" i="18"/>
  <c r="A807" i="18"/>
  <c r="B807" i="18"/>
  <c r="M807" i="18"/>
  <c r="A808" i="18"/>
  <c r="B808" i="18"/>
  <c r="M808" i="18"/>
  <c r="A809" i="18"/>
  <c r="B809" i="18"/>
  <c r="M809" i="18"/>
  <c r="A810" i="18"/>
  <c r="B810" i="18"/>
  <c r="M810" i="18"/>
  <c r="A811" i="18"/>
  <c r="B811" i="18"/>
  <c r="M811" i="18"/>
  <c r="A812" i="18"/>
  <c r="B812" i="18"/>
  <c r="M812" i="18"/>
  <c r="A813" i="18"/>
  <c r="B813" i="18"/>
  <c r="M813" i="18"/>
  <c r="A814" i="18"/>
  <c r="B814" i="18"/>
  <c r="M814" i="18"/>
  <c r="A815" i="18"/>
  <c r="B815" i="18"/>
  <c r="M815" i="18"/>
  <c r="A816" i="18"/>
  <c r="B816" i="18"/>
  <c r="M816" i="18"/>
  <c r="A817" i="18"/>
  <c r="B817" i="18"/>
  <c r="M817" i="18"/>
  <c r="A818" i="18"/>
  <c r="B818" i="18"/>
  <c r="M818" i="18"/>
  <c r="A819" i="18"/>
  <c r="B819" i="18"/>
  <c r="M819" i="18"/>
  <c r="A820" i="18"/>
  <c r="B820" i="18"/>
  <c r="M820" i="18"/>
  <c r="A821" i="18"/>
  <c r="B821" i="18"/>
  <c r="M821" i="18"/>
  <c r="A822" i="18"/>
  <c r="B822" i="18"/>
  <c r="M822" i="18"/>
  <c r="A823" i="18"/>
  <c r="B823" i="18"/>
  <c r="M823" i="18"/>
  <c r="A824" i="18"/>
  <c r="B824" i="18"/>
  <c r="M824" i="18"/>
  <c r="A825" i="18"/>
  <c r="B825" i="18"/>
  <c r="M825" i="18"/>
  <c r="A826" i="18"/>
  <c r="B826" i="18"/>
  <c r="M826" i="18"/>
  <c r="A827" i="18"/>
  <c r="B827" i="18"/>
  <c r="M827" i="18"/>
  <c r="A828" i="18"/>
  <c r="B828" i="18"/>
  <c r="M828" i="18"/>
  <c r="A829" i="18"/>
  <c r="B829" i="18"/>
  <c r="M829" i="18"/>
  <c r="A830" i="18"/>
  <c r="B830" i="18"/>
  <c r="M830" i="18"/>
  <c r="A831" i="18"/>
  <c r="B831" i="18"/>
  <c r="M831" i="18"/>
  <c r="A832" i="18"/>
  <c r="B832" i="18"/>
  <c r="M832" i="18"/>
  <c r="A833" i="18"/>
  <c r="B833" i="18"/>
  <c r="M833" i="18"/>
  <c r="A834" i="18"/>
  <c r="B834" i="18"/>
  <c r="M834" i="18"/>
  <c r="A835" i="18"/>
  <c r="B835" i="18"/>
  <c r="M835" i="18"/>
  <c r="A836" i="18"/>
  <c r="B836" i="18"/>
  <c r="M836" i="18"/>
  <c r="A837" i="18"/>
  <c r="B837" i="18"/>
  <c r="M837" i="18"/>
  <c r="A838" i="18"/>
  <c r="B838" i="18"/>
  <c r="M838" i="18"/>
  <c r="A839" i="18"/>
  <c r="B839" i="18"/>
  <c r="M839" i="18"/>
  <c r="A840" i="18"/>
  <c r="B840" i="18"/>
  <c r="M840" i="18"/>
  <c r="A841" i="18"/>
  <c r="B841" i="18"/>
  <c r="M841" i="18"/>
  <c r="A842" i="18"/>
  <c r="B842" i="18"/>
  <c r="M842" i="18"/>
  <c r="A843" i="18"/>
  <c r="B843" i="18"/>
  <c r="M843" i="18"/>
  <c r="A844" i="18"/>
  <c r="B844" i="18"/>
  <c r="M844" i="18"/>
  <c r="A845" i="18"/>
  <c r="B845" i="18"/>
  <c r="M845" i="18"/>
  <c r="A846" i="18"/>
  <c r="B846" i="18"/>
  <c r="M846" i="18"/>
  <c r="A847" i="18"/>
  <c r="B847" i="18"/>
  <c r="M847" i="18"/>
  <c r="A848" i="18"/>
  <c r="B848" i="18"/>
  <c r="M848" i="18"/>
  <c r="A849" i="18"/>
  <c r="B849" i="18"/>
  <c r="M849" i="18"/>
  <c r="A850" i="18"/>
  <c r="B850" i="18"/>
  <c r="M850" i="18"/>
  <c r="A851" i="18"/>
  <c r="B851" i="18"/>
  <c r="M851" i="18"/>
  <c r="A852" i="18"/>
  <c r="B852" i="18"/>
  <c r="M852" i="18"/>
  <c r="A853" i="18"/>
  <c r="B853" i="18"/>
  <c r="M853" i="18"/>
  <c r="A854" i="18"/>
  <c r="B854" i="18"/>
  <c r="M854" i="18"/>
  <c r="A855" i="18"/>
  <c r="B855" i="18"/>
  <c r="M855" i="18"/>
  <c r="A856" i="18"/>
  <c r="B856" i="18"/>
  <c r="M856" i="18"/>
  <c r="A857" i="18"/>
  <c r="B857" i="18"/>
  <c r="M857" i="18"/>
  <c r="A858" i="18"/>
  <c r="B858" i="18"/>
  <c r="M858" i="18"/>
  <c r="A859" i="18"/>
  <c r="B859" i="18"/>
  <c r="M859" i="18"/>
  <c r="A860" i="18"/>
  <c r="B860" i="18"/>
  <c r="M860" i="18"/>
  <c r="A861" i="18"/>
  <c r="B861" i="18"/>
  <c r="M861" i="18"/>
  <c r="A862" i="18"/>
  <c r="B862" i="18"/>
  <c r="M862" i="18"/>
  <c r="A863" i="18"/>
  <c r="B863" i="18"/>
  <c r="M863" i="18"/>
  <c r="A864" i="18"/>
  <c r="B864" i="18"/>
  <c r="M864" i="18"/>
  <c r="A865" i="18"/>
  <c r="B865" i="18"/>
  <c r="M865" i="18"/>
  <c r="A866" i="18"/>
  <c r="B866" i="18"/>
  <c r="M866" i="18"/>
  <c r="A867" i="18"/>
  <c r="B867" i="18"/>
  <c r="M867" i="18"/>
  <c r="A868" i="18"/>
  <c r="B868" i="18"/>
  <c r="M868" i="18"/>
  <c r="A869" i="18"/>
  <c r="B869" i="18"/>
  <c r="M869" i="18"/>
  <c r="A870" i="18"/>
  <c r="B870" i="18"/>
  <c r="M870" i="18"/>
  <c r="A871" i="18"/>
  <c r="B871" i="18"/>
  <c r="M871" i="18"/>
  <c r="A872" i="18"/>
  <c r="B872" i="18"/>
  <c r="M872" i="18"/>
  <c r="A873" i="18"/>
  <c r="B873" i="18"/>
  <c r="M873" i="18"/>
  <c r="A874" i="18"/>
  <c r="B874" i="18"/>
  <c r="M874" i="18"/>
  <c r="A875" i="18"/>
  <c r="B875" i="18"/>
  <c r="M875" i="18"/>
  <c r="A876" i="18"/>
  <c r="B876" i="18"/>
  <c r="M876" i="18"/>
  <c r="A877" i="18"/>
  <c r="B877" i="18"/>
  <c r="M877" i="18"/>
  <c r="A878" i="18"/>
  <c r="B878" i="18"/>
  <c r="M878" i="18"/>
  <c r="A879" i="18"/>
  <c r="B879" i="18"/>
  <c r="M879" i="18"/>
  <c r="A880" i="18"/>
  <c r="B880" i="18"/>
  <c r="M880" i="18"/>
  <c r="A881" i="18"/>
  <c r="B881" i="18"/>
  <c r="M881" i="18"/>
  <c r="A882" i="18"/>
  <c r="B882" i="18"/>
  <c r="M882" i="18"/>
  <c r="A883" i="18"/>
  <c r="B883" i="18"/>
  <c r="M883" i="18"/>
  <c r="A884" i="18"/>
  <c r="B884" i="18"/>
  <c r="M884" i="18"/>
  <c r="A885" i="18"/>
  <c r="B885" i="18"/>
  <c r="M885" i="18"/>
  <c r="A886" i="18"/>
  <c r="B886" i="18"/>
  <c r="M886" i="18"/>
  <c r="A887" i="18"/>
  <c r="B887" i="18"/>
  <c r="M887" i="18"/>
  <c r="A888" i="18"/>
  <c r="B888" i="18"/>
  <c r="M888" i="18"/>
  <c r="A889" i="18"/>
  <c r="B889" i="18"/>
  <c r="M889" i="18"/>
  <c r="A890" i="18"/>
  <c r="B890" i="18"/>
  <c r="M890" i="18"/>
  <c r="A891" i="18"/>
  <c r="B891" i="18"/>
  <c r="M891" i="18"/>
  <c r="A892" i="18"/>
  <c r="B892" i="18"/>
  <c r="M892" i="18"/>
  <c r="A893" i="18"/>
  <c r="B893" i="18"/>
  <c r="M893" i="18"/>
  <c r="A894" i="18"/>
  <c r="B894" i="18"/>
  <c r="M894" i="18"/>
  <c r="A895" i="18"/>
  <c r="B895" i="18"/>
  <c r="M895" i="18"/>
  <c r="A896" i="18"/>
  <c r="B896" i="18"/>
  <c r="M896" i="18"/>
  <c r="A897" i="18"/>
  <c r="B897" i="18"/>
  <c r="M897" i="18"/>
  <c r="A898" i="18"/>
  <c r="B898" i="18"/>
  <c r="M898" i="18"/>
  <c r="A899" i="18"/>
  <c r="B899" i="18"/>
  <c r="M899" i="18"/>
  <c r="A900" i="18"/>
  <c r="B900" i="18"/>
  <c r="M900" i="18"/>
  <c r="A901" i="18"/>
  <c r="B901" i="18"/>
  <c r="M901" i="18"/>
  <c r="A902" i="18"/>
  <c r="B902" i="18"/>
  <c r="M902" i="18"/>
  <c r="A903" i="18"/>
  <c r="B903" i="18"/>
  <c r="M903" i="18"/>
  <c r="A904" i="18"/>
  <c r="B904" i="18"/>
  <c r="M904" i="18"/>
  <c r="A905" i="18"/>
  <c r="B905" i="18"/>
  <c r="M905" i="18"/>
  <c r="A906" i="18"/>
  <c r="B906" i="18"/>
  <c r="M906" i="18"/>
  <c r="A907" i="18"/>
  <c r="B907" i="18"/>
  <c r="M907" i="18"/>
  <c r="A908" i="18"/>
  <c r="B908" i="18"/>
  <c r="M908" i="18"/>
  <c r="A909" i="18"/>
  <c r="B909" i="18"/>
  <c r="M909" i="18"/>
  <c r="A910" i="18"/>
  <c r="B910" i="18"/>
  <c r="M910" i="18"/>
  <c r="A911" i="18"/>
  <c r="B911" i="18"/>
  <c r="M911" i="18"/>
  <c r="A912" i="18"/>
  <c r="B912" i="18"/>
  <c r="M912" i="18"/>
  <c r="A913" i="18"/>
  <c r="B913" i="18"/>
  <c r="M913" i="18"/>
  <c r="A914" i="18"/>
  <c r="B914" i="18"/>
  <c r="M914" i="18"/>
  <c r="A915" i="18"/>
  <c r="B915" i="18"/>
  <c r="M915" i="18"/>
  <c r="A916" i="18"/>
  <c r="B916" i="18"/>
  <c r="M916" i="18"/>
  <c r="A917" i="18"/>
  <c r="B917" i="18"/>
  <c r="M917" i="18"/>
  <c r="A918" i="18"/>
  <c r="B918" i="18"/>
  <c r="M918" i="18"/>
  <c r="A919" i="18"/>
  <c r="B919" i="18"/>
  <c r="M919" i="18"/>
  <c r="A920" i="18"/>
  <c r="B920" i="18"/>
  <c r="M920" i="18"/>
  <c r="A921" i="18"/>
  <c r="B921" i="18"/>
  <c r="M921" i="18"/>
  <c r="A922" i="18"/>
  <c r="B922" i="18"/>
  <c r="M922" i="18"/>
  <c r="A923" i="18"/>
  <c r="B923" i="18"/>
  <c r="M923" i="18"/>
  <c r="A924" i="18"/>
  <c r="B924" i="18"/>
  <c r="M924" i="18"/>
  <c r="A925" i="18"/>
  <c r="B925" i="18"/>
  <c r="M925" i="18"/>
  <c r="A926" i="18"/>
  <c r="B926" i="18"/>
  <c r="M926" i="18"/>
  <c r="A927" i="18"/>
  <c r="B927" i="18"/>
  <c r="M927" i="18"/>
  <c r="A928" i="18"/>
  <c r="B928" i="18"/>
  <c r="M928" i="18"/>
  <c r="A929" i="18"/>
  <c r="B929" i="18"/>
  <c r="M929" i="18"/>
  <c r="A930" i="18"/>
  <c r="B930" i="18"/>
  <c r="M930" i="18"/>
  <c r="A931" i="18"/>
  <c r="B931" i="18"/>
  <c r="M931" i="18"/>
  <c r="A932" i="18"/>
  <c r="B932" i="18"/>
  <c r="M932" i="18"/>
  <c r="A933" i="18"/>
  <c r="B933" i="18"/>
  <c r="M933" i="18"/>
  <c r="A934" i="18"/>
  <c r="B934" i="18"/>
  <c r="M934" i="18"/>
  <c r="A935" i="18"/>
  <c r="B935" i="18"/>
  <c r="M935" i="18"/>
  <c r="A936" i="18"/>
  <c r="B936" i="18"/>
  <c r="M936" i="18"/>
  <c r="A937" i="18"/>
  <c r="B937" i="18"/>
  <c r="M937" i="18"/>
  <c r="A938" i="18"/>
  <c r="B938" i="18"/>
  <c r="M938" i="18"/>
  <c r="A939" i="18"/>
  <c r="B939" i="18"/>
  <c r="M939" i="18"/>
  <c r="A940" i="18"/>
  <c r="B940" i="18"/>
  <c r="M940" i="18"/>
  <c r="A941" i="18"/>
  <c r="B941" i="18"/>
  <c r="M941" i="18"/>
  <c r="A942" i="18"/>
  <c r="B942" i="18"/>
  <c r="M942" i="18"/>
  <c r="A943" i="18"/>
  <c r="B943" i="18"/>
  <c r="M943" i="18"/>
  <c r="A944" i="18"/>
  <c r="B944" i="18"/>
  <c r="M944" i="18"/>
  <c r="A945" i="18"/>
  <c r="B945" i="18"/>
  <c r="M945" i="18"/>
  <c r="A946" i="18"/>
  <c r="B946" i="18"/>
  <c r="M946" i="18"/>
  <c r="A947" i="18"/>
  <c r="B947" i="18"/>
  <c r="M947" i="18"/>
  <c r="A948" i="18"/>
  <c r="B948" i="18"/>
  <c r="M948" i="18"/>
  <c r="A949" i="18"/>
  <c r="B949" i="18"/>
  <c r="M949" i="18"/>
  <c r="A950" i="18"/>
  <c r="B950" i="18"/>
  <c r="M950" i="18"/>
  <c r="A951" i="18"/>
  <c r="B951" i="18"/>
  <c r="M951" i="18"/>
  <c r="A952" i="18"/>
  <c r="B952" i="18"/>
  <c r="M952" i="18"/>
  <c r="A953" i="18"/>
  <c r="B953" i="18"/>
  <c r="M953" i="18"/>
  <c r="A954" i="18"/>
  <c r="B954" i="18"/>
  <c r="M954" i="18"/>
  <c r="A955" i="18"/>
  <c r="B955" i="18"/>
  <c r="M955" i="18"/>
  <c r="A956" i="18"/>
  <c r="B956" i="18"/>
  <c r="M956" i="18"/>
  <c r="A957" i="18"/>
  <c r="B957" i="18"/>
  <c r="M957" i="18"/>
  <c r="A958" i="18"/>
  <c r="B958" i="18"/>
  <c r="M958" i="18"/>
  <c r="A959" i="18"/>
  <c r="B959" i="18"/>
  <c r="M959" i="18"/>
  <c r="A960" i="18"/>
  <c r="B960" i="18"/>
  <c r="M960" i="18"/>
  <c r="A961" i="18"/>
  <c r="B961" i="18"/>
  <c r="M961" i="18"/>
  <c r="A962" i="18"/>
  <c r="B962" i="18"/>
  <c r="M962" i="18"/>
  <c r="A963" i="18"/>
  <c r="B963" i="18"/>
  <c r="M963" i="18"/>
  <c r="A964" i="18"/>
  <c r="B964" i="18"/>
  <c r="M964" i="18"/>
  <c r="A965" i="18"/>
  <c r="B965" i="18"/>
  <c r="M965" i="18"/>
  <c r="A966" i="18"/>
  <c r="B966" i="18"/>
  <c r="M966" i="18"/>
  <c r="A967" i="18"/>
  <c r="B967" i="18"/>
  <c r="M967" i="18"/>
  <c r="A968" i="18"/>
  <c r="B968" i="18"/>
  <c r="M968" i="18"/>
  <c r="A969" i="18"/>
  <c r="B969" i="18"/>
  <c r="M969" i="18"/>
  <c r="A970" i="18"/>
  <c r="B970" i="18"/>
  <c r="M970" i="18"/>
  <c r="A971" i="18"/>
  <c r="B971" i="18"/>
  <c r="M971" i="18"/>
  <c r="A972" i="18"/>
  <c r="B972" i="18"/>
  <c r="M972" i="18"/>
  <c r="A973" i="18"/>
  <c r="B973" i="18"/>
  <c r="M973" i="18"/>
  <c r="A974" i="18"/>
  <c r="B974" i="18"/>
  <c r="M974" i="18"/>
  <c r="A975" i="18"/>
  <c r="B975" i="18"/>
  <c r="M975" i="18"/>
  <c r="A976" i="18"/>
  <c r="B976" i="18"/>
  <c r="M976" i="18"/>
  <c r="A977" i="18"/>
  <c r="B977" i="18"/>
  <c r="M977" i="18"/>
  <c r="A978" i="18"/>
  <c r="B978" i="18"/>
  <c r="M978" i="18"/>
  <c r="A979" i="18"/>
  <c r="B979" i="18"/>
  <c r="M979" i="18"/>
  <c r="A980" i="18"/>
  <c r="B980" i="18"/>
  <c r="M980" i="18"/>
  <c r="A981" i="18"/>
  <c r="B981" i="18"/>
  <c r="M981" i="18"/>
  <c r="A982" i="18"/>
  <c r="B982" i="18"/>
  <c r="M982" i="18"/>
  <c r="A983" i="18"/>
  <c r="B983" i="18"/>
  <c r="M983" i="18"/>
  <c r="A984" i="18"/>
  <c r="B984" i="18"/>
  <c r="M984" i="18"/>
  <c r="A985" i="18"/>
  <c r="B985" i="18"/>
  <c r="M985" i="18"/>
  <c r="A986" i="18"/>
  <c r="B986" i="18"/>
  <c r="M986" i="18"/>
  <c r="A987" i="18"/>
  <c r="B987" i="18"/>
  <c r="M987" i="18"/>
  <c r="A988" i="18"/>
  <c r="B988" i="18"/>
  <c r="M988" i="18"/>
  <c r="A989" i="18"/>
  <c r="B989" i="18"/>
  <c r="M989" i="18"/>
  <c r="A990" i="18"/>
  <c r="B990" i="18"/>
  <c r="M990" i="18"/>
  <c r="A991" i="18"/>
  <c r="B991" i="18"/>
  <c r="M991" i="18"/>
  <c r="A992" i="18"/>
  <c r="B992" i="18"/>
  <c r="M992" i="18"/>
  <c r="A993" i="18"/>
  <c r="B993" i="18"/>
  <c r="M993" i="18"/>
  <c r="A994" i="18"/>
  <c r="B994" i="18"/>
  <c r="M994" i="18"/>
  <c r="A995" i="18"/>
  <c r="B995" i="18"/>
  <c r="M995" i="18"/>
  <c r="A996" i="18"/>
  <c r="B996" i="18"/>
  <c r="M996" i="18"/>
  <c r="A997" i="18"/>
  <c r="B997" i="18"/>
  <c r="M997" i="18"/>
  <c r="A998" i="18"/>
  <c r="B998" i="18"/>
  <c r="M998" i="18"/>
  <c r="A999" i="18"/>
  <c r="B999" i="18"/>
  <c r="M999" i="18"/>
  <c r="A1000" i="18"/>
  <c r="B1000" i="18"/>
  <c r="M1000" i="18"/>
  <c r="A1001" i="18"/>
  <c r="B1001" i="18"/>
  <c r="M1001" i="18"/>
  <c r="A1002" i="18"/>
  <c r="B1002" i="18"/>
  <c r="M1002" i="18"/>
  <c r="A1003" i="18"/>
  <c r="B1003" i="18"/>
  <c r="M1003" i="18"/>
  <c r="A1004" i="18"/>
  <c r="B1004" i="18"/>
  <c r="M1004" i="18"/>
  <c r="A1005" i="18"/>
  <c r="B1005" i="18"/>
  <c r="M1005" i="18"/>
  <c r="A1006" i="18"/>
  <c r="B1006" i="18"/>
  <c r="M1006" i="18"/>
  <c r="A1007" i="18"/>
  <c r="B1007" i="18"/>
  <c r="M1007" i="18"/>
  <c r="A1008" i="18"/>
  <c r="B1008" i="18"/>
  <c r="M1008" i="18"/>
  <c r="A1009" i="18"/>
  <c r="B1009" i="18"/>
  <c r="M1009" i="18"/>
  <c r="A1010" i="18"/>
  <c r="B1010" i="18"/>
  <c r="M1010" i="18"/>
  <c r="A1011" i="18"/>
  <c r="B1011" i="18"/>
  <c r="M1011" i="18"/>
  <c r="A1012" i="18"/>
  <c r="B1012" i="18"/>
  <c r="M1012" i="18"/>
  <c r="A1013" i="18"/>
  <c r="B1013" i="18"/>
  <c r="M1013" i="18"/>
  <c r="A1014" i="18"/>
  <c r="B1014" i="18"/>
  <c r="M1014" i="18"/>
  <c r="A1015" i="18"/>
  <c r="B1015" i="18"/>
  <c r="M1015" i="18"/>
  <c r="A1016" i="18"/>
  <c r="B1016" i="18"/>
  <c r="M1016" i="18"/>
  <c r="A1017" i="18"/>
  <c r="B1017" i="18"/>
  <c r="M1017" i="18"/>
  <c r="A1018" i="18"/>
  <c r="B1018" i="18"/>
  <c r="M1018" i="18"/>
  <c r="A1019" i="18"/>
  <c r="B1019" i="18"/>
  <c r="M1019" i="18"/>
  <c r="A1020" i="18"/>
  <c r="B1020" i="18"/>
  <c r="M1020" i="18"/>
  <c r="A1021" i="18"/>
  <c r="B1021" i="18"/>
  <c r="M1021" i="18"/>
  <c r="A1022" i="18"/>
  <c r="B1022" i="18"/>
  <c r="M1022" i="18"/>
  <c r="A1023" i="18"/>
  <c r="B1023" i="18"/>
  <c r="M1023" i="18"/>
  <c r="A1024" i="18"/>
  <c r="B1024" i="18"/>
  <c r="M1024" i="18"/>
  <c r="A1025" i="18"/>
  <c r="B1025" i="18"/>
  <c r="M1025" i="18"/>
  <c r="A1026" i="18"/>
  <c r="B1026" i="18"/>
  <c r="M1026" i="18"/>
  <c r="A1027" i="18"/>
  <c r="B1027" i="18"/>
  <c r="M1027" i="18"/>
  <c r="A1028" i="18"/>
  <c r="B1028" i="18"/>
  <c r="M1028" i="18"/>
  <c r="A1029" i="18"/>
  <c r="B1029" i="18"/>
  <c r="M1029" i="18"/>
  <c r="A1030" i="18"/>
  <c r="B1030" i="18"/>
  <c r="M1030" i="18"/>
  <c r="A1031" i="18"/>
  <c r="B1031" i="18"/>
  <c r="M1031" i="18"/>
  <c r="A1032" i="18"/>
  <c r="B1032" i="18"/>
  <c r="M1032" i="18"/>
  <c r="A1033" i="18"/>
  <c r="B1033" i="18"/>
  <c r="M1033" i="18"/>
  <c r="A1034" i="18"/>
  <c r="B1034" i="18"/>
  <c r="M1034" i="18"/>
  <c r="A1035" i="18"/>
  <c r="B1035" i="18"/>
  <c r="M1035" i="18"/>
  <c r="A1036" i="18"/>
  <c r="B1036" i="18"/>
  <c r="M1036" i="18"/>
  <c r="A1037" i="18"/>
  <c r="B1037" i="18"/>
  <c r="M1037" i="18"/>
  <c r="A1038" i="18"/>
  <c r="B1038" i="18"/>
  <c r="M1038" i="18"/>
  <c r="A1039" i="18"/>
  <c r="B1039" i="18"/>
  <c r="M1039" i="18"/>
  <c r="A1040" i="18"/>
  <c r="B1040" i="18"/>
  <c r="M1040" i="18"/>
  <c r="A1041" i="18"/>
  <c r="B1041" i="18"/>
  <c r="M1041" i="18"/>
  <c r="A1042" i="18"/>
  <c r="B1042" i="18"/>
  <c r="M1042" i="18"/>
  <c r="A1043" i="18"/>
  <c r="B1043" i="18"/>
  <c r="M1043" i="18"/>
  <c r="A1044" i="18"/>
  <c r="B1044" i="18"/>
  <c r="M1044" i="18"/>
  <c r="A1045" i="18"/>
  <c r="B1045" i="18"/>
  <c r="M1045" i="18"/>
  <c r="A1046" i="18"/>
  <c r="B1046" i="18"/>
  <c r="M1046" i="18"/>
  <c r="A1047" i="18"/>
  <c r="B1047" i="18"/>
  <c r="M1047" i="18"/>
  <c r="A1048" i="18"/>
  <c r="B1048" i="18"/>
  <c r="M1048" i="18"/>
  <c r="A1049" i="18"/>
  <c r="B1049" i="18"/>
  <c r="M1049" i="18"/>
  <c r="A1050" i="18"/>
  <c r="B1050" i="18"/>
  <c r="M1050" i="18"/>
  <c r="A1051" i="18"/>
  <c r="B1051" i="18"/>
  <c r="M1051" i="18"/>
  <c r="A1052" i="18"/>
  <c r="B1052" i="18"/>
  <c r="M1052" i="18"/>
  <c r="A1053" i="18"/>
  <c r="B1053" i="18"/>
  <c r="M1053" i="18"/>
  <c r="A1054" i="18"/>
  <c r="B1054" i="18"/>
  <c r="M1054" i="18"/>
  <c r="A1055" i="18"/>
  <c r="B1055" i="18"/>
  <c r="M1055" i="18"/>
  <c r="A1056" i="18"/>
  <c r="B1056" i="18"/>
  <c r="M1056" i="18"/>
  <c r="A1057" i="18"/>
  <c r="B1057" i="18"/>
  <c r="M1057" i="18"/>
  <c r="A1058" i="18"/>
  <c r="B1058" i="18"/>
  <c r="M1058" i="18"/>
  <c r="A1059" i="18"/>
  <c r="B1059" i="18"/>
  <c r="M1059" i="18"/>
  <c r="A1060" i="18"/>
  <c r="B1060" i="18"/>
  <c r="M1060" i="18"/>
  <c r="A1061" i="18"/>
  <c r="B1061" i="18"/>
  <c r="M1061" i="18"/>
  <c r="A1062" i="18"/>
  <c r="B1062" i="18"/>
  <c r="M1062" i="18"/>
  <c r="A1063" i="18"/>
  <c r="B1063" i="18"/>
  <c r="M1063" i="18"/>
  <c r="A1064" i="18"/>
  <c r="B1064" i="18"/>
  <c r="M1064" i="18"/>
  <c r="A1065" i="18"/>
  <c r="B1065" i="18"/>
  <c r="M1065" i="18"/>
  <c r="A1066" i="18"/>
  <c r="B1066" i="18"/>
  <c r="M1066" i="18"/>
  <c r="A1067" i="18"/>
  <c r="B1067" i="18"/>
  <c r="M1067" i="18"/>
  <c r="A1068" i="18"/>
  <c r="B1068" i="18"/>
  <c r="M1068" i="18"/>
  <c r="A1069" i="18"/>
  <c r="B1069" i="18"/>
  <c r="M1069" i="18"/>
  <c r="A1070" i="18"/>
  <c r="B1070" i="18"/>
  <c r="M1070" i="18"/>
  <c r="A1071" i="18"/>
  <c r="B1071" i="18"/>
  <c r="M1071" i="18"/>
  <c r="A1072" i="18"/>
  <c r="B1072" i="18"/>
  <c r="M1072" i="18"/>
  <c r="A1073" i="18"/>
  <c r="B1073" i="18"/>
  <c r="M1073" i="18"/>
  <c r="A1074" i="18"/>
  <c r="B1074" i="18"/>
  <c r="M1074" i="18"/>
  <c r="A1075" i="18"/>
  <c r="B1075" i="18"/>
  <c r="M1075" i="18"/>
  <c r="A1076" i="18"/>
  <c r="B1076" i="18"/>
  <c r="M1076" i="18"/>
  <c r="A1077" i="18"/>
  <c r="B1077" i="18"/>
  <c r="M1077" i="18"/>
  <c r="A1078" i="18"/>
  <c r="B1078" i="18"/>
  <c r="M1078" i="18"/>
  <c r="A1079" i="18"/>
  <c r="B1079" i="18"/>
  <c r="M1079" i="18"/>
  <c r="A1080" i="18"/>
  <c r="B1080" i="18"/>
  <c r="M1080" i="18"/>
  <c r="A1081" i="18"/>
  <c r="B1081" i="18"/>
  <c r="M1081" i="18"/>
  <c r="A1082" i="18"/>
  <c r="B1082" i="18"/>
  <c r="M1082" i="18"/>
  <c r="A1083" i="18"/>
  <c r="B1083" i="18"/>
  <c r="M1083" i="18"/>
  <c r="A1084" i="18"/>
  <c r="B1084" i="18"/>
  <c r="M1084" i="18"/>
  <c r="A1085" i="18"/>
  <c r="B1085" i="18"/>
  <c r="M1085" i="18"/>
  <c r="A1086" i="18"/>
  <c r="B1086" i="18"/>
  <c r="M1086" i="18"/>
  <c r="A1087" i="18"/>
  <c r="B1087" i="18"/>
  <c r="M1087" i="18"/>
  <c r="A1088" i="18"/>
  <c r="B1088" i="18"/>
  <c r="M1088" i="18"/>
  <c r="A1089" i="18"/>
  <c r="B1089" i="18"/>
  <c r="M1089" i="18"/>
  <c r="A1090" i="18"/>
  <c r="B1090" i="18"/>
  <c r="M1090" i="18"/>
  <c r="A1091" i="18"/>
  <c r="B1091" i="18"/>
  <c r="M1091" i="18"/>
  <c r="A1092" i="18"/>
  <c r="B1092" i="18"/>
  <c r="M1092" i="18"/>
  <c r="A1093" i="18"/>
  <c r="B1093" i="18"/>
  <c r="M1093" i="18"/>
  <c r="A1094" i="18"/>
  <c r="B1094" i="18"/>
  <c r="M1094" i="18"/>
  <c r="A1095" i="18"/>
  <c r="B1095" i="18"/>
  <c r="M1095" i="18"/>
  <c r="A1096" i="18"/>
  <c r="B1096" i="18"/>
  <c r="M1096" i="18"/>
  <c r="A1097" i="18"/>
  <c r="B1097" i="18"/>
  <c r="M1097" i="18"/>
  <c r="A1098" i="18"/>
  <c r="B1098" i="18"/>
  <c r="M1098" i="18"/>
  <c r="A1099" i="18"/>
  <c r="B1099" i="18"/>
  <c r="M1099" i="18"/>
  <c r="A1100" i="18"/>
  <c r="B1100" i="18"/>
  <c r="M1100" i="18"/>
  <c r="A1101" i="18"/>
  <c r="B1101" i="18"/>
  <c r="M1101" i="18"/>
  <c r="A1102" i="18"/>
  <c r="B1102" i="18"/>
  <c r="M1102" i="18"/>
  <c r="A1103" i="18"/>
  <c r="B1103" i="18"/>
  <c r="M1103" i="18"/>
  <c r="A1104" i="18"/>
  <c r="B1104" i="18"/>
  <c r="M1104" i="18"/>
  <c r="A1105" i="18"/>
  <c r="B1105" i="18"/>
  <c r="M1105" i="18"/>
  <c r="A1106" i="18"/>
  <c r="B1106" i="18"/>
  <c r="M1106" i="18"/>
  <c r="A1107" i="18"/>
  <c r="B1107" i="18"/>
  <c r="M1107" i="18"/>
  <c r="A1108" i="18"/>
  <c r="B1108" i="18"/>
  <c r="M1108" i="18"/>
  <c r="A1109" i="18"/>
  <c r="B1109" i="18"/>
  <c r="M1109" i="18"/>
  <c r="A1110" i="18"/>
  <c r="B1110" i="18"/>
  <c r="M1110" i="18"/>
  <c r="A1111" i="18"/>
  <c r="B1111" i="18"/>
  <c r="M1111" i="18"/>
  <c r="A1112" i="18"/>
  <c r="B1112" i="18"/>
  <c r="M1112" i="18"/>
  <c r="A1113" i="18"/>
  <c r="B1113" i="18"/>
  <c r="M1113" i="18"/>
  <c r="A1114" i="18"/>
  <c r="B1114" i="18"/>
  <c r="M1114" i="18"/>
  <c r="A1115" i="18"/>
  <c r="B1115" i="18"/>
  <c r="M1115" i="18"/>
  <c r="A1116" i="18"/>
  <c r="B1116" i="18"/>
  <c r="M1116" i="18"/>
  <c r="A1117" i="18"/>
  <c r="B1117" i="18"/>
  <c r="M1117" i="18"/>
  <c r="A1118" i="18"/>
  <c r="B1118" i="18"/>
  <c r="M1118" i="18"/>
  <c r="A1119" i="18"/>
  <c r="B1119" i="18"/>
  <c r="M1119" i="18"/>
  <c r="A1120" i="18"/>
  <c r="B1120" i="18"/>
  <c r="M1120" i="18"/>
  <c r="A1121" i="18"/>
  <c r="B1121" i="18"/>
  <c r="M1121" i="18"/>
  <c r="A1122" i="18"/>
  <c r="B1122" i="18"/>
  <c r="M1122" i="18"/>
  <c r="A1123" i="18"/>
  <c r="B1123" i="18"/>
  <c r="M1123" i="18"/>
  <c r="A1124" i="18"/>
  <c r="B1124" i="18"/>
  <c r="M1124" i="18"/>
  <c r="A1125" i="18"/>
  <c r="B1125" i="18"/>
  <c r="M1125" i="18"/>
  <c r="A1126" i="18"/>
  <c r="B1126" i="18"/>
  <c r="C1126" i="18" s="1"/>
  <c r="M1126" i="18"/>
  <c r="A1127" i="18"/>
  <c r="B1127" i="18"/>
  <c r="M1127" i="18"/>
  <c r="A1128" i="18"/>
  <c r="B1128" i="18"/>
  <c r="C1128" i="18" s="1"/>
  <c r="M1128" i="18"/>
  <c r="A1129" i="18"/>
  <c r="B1129" i="18"/>
  <c r="C1129" i="18" s="1"/>
  <c r="M1129" i="18"/>
  <c r="A1130" i="18"/>
  <c r="B1130" i="18"/>
  <c r="C1130" i="18" s="1"/>
  <c r="M1130" i="18"/>
  <c r="A1131" i="18"/>
  <c r="B1131" i="18"/>
  <c r="C1131" i="18" s="1"/>
  <c r="M1131" i="18"/>
  <c r="A1132" i="18"/>
  <c r="B1132" i="18"/>
  <c r="C1132" i="18" s="1"/>
  <c r="M1132" i="18"/>
  <c r="A1133" i="18"/>
  <c r="B1133" i="18"/>
  <c r="M1133" i="18"/>
  <c r="A1134" i="18"/>
  <c r="B1134" i="18"/>
  <c r="M1134" i="18"/>
  <c r="A1135" i="18"/>
  <c r="B1135" i="18"/>
  <c r="M1135" i="18"/>
  <c r="A1136" i="18"/>
  <c r="B1136" i="18"/>
  <c r="C1136" i="18" s="1"/>
  <c r="M1136" i="18"/>
  <c r="A1137" i="18"/>
  <c r="B1137" i="18"/>
  <c r="C1137" i="18" s="1"/>
  <c r="M1137" i="18"/>
  <c r="A1138" i="18"/>
  <c r="B1138" i="18"/>
  <c r="C1138" i="18" s="1"/>
  <c r="M1138" i="18"/>
  <c r="A1139" i="18"/>
  <c r="B1139" i="18"/>
  <c r="C1139" i="18" s="1"/>
  <c r="M1139" i="18"/>
  <c r="A1140" i="18"/>
  <c r="B1140" i="18"/>
  <c r="C1140" i="18" s="1"/>
  <c r="M1140" i="18"/>
  <c r="A1141" i="18"/>
  <c r="B1141" i="18"/>
  <c r="M1141" i="18"/>
  <c r="A1142" i="18"/>
  <c r="B1142" i="18"/>
  <c r="M1142" i="18"/>
  <c r="A1143" i="18"/>
  <c r="B1143" i="18"/>
  <c r="M1143" i="18"/>
  <c r="A1144" i="18"/>
  <c r="B1144" i="18"/>
  <c r="C1144" i="18" s="1"/>
  <c r="M1144" i="18"/>
  <c r="A1145" i="18"/>
  <c r="B1145" i="18"/>
  <c r="C1145" i="18" s="1"/>
  <c r="M1145" i="18"/>
  <c r="A1146" i="18"/>
  <c r="B1146" i="18"/>
  <c r="C1146" i="18" s="1"/>
  <c r="M1146" i="18"/>
  <c r="A1147" i="18"/>
  <c r="B1147" i="18"/>
  <c r="C1147" i="18" s="1"/>
  <c r="M1147" i="18"/>
  <c r="A1148" i="18"/>
  <c r="B1148" i="18"/>
  <c r="C1148" i="18" s="1"/>
  <c r="M1148" i="18"/>
  <c r="A1149" i="18"/>
  <c r="B1149" i="18"/>
  <c r="M1149" i="18"/>
  <c r="A1150" i="18"/>
  <c r="B1150" i="18"/>
  <c r="C1150" i="18" s="1"/>
  <c r="M1150" i="18"/>
  <c r="A1151" i="18"/>
  <c r="B1151" i="18"/>
  <c r="M1151" i="18"/>
  <c r="A1152" i="18"/>
  <c r="B1152" i="18"/>
  <c r="C1152" i="18" s="1"/>
  <c r="M1152" i="18"/>
  <c r="A1153" i="18"/>
  <c r="B1153" i="18"/>
  <c r="C1153" i="18" s="1"/>
  <c r="M1153" i="18"/>
  <c r="A1154" i="18"/>
  <c r="B1154" i="18"/>
  <c r="C1154" i="18" s="1"/>
  <c r="M1154" i="18"/>
  <c r="A1155" i="18"/>
  <c r="B1155" i="18"/>
  <c r="C1155" i="18" s="1"/>
  <c r="M1155" i="18"/>
  <c r="A1156" i="18"/>
  <c r="B1156" i="18"/>
  <c r="C1156" i="18" s="1"/>
  <c r="M1156" i="18"/>
  <c r="A1157" i="18"/>
  <c r="B1157" i="18"/>
  <c r="M1157" i="18"/>
  <c r="A1158" i="18"/>
  <c r="B1158" i="18"/>
  <c r="M1158" i="18"/>
  <c r="A1159" i="18"/>
  <c r="B1159" i="18"/>
  <c r="M1159" i="18"/>
  <c r="A1160" i="18"/>
  <c r="B1160" i="18"/>
  <c r="C1160" i="18" s="1"/>
  <c r="M1160" i="18"/>
  <c r="A1161" i="18"/>
  <c r="B1161" i="18"/>
  <c r="C1161" i="18" s="1"/>
  <c r="M1161" i="18"/>
  <c r="A1162" i="18"/>
  <c r="B1162" i="18"/>
  <c r="C1162" i="18" s="1"/>
  <c r="M1162" i="18"/>
  <c r="A1163" i="18"/>
  <c r="B1163" i="18"/>
  <c r="C1163" i="18" s="1"/>
  <c r="M1163" i="18"/>
  <c r="A1164" i="18"/>
  <c r="B1164" i="18"/>
  <c r="C1164" i="18" s="1"/>
  <c r="M1164" i="18"/>
  <c r="A1165" i="18"/>
  <c r="B1165" i="18"/>
  <c r="M1165" i="18"/>
  <c r="A1166" i="18"/>
  <c r="B1166" i="18"/>
  <c r="C1166" i="18" s="1"/>
  <c r="M1166" i="18"/>
  <c r="A1167" i="18"/>
  <c r="B1167" i="18"/>
  <c r="M1167" i="18"/>
  <c r="A1168" i="18"/>
  <c r="B1168" i="18"/>
  <c r="C1168" i="18" s="1"/>
  <c r="M1168" i="18"/>
  <c r="A1169" i="18"/>
  <c r="B1169" i="18"/>
  <c r="C1169" i="18" s="1"/>
  <c r="M1169" i="18"/>
  <c r="A1170" i="18"/>
  <c r="B1170" i="18"/>
  <c r="C1170" i="18" s="1"/>
  <c r="M1170" i="18"/>
  <c r="M3" i="18"/>
  <c r="B3" i="18"/>
  <c r="N4" i="18" s="1"/>
  <c r="A3" i="18"/>
  <c r="M2" i="18"/>
  <c r="B2" i="18"/>
  <c r="A2" i="18"/>
  <c r="A117" i="12"/>
  <c r="A104" i="13"/>
  <c r="A95" i="12"/>
  <c r="A65" i="12"/>
  <c r="A188" i="12"/>
  <c r="A284" i="14"/>
  <c r="A279" i="14"/>
  <c r="A115" i="14"/>
  <c r="A116" i="14"/>
  <c r="A35" i="13"/>
  <c r="A36" i="13"/>
  <c r="A55" i="12"/>
  <c r="A31" i="12"/>
  <c r="N2" i="18" l="1"/>
  <c r="N3" i="18" s="1"/>
  <c r="N5" i="18" s="1"/>
  <c r="C36" i="18"/>
  <c r="C37" i="18"/>
  <c r="C750" i="18"/>
  <c r="C718" i="18"/>
  <c r="C338" i="18"/>
  <c r="C206" i="18"/>
  <c r="C194" i="18"/>
  <c r="C970" i="18"/>
  <c r="C810" i="18"/>
  <c r="C802" i="18"/>
  <c r="C190" i="18"/>
  <c r="C166" i="18"/>
  <c r="C158" i="18"/>
  <c r="C787" i="18"/>
  <c r="C639" i="18"/>
  <c r="C435" i="18"/>
  <c r="C335" i="18"/>
  <c r="C323" i="18"/>
  <c r="C737" i="18"/>
  <c r="C685" i="18"/>
  <c r="C661" i="18"/>
  <c r="C629" i="18"/>
  <c r="C249" i="18"/>
  <c r="C1088" i="18"/>
  <c r="C872" i="18"/>
  <c r="C684" i="18"/>
  <c r="C676" i="18"/>
  <c r="C660" i="18"/>
  <c r="C636" i="18"/>
  <c r="C500" i="18"/>
  <c r="C324" i="18"/>
  <c r="C296" i="18"/>
  <c r="C216" i="18"/>
  <c r="C208" i="18"/>
  <c r="C188" i="18"/>
  <c r="C172" i="18"/>
  <c r="C132" i="18"/>
  <c r="C700" i="18"/>
  <c r="C693" i="18"/>
  <c r="C818" i="18"/>
  <c r="C669" i="18"/>
  <c r="C677" i="18"/>
  <c r="C645" i="18"/>
  <c r="C615" i="18"/>
  <c r="C577" i="18"/>
  <c r="C327" i="18"/>
  <c r="C596" i="18"/>
  <c r="C527" i="18"/>
  <c r="C484" i="18"/>
  <c r="C263" i="18"/>
  <c r="C192" i="18"/>
  <c r="C279" i="18"/>
  <c r="C243" i="18"/>
  <c r="C184" i="18"/>
  <c r="C848" i="18"/>
  <c r="C220" i="18"/>
  <c r="C653" i="18"/>
  <c r="C271" i="18"/>
  <c r="C211" i="18"/>
  <c r="C756" i="18"/>
  <c r="C748" i="18"/>
  <c r="C559" i="18"/>
  <c r="C226" i="18"/>
  <c r="C994" i="18"/>
  <c r="C960" i="18"/>
  <c r="C788" i="18"/>
  <c r="C780" i="18"/>
  <c r="C503" i="18"/>
  <c r="C162" i="18"/>
  <c r="C886" i="18"/>
  <c r="C329" i="18"/>
  <c r="C524" i="18"/>
  <c r="C1062" i="18"/>
  <c r="C238" i="18"/>
  <c r="C436" i="18"/>
  <c r="C354" i="18"/>
  <c r="C567" i="18"/>
  <c r="C477" i="18"/>
  <c r="C697" i="18"/>
  <c r="C621" i="18"/>
  <c r="C570" i="18"/>
  <c r="C321" i="18"/>
  <c r="C489" i="18"/>
  <c r="C182" i="18"/>
  <c r="C702" i="18"/>
  <c r="C710" i="18"/>
  <c r="C556" i="18"/>
  <c r="C1054" i="18"/>
  <c r="C102" i="18"/>
  <c r="C2" i="18"/>
  <c r="C922" i="18"/>
  <c r="C782" i="18"/>
  <c r="C906" i="18"/>
  <c r="C423" i="18"/>
  <c r="C1105" i="18"/>
  <c r="C581" i="18"/>
  <c r="C485" i="18"/>
  <c r="C440" i="18"/>
  <c r="C420" i="18"/>
  <c r="C359" i="18"/>
  <c r="C284" i="18"/>
  <c r="C492" i="18"/>
  <c r="C370" i="18"/>
  <c r="C145" i="18"/>
  <c r="C1008" i="18"/>
  <c r="C779" i="18"/>
  <c r="C758" i="18"/>
  <c r="C543" i="18"/>
  <c r="C495" i="18"/>
  <c r="C407" i="18"/>
  <c r="C122" i="18"/>
  <c r="C427" i="18"/>
  <c r="C378" i="18"/>
  <c r="C864" i="18"/>
  <c r="C589" i="18"/>
  <c r="C601" i="18"/>
  <c r="C537" i="18"/>
  <c r="C505" i="18"/>
  <c r="C498" i="18"/>
  <c r="C273" i="18"/>
  <c r="C222" i="18"/>
  <c r="C928" i="18"/>
  <c r="C726" i="18"/>
  <c r="C699" i="18"/>
  <c r="C675" i="18"/>
  <c r="C588" i="18"/>
  <c r="C533" i="18"/>
  <c r="C804" i="18"/>
  <c r="C659" i="18"/>
  <c r="C439" i="18"/>
  <c r="C230" i="18"/>
  <c r="C198" i="18"/>
  <c r="C1112" i="18"/>
  <c r="C1096" i="18"/>
  <c r="C1000" i="18"/>
  <c r="C628" i="18"/>
  <c r="C332" i="18"/>
  <c r="C305" i="18"/>
  <c r="C150" i="18"/>
  <c r="C130" i="18"/>
  <c r="C1098" i="18"/>
  <c r="C752" i="18"/>
  <c r="C573" i="18"/>
  <c r="C119" i="18"/>
  <c r="C1080" i="18"/>
  <c r="C1064" i="18"/>
  <c r="C578" i="18"/>
  <c r="C572" i="18"/>
  <c r="C540" i="18"/>
  <c r="C285" i="18"/>
  <c r="C164" i="18"/>
  <c r="C1042" i="18"/>
  <c r="C830" i="18"/>
  <c r="C647" i="18"/>
  <c r="C562" i="18"/>
  <c r="C1067" i="18"/>
  <c r="C1094" i="18"/>
  <c r="C916" i="18"/>
  <c r="C683" i="18"/>
  <c r="C678" i="18"/>
  <c r="C456" i="18"/>
  <c r="C364" i="18"/>
  <c r="C287" i="18"/>
  <c r="C1048" i="18"/>
  <c r="C984" i="18"/>
  <c r="C944" i="18"/>
  <c r="C862" i="18"/>
  <c r="C716" i="18"/>
  <c r="C662" i="18"/>
  <c r="C455" i="18"/>
  <c r="C415" i="18"/>
  <c r="C938" i="18"/>
  <c r="C814" i="18"/>
  <c r="C792" i="18"/>
  <c r="C904" i="18"/>
  <c r="C822" i="18"/>
  <c r="C704" i="18"/>
  <c r="C463" i="18"/>
  <c r="C386" i="18"/>
  <c r="C383" i="18"/>
  <c r="C170" i="18"/>
  <c r="C76" i="18"/>
  <c r="C1118" i="18"/>
  <c r="C1059" i="18"/>
  <c r="C1043" i="18"/>
  <c r="C413" i="18"/>
  <c r="C1124" i="18"/>
  <c r="C1092" i="18"/>
  <c r="C1056" i="18"/>
  <c r="C419" i="18"/>
  <c r="C431" i="18"/>
  <c r="C954" i="18"/>
  <c r="C882" i="18"/>
  <c r="C529" i="18"/>
  <c r="C1158" i="18"/>
  <c r="C1100" i="18"/>
  <c r="C1051" i="18"/>
  <c r="C1034" i="18"/>
  <c r="C1022" i="18"/>
  <c r="C1018" i="18"/>
  <c r="C946" i="18"/>
  <c r="C771" i="18"/>
  <c r="C720" i="18"/>
  <c r="C612" i="18"/>
  <c r="C649" i="18"/>
  <c r="C591" i="18"/>
  <c r="C548" i="18"/>
  <c r="C561" i="18"/>
  <c r="C508" i="18"/>
  <c r="C536" i="18"/>
  <c r="C476" i="18"/>
  <c r="C473" i="18"/>
  <c r="C504" i="18"/>
  <c r="C391" i="18"/>
  <c r="C362" i="18"/>
  <c r="C242" i="18"/>
  <c r="C219" i="18"/>
  <c r="C214" i="18"/>
  <c r="C200" i="18"/>
  <c r="C223" i="18"/>
  <c r="C146" i="18"/>
  <c r="C1072" i="18"/>
  <c r="C1032" i="18"/>
  <c r="C1028" i="18"/>
  <c r="C1021" i="18"/>
  <c r="C992" i="18"/>
  <c r="C980" i="18"/>
  <c r="C728" i="18"/>
  <c r="C712" i="18"/>
  <c r="C711" i="18"/>
  <c r="C511" i="18"/>
  <c r="C513" i="18"/>
  <c r="C480" i="18"/>
  <c r="C394" i="18"/>
  <c r="C380" i="18"/>
  <c r="C257" i="18"/>
  <c r="C203" i="18"/>
  <c r="C116" i="18"/>
  <c r="C88" i="18"/>
  <c r="C77" i="18"/>
  <c r="C1120" i="18"/>
  <c r="C988" i="18"/>
  <c r="C856" i="18"/>
  <c r="C795" i="18"/>
  <c r="C784" i="18"/>
  <c r="C755" i="18"/>
  <c r="C747" i="18"/>
  <c r="C609" i="18"/>
  <c r="C560" i="18"/>
  <c r="C236" i="18"/>
  <c r="C228" i="18"/>
  <c r="C196" i="18"/>
  <c r="C92" i="18"/>
  <c r="C1102" i="18"/>
  <c r="C1002" i="18"/>
  <c r="C968" i="18"/>
  <c r="C774" i="18"/>
  <c r="C816" i="18"/>
  <c r="C766" i="18"/>
  <c r="C808" i="18"/>
  <c r="C668" i="18"/>
  <c r="C644" i="18"/>
  <c r="C599" i="18"/>
  <c r="C593" i="18"/>
  <c r="C497" i="18"/>
  <c r="C491" i="18"/>
  <c r="C346" i="18"/>
  <c r="C348" i="18"/>
  <c r="C340" i="18"/>
  <c r="C232" i="18"/>
  <c r="C224" i="18"/>
  <c r="C176" i="18"/>
  <c r="C202" i="18"/>
  <c r="C161" i="18"/>
  <c r="C117" i="18"/>
  <c r="C958" i="18"/>
  <c r="C832" i="18"/>
  <c r="C824" i="18"/>
  <c r="C763" i="18"/>
  <c r="C713" i="18"/>
  <c r="C575" i="18"/>
  <c r="C472" i="18"/>
  <c r="C240" i="18"/>
  <c r="C204" i="18"/>
  <c r="C143" i="18"/>
  <c r="C110" i="18"/>
  <c r="C101" i="18"/>
  <c r="C1113" i="18"/>
  <c r="C1134" i="18"/>
  <c r="C1040" i="18"/>
  <c r="C1036" i="18"/>
  <c r="C1024" i="18"/>
  <c r="C1013" i="18"/>
  <c r="C1010" i="18"/>
  <c r="C996" i="18"/>
  <c r="C978" i="18"/>
  <c r="C957" i="18"/>
  <c r="C890" i="18"/>
  <c r="C798" i="18"/>
  <c r="C840" i="18"/>
  <c r="C641" i="18"/>
  <c r="C487" i="18"/>
  <c r="C468" i="18"/>
  <c r="C496" i="18"/>
  <c r="C443" i="18"/>
  <c r="C247" i="18"/>
  <c r="C235" i="18"/>
  <c r="C1142" i="18"/>
  <c r="C976" i="18"/>
  <c r="C972" i="18"/>
  <c r="C966" i="18"/>
  <c r="C962" i="18"/>
  <c r="C930" i="18"/>
  <c r="C893" i="18"/>
  <c r="C753" i="18"/>
  <c r="C447" i="18"/>
  <c r="C300" i="18"/>
  <c r="C292" i="18"/>
  <c r="C186" i="18"/>
  <c r="C356" i="18"/>
  <c r="C1083" i="18"/>
  <c r="C1115" i="18"/>
  <c r="C898" i="18"/>
  <c r="C803" i="18"/>
  <c r="C734" i="18"/>
  <c r="C564" i="18"/>
  <c r="C452" i="18"/>
  <c r="C428" i="18"/>
  <c r="C367" i="18"/>
  <c r="C210" i="18"/>
  <c r="C154" i="18"/>
  <c r="C5" i="18"/>
  <c r="C672" i="18"/>
  <c r="C479" i="18"/>
  <c r="C1104" i="18"/>
  <c r="C1123" i="18"/>
  <c r="C1066" i="18"/>
  <c r="C1106" i="18"/>
  <c r="C1091" i="18"/>
  <c r="C1030" i="18"/>
  <c r="C1026" i="18"/>
  <c r="C1016" i="18"/>
  <c r="C1004" i="18"/>
  <c r="C990" i="18"/>
  <c r="C982" i="18"/>
  <c r="C974" i="18"/>
  <c r="C965" i="18"/>
  <c r="C948" i="18"/>
  <c r="C942" i="18"/>
  <c r="C941" i="18"/>
  <c r="C931" i="18"/>
  <c r="C926" i="18"/>
  <c r="C925" i="18"/>
  <c r="C910" i="18"/>
  <c r="C858" i="18"/>
  <c r="C900" i="18"/>
  <c r="C691" i="18"/>
  <c r="C703" i="18"/>
  <c r="C631" i="18"/>
  <c r="C620" i="18"/>
  <c r="C551" i="18"/>
  <c r="C594" i="18"/>
  <c r="C576" i="18"/>
  <c r="C493" i="18"/>
  <c r="C460" i="18"/>
  <c r="C449" i="18"/>
  <c r="C416" i="18"/>
  <c r="C402" i="18"/>
  <c r="C375" i="18"/>
  <c r="C308" i="18"/>
  <c r="C319" i="18"/>
  <c r="C258" i="18"/>
  <c r="C140" i="18"/>
  <c r="C105" i="18"/>
  <c r="C98" i="18"/>
  <c r="C85" i="18"/>
  <c r="C1108" i="18"/>
  <c r="C1052" i="18"/>
  <c r="C1029" i="18"/>
  <c r="C1012" i="18"/>
  <c r="C998" i="18"/>
  <c r="C989" i="18"/>
  <c r="C986" i="18"/>
  <c r="C973" i="18"/>
  <c r="C952" i="18"/>
  <c r="C936" i="18"/>
  <c r="C920" i="18"/>
  <c r="C909" i="18"/>
  <c r="C868" i="18"/>
  <c r="C867" i="18"/>
  <c r="C860" i="18"/>
  <c r="C859" i="18"/>
  <c r="C852" i="18"/>
  <c r="C851" i="18"/>
  <c r="C843" i="18"/>
  <c r="C790" i="18"/>
  <c r="C835" i="18"/>
  <c r="C768" i="18"/>
  <c r="C708" i="18"/>
  <c r="C623" i="18"/>
  <c r="C585" i="18"/>
  <c r="C516" i="18"/>
  <c r="C553" i="18"/>
  <c r="C481" i="18"/>
  <c r="C351" i="18"/>
  <c r="C180" i="18"/>
  <c r="C124" i="18"/>
  <c r="C109" i="18"/>
  <c r="C838" i="18"/>
  <c r="C680" i="18"/>
  <c r="C592" i="18"/>
  <c r="C1114" i="18"/>
  <c r="C1099" i="18"/>
  <c r="C1076" i="18"/>
  <c r="C1075" i="18"/>
  <c r="C997" i="18"/>
  <c r="C981" i="18"/>
  <c r="C914" i="18"/>
  <c r="C874" i="18"/>
  <c r="C870" i="18"/>
  <c r="C866" i="18"/>
  <c r="C850" i="18"/>
  <c r="C834" i="18"/>
  <c r="C826" i="18"/>
  <c r="C827" i="18"/>
  <c r="C686" i="18"/>
  <c r="C670" i="18"/>
  <c r="C667" i="18"/>
  <c r="C696" i="18"/>
  <c r="C687" i="18"/>
  <c r="C671" i="18"/>
  <c r="C663" i="18"/>
  <c r="C604" i="18"/>
  <c r="C532" i="18"/>
  <c r="C569" i="18"/>
  <c r="C519" i="18"/>
  <c r="C545" i="18"/>
  <c r="C469" i="18"/>
  <c r="C457" i="18"/>
  <c r="C438" i="18"/>
  <c r="C404" i="18"/>
  <c r="C343" i="18"/>
  <c r="C311" i="18"/>
  <c r="C303" i="18"/>
  <c r="C295" i="18"/>
  <c r="C252" i="18"/>
  <c r="C84" i="18"/>
  <c r="C776" i="18"/>
  <c r="C1116" i="18"/>
  <c r="C1110" i="18"/>
  <c r="C1038" i="18"/>
  <c r="C1037" i="18"/>
  <c r="C1020" i="18"/>
  <c r="C1006" i="18"/>
  <c r="C956" i="18"/>
  <c r="C892" i="18"/>
  <c r="C819" i="18"/>
  <c r="C742" i="18"/>
  <c r="C694" i="18"/>
  <c r="C613" i="18"/>
  <c r="C607" i="18"/>
  <c r="C580" i="18"/>
  <c r="C584" i="18"/>
  <c r="C535" i="18"/>
  <c r="C552" i="18"/>
  <c r="C520" i="18"/>
  <c r="C461" i="18"/>
  <c r="C396" i="18"/>
  <c r="C260" i="18"/>
  <c r="C255" i="18"/>
  <c r="C174" i="18"/>
  <c r="C178" i="18"/>
  <c r="C108" i="18"/>
  <c r="C87" i="18"/>
  <c r="C692" i="18"/>
  <c r="C399" i="18"/>
  <c r="C265" i="18"/>
  <c r="C1121" i="18"/>
  <c r="C1097" i="18"/>
  <c r="C1089" i="18"/>
  <c r="C1122" i="18"/>
  <c r="C1070" i="18"/>
  <c r="C1107" i="18"/>
  <c r="C1090" i="18"/>
  <c r="C1014" i="18"/>
  <c r="C1005" i="18"/>
  <c r="C964" i="18"/>
  <c r="C950" i="18"/>
  <c r="C949" i="18"/>
  <c r="C894" i="18"/>
  <c r="C939" i="18"/>
  <c r="C934" i="18"/>
  <c r="C933" i="18"/>
  <c r="C878" i="18"/>
  <c r="C901" i="18"/>
  <c r="C842" i="18"/>
  <c r="C811" i="18"/>
  <c r="C744" i="18"/>
  <c r="C743" i="18"/>
  <c r="C735" i="18"/>
  <c r="C652" i="18"/>
  <c r="C695" i="18"/>
  <c r="C637" i="18"/>
  <c r="C583" i="18"/>
  <c r="C544" i="18"/>
  <c r="C471" i="18"/>
  <c r="C465" i="18"/>
  <c r="C446" i="18"/>
  <c r="C360" i="18"/>
  <c r="C352" i="18"/>
  <c r="C344" i="18"/>
  <c r="C336" i="18"/>
  <c r="C333" i="18"/>
  <c r="C234" i="18"/>
  <c r="C168" i="18"/>
  <c r="C138" i="18"/>
  <c r="C86" i="18"/>
  <c r="C969" i="18"/>
  <c r="C961" i="18"/>
  <c r="C945" i="18"/>
  <c r="C917" i="18"/>
  <c r="C837" i="18"/>
  <c r="C245" i="18"/>
  <c r="C291" i="18"/>
  <c r="C229" i="18"/>
  <c r="C275" i="18"/>
  <c r="C1019" i="18"/>
  <c r="C1065" i="18"/>
  <c r="C1047" i="18"/>
  <c r="C1165" i="18"/>
  <c r="C1157" i="18"/>
  <c r="C1149" i="18"/>
  <c r="C1141" i="18"/>
  <c r="C1133" i="18"/>
  <c r="C1125" i="18"/>
  <c r="C1117" i="18"/>
  <c r="C1109" i="18"/>
  <c r="C1101" i="18"/>
  <c r="C1093" i="18"/>
  <c r="C1086" i="18"/>
  <c r="C1079" i="18"/>
  <c r="C1055" i="18"/>
  <c r="C987" i="18"/>
  <c r="C1033" i="18"/>
  <c r="C979" i="18"/>
  <c r="C1025" i="18"/>
  <c r="C971" i="18"/>
  <c r="C1017" i="18"/>
  <c r="C983" i="18"/>
  <c r="C935" i="18"/>
  <c r="C885" i="18"/>
  <c r="C1071" i="18"/>
  <c r="C736" i="18"/>
  <c r="C1167" i="18"/>
  <c r="C1159" i="18"/>
  <c r="C1151" i="18"/>
  <c r="C1143" i="18"/>
  <c r="C1135" i="18"/>
  <c r="C1127" i="18"/>
  <c r="C1119" i="18"/>
  <c r="C1111" i="18"/>
  <c r="C1103" i="18"/>
  <c r="C1095" i="18"/>
  <c r="C1087" i="18"/>
  <c r="C1068" i="18"/>
  <c r="C1058" i="18"/>
  <c r="C1046" i="18"/>
  <c r="C1045" i="18"/>
  <c r="C995" i="18"/>
  <c r="C1041" i="18"/>
  <c r="C975" i="18"/>
  <c r="C943" i="18"/>
  <c r="C1061" i="18"/>
  <c r="C1078" i="18"/>
  <c r="C1077" i="18"/>
  <c r="C1074" i="18"/>
  <c r="C1011" i="18"/>
  <c r="C1057" i="18"/>
  <c r="C1050" i="18"/>
  <c r="C985" i="18"/>
  <c r="C967" i="18"/>
  <c r="C947" i="18"/>
  <c r="C929" i="18"/>
  <c r="C863" i="18"/>
  <c r="C801" i="18"/>
  <c r="C847" i="18"/>
  <c r="C1085" i="18"/>
  <c r="C993" i="18"/>
  <c r="C953" i="18"/>
  <c r="C1082" i="18"/>
  <c r="C1027" i="18"/>
  <c r="C1073" i="18"/>
  <c r="C1053" i="18"/>
  <c r="C1003" i="18"/>
  <c r="C1049" i="18"/>
  <c r="C1031" i="18"/>
  <c r="C1023" i="18"/>
  <c r="C1015" i="18"/>
  <c r="C959" i="18"/>
  <c r="C951" i="18"/>
  <c r="C919" i="18"/>
  <c r="C963" i="18"/>
  <c r="C1009" i="18"/>
  <c r="C921" i="18"/>
  <c r="C1084" i="18"/>
  <c r="C1035" i="18"/>
  <c r="C1081" i="18"/>
  <c r="C1063" i="18"/>
  <c r="C1060" i="18"/>
  <c r="C1039" i="18"/>
  <c r="C1007" i="18"/>
  <c r="C999" i="18"/>
  <c r="C937" i="18"/>
  <c r="C923" i="18"/>
  <c r="C883" i="18"/>
  <c r="C955" i="18"/>
  <c r="C1001" i="18"/>
  <c r="C879" i="18"/>
  <c r="C1044" i="18"/>
  <c r="C991" i="18"/>
  <c r="C977" i="18"/>
  <c r="C927" i="18"/>
  <c r="C877" i="18"/>
  <c r="C853" i="18"/>
  <c r="C912" i="18"/>
  <c r="C854" i="18"/>
  <c r="C823" i="18"/>
  <c r="C813" i="18"/>
  <c r="C807" i="18"/>
  <c r="C761" i="18"/>
  <c r="C800" i="18"/>
  <c r="C777" i="18"/>
  <c r="C642" i="18"/>
  <c r="C688" i="18"/>
  <c r="C908" i="18"/>
  <c r="C902" i="18"/>
  <c r="C896" i="18"/>
  <c r="C793" i="18"/>
  <c r="C839" i="18"/>
  <c r="C829" i="18"/>
  <c r="C618" i="18"/>
  <c r="C664" i="18"/>
  <c r="C940" i="18"/>
  <c r="C932" i="18"/>
  <c r="C924" i="18"/>
  <c r="C915" i="18"/>
  <c r="C911" i="18"/>
  <c r="C888" i="18"/>
  <c r="C869" i="18"/>
  <c r="C846" i="18"/>
  <c r="C769" i="18"/>
  <c r="C815" i="18"/>
  <c r="C760" i="18"/>
  <c r="C751" i="18"/>
  <c r="C705" i="18"/>
  <c r="C727" i="18"/>
  <c r="C681" i="18"/>
  <c r="C679" i="18"/>
  <c r="C633" i="18"/>
  <c r="C1069" i="18"/>
  <c r="C907" i="18"/>
  <c r="C903" i="18"/>
  <c r="C880" i="18"/>
  <c r="C876" i="18"/>
  <c r="C855" i="18"/>
  <c r="C845" i="18"/>
  <c r="C719" i="18"/>
  <c r="C673" i="18"/>
  <c r="C918" i="18"/>
  <c r="C899" i="18"/>
  <c r="C895" i="18"/>
  <c r="C884" i="18"/>
  <c r="C875" i="18"/>
  <c r="C785" i="18"/>
  <c r="C831" i="18"/>
  <c r="C821" i="18"/>
  <c r="C891" i="18"/>
  <c r="C887" i="18"/>
  <c r="C871" i="18"/>
  <c r="C861" i="18"/>
  <c r="C625" i="18"/>
  <c r="C805" i="18"/>
  <c r="C775" i="18"/>
  <c r="C721" i="18"/>
  <c r="C689" i="18"/>
  <c r="C657" i="18"/>
  <c r="C478" i="18"/>
  <c r="C432" i="18"/>
  <c r="C913" i="18"/>
  <c r="C905" i="18"/>
  <c r="C897" i="18"/>
  <c r="C889" i="18"/>
  <c r="C881" i="18"/>
  <c r="C873" i="18"/>
  <c r="C865" i="18"/>
  <c r="C857" i="18"/>
  <c r="C849" i="18"/>
  <c r="C841" i="18"/>
  <c r="C833" i="18"/>
  <c r="C825" i="18"/>
  <c r="C817" i="18"/>
  <c r="C809" i="18"/>
  <c r="C759" i="18"/>
  <c r="C729" i="18"/>
  <c r="C600" i="18"/>
  <c r="C554" i="18"/>
  <c r="C528" i="18"/>
  <c r="C806" i="18"/>
  <c r="C650" i="18"/>
  <c r="C626" i="18"/>
  <c r="C665" i="18"/>
  <c r="C654" i="18"/>
  <c r="C634" i="18"/>
  <c r="C568" i="18"/>
  <c r="C522" i="18"/>
  <c r="C799" i="18"/>
  <c r="C844" i="18"/>
  <c r="C836" i="18"/>
  <c r="C828" i="18"/>
  <c r="C820" i="18"/>
  <c r="C812" i="18"/>
  <c r="C791" i="18"/>
  <c r="C745" i="18"/>
  <c r="C656" i="18"/>
  <c r="C610" i="18"/>
  <c r="C617" i="18"/>
  <c r="C475" i="18"/>
  <c r="C521" i="18"/>
  <c r="C512" i="18"/>
  <c r="C783" i="18"/>
  <c r="C767" i="18"/>
  <c r="C794" i="18"/>
  <c r="C786" i="18"/>
  <c r="C778" i="18"/>
  <c r="C770" i="18"/>
  <c r="C762" i="18"/>
  <c r="C754" i="18"/>
  <c r="C746" i="18"/>
  <c r="C738" i="18"/>
  <c r="C730" i="18"/>
  <c r="C722" i="18"/>
  <c r="C714" i="18"/>
  <c r="C706" i="18"/>
  <c r="C698" i="18"/>
  <c r="C690" i="18"/>
  <c r="C682" i="18"/>
  <c r="C674" i="18"/>
  <c r="C666" i="18"/>
  <c r="C658" i="18"/>
  <c r="C597" i="18"/>
  <c r="C643" i="18"/>
  <c r="C632" i="18"/>
  <c r="C459" i="18"/>
  <c r="C470" i="18"/>
  <c r="C424" i="18"/>
  <c r="C454" i="18"/>
  <c r="C739" i="18"/>
  <c r="C731" i="18"/>
  <c r="C723" i="18"/>
  <c r="C715" i="18"/>
  <c r="C707" i="18"/>
  <c r="C655" i="18"/>
  <c r="C605" i="18"/>
  <c r="C651" i="18"/>
  <c r="C616" i="18"/>
  <c r="C586" i="18"/>
  <c r="C506" i="18"/>
  <c r="C796" i="18"/>
  <c r="C772" i="18"/>
  <c r="C764" i="18"/>
  <c r="C740" i="18"/>
  <c r="C732" i="18"/>
  <c r="C724" i="18"/>
  <c r="C388" i="18"/>
  <c r="C797" i="18"/>
  <c r="C789" i="18"/>
  <c r="C781" i="18"/>
  <c r="C773" i="18"/>
  <c r="C765" i="18"/>
  <c r="C757" i="18"/>
  <c r="C749" i="18"/>
  <c r="C741" i="18"/>
  <c r="C733" i="18"/>
  <c r="C725" i="18"/>
  <c r="C717" i="18"/>
  <c r="C709" i="18"/>
  <c r="C701" i="18"/>
  <c r="C640" i="18"/>
  <c r="C608" i="18"/>
  <c r="C546" i="18"/>
  <c r="C483" i="18"/>
  <c r="C467" i="18"/>
  <c r="C514" i="18"/>
  <c r="C648" i="18"/>
  <c r="C624" i="18"/>
  <c r="C602" i="18"/>
  <c r="C538" i="18"/>
  <c r="C530" i="18"/>
  <c r="C451" i="18"/>
  <c r="C635" i="18"/>
  <c r="C627" i="18"/>
  <c r="C619" i="18"/>
  <c r="C611" i="18"/>
  <c r="C603" i="18"/>
  <c r="C595" i="18"/>
  <c r="C587" i="18"/>
  <c r="C579" i="18"/>
  <c r="C571" i="18"/>
  <c r="C563" i="18"/>
  <c r="C555" i="18"/>
  <c r="C547" i="18"/>
  <c r="C539" i="18"/>
  <c r="C531" i="18"/>
  <c r="C523" i="18"/>
  <c r="C515" i="18"/>
  <c r="C507" i="18"/>
  <c r="C499" i="18"/>
  <c r="C488" i="18"/>
  <c r="C486" i="18"/>
  <c r="C417" i="18"/>
  <c r="C384" i="18"/>
  <c r="C430" i="18"/>
  <c r="C411" i="18"/>
  <c r="C365" i="18"/>
  <c r="C494" i="18"/>
  <c r="C280" i="18"/>
  <c r="C326" i="18"/>
  <c r="C565" i="18"/>
  <c r="C557" i="18"/>
  <c r="C549" i="18"/>
  <c r="C541" i="18"/>
  <c r="C525" i="18"/>
  <c r="C517" i="18"/>
  <c r="C509" i="18"/>
  <c r="C501" i="18"/>
  <c r="C444" i="18"/>
  <c r="C490" i="18"/>
  <c r="C646" i="18"/>
  <c r="C638" i="18"/>
  <c r="C630" i="18"/>
  <c r="C622" i="18"/>
  <c r="C614" i="18"/>
  <c r="C606" i="18"/>
  <c r="C598" i="18"/>
  <c r="C590" i="18"/>
  <c r="C582" i="18"/>
  <c r="C574" i="18"/>
  <c r="C566" i="18"/>
  <c r="C558" i="18"/>
  <c r="C550" i="18"/>
  <c r="C542" i="18"/>
  <c r="C534" i="18"/>
  <c r="C526" i="18"/>
  <c r="C518" i="18"/>
  <c r="C510" i="18"/>
  <c r="C502" i="18"/>
  <c r="C425" i="18"/>
  <c r="C464" i="18"/>
  <c r="C462" i="18"/>
  <c r="C448" i="18"/>
  <c r="C433" i="18"/>
  <c r="C441" i="18"/>
  <c r="C376" i="18"/>
  <c r="C422" i="18"/>
  <c r="C410" i="18"/>
  <c r="C405" i="18"/>
  <c r="C403" i="18"/>
  <c r="C397" i="18"/>
  <c r="C395" i="18"/>
  <c r="C389" i="18"/>
  <c r="C372" i="18"/>
  <c r="C233" i="18"/>
  <c r="C482" i="18"/>
  <c r="C474" i="18"/>
  <c r="C466" i="18"/>
  <c r="C458" i="18"/>
  <c r="C450" i="18"/>
  <c r="C442" i="18"/>
  <c r="C434" i="18"/>
  <c r="C426" i="18"/>
  <c r="C418" i="18"/>
  <c r="C387" i="18"/>
  <c r="C251" i="18"/>
  <c r="C412" i="18"/>
  <c r="C381" i="18"/>
  <c r="C414" i="18"/>
  <c r="C379" i="18"/>
  <c r="C328" i="18"/>
  <c r="C277" i="18"/>
  <c r="C453" i="18"/>
  <c r="C445" i="18"/>
  <c r="C437" i="18"/>
  <c r="C429" i="18"/>
  <c r="C421" i="18"/>
  <c r="C373" i="18"/>
  <c r="C325" i="18"/>
  <c r="C371" i="18"/>
  <c r="C368" i="18"/>
  <c r="C363" i="18"/>
  <c r="C317" i="18"/>
  <c r="C409" i="18"/>
  <c r="C357" i="18"/>
  <c r="C309" i="18"/>
  <c r="C355" i="18"/>
  <c r="C349" i="18"/>
  <c r="C301" i="18"/>
  <c r="C347" i="18"/>
  <c r="C341" i="18"/>
  <c r="C293" i="18"/>
  <c r="C339" i="18"/>
  <c r="C406" i="18"/>
  <c r="C398" i="18"/>
  <c r="C390" i="18"/>
  <c r="C382" i="18"/>
  <c r="C374" i="18"/>
  <c r="C366" i="18"/>
  <c r="C358" i="18"/>
  <c r="C350" i="18"/>
  <c r="C342" i="18"/>
  <c r="C288" i="18"/>
  <c r="C334" i="18"/>
  <c r="C322" i="18"/>
  <c r="C320" i="18"/>
  <c r="C299" i="18"/>
  <c r="C155" i="18"/>
  <c r="C201" i="18"/>
  <c r="C408" i="18"/>
  <c r="C400" i="18"/>
  <c r="C392" i="18"/>
  <c r="C272" i="18"/>
  <c r="C318" i="18"/>
  <c r="C307" i="18"/>
  <c r="C253" i="18"/>
  <c r="C297" i="18"/>
  <c r="C244" i="18"/>
  <c r="C290" i="18"/>
  <c r="C276" i="18"/>
  <c r="C264" i="18"/>
  <c r="C401" i="18"/>
  <c r="C393" i="18"/>
  <c r="C385" i="18"/>
  <c r="C377" i="18"/>
  <c r="C369" i="18"/>
  <c r="C361" i="18"/>
  <c r="C353" i="18"/>
  <c r="C345" i="18"/>
  <c r="C337" i="18"/>
  <c r="C331" i="18"/>
  <c r="C261" i="18"/>
  <c r="C306" i="18"/>
  <c r="C302" i="18"/>
  <c r="C237" i="18"/>
  <c r="C283" i="18"/>
  <c r="C213" i="18"/>
  <c r="C259" i="18"/>
  <c r="C330" i="18"/>
  <c r="C310" i="18"/>
  <c r="C298" i="18"/>
  <c r="C221" i="18"/>
  <c r="C218" i="18"/>
  <c r="C294" i="18"/>
  <c r="C286" i="18"/>
  <c r="C278" i="18"/>
  <c r="C262" i="18"/>
  <c r="C254" i="18"/>
  <c r="C246" i="18"/>
  <c r="C217" i="18"/>
  <c r="C147" i="18"/>
  <c r="C193" i="18"/>
  <c r="C169" i="18"/>
  <c r="C121" i="18"/>
  <c r="C304" i="18"/>
  <c r="C256" i="18"/>
  <c r="C248" i="18"/>
  <c r="C239" i="18"/>
  <c r="C225" i="18"/>
  <c r="C209" i="18"/>
  <c r="C163" i="18"/>
  <c r="C289" i="18"/>
  <c r="C281" i="18"/>
  <c r="C227" i="18"/>
  <c r="C131" i="18"/>
  <c r="C177" i="18"/>
  <c r="C106" i="18"/>
  <c r="C282" i="18"/>
  <c r="C274" i="18"/>
  <c r="C250" i="18"/>
  <c r="C241" i="18"/>
  <c r="C114" i="18"/>
  <c r="C139" i="18"/>
  <c r="C185" i="18"/>
  <c r="C126" i="18"/>
  <c r="C80" i="18"/>
  <c r="C195" i="18"/>
  <c r="C187" i="18"/>
  <c r="C179" i="18"/>
  <c r="C171" i="18"/>
  <c r="C159" i="18"/>
  <c r="C99" i="18"/>
  <c r="C96" i="18"/>
  <c r="C142" i="18"/>
  <c r="C135" i="18"/>
  <c r="C133" i="18"/>
  <c r="C82" i="18"/>
  <c r="C128" i="18"/>
  <c r="C93" i="18"/>
  <c r="C212" i="18"/>
  <c r="C153" i="18"/>
  <c r="C151" i="18"/>
  <c r="C144" i="18"/>
  <c r="C137" i="18"/>
  <c r="C118" i="18"/>
  <c r="C115" i="18"/>
  <c r="C79" i="18"/>
  <c r="C205" i="18"/>
  <c r="C197" i="18"/>
  <c r="C189" i="18"/>
  <c r="C181" i="18"/>
  <c r="C173" i="18"/>
  <c r="C165" i="18"/>
  <c r="C157" i="18"/>
  <c r="C91" i="18"/>
  <c r="C127" i="18"/>
  <c r="C125" i="18"/>
  <c r="C120" i="18"/>
  <c r="C107" i="18"/>
  <c r="C100" i="18"/>
  <c r="C81" i="18"/>
  <c r="C149" i="18"/>
  <c r="C231" i="18"/>
  <c r="C215" i="18"/>
  <c r="C207" i="18"/>
  <c r="C199" i="18"/>
  <c r="C191" i="18"/>
  <c r="C183" i="18"/>
  <c r="C175" i="18"/>
  <c r="C167" i="18"/>
  <c r="C160" i="18"/>
  <c r="C136" i="18"/>
  <c r="C134" i="18"/>
  <c r="C129" i="18"/>
  <c r="C112" i="18"/>
  <c r="C156" i="18"/>
  <c r="C152" i="18"/>
  <c r="C148" i="18"/>
  <c r="C141" i="18"/>
  <c r="C89" i="18"/>
  <c r="C83" i="18"/>
  <c r="C104" i="18"/>
  <c r="C111" i="18"/>
  <c r="C97" i="18"/>
  <c r="C123" i="18"/>
  <c r="C103" i="18"/>
  <c r="C94" i="18"/>
  <c r="C90" i="18"/>
  <c r="C95" i="18"/>
  <c r="C78" i="18"/>
  <c r="C113" i="18"/>
  <c r="A189" i="12"/>
  <c r="A186" i="12"/>
  <c r="A190" i="12"/>
  <c r="A185" i="12"/>
  <c r="A191" i="12"/>
  <c r="A120" i="12"/>
  <c r="A79" i="12"/>
  <c r="B8" i="11"/>
  <c r="B7" i="11"/>
  <c r="A220" i="14"/>
  <c r="A240" i="14"/>
  <c r="A283" i="14"/>
  <c r="A124" i="14"/>
  <c r="A250" i="14"/>
  <c r="A251" i="14"/>
  <c r="A241" i="14"/>
  <c r="A255" i="14"/>
  <c r="A252" i="14"/>
  <c r="A288" i="14"/>
  <c r="A126" i="14"/>
  <c r="A127" i="14"/>
  <c r="A142" i="14"/>
  <c r="A282" i="14"/>
  <c r="A167" i="12"/>
  <c r="A166" i="12"/>
  <c r="A500" i="17" a="1"/>
  <c r="A500" i="17" s="1"/>
  <c r="A499" i="17" a="1"/>
  <c r="A499" i="17" s="1"/>
  <c r="A498" i="17" a="1"/>
  <c r="A498" i="17" s="1"/>
  <c r="A497" i="17" a="1"/>
  <c r="A497" i="17" s="1"/>
  <c r="A496" i="17" a="1"/>
  <c r="A496" i="17" s="1"/>
  <c r="A495" i="17" a="1"/>
  <c r="A495" i="17" s="1"/>
  <c r="A494" i="17" a="1"/>
  <c r="A494" i="17" s="1"/>
  <c r="A493" i="17" a="1"/>
  <c r="A493" i="17" s="1"/>
  <c r="A492" i="17" a="1"/>
  <c r="A492" i="17" s="1"/>
  <c r="A491" i="17" a="1"/>
  <c r="A491" i="17" s="1"/>
  <c r="A490" i="17" a="1"/>
  <c r="A490" i="17" s="1"/>
  <c r="A489" i="17" a="1"/>
  <c r="A489" i="17" s="1"/>
  <c r="A488" i="17" a="1"/>
  <c r="A488" i="17" s="1"/>
  <c r="A487" i="17" a="1"/>
  <c r="A487" i="17" s="1"/>
  <c r="A486" i="17" a="1"/>
  <c r="A486" i="17" s="1"/>
  <c r="A485" i="17" a="1"/>
  <c r="A485" i="17" s="1"/>
  <c r="A484" i="17" a="1"/>
  <c r="A484" i="17" s="1"/>
  <c r="A483" i="17" a="1"/>
  <c r="A483" i="17" s="1"/>
  <c r="A482" i="17" a="1"/>
  <c r="A482" i="17" s="1"/>
  <c r="A481" i="17" a="1"/>
  <c r="A481" i="17" s="1"/>
  <c r="A480" i="17" a="1"/>
  <c r="A480" i="17" s="1"/>
  <c r="A479" i="17" a="1"/>
  <c r="A479" i="17" s="1"/>
  <c r="A478" i="17" a="1"/>
  <c r="A478" i="17" s="1"/>
  <c r="A477" i="17" a="1"/>
  <c r="A477" i="17" s="1"/>
  <c r="A476" i="17" a="1"/>
  <c r="A476" i="17" s="1"/>
  <c r="A475" i="17" a="1"/>
  <c r="A475" i="17" s="1"/>
  <c r="A474" i="17" a="1"/>
  <c r="A474" i="17" s="1"/>
  <c r="A473" i="17" a="1"/>
  <c r="A473" i="17" s="1"/>
  <c r="A472" i="17" a="1"/>
  <c r="A472" i="17" s="1"/>
  <c r="A471" i="17" a="1"/>
  <c r="A471" i="17" s="1"/>
  <c r="A470" i="17" a="1"/>
  <c r="A470" i="17" s="1"/>
  <c r="A469" i="17" a="1"/>
  <c r="A469" i="17" s="1"/>
  <c r="A468" i="17" a="1"/>
  <c r="A468" i="17" s="1"/>
  <c r="A467" i="17" a="1"/>
  <c r="A467" i="17" s="1"/>
  <c r="A466" i="17" a="1"/>
  <c r="A466" i="17" s="1"/>
  <c r="A465" i="17" a="1"/>
  <c r="A465" i="17" s="1"/>
  <c r="A464" i="17" a="1"/>
  <c r="A464" i="17" s="1"/>
  <c r="A463" i="17" a="1"/>
  <c r="A463" i="17" s="1"/>
  <c r="A462" i="17" a="1"/>
  <c r="A462" i="17" s="1"/>
  <c r="A461" i="17" a="1"/>
  <c r="A461" i="17" s="1"/>
  <c r="A460" i="17" a="1"/>
  <c r="A460" i="17" s="1"/>
  <c r="A459" i="17" a="1"/>
  <c r="A459" i="17" s="1"/>
  <c r="A458" i="17" a="1"/>
  <c r="A458" i="17" s="1"/>
  <c r="A457" i="17" a="1"/>
  <c r="A457" i="17" s="1"/>
  <c r="A456" i="17" a="1"/>
  <c r="A456" i="17" s="1"/>
  <c r="A455" i="17" a="1"/>
  <c r="A455" i="17" s="1"/>
  <c r="A454" i="17" a="1"/>
  <c r="A454" i="17" s="1"/>
  <c r="A453" i="17" a="1"/>
  <c r="A453" i="17" s="1"/>
  <c r="A452" i="17" a="1"/>
  <c r="A452" i="17" s="1"/>
  <c r="A451" i="17" a="1"/>
  <c r="A451" i="17" s="1"/>
  <c r="A450" i="17" a="1"/>
  <c r="A450" i="17" s="1"/>
  <c r="A449" i="17" a="1"/>
  <c r="A449" i="17" s="1"/>
  <c r="A448" i="17" a="1"/>
  <c r="A448" i="17" s="1"/>
  <c r="A447" i="17" a="1"/>
  <c r="A447" i="17" s="1"/>
  <c r="A446" i="17" a="1"/>
  <c r="A446" i="17" s="1"/>
  <c r="A445" i="17" a="1"/>
  <c r="A445" i="17" s="1"/>
  <c r="A444" i="17" a="1"/>
  <c r="A444" i="17" s="1"/>
  <c r="A443" i="17" a="1"/>
  <c r="A443" i="17" s="1"/>
  <c r="A442" i="17" a="1"/>
  <c r="A442" i="17" s="1"/>
  <c r="A441" i="17" a="1"/>
  <c r="A441" i="17" s="1"/>
  <c r="A440" i="17" a="1"/>
  <c r="A440" i="17" s="1"/>
  <c r="A439" i="17" a="1"/>
  <c r="A439" i="17" s="1"/>
  <c r="A438" i="17" a="1"/>
  <c r="A438" i="17" s="1"/>
  <c r="A437" i="17" a="1"/>
  <c r="A437" i="17" s="1"/>
  <c r="A436" i="17" a="1"/>
  <c r="A436" i="17" s="1"/>
  <c r="A435" i="17" a="1"/>
  <c r="A435" i="17" s="1"/>
  <c r="A434" i="17" a="1"/>
  <c r="A434" i="17" s="1"/>
  <c r="A433" i="17" a="1"/>
  <c r="A433" i="17" s="1"/>
  <c r="A432" i="17" a="1"/>
  <c r="A432" i="17" s="1"/>
  <c r="A431" i="17" a="1"/>
  <c r="A431" i="17" s="1"/>
  <c r="A430" i="17" a="1"/>
  <c r="A430" i="17" s="1"/>
  <c r="A429" i="17" a="1"/>
  <c r="A429" i="17" s="1"/>
  <c r="A428" i="17" a="1"/>
  <c r="A428" i="17" s="1"/>
  <c r="A427" i="17" a="1"/>
  <c r="A427" i="17" s="1"/>
  <c r="A426" i="17" a="1"/>
  <c r="A426" i="17" s="1"/>
  <c r="A425" i="17" a="1"/>
  <c r="A425" i="17" s="1"/>
  <c r="A424" i="17" a="1"/>
  <c r="A424" i="17" s="1"/>
  <c r="A423" i="17" a="1"/>
  <c r="A423" i="17" s="1"/>
  <c r="A422" i="17" a="1"/>
  <c r="A422" i="17" s="1"/>
  <c r="A421" i="17" a="1"/>
  <c r="A421" i="17" s="1"/>
  <c r="A420" i="17" a="1"/>
  <c r="A420" i="17" s="1"/>
  <c r="A419" i="17" a="1"/>
  <c r="A419" i="17" s="1"/>
  <c r="A418" i="17" a="1"/>
  <c r="A418" i="17" s="1"/>
  <c r="A417" i="17" a="1"/>
  <c r="A417" i="17" s="1"/>
  <c r="A416" i="17" a="1"/>
  <c r="A416" i="17" s="1"/>
  <c r="A415" i="17" a="1"/>
  <c r="A415" i="17" s="1"/>
  <c r="A414" i="17" a="1"/>
  <c r="A414" i="17" s="1"/>
  <c r="A413" i="17" a="1"/>
  <c r="A413" i="17" s="1"/>
  <c r="A412" i="17" a="1"/>
  <c r="A412" i="17" s="1"/>
  <c r="A411" i="17" a="1"/>
  <c r="A411" i="17" s="1"/>
  <c r="A410" i="17" a="1"/>
  <c r="A410" i="17" s="1"/>
  <c r="A409" i="17" a="1"/>
  <c r="A409" i="17" s="1"/>
  <c r="A408" i="17" a="1"/>
  <c r="A408" i="17" s="1"/>
  <c r="A407" i="17" a="1"/>
  <c r="A407" i="17" s="1"/>
  <c r="A406" i="17" a="1"/>
  <c r="A406" i="17" s="1"/>
  <c r="A405" i="17" a="1"/>
  <c r="A405" i="17" s="1"/>
  <c r="A404" i="17" a="1"/>
  <c r="A404" i="17" s="1"/>
  <c r="A403" i="17" a="1"/>
  <c r="A403" i="17" s="1"/>
  <c r="A402" i="17" a="1"/>
  <c r="A402" i="17" s="1"/>
  <c r="A401" i="17" a="1"/>
  <c r="A401" i="17" s="1"/>
  <c r="A400" i="17" a="1"/>
  <c r="A400" i="17" s="1"/>
  <c r="A399" i="17" a="1"/>
  <c r="A399" i="17" s="1"/>
  <c r="A398" i="17" a="1"/>
  <c r="A398" i="17" s="1"/>
  <c r="A397" i="17" a="1"/>
  <c r="A397" i="17" s="1"/>
  <c r="A396" i="17" a="1"/>
  <c r="A396" i="17" s="1"/>
  <c r="A395" i="17" a="1"/>
  <c r="A395" i="17" s="1"/>
  <c r="A394" i="17" a="1"/>
  <c r="A394" i="17" s="1"/>
  <c r="A393" i="17" a="1"/>
  <c r="A393" i="17" s="1"/>
  <c r="A392" i="17" a="1"/>
  <c r="A392" i="17" s="1"/>
  <c r="A391" i="17" a="1"/>
  <c r="A391" i="17" s="1"/>
  <c r="A390" i="17" a="1"/>
  <c r="A390" i="17" s="1"/>
  <c r="A389" i="17" a="1"/>
  <c r="A389" i="17" s="1"/>
  <c r="A388" i="17" a="1"/>
  <c r="A388" i="17" s="1"/>
  <c r="A387" i="17" a="1"/>
  <c r="A387" i="17" s="1"/>
  <c r="A386" i="17" a="1"/>
  <c r="A386" i="17" s="1"/>
  <c r="A385" i="17" a="1"/>
  <c r="A385" i="17" s="1"/>
  <c r="A384" i="17" a="1"/>
  <c r="A384" i="17" s="1"/>
  <c r="A383" i="17" a="1"/>
  <c r="A383" i="17" s="1"/>
  <c r="A382" i="17" a="1"/>
  <c r="A382" i="17" s="1"/>
  <c r="A381" i="17" a="1"/>
  <c r="A381" i="17" s="1"/>
  <c r="A380" i="17" a="1"/>
  <c r="A380" i="17" s="1"/>
  <c r="A379" i="17" a="1"/>
  <c r="A379" i="17" s="1"/>
  <c r="A378" i="17" a="1"/>
  <c r="A378" i="17" s="1"/>
  <c r="A377" i="17" a="1"/>
  <c r="A377" i="17" s="1"/>
  <c r="A376" i="17" a="1"/>
  <c r="A376" i="17" s="1"/>
  <c r="A375" i="17" a="1"/>
  <c r="A375" i="17" s="1"/>
  <c r="A374" i="17" a="1"/>
  <c r="A374" i="17" s="1"/>
  <c r="A373" i="17" a="1"/>
  <c r="A373" i="17" s="1"/>
  <c r="A372" i="17" a="1"/>
  <c r="A372" i="17" s="1"/>
  <c r="A371" i="17" a="1"/>
  <c r="A371" i="17" s="1"/>
  <c r="A370" i="17" a="1"/>
  <c r="A370" i="17" s="1"/>
  <c r="A369" i="17" a="1"/>
  <c r="A369" i="17" s="1"/>
  <c r="A368" i="17" a="1"/>
  <c r="A368" i="17" s="1"/>
  <c r="A367" i="17" a="1"/>
  <c r="A367" i="17" s="1"/>
  <c r="A366" i="17" a="1"/>
  <c r="A366" i="17" s="1"/>
  <c r="A365" i="17" a="1"/>
  <c r="A365" i="17" s="1"/>
  <c r="A364" i="17" a="1"/>
  <c r="A364" i="17" s="1"/>
  <c r="A363" i="17" a="1"/>
  <c r="A363" i="17" s="1"/>
  <c r="A362" i="17" a="1"/>
  <c r="A362" i="17" s="1"/>
  <c r="A361" i="17" a="1"/>
  <c r="A361" i="17" s="1"/>
  <c r="A360" i="17" a="1"/>
  <c r="A360" i="17" s="1"/>
  <c r="A359" i="17" a="1"/>
  <c r="A359" i="17" s="1"/>
  <c r="A358" i="17" a="1"/>
  <c r="A358" i="17" s="1"/>
  <c r="A357" i="17" a="1"/>
  <c r="A357" i="17" s="1"/>
  <c r="A356" i="17" a="1"/>
  <c r="A356" i="17" s="1"/>
  <c r="A355" i="17" a="1"/>
  <c r="A355" i="17" s="1"/>
  <c r="A354" i="17" a="1"/>
  <c r="A354" i="17" s="1"/>
  <c r="A353" i="17" a="1"/>
  <c r="A353" i="17" s="1"/>
  <c r="A352" i="17" a="1"/>
  <c r="A352" i="17" s="1"/>
  <c r="A351" i="17" a="1"/>
  <c r="A351" i="17" s="1"/>
  <c r="A350" i="17" a="1"/>
  <c r="A350" i="17" s="1"/>
  <c r="A349" i="17" a="1"/>
  <c r="A349" i="17" s="1"/>
  <c r="A348" i="17" a="1"/>
  <c r="A348" i="17" s="1"/>
  <c r="A347" i="17" a="1"/>
  <c r="A347" i="17" s="1"/>
  <c r="A346" i="17" a="1"/>
  <c r="A346" i="17" s="1"/>
  <c r="A345" i="17" a="1"/>
  <c r="A345" i="17" s="1"/>
  <c r="A344" i="17" a="1"/>
  <c r="A344" i="17" s="1"/>
  <c r="A343" i="17" a="1"/>
  <c r="A343" i="17" s="1"/>
  <c r="A342" i="17" a="1"/>
  <c r="A342" i="17" s="1"/>
  <c r="A341" i="17" a="1"/>
  <c r="A341" i="17" s="1"/>
  <c r="A340" i="17" a="1"/>
  <c r="A340" i="17" s="1"/>
  <c r="A339" i="17" a="1"/>
  <c r="A339" i="17" s="1"/>
  <c r="A337" i="17" a="1"/>
  <c r="A337" i="17" s="1"/>
  <c r="A336" i="17" a="1"/>
  <c r="A336" i="17" s="1"/>
  <c r="A335" i="17" a="1"/>
  <c r="A335" i="17" s="1"/>
  <c r="A334" i="17" a="1"/>
  <c r="A334" i="17" s="1"/>
  <c r="A333" i="17" a="1"/>
  <c r="A333" i="17" s="1"/>
  <c r="A332" i="17" a="1"/>
  <c r="A332" i="17" s="1"/>
  <c r="A331" i="17" a="1"/>
  <c r="A331" i="17" s="1"/>
  <c r="A330" i="17" a="1"/>
  <c r="A330" i="17" s="1"/>
  <c r="A329" i="17" a="1"/>
  <c r="A329" i="17" s="1"/>
  <c r="A328" i="17" a="1"/>
  <c r="A328" i="17" s="1"/>
  <c r="A327" i="17" a="1"/>
  <c r="A327" i="17" s="1"/>
  <c r="A326" i="17" a="1"/>
  <c r="A326" i="17" s="1"/>
  <c r="A325" i="17" a="1"/>
  <c r="A325" i="17" s="1"/>
  <c r="A324" i="17" a="1"/>
  <c r="A324" i="17" s="1"/>
  <c r="A323" i="17" a="1"/>
  <c r="A323" i="17" s="1"/>
  <c r="A322" i="17" a="1"/>
  <c r="A322" i="17" s="1"/>
  <c r="A321" i="17" a="1"/>
  <c r="A321" i="17" s="1"/>
  <c r="A320" i="17" a="1"/>
  <c r="A320" i="17" s="1"/>
  <c r="A319" i="17" a="1"/>
  <c r="A319" i="17" s="1"/>
  <c r="A318" i="17" a="1"/>
  <c r="A318" i="17" s="1"/>
  <c r="A317" i="17" a="1"/>
  <c r="A317" i="17" s="1"/>
  <c r="A316" i="17" a="1"/>
  <c r="A316" i="17" s="1"/>
  <c r="A315" i="17" a="1"/>
  <c r="A315" i="17" s="1"/>
  <c r="A314" i="17" a="1"/>
  <c r="A314" i="17" s="1"/>
  <c r="A313" i="17" a="1"/>
  <c r="A313" i="17" s="1"/>
  <c r="A312" i="17" a="1"/>
  <c r="A312" i="17" s="1"/>
  <c r="A311" i="17" a="1"/>
  <c r="A311" i="17" s="1"/>
  <c r="A310" i="17" a="1"/>
  <c r="A310" i="17" s="1"/>
  <c r="A309" i="17" a="1"/>
  <c r="A309" i="17" s="1"/>
  <c r="A308" i="17" a="1"/>
  <c r="A308" i="17" s="1"/>
  <c r="A307" i="17" a="1"/>
  <c r="A307" i="17" s="1"/>
  <c r="A306" i="17" a="1"/>
  <c r="A306" i="17" s="1"/>
  <c r="A305" i="17" a="1"/>
  <c r="A305" i="17" s="1"/>
  <c r="A304" i="17" a="1"/>
  <c r="A304" i="17" s="1"/>
  <c r="A303" i="17" a="1"/>
  <c r="A303" i="17" s="1"/>
  <c r="A302" i="17" a="1"/>
  <c r="A302" i="17" s="1"/>
  <c r="A301" i="17" a="1"/>
  <c r="A301" i="17" s="1"/>
  <c r="A300" i="17" a="1"/>
  <c r="A300" i="17" s="1"/>
  <c r="A299" i="17" a="1"/>
  <c r="A299" i="17" s="1"/>
  <c r="A298" i="17" a="1"/>
  <c r="A298" i="17" s="1"/>
  <c r="A297" i="17" a="1"/>
  <c r="A297" i="17" s="1"/>
  <c r="A296" i="17" a="1"/>
  <c r="A296" i="17" s="1"/>
  <c r="A295" i="17" a="1"/>
  <c r="A295" i="17" s="1"/>
  <c r="A294" i="17" a="1"/>
  <c r="A294" i="17" s="1"/>
  <c r="A293" i="17" a="1"/>
  <c r="A293" i="17" s="1"/>
  <c r="A292" i="17" a="1"/>
  <c r="A292" i="17" s="1"/>
  <c r="A291" i="17" a="1"/>
  <c r="A291" i="17" s="1"/>
  <c r="A290" i="17" a="1"/>
  <c r="A290" i="17" s="1"/>
  <c r="A289" i="17" a="1"/>
  <c r="A289" i="17" s="1"/>
  <c r="A288" i="17" a="1"/>
  <c r="A288" i="17" s="1"/>
  <c r="A287" i="17" a="1"/>
  <c r="A287" i="17" s="1"/>
  <c r="A286" i="17" a="1"/>
  <c r="A286" i="17" s="1"/>
  <c r="A285" i="17" a="1"/>
  <c r="A285" i="17" s="1"/>
  <c r="A284" i="17" a="1"/>
  <c r="A284" i="17" s="1"/>
  <c r="A283" i="17" a="1"/>
  <c r="A283" i="17" s="1"/>
  <c r="A282" i="17" a="1"/>
  <c r="A282" i="17" s="1"/>
  <c r="A281" i="17" a="1"/>
  <c r="A281" i="17" s="1"/>
  <c r="A280" i="17" a="1"/>
  <c r="A280" i="17" s="1"/>
  <c r="A279" i="17" a="1"/>
  <c r="A279" i="17" s="1"/>
  <c r="A278" i="17" a="1"/>
  <c r="A278" i="17" s="1"/>
  <c r="A277" i="17" a="1"/>
  <c r="A277" i="17" s="1"/>
  <c r="A276" i="17" a="1"/>
  <c r="A276" i="17" s="1"/>
  <c r="A275" i="17" a="1"/>
  <c r="A275" i="17" s="1"/>
  <c r="A274" i="17" a="1"/>
  <c r="A274" i="17" s="1"/>
  <c r="A273" i="17" a="1"/>
  <c r="A273" i="17" s="1"/>
  <c r="A272" i="17" a="1"/>
  <c r="A272" i="17" s="1"/>
  <c r="A271" i="17" a="1"/>
  <c r="A271" i="17" s="1"/>
  <c r="A270" i="17" a="1"/>
  <c r="A270" i="17" s="1"/>
  <c r="A269" i="17" a="1"/>
  <c r="A269" i="17" s="1"/>
  <c r="A268" i="17" a="1"/>
  <c r="A268" i="17" s="1"/>
  <c r="A267" i="17" a="1"/>
  <c r="A267" i="17" s="1"/>
  <c r="A266" i="17" a="1"/>
  <c r="A266" i="17" s="1"/>
  <c r="A265" i="17" a="1"/>
  <c r="A265" i="17" s="1"/>
  <c r="A264" i="17" a="1"/>
  <c r="A264" i="17" s="1"/>
  <c r="A263" i="17" a="1"/>
  <c r="A263" i="17" s="1"/>
  <c r="A262" i="17" a="1"/>
  <c r="A262" i="17" s="1"/>
  <c r="A261" i="17" a="1"/>
  <c r="A261" i="17" s="1"/>
  <c r="A260" i="17" a="1"/>
  <c r="A260" i="17" s="1"/>
  <c r="A259" i="17" a="1"/>
  <c r="A259" i="17" s="1"/>
  <c r="A258" i="17" a="1"/>
  <c r="A258" i="17" s="1"/>
  <c r="A257" i="17" a="1"/>
  <c r="A257" i="17" s="1"/>
  <c r="A256" i="17" a="1"/>
  <c r="A256" i="17" s="1"/>
  <c r="A255" i="17" a="1"/>
  <c r="A255" i="17" s="1"/>
  <c r="A254" i="17" a="1"/>
  <c r="A254" i="17" s="1"/>
  <c r="A253" i="17" a="1"/>
  <c r="A253" i="17" s="1"/>
  <c r="A252" i="17" a="1"/>
  <c r="A252" i="17" s="1"/>
  <c r="A251" i="17" a="1"/>
  <c r="A251" i="17" s="1"/>
  <c r="A250" i="17" a="1"/>
  <c r="A250" i="17" s="1"/>
  <c r="A249" i="17" a="1"/>
  <c r="A249" i="17" s="1"/>
  <c r="A248" i="17" a="1"/>
  <c r="A248" i="17" s="1"/>
  <c r="A247" i="17" a="1"/>
  <c r="A247" i="17" s="1"/>
  <c r="A246" i="17" a="1"/>
  <c r="A246" i="17" s="1"/>
  <c r="A245" i="17" a="1"/>
  <c r="A245" i="17" s="1"/>
  <c r="A244" i="17" a="1"/>
  <c r="A244" i="17" s="1"/>
  <c r="A243" i="17" a="1"/>
  <c r="A243" i="17" s="1"/>
  <c r="A242" i="17" a="1"/>
  <c r="A242" i="17" s="1"/>
  <c r="A241" i="17" a="1"/>
  <c r="A241" i="17" s="1"/>
  <c r="A240" i="17" a="1"/>
  <c r="A240" i="17" s="1"/>
  <c r="A239" i="17" a="1"/>
  <c r="A239" i="17" s="1"/>
  <c r="A238" i="17" a="1"/>
  <c r="A238" i="17" s="1"/>
  <c r="A237" i="17" a="1"/>
  <c r="A237" i="17" s="1"/>
  <c r="A236" i="17" a="1"/>
  <c r="A236" i="17" s="1"/>
  <c r="A235" i="17" a="1"/>
  <c r="A235" i="17" s="1"/>
  <c r="A234" i="17" a="1"/>
  <c r="A234" i="17" s="1"/>
  <c r="A233" i="17" a="1"/>
  <c r="A233" i="17" s="1"/>
  <c r="A232" i="17" a="1"/>
  <c r="A232" i="17" s="1"/>
  <c r="A231" i="17" a="1"/>
  <c r="A231" i="17" s="1"/>
  <c r="A230" i="17" a="1"/>
  <c r="A230" i="17" s="1"/>
  <c r="A229" i="17" a="1"/>
  <c r="A229" i="17" s="1"/>
  <c r="A228" i="17" a="1"/>
  <c r="A228" i="17" s="1"/>
  <c r="A227" i="17" a="1"/>
  <c r="A227" i="17" s="1"/>
  <c r="A226" i="17" a="1"/>
  <c r="A226" i="17" s="1"/>
  <c r="A225" i="17" a="1"/>
  <c r="A225" i="17" s="1"/>
  <c r="A224" i="17" a="1"/>
  <c r="A224" i="17" s="1"/>
  <c r="A223" i="17" a="1"/>
  <c r="A223" i="17" s="1"/>
  <c r="A222" i="17" a="1"/>
  <c r="A222" i="17" s="1"/>
  <c r="A221" i="17" a="1"/>
  <c r="A221" i="17" s="1"/>
  <c r="A220" i="17" a="1"/>
  <c r="A220" i="17" s="1"/>
  <c r="A219" i="17" a="1"/>
  <c r="A219" i="17" s="1"/>
  <c r="A218" i="17" a="1"/>
  <c r="A218" i="17" s="1"/>
  <c r="A217" i="17" a="1"/>
  <c r="A217" i="17" s="1"/>
  <c r="A216" i="17" a="1"/>
  <c r="A216" i="17" s="1"/>
  <c r="A215" i="17" a="1"/>
  <c r="A215" i="17" s="1"/>
  <c r="A214" i="17" a="1"/>
  <c r="A214" i="17" s="1"/>
  <c r="A213" i="17" a="1"/>
  <c r="A213" i="17" s="1"/>
  <c r="A212" i="17" a="1"/>
  <c r="A212" i="17" s="1"/>
  <c r="A211" i="17" a="1"/>
  <c r="A211" i="17" s="1"/>
  <c r="A210" i="17" a="1"/>
  <c r="A210" i="17" s="1"/>
  <c r="A209" i="17" a="1"/>
  <c r="A209" i="17" s="1"/>
  <c r="A208" i="17" a="1"/>
  <c r="A208" i="17" s="1"/>
  <c r="A207" i="17" a="1"/>
  <c r="A207" i="17" s="1"/>
  <c r="A206" i="17" a="1"/>
  <c r="A206" i="17" s="1"/>
  <c r="A205" i="17" a="1"/>
  <c r="A205" i="17" s="1"/>
  <c r="A204" i="17" a="1"/>
  <c r="A204" i="17" s="1"/>
  <c r="A203" i="17" a="1"/>
  <c r="A203" i="17" s="1"/>
  <c r="A202" i="17" a="1"/>
  <c r="A202" i="17" s="1"/>
  <c r="A201" i="17" a="1"/>
  <c r="A201" i="17" s="1"/>
  <c r="A200" i="17" a="1"/>
  <c r="A200" i="17" s="1"/>
  <c r="A199" i="17" a="1"/>
  <c r="A199" i="17" s="1"/>
  <c r="A198" i="17" a="1"/>
  <c r="A198" i="17" s="1"/>
  <c r="A197" i="17" a="1"/>
  <c r="A197" i="17" s="1"/>
  <c r="A196" i="17" a="1"/>
  <c r="A196" i="17" s="1"/>
  <c r="A195" i="17" a="1"/>
  <c r="A195" i="17" s="1"/>
  <c r="A194" i="17" a="1"/>
  <c r="A194" i="17" s="1"/>
  <c r="A193" i="17" a="1"/>
  <c r="A193" i="17" s="1"/>
  <c r="A192" i="17" a="1"/>
  <c r="A192" i="17" s="1"/>
  <c r="A191" i="17" a="1"/>
  <c r="A191" i="17" s="1"/>
  <c r="A190" i="17" a="1"/>
  <c r="A190" i="17" s="1"/>
  <c r="A189" i="17" a="1"/>
  <c r="A189" i="17" s="1"/>
  <c r="A188" i="17" a="1"/>
  <c r="A188" i="17" s="1"/>
  <c r="A187" i="17" a="1"/>
  <c r="A187" i="17" s="1"/>
  <c r="A186" i="17" a="1"/>
  <c r="A186" i="17" s="1"/>
  <c r="A185" i="17" a="1"/>
  <c r="A185" i="17" s="1"/>
  <c r="A184" i="17" a="1"/>
  <c r="A184" i="17" s="1"/>
  <c r="A183" i="17" a="1"/>
  <c r="A183" i="17" s="1"/>
  <c r="A182" i="17" a="1"/>
  <c r="A182" i="17" s="1"/>
  <c r="A181" i="17" a="1"/>
  <c r="A181" i="17" s="1"/>
  <c r="A180" i="17" a="1"/>
  <c r="A180" i="17" s="1"/>
  <c r="A179" i="17" a="1"/>
  <c r="A179" i="17" s="1"/>
  <c r="A178" i="17" a="1"/>
  <c r="A178" i="17" s="1"/>
  <c r="A177" i="17" a="1"/>
  <c r="A177" i="17" s="1"/>
  <c r="A176" i="17" a="1"/>
  <c r="A176" i="17" s="1"/>
  <c r="A175" i="17" a="1"/>
  <c r="A175" i="17" s="1"/>
  <c r="A174" i="17" a="1"/>
  <c r="A174" i="17" s="1"/>
  <c r="A173" i="17" a="1"/>
  <c r="A173" i="17" s="1"/>
  <c r="A172" i="17" a="1"/>
  <c r="A172" i="17" s="1"/>
  <c r="A171" i="17" a="1"/>
  <c r="A171" i="17" s="1"/>
  <c r="A170" i="17" a="1"/>
  <c r="A170" i="17" s="1"/>
  <c r="A169" i="17" a="1"/>
  <c r="A169" i="17" s="1"/>
  <c r="A168" i="17" a="1"/>
  <c r="A168" i="17" s="1"/>
  <c r="A167" i="17" a="1"/>
  <c r="A167" i="17" s="1"/>
  <c r="A166" i="17" a="1"/>
  <c r="A166" i="17" s="1"/>
  <c r="A165" i="17" a="1"/>
  <c r="A165" i="17" s="1"/>
  <c r="A164" i="17" a="1"/>
  <c r="A164" i="17" s="1"/>
  <c r="A163" i="17" a="1"/>
  <c r="A163" i="17" s="1"/>
  <c r="A162" i="17" a="1"/>
  <c r="A162" i="17" s="1"/>
  <c r="A161" i="17" a="1"/>
  <c r="A161" i="17" s="1"/>
  <c r="A160" i="17" a="1"/>
  <c r="A160" i="17" s="1"/>
  <c r="A159" i="17" a="1"/>
  <c r="A159" i="17" s="1"/>
  <c r="A158" i="17" a="1"/>
  <c r="A158" i="17" s="1"/>
  <c r="A157" i="17" a="1"/>
  <c r="A157" i="17" s="1"/>
  <c r="A156" i="17" a="1"/>
  <c r="A156" i="17" s="1"/>
  <c r="A155" i="17" a="1"/>
  <c r="A155" i="17" s="1"/>
  <c r="A154" i="17" a="1"/>
  <c r="A154" i="17" s="1"/>
  <c r="A153" i="17" a="1"/>
  <c r="A153" i="17" s="1"/>
  <c r="A152" i="17" a="1"/>
  <c r="A152" i="17" s="1"/>
  <c r="A151" i="17" a="1"/>
  <c r="A151" i="17" s="1"/>
  <c r="A150" i="17" a="1"/>
  <c r="A150" i="17" s="1"/>
  <c r="A149" i="17" a="1"/>
  <c r="A149" i="17" s="1"/>
  <c r="A148" i="17" a="1"/>
  <c r="A148" i="17" s="1"/>
  <c r="A147" i="17" a="1"/>
  <c r="A147" i="17" s="1"/>
  <c r="A146" i="17" a="1"/>
  <c r="A146" i="17" s="1"/>
  <c r="A145" i="17" a="1"/>
  <c r="A145" i="17" s="1"/>
  <c r="A144" i="17" a="1"/>
  <c r="A144" i="17" s="1"/>
  <c r="A143" i="17" a="1"/>
  <c r="A143" i="17" s="1"/>
  <c r="A142" i="17" a="1"/>
  <c r="A142" i="17" s="1"/>
  <c r="A141" i="17" a="1"/>
  <c r="A141" i="17" s="1"/>
  <c r="A140" i="17" a="1"/>
  <c r="A140" i="17" s="1"/>
  <c r="A139" i="17" a="1"/>
  <c r="A139" i="17" s="1"/>
  <c r="A138" i="17" a="1"/>
  <c r="A138" i="17" s="1"/>
  <c r="A137" i="17" a="1"/>
  <c r="A137" i="17" s="1"/>
  <c r="A136" i="17" a="1"/>
  <c r="A136" i="17" s="1"/>
  <c r="A135" i="17" a="1"/>
  <c r="A135" i="17" s="1"/>
  <c r="A134" i="17" a="1"/>
  <c r="A134" i="17" s="1"/>
  <c r="A133" i="17" a="1"/>
  <c r="A133" i="17" s="1"/>
  <c r="A132" i="17" a="1"/>
  <c r="A132" i="17" s="1"/>
  <c r="A131" i="17" a="1"/>
  <c r="A131" i="17" s="1"/>
  <c r="A130" i="17" a="1"/>
  <c r="A130" i="17" s="1"/>
  <c r="A129" i="17" a="1"/>
  <c r="A129" i="17" s="1"/>
  <c r="A128" i="17" a="1"/>
  <c r="A128" i="17" s="1"/>
  <c r="A127" i="17" a="1"/>
  <c r="A127" i="17" s="1"/>
  <c r="A126" i="17" a="1"/>
  <c r="A126" i="17" s="1"/>
  <c r="A125" i="17" a="1"/>
  <c r="A125" i="17" s="1"/>
  <c r="A124" i="17" a="1"/>
  <c r="A124" i="17" s="1"/>
  <c r="A123" i="17" a="1"/>
  <c r="A123" i="17" s="1"/>
  <c r="A122" i="17" a="1"/>
  <c r="A122" i="17" s="1"/>
  <c r="A121" i="17" a="1"/>
  <c r="A121" i="17" s="1"/>
  <c r="A120" i="17" a="1"/>
  <c r="A120" i="17" s="1"/>
  <c r="A119" i="17" a="1"/>
  <c r="A119" i="17" s="1"/>
  <c r="A118" i="17" a="1"/>
  <c r="A118" i="17" s="1"/>
  <c r="A117" i="17" a="1"/>
  <c r="A117" i="17" s="1"/>
  <c r="A116" i="17" a="1"/>
  <c r="A116" i="17" s="1"/>
  <c r="A115" i="17" a="1"/>
  <c r="A115" i="17" s="1"/>
  <c r="A114" i="17" a="1"/>
  <c r="A114" i="17" s="1"/>
  <c r="A113" i="17" a="1"/>
  <c r="A113" i="17" s="1"/>
  <c r="A112" i="17" a="1"/>
  <c r="A112" i="17" s="1"/>
  <c r="A111" i="17" a="1"/>
  <c r="A111" i="17" s="1"/>
  <c r="A110" i="17" a="1"/>
  <c r="A110" i="17" s="1"/>
  <c r="A109" i="17" a="1"/>
  <c r="A109" i="17" s="1"/>
  <c r="A108" i="17" a="1"/>
  <c r="A108" i="17" s="1"/>
  <c r="A107" i="17" a="1"/>
  <c r="A107" i="17" s="1"/>
  <c r="A106" i="17" a="1"/>
  <c r="A106" i="17" s="1"/>
  <c r="A105" i="17" a="1"/>
  <c r="A105" i="17" s="1"/>
  <c r="A104" i="17" a="1"/>
  <c r="A104" i="17" s="1"/>
  <c r="A103" i="17" a="1"/>
  <c r="A103" i="17" s="1"/>
  <c r="A102" i="17" a="1"/>
  <c r="A102" i="17" s="1"/>
  <c r="A101" i="17" a="1"/>
  <c r="A101" i="17" s="1"/>
  <c r="A100" i="17" a="1"/>
  <c r="A100" i="17" s="1"/>
  <c r="A99" i="17" a="1"/>
  <c r="A99" i="17" s="1"/>
  <c r="A98" i="17" a="1"/>
  <c r="A98" i="17" s="1"/>
  <c r="A97" i="17" a="1"/>
  <c r="A97" i="17" s="1"/>
  <c r="A96" i="17" a="1"/>
  <c r="A96" i="17" s="1"/>
  <c r="A95" i="17" a="1"/>
  <c r="A95" i="17" s="1"/>
  <c r="A94" i="17" a="1"/>
  <c r="A94" i="17" s="1"/>
  <c r="A93" i="17" a="1"/>
  <c r="A93" i="17" s="1"/>
  <c r="A92" i="17" a="1"/>
  <c r="A92" i="17" s="1"/>
  <c r="A91" i="17" a="1"/>
  <c r="A91" i="17" s="1"/>
  <c r="A90" i="17" a="1"/>
  <c r="A90" i="17" s="1"/>
  <c r="A89" i="17" a="1"/>
  <c r="A89" i="17" s="1"/>
  <c r="A88" i="17" a="1"/>
  <c r="A88" i="17" s="1"/>
  <c r="A87" i="17" a="1"/>
  <c r="A87" i="17" s="1"/>
  <c r="A86" i="17" a="1"/>
  <c r="A86" i="17" s="1"/>
  <c r="A85" i="17" a="1"/>
  <c r="A85" i="17" s="1"/>
  <c r="A84" i="17" a="1"/>
  <c r="A84" i="17" s="1"/>
  <c r="A83" i="17" a="1"/>
  <c r="A83" i="17" s="1"/>
  <c r="A82" i="17" a="1"/>
  <c r="A82" i="17" s="1"/>
  <c r="A81" i="17" a="1"/>
  <c r="A81" i="17" s="1"/>
  <c r="A80" i="17" a="1"/>
  <c r="A80" i="17" s="1"/>
  <c r="A79" i="17" a="1"/>
  <c r="A79" i="17" s="1"/>
  <c r="A78" i="17" a="1"/>
  <c r="A78" i="17" s="1"/>
  <c r="A77" i="17" a="1"/>
  <c r="A77" i="17" s="1"/>
  <c r="A76" i="17" a="1"/>
  <c r="A76" i="17" s="1"/>
  <c r="A75" i="17" a="1"/>
  <c r="A75" i="17" s="1"/>
  <c r="A74" i="17" a="1"/>
  <c r="A74" i="17" s="1"/>
  <c r="A73" i="17" a="1"/>
  <c r="A73" i="17" s="1"/>
  <c r="A72" i="17" a="1"/>
  <c r="A72" i="17" s="1"/>
  <c r="A71" i="17" a="1"/>
  <c r="A71" i="17" s="1"/>
  <c r="A70" i="17" a="1"/>
  <c r="A70" i="17" s="1"/>
  <c r="A69" i="17" a="1"/>
  <c r="A69" i="17" s="1"/>
  <c r="A68" i="17" a="1"/>
  <c r="A68" i="17" s="1"/>
  <c r="A67" i="17" a="1"/>
  <c r="A67" i="17" s="1"/>
  <c r="A66" i="17" a="1"/>
  <c r="A66" i="17" s="1"/>
  <c r="A65" i="17" a="1"/>
  <c r="A65" i="17" s="1"/>
  <c r="A64" i="17" a="1"/>
  <c r="A64" i="17" s="1"/>
  <c r="A63" i="17" a="1"/>
  <c r="A63" i="17" s="1"/>
  <c r="A62" i="17" a="1"/>
  <c r="A62" i="17" s="1"/>
  <c r="A61" i="17" a="1"/>
  <c r="A61" i="17" s="1"/>
  <c r="A60" i="17" a="1"/>
  <c r="A60" i="17" s="1"/>
  <c r="A59" i="17" a="1"/>
  <c r="A59" i="17" s="1"/>
  <c r="A58" i="17" a="1"/>
  <c r="A58" i="17" s="1"/>
  <c r="A57" i="17" a="1"/>
  <c r="A57" i="17" s="1"/>
  <c r="A56" i="17" a="1"/>
  <c r="A56" i="17" s="1"/>
  <c r="A55" i="17" a="1"/>
  <c r="A55" i="17" s="1"/>
  <c r="A54" i="17" a="1"/>
  <c r="A54" i="17" s="1"/>
  <c r="A53" i="17" a="1"/>
  <c r="A53" i="17" s="1"/>
  <c r="A52" i="17" a="1"/>
  <c r="A52" i="17" s="1"/>
  <c r="A51" i="17" a="1"/>
  <c r="A51" i="17" s="1"/>
  <c r="A50" i="17" a="1"/>
  <c r="A50" i="17" s="1"/>
  <c r="A49" i="17" a="1"/>
  <c r="A49" i="17" s="1"/>
  <c r="A48" i="17" a="1"/>
  <c r="A48" i="17" s="1"/>
  <c r="A47" i="17" a="1"/>
  <c r="A47" i="17" s="1"/>
  <c r="A46" i="17" a="1"/>
  <c r="A46" i="17" s="1"/>
  <c r="A45" i="17" a="1"/>
  <c r="A45" i="17" s="1"/>
  <c r="A44" i="17" a="1"/>
  <c r="A44" i="17" s="1"/>
  <c r="A43" i="17" a="1"/>
  <c r="A43" i="17" s="1"/>
  <c r="A42" i="17" a="1"/>
  <c r="A42" i="17" s="1"/>
  <c r="A41" i="17" a="1"/>
  <c r="A41" i="17" s="1"/>
  <c r="A40" i="17" a="1"/>
  <c r="A40" i="17" s="1"/>
  <c r="A39" i="17" a="1"/>
  <c r="A39" i="17" s="1"/>
  <c r="A38" i="17" a="1"/>
  <c r="A38" i="17" s="1"/>
  <c r="A37" i="17" a="1"/>
  <c r="A37" i="17" s="1"/>
  <c r="A36" i="17" a="1"/>
  <c r="A36" i="17" s="1"/>
  <c r="A35" i="17" a="1"/>
  <c r="A35" i="17" s="1"/>
  <c r="A34" i="17" a="1"/>
  <c r="A34" i="17" s="1"/>
  <c r="A33" i="17" a="1"/>
  <c r="A33" i="17" s="1"/>
  <c r="A32" i="17" a="1"/>
  <c r="A32" i="17" s="1"/>
  <c r="A31" i="17" a="1"/>
  <c r="A31" i="17" s="1"/>
  <c r="A30" i="17" a="1"/>
  <c r="A30" i="17" s="1"/>
  <c r="A29" i="17" a="1"/>
  <c r="A29" i="17" s="1"/>
  <c r="A28" i="17" a="1"/>
  <c r="A28" i="17" s="1"/>
  <c r="A27" i="17" a="1"/>
  <c r="A27" i="17" s="1"/>
  <c r="A26" i="17" a="1"/>
  <c r="A26" i="17" s="1"/>
  <c r="A25" i="17" a="1"/>
  <c r="A25" i="17" s="1"/>
  <c r="A24" i="17" a="1"/>
  <c r="A24" i="17" s="1"/>
  <c r="A23" i="17" a="1"/>
  <c r="A23" i="17" s="1"/>
  <c r="A22" i="17" a="1"/>
  <c r="A22" i="17" s="1"/>
  <c r="A21" i="17" a="1"/>
  <c r="A21" i="17" s="1"/>
  <c r="A20" i="17" a="1"/>
  <c r="A20" i="17" s="1"/>
  <c r="A19" i="17" a="1"/>
  <c r="A19" i="17" s="1"/>
  <c r="A18" i="17" a="1"/>
  <c r="A18" i="17" s="1"/>
  <c r="A17" i="17" a="1"/>
  <c r="A17" i="17" s="1"/>
  <c r="A16" i="17" a="1"/>
  <c r="A16" i="17" s="1"/>
  <c r="A15" i="17" a="1"/>
  <c r="A15" i="17" s="1"/>
  <c r="A14" i="17" a="1"/>
  <c r="A14" i="17" s="1"/>
  <c r="A13" i="17" a="1"/>
  <c r="A13" i="17" s="1"/>
  <c r="A12" i="17" a="1"/>
  <c r="A12" i="17" s="1"/>
  <c r="A11" i="17" a="1"/>
  <c r="A11" i="17" s="1"/>
  <c r="A10" i="17" a="1"/>
  <c r="A10" i="17" s="1"/>
  <c r="A9" i="17" a="1"/>
  <c r="A9" i="17" s="1"/>
  <c r="A8" i="17" a="1"/>
  <c r="A8" i="17" s="1"/>
  <c r="A7" i="17" a="1"/>
  <c r="A7" i="17" s="1"/>
  <c r="A6" i="17" a="1"/>
  <c r="A6" i="17" s="1"/>
  <c r="A5" i="17" a="1"/>
  <c r="A5" i="17" s="1"/>
  <c r="A4" i="17" a="1"/>
  <c r="A4" i="17" s="1"/>
  <c r="A3" i="17" a="1"/>
  <c r="A3" i="17" s="1"/>
  <c r="A500" i="16" a="1"/>
  <c r="A500" i="16" s="1"/>
  <c r="A499" i="16" a="1"/>
  <c r="A499" i="16" s="1"/>
  <c r="A498" i="16" a="1"/>
  <c r="A498" i="16" s="1"/>
  <c r="A497" i="16" a="1"/>
  <c r="A497" i="16" s="1"/>
  <c r="A496" i="16" a="1"/>
  <c r="A496" i="16" s="1"/>
  <c r="A495" i="16" a="1"/>
  <c r="A495" i="16" s="1"/>
  <c r="A494" i="16" a="1"/>
  <c r="A494" i="16" s="1"/>
  <c r="A493" i="16" a="1"/>
  <c r="A493" i="16" s="1"/>
  <c r="A492" i="16" a="1"/>
  <c r="A492" i="16" s="1"/>
  <c r="A491" i="16" a="1"/>
  <c r="A491" i="16" s="1"/>
  <c r="A490" i="16" a="1"/>
  <c r="A490" i="16" s="1"/>
  <c r="A489" i="16" a="1"/>
  <c r="A489" i="16" s="1"/>
  <c r="A488" i="16" a="1"/>
  <c r="A488" i="16" s="1"/>
  <c r="A487" i="16" a="1"/>
  <c r="A487" i="16" s="1"/>
  <c r="A486" i="16" a="1"/>
  <c r="A486" i="16" s="1"/>
  <c r="A485" i="16" a="1"/>
  <c r="A485" i="16" s="1"/>
  <c r="A484" i="16" a="1"/>
  <c r="A484" i="16" s="1"/>
  <c r="A483" i="16" a="1"/>
  <c r="A483" i="16" s="1"/>
  <c r="A482" i="16" a="1"/>
  <c r="A482" i="16" s="1"/>
  <c r="A481" i="16" a="1"/>
  <c r="A481" i="16" s="1"/>
  <c r="A480" i="16" a="1"/>
  <c r="A480" i="16" s="1"/>
  <c r="A479" i="16" a="1"/>
  <c r="A479" i="16" s="1"/>
  <c r="A478" i="16" a="1"/>
  <c r="A478" i="16" s="1"/>
  <c r="A477" i="16" a="1"/>
  <c r="A477" i="16" s="1"/>
  <c r="A476" i="16" a="1"/>
  <c r="A476" i="16" s="1"/>
  <c r="A475" i="16" a="1"/>
  <c r="A475" i="16" s="1"/>
  <c r="A474" i="16" a="1"/>
  <c r="A474" i="16" s="1"/>
  <c r="A473" i="16" a="1"/>
  <c r="A473" i="16" s="1"/>
  <c r="A472" i="16" a="1"/>
  <c r="A472" i="16" s="1"/>
  <c r="A471" i="16" a="1"/>
  <c r="A471" i="16" s="1"/>
  <c r="A470" i="16" a="1"/>
  <c r="A470" i="16" s="1"/>
  <c r="A469" i="16" a="1"/>
  <c r="A469" i="16" s="1"/>
  <c r="A468" i="16" a="1"/>
  <c r="A468" i="16" s="1"/>
  <c r="A467" i="16" a="1"/>
  <c r="A467" i="16" s="1"/>
  <c r="A466" i="16" a="1"/>
  <c r="A466" i="16" s="1"/>
  <c r="A465" i="16" a="1"/>
  <c r="A465" i="16" s="1"/>
  <c r="A464" i="16" a="1"/>
  <c r="A464" i="16" s="1"/>
  <c r="A463" i="16" a="1"/>
  <c r="A463" i="16" s="1"/>
  <c r="A462" i="16" a="1"/>
  <c r="A462" i="16" s="1"/>
  <c r="A461" i="16" a="1"/>
  <c r="A461" i="16" s="1"/>
  <c r="A460" i="16" a="1"/>
  <c r="A460" i="16" s="1"/>
  <c r="A459" i="16" a="1"/>
  <c r="A459" i="16" s="1"/>
  <c r="A458" i="16" a="1"/>
  <c r="A458" i="16" s="1"/>
  <c r="A457" i="16" a="1"/>
  <c r="A457" i="16" s="1"/>
  <c r="A456" i="16" a="1"/>
  <c r="A456" i="16" s="1"/>
  <c r="A455" i="16" a="1"/>
  <c r="A455" i="16" s="1"/>
  <c r="A454" i="16" a="1"/>
  <c r="A454" i="16" s="1"/>
  <c r="A453" i="16" a="1"/>
  <c r="A453" i="16" s="1"/>
  <c r="A452" i="16" a="1"/>
  <c r="A452" i="16" s="1"/>
  <c r="A451" i="16" a="1"/>
  <c r="A451" i="16" s="1"/>
  <c r="A450" i="16" a="1"/>
  <c r="A450" i="16" s="1"/>
  <c r="A449" i="16" a="1"/>
  <c r="A449" i="16" s="1"/>
  <c r="A448" i="16" a="1"/>
  <c r="A448" i="16" s="1"/>
  <c r="A447" i="16" a="1"/>
  <c r="A447" i="16" s="1"/>
  <c r="A446" i="16" a="1"/>
  <c r="A446" i="16" s="1"/>
  <c r="A445" i="16" a="1"/>
  <c r="A445" i="16" s="1"/>
  <c r="A444" i="16" a="1"/>
  <c r="A444" i="16" s="1"/>
  <c r="A443" i="16" a="1"/>
  <c r="A443" i="16" s="1"/>
  <c r="A442" i="16" a="1"/>
  <c r="A442" i="16" s="1"/>
  <c r="A441" i="16" a="1"/>
  <c r="A441" i="16" s="1"/>
  <c r="A440" i="16" a="1"/>
  <c r="A440" i="16" s="1"/>
  <c r="A439" i="16" a="1"/>
  <c r="A439" i="16" s="1"/>
  <c r="A438" i="16" a="1"/>
  <c r="A438" i="16" s="1"/>
  <c r="A437" i="16" a="1"/>
  <c r="A437" i="16" s="1"/>
  <c r="A436" i="16" a="1"/>
  <c r="A436" i="16" s="1"/>
  <c r="A435" i="16" a="1"/>
  <c r="A435" i="16" s="1"/>
  <c r="A434" i="16" a="1"/>
  <c r="A434" i="16" s="1"/>
  <c r="A433" i="16" a="1"/>
  <c r="A433" i="16" s="1"/>
  <c r="A432" i="16" a="1"/>
  <c r="A432" i="16" s="1"/>
  <c r="A431" i="16" a="1"/>
  <c r="A431" i="16" s="1"/>
  <c r="A430" i="16" a="1"/>
  <c r="A430" i="16" s="1"/>
  <c r="A429" i="16" a="1"/>
  <c r="A429" i="16" s="1"/>
  <c r="A428" i="16" a="1"/>
  <c r="A428" i="16" s="1"/>
  <c r="A427" i="16" a="1"/>
  <c r="A427" i="16" s="1"/>
  <c r="A426" i="16" a="1"/>
  <c r="A426" i="16" s="1"/>
  <c r="A425" i="16" a="1"/>
  <c r="A425" i="16" s="1"/>
  <c r="A424" i="16" a="1"/>
  <c r="A424" i="16" s="1"/>
  <c r="A423" i="16" a="1"/>
  <c r="A423" i="16" s="1"/>
  <c r="A422" i="16" a="1"/>
  <c r="A422" i="16" s="1"/>
  <c r="A421" i="16" a="1"/>
  <c r="A421" i="16" s="1"/>
  <c r="A420" i="16" a="1"/>
  <c r="A420" i="16" s="1"/>
  <c r="A419" i="16" a="1"/>
  <c r="A419" i="16" s="1"/>
  <c r="A418" i="16" a="1"/>
  <c r="A418" i="16" s="1"/>
  <c r="A417" i="16" a="1"/>
  <c r="A417" i="16" s="1"/>
  <c r="A416" i="16" a="1"/>
  <c r="A416" i="16" s="1"/>
  <c r="A415" i="16" a="1"/>
  <c r="A415" i="16" s="1"/>
  <c r="A414" i="16" a="1"/>
  <c r="A414" i="16" s="1"/>
  <c r="A413" i="16" a="1"/>
  <c r="A413" i="16" s="1"/>
  <c r="A412" i="16" a="1"/>
  <c r="A412" i="16" s="1"/>
  <c r="A411" i="16" a="1"/>
  <c r="A411" i="16" s="1"/>
  <c r="A410" i="16" a="1"/>
  <c r="A410" i="16" s="1"/>
  <c r="A409" i="16" a="1"/>
  <c r="A409" i="16" s="1"/>
  <c r="A408" i="16" a="1"/>
  <c r="A408" i="16" s="1"/>
  <c r="A407" i="16" a="1"/>
  <c r="A407" i="16" s="1"/>
  <c r="A406" i="16" a="1"/>
  <c r="A406" i="16" s="1"/>
  <c r="A405" i="16" a="1"/>
  <c r="A405" i="16" s="1"/>
  <c r="A404" i="16" a="1"/>
  <c r="A404" i="16" s="1"/>
  <c r="A403" i="16" a="1"/>
  <c r="A403" i="16" s="1"/>
  <c r="A402" i="16" a="1"/>
  <c r="A402" i="16" s="1"/>
  <c r="A401" i="16" a="1"/>
  <c r="A401" i="16" s="1"/>
  <c r="A400" i="16" a="1"/>
  <c r="A400" i="16" s="1"/>
  <c r="A399" i="16" a="1"/>
  <c r="A399" i="16" s="1"/>
  <c r="A398" i="16" a="1"/>
  <c r="A398" i="16" s="1"/>
  <c r="A397" i="16" a="1"/>
  <c r="A397" i="16" s="1"/>
  <c r="A396" i="16" a="1"/>
  <c r="A396" i="16" s="1"/>
  <c r="A395" i="16" a="1"/>
  <c r="A395" i="16" s="1"/>
  <c r="A394" i="16" a="1"/>
  <c r="A394" i="16" s="1"/>
  <c r="A393" i="16" a="1"/>
  <c r="A393" i="16" s="1"/>
  <c r="A392" i="16" a="1"/>
  <c r="A392" i="16" s="1"/>
  <c r="A391" i="16" a="1"/>
  <c r="A391" i="16" s="1"/>
  <c r="A390" i="16" a="1"/>
  <c r="A390" i="16" s="1"/>
  <c r="A389" i="16" a="1"/>
  <c r="A389" i="16" s="1"/>
  <c r="A388" i="16" a="1"/>
  <c r="A388" i="16" s="1"/>
  <c r="A387" i="16" a="1"/>
  <c r="A387" i="16" s="1"/>
  <c r="A386" i="16" a="1"/>
  <c r="A386" i="16" s="1"/>
  <c r="A385" i="16" a="1"/>
  <c r="A385" i="16" s="1"/>
  <c r="A384" i="16" a="1"/>
  <c r="A384" i="16" s="1"/>
  <c r="A383" i="16" a="1"/>
  <c r="A383" i="16" s="1"/>
  <c r="A382" i="16" a="1"/>
  <c r="A382" i="16" s="1"/>
  <c r="A381" i="16" a="1"/>
  <c r="A381" i="16" s="1"/>
  <c r="A380" i="16" a="1"/>
  <c r="A380" i="16" s="1"/>
  <c r="A379" i="16" a="1"/>
  <c r="A379" i="16" s="1"/>
  <c r="A378" i="16" a="1"/>
  <c r="A378" i="16" s="1"/>
  <c r="A377" i="16" a="1"/>
  <c r="A377" i="16" s="1"/>
  <c r="A376" i="16" a="1"/>
  <c r="A376" i="16" s="1"/>
  <c r="A375" i="16" a="1"/>
  <c r="A375" i="16" s="1"/>
  <c r="A374" i="16" a="1"/>
  <c r="A374" i="16" s="1"/>
  <c r="A373" i="16" a="1"/>
  <c r="A373" i="16" s="1"/>
  <c r="A372" i="16" a="1"/>
  <c r="A372" i="16" s="1"/>
  <c r="A371" i="16" a="1"/>
  <c r="A371" i="16" s="1"/>
  <c r="A370" i="16" a="1"/>
  <c r="A370" i="16" s="1"/>
  <c r="A369" i="16" a="1"/>
  <c r="A369" i="16" s="1"/>
  <c r="A368" i="16" a="1"/>
  <c r="A368" i="16" s="1"/>
  <c r="A367" i="16" a="1"/>
  <c r="A367" i="16" s="1"/>
  <c r="A366" i="16" a="1"/>
  <c r="A366" i="16" s="1"/>
  <c r="A365" i="16" a="1"/>
  <c r="A365" i="16" s="1"/>
  <c r="A364" i="16" a="1"/>
  <c r="A364" i="16" s="1"/>
  <c r="A363" i="16" a="1"/>
  <c r="A363" i="16" s="1"/>
  <c r="A362" i="16" a="1"/>
  <c r="A362" i="16" s="1"/>
  <c r="A361" i="16" a="1"/>
  <c r="A361" i="16" s="1"/>
  <c r="A360" i="16" a="1"/>
  <c r="A360" i="16" s="1"/>
  <c r="A359" i="16" a="1"/>
  <c r="A359" i="16" s="1"/>
  <c r="A358" i="16" a="1"/>
  <c r="A358" i="16" s="1"/>
  <c r="A357" i="16" a="1"/>
  <c r="A357" i="16" s="1"/>
  <c r="A356" i="16" a="1"/>
  <c r="A356" i="16" s="1"/>
  <c r="A355" i="16" a="1"/>
  <c r="A355" i="16" s="1"/>
  <c r="A354" i="16" a="1"/>
  <c r="A354" i="16" s="1"/>
  <c r="A353" i="16" a="1"/>
  <c r="A353" i="16" s="1"/>
  <c r="A352" i="16" a="1"/>
  <c r="A352" i="16" s="1"/>
  <c r="A351" i="16" a="1"/>
  <c r="A351" i="16" s="1"/>
  <c r="A350" i="16" a="1"/>
  <c r="A350" i="16" s="1"/>
  <c r="A349" i="16" a="1"/>
  <c r="A349" i="16" s="1"/>
  <c r="A348" i="16" a="1"/>
  <c r="A348" i="16" s="1"/>
  <c r="A347" i="16" a="1"/>
  <c r="A347" i="16" s="1"/>
  <c r="A346" i="16" a="1"/>
  <c r="A346" i="16" s="1"/>
  <c r="A345" i="16" a="1"/>
  <c r="A345" i="16" s="1"/>
  <c r="A344" i="16" a="1"/>
  <c r="A344" i="16" s="1"/>
  <c r="A343" i="16" a="1"/>
  <c r="A343" i="16" s="1"/>
  <c r="A342" i="16" a="1"/>
  <c r="A342" i="16" s="1"/>
  <c r="A341" i="16" a="1"/>
  <c r="A341" i="16" s="1"/>
  <c r="A340" i="16" a="1"/>
  <c r="A340" i="16" s="1"/>
  <c r="A339" i="16" a="1"/>
  <c r="A339" i="16" s="1"/>
  <c r="A338" i="16" a="1"/>
  <c r="A338" i="16" s="1"/>
  <c r="A337" i="16" a="1"/>
  <c r="A337" i="16" s="1"/>
  <c r="A336" i="16" a="1"/>
  <c r="A336" i="16" s="1"/>
  <c r="A335" i="16" a="1"/>
  <c r="A335" i="16" s="1"/>
  <c r="A334" i="16" a="1"/>
  <c r="A334" i="16" s="1"/>
  <c r="A333" i="16" a="1"/>
  <c r="A333" i="16" s="1"/>
  <c r="A332" i="16" a="1"/>
  <c r="A332" i="16" s="1"/>
  <c r="A331" i="16" a="1"/>
  <c r="A331" i="16" s="1"/>
  <c r="A330" i="16" a="1"/>
  <c r="A330" i="16" s="1"/>
  <c r="A329" i="16" a="1"/>
  <c r="A329" i="16" s="1"/>
  <c r="A328" i="16" a="1"/>
  <c r="A328" i="16" s="1"/>
  <c r="A327" i="16" a="1"/>
  <c r="A327" i="16" s="1"/>
  <c r="A326" i="16" a="1"/>
  <c r="A326" i="16" s="1"/>
  <c r="A325" i="16" a="1"/>
  <c r="A325" i="16" s="1"/>
  <c r="A324" i="16" a="1"/>
  <c r="A324" i="16" s="1"/>
  <c r="A323" i="16" a="1"/>
  <c r="A323" i="16" s="1"/>
  <c r="A322" i="16" a="1"/>
  <c r="A322" i="16" s="1"/>
  <c r="A321" i="16" a="1"/>
  <c r="A321" i="16" s="1"/>
  <c r="A320" i="16" a="1"/>
  <c r="A320" i="16" s="1"/>
  <c r="A319" i="16" a="1"/>
  <c r="A319" i="16" s="1"/>
  <c r="A318" i="16" a="1"/>
  <c r="A318" i="16" s="1"/>
  <c r="A317" i="16" a="1"/>
  <c r="A317" i="16" s="1"/>
  <c r="A316" i="16" a="1"/>
  <c r="A316" i="16" s="1"/>
  <c r="A315" i="16" a="1"/>
  <c r="A315" i="16" s="1"/>
  <c r="A314" i="16" a="1"/>
  <c r="A314" i="16" s="1"/>
  <c r="A313" i="16" a="1"/>
  <c r="A313" i="16" s="1"/>
  <c r="A312" i="16" a="1"/>
  <c r="A312" i="16" s="1"/>
  <c r="A311" i="16" a="1"/>
  <c r="A311" i="16" s="1"/>
  <c r="A310" i="16" a="1"/>
  <c r="A310" i="16" s="1"/>
  <c r="A309" i="16" a="1"/>
  <c r="A309" i="16" s="1"/>
  <c r="A308" i="16" a="1"/>
  <c r="A308" i="16" s="1"/>
  <c r="A307" i="16" a="1"/>
  <c r="A307" i="16" s="1"/>
  <c r="A306" i="16" a="1"/>
  <c r="A306" i="16" s="1"/>
  <c r="A305" i="16" a="1"/>
  <c r="A305" i="16" s="1"/>
  <c r="A303" i="16" a="1"/>
  <c r="A303" i="16" s="1"/>
  <c r="A302" i="16" a="1"/>
  <c r="A302" i="16" s="1"/>
  <c r="A301" i="16" a="1"/>
  <c r="A301" i="16" s="1"/>
  <c r="A300" i="16" a="1"/>
  <c r="A300" i="16" s="1"/>
  <c r="A299" i="16" a="1"/>
  <c r="A299" i="16" s="1"/>
  <c r="A298" i="16" a="1"/>
  <c r="A298" i="16" s="1"/>
  <c r="A297" i="16" a="1"/>
  <c r="A297" i="16" s="1"/>
  <c r="A296" i="16" a="1"/>
  <c r="A296" i="16" s="1"/>
  <c r="A295" i="16" a="1"/>
  <c r="A295" i="16" s="1"/>
  <c r="A294" i="16" a="1"/>
  <c r="A294" i="16" s="1"/>
  <c r="A293" i="16" a="1"/>
  <c r="A293" i="16" s="1"/>
  <c r="A292" i="16" a="1"/>
  <c r="A292" i="16" s="1"/>
  <c r="A291" i="16" a="1"/>
  <c r="A291" i="16" s="1"/>
  <c r="A290" i="16" a="1"/>
  <c r="A290" i="16" s="1"/>
  <c r="A289" i="16" a="1"/>
  <c r="A289" i="16" s="1"/>
  <c r="A288" i="16" a="1"/>
  <c r="A288" i="16" s="1"/>
  <c r="A287" i="16" a="1"/>
  <c r="A287" i="16" s="1"/>
  <c r="A286" i="16" a="1"/>
  <c r="A286" i="16" s="1"/>
  <c r="A285" i="16" a="1"/>
  <c r="A285" i="16" s="1"/>
  <c r="A284" i="16" a="1"/>
  <c r="A284" i="16" s="1"/>
  <c r="A283" i="16" a="1"/>
  <c r="A283" i="16" s="1"/>
  <c r="A282" i="16" a="1"/>
  <c r="A282" i="16" s="1"/>
  <c r="A281" i="16" a="1"/>
  <c r="A281" i="16" s="1"/>
  <c r="A280" i="16" a="1"/>
  <c r="A280" i="16" s="1"/>
  <c r="A279" i="16" a="1"/>
  <c r="A279" i="16" s="1"/>
  <c r="A278" i="16" a="1"/>
  <c r="A278" i="16" s="1"/>
  <c r="A277" i="16" a="1"/>
  <c r="A277" i="16" s="1"/>
  <c r="A276" i="16" a="1"/>
  <c r="A276" i="16" s="1"/>
  <c r="A275" i="16" a="1"/>
  <c r="A275" i="16" s="1"/>
  <c r="A274" i="16" a="1"/>
  <c r="A274" i="16" s="1"/>
  <c r="A273" i="16" a="1"/>
  <c r="A273" i="16" s="1"/>
  <c r="A272" i="16" a="1"/>
  <c r="A272" i="16" s="1"/>
  <c r="A271" i="16" a="1"/>
  <c r="A271" i="16" s="1"/>
  <c r="A270" i="16" a="1"/>
  <c r="A270" i="16" s="1"/>
  <c r="A269" i="16" a="1"/>
  <c r="A269" i="16" s="1"/>
  <c r="A268" i="16" a="1"/>
  <c r="A268" i="16" s="1"/>
  <c r="A267" i="16" a="1"/>
  <c r="A267" i="16" s="1"/>
  <c r="A266" i="16" a="1"/>
  <c r="A266" i="16" s="1"/>
  <c r="A265" i="16" a="1"/>
  <c r="A265" i="16" s="1"/>
  <c r="A264" i="16" a="1"/>
  <c r="A264" i="16" s="1"/>
  <c r="A263" i="16" a="1"/>
  <c r="A263" i="16" s="1"/>
  <c r="A262" i="16" a="1"/>
  <c r="A262" i="16" s="1"/>
  <c r="A261" i="16" a="1"/>
  <c r="A261" i="16" s="1"/>
  <c r="A260" i="16" a="1"/>
  <c r="A260" i="16" s="1"/>
  <c r="A259" i="16" a="1"/>
  <c r="A259" i="16" s="1"/>
  <c r="A258" i="16" a="1"/>
  <c r="A258" i="16" s="1"/>
  <c r="A257" i="16" a="1"/>
  <c r="A257" i="16" s="1"/>
  <c r="A256" i="16" a="1"/>
  <c r="A256" i="16" s="1"/>
  <c r="A255" i="16" a="1"/>
  <c r="A255" i="16" s="1"/>
  <c r="A254" i="16" a="1"/>
  <c r="A254" i="16" s="1"/>
  <c r="A253" i="16" a="1"/>
  <c r="A253" i="16" s="1"/>
  <c r="A252" i="16" a="1"/>
  <c r="A252" i="16" s="1"/>
  <c r="A251" i="16" a="1"/>
  <c r="A251" i="16" s="1"/>
  <c r="A250" i="16" a="1"/>
  <c r="A250" i="16" s="1"/>
  <c r="A249" i="16" a="1"/>
  <c r="A249" i="16" s="1"/>
  <c r="A248" i="16" a="1"/>
  <c r="A248" i="16" s="1"/>
  <c r="A247" i="16" a="1"/>
  <c r="A247" i="16" s="1"/>
  <c r="A246" i="16" a="1"/>
  <c r="A246" i="16" s="1"/>
  <c r="A245" i="16" a="1"/>
  <c r="A245" i="16" s="1"/>
  <c r="A244" i="16" a="1"/>
  <c r="A244" i="16" s="1"/>
  <c r="A243" i="16" a="1"/>
  <c r="A243" i="16" s="1"/>
  <c r="A242" i="16" a="1"/>
  <c r="A242" i="16" s="1"/>
  <c r="A241" i="16" a="1"/>
  <c r="A241" i="16" s="1"/>
  <c r="A240" i="16" a="1"/>
  <c r="A240" i="16" s="1"/>
  <c r="A239" i="16" a="1"/>
  <c r="A239" i="16" s="1"/>
  <c r="A238" i="16" a="1"/>
  <c r="A238" i="16" s="1"/>
  <c r="A237" i="16" a="1"/>
  <c r="A237" i="16" s="1"/>
  <c r="A236" i="16" a="1"/>
  <c r="A236" i="16" s="1"/>
  <c r="A235" i="16" a="1"/>
  <c r="A235" i="16" s="1"/>
  <c r="A234" i="16" a="1"/>
  <c r="A234" i="16" s="1"/>
  <c r="A233" i="16" a="1"/>
  <c r="A233" i="16" s="1"/>
  <c r="A232" i="16" a="1"/>
  <c r="A232" i="16" s="1"/>
  <c r="A231" i="16" a="1"/>
  <c r="A231" i="16" s="1"/>
  <c r="A230" i="16" a="1"/>
  <c r="A230" i="16" s="1"/>
  <c r="A229" i="16" a="1"/>
  <c r="A229" i="16" s="1"/>
  <c r="A228" i="16" a="1"/>
  <c r="A228" i="16" s="1"/>
  <c r="A227" i="16" a="1"/>
  <c r="A227" i="16" s="1"/>
  <c r="A226" i="16" a="1"/>
  <c r="A226" i="16" s="1"/>
  <c r="A225" i="16" a="1"/>
  <c r="A225" i="16" s="1"/>
  <c r="A224" i="16" a="1"/>
  <c r="A224" i="16" s="1"/>
  <c r="A223" i="16" a="1"/>
  <c r="A223" i="16" s="1"/>
  <c r="A222" i="16" a="1"/>
  <c r="A222" i="16" s="1"/>
  <c r="A221" i="16" a="1"/>
  <c r="A221" i="16" s="1"/>
  <c r="A220" i="16" a="1"/>
  <c r="A220" i="16" s="1"/>
  <c r="A219" i="16" a="1"/>
  <c r="A219" i="16" s="1"/>
  <c r="A218" i="16" a="1"/>
  <c r="A218" i="16" s="1"/>
  <c r="A217" i="16" a="1"/>
  <c r="A217" i="16" s="1"/>
  <c r="A216" i="16" a="1"/>
  <c r="A216" i="16" s="1"/>
  <c r="A215" i="16" a="1"/>
  <c r="A215" i="16" s="1"/>
  <c r="A214" i="16" a="1"/>
  <c r="A214" i="16" s="1"/>
  <c r="A213" i="16" a="1"/>
  <c r="A213" i="16" s="1"/>
  <c r="A212" i="16" a="1"/>
  <c r="A212" i="16" s="1"/>
  <c r="A211" i="16" a="1"/>
  <c r="A211" i="16" s="1"/>
  <c r="A210" i="16" a="1"/>
  <c r="A210" i="16" s="1"/>
  <c r="A209" i="16" a="1"/>
  <c r="A209" i="16" s="1"/>
  <c r="A208" i="16" a="1"/>
  <c r="A208" i="16" s="1"/>
  <c r="A207" i="16" a="1"/>
  <c r="A207" i="16" s="1"/>
  <c r="A206" i="16" a="1"/>
  <c r="A206" i="16" s="1"/>
  <c r="A205" i="16" a="1"/>
  <c r="A205" i="16" s="1"/>
  <c r="A204" i="16" a="1"/>
  <c r="A204" i="16" s="1"/>
  <c r="A203" i="16" a="1"/>
  <c r="A203" i="16" s="1"/>
  <c r="A202" i="16" a="1"/>
  <c r="A202" i="16" s="1"/>
  <c r="A201" i="16" a="1"/>
  <c r="A201" i="16" s="1"/>
  <c r="A200" i="16" a="1"/>
  <c r="A200" i="16" s="1"/>
  <c r="A199" i="16" a="1"/>
  <c r="A199" i="16" s="1"/>
  <c r="A198" i="16" a="1"/>
  <c r="A198" i="16" s="1"/>
  <c r="A197" i="16" a="1"/>
  <c r="A197" i="16" s="1"/>
  <c r="A196" i="16" a="1"/>
  <c r="A196" i="16" s="1"/>
  <c r="A195" i="16" a="1"/>
  <c r="A195" i="16" s="1"/>
  <c r="A194" i="16" a="1"/>
  <c r="A194" i="16" s="1"/>
  <c r="A193" i="16" a="1"/>
  <c r="A193" i="16" s="1"/>
  <c r="A192" i="16" a="1"/>
  <c r="A192" i="16" s="1"/>
  <c r="A191" i="16" a="1"/>
  <c r="A191" i="16" s="1"/>
  <c r="A190" i="16" a="1"/>
  <c r="A190" i="16" s="1"/>
  <c r="A189" i="16" a="1"/>
  <c r="A189" i="16" s="1"/>
  <c r="A188" i="16" a="1"/>
  <c r="A188" i="16" s="1"/>
  <c r="A187" i="16" a="1"/>
  <c r="A187" i="16" s="1"/>
  <c r="A186" i="16" a="1"/>
  <c r="A186" i="16" s="1"/>
  <c r="A185" i="16" a="1"/>
  <c r="A185" i="16" s="1"/>
  <c r="A184" i="16" a="1"/>
  <c r="A184" i="16" s="1"/>
  <c r="A183" i="16" a="1"/>
  <c r="A183" i="16" s="1"/>
  <c r="A182" i="16" a="1"/>
  <c r="A182" i="16" s="1"/>
  <c r="A181" i="16" a="1"/>
  <c r="A181" i="16" s="1"/>
  <c r="A180" i="16" a="1"/>
  <c r="A180" i="16" s="1"/>
  <c r="A179" i="16" a="1"/>
  <c r="A179" i="16" s="1"/>
  <c r="A178" i="16" a="1"/>
  <c r="A178" i="16" s="1"/>
  <c r="A177" i="16" a="1"/>
  <c r="A177" i="16" s="1"/>
  <c r="A176" i="16" a="1"/>
  <c r="A176" i="16" s="1"/>
  <c r="A175" i="16" a="1"/>
  <c r="A175" i="16" s="1"/>
  <c r="A174" i="16" a="1"/>
  <c r="A174" i="16" s="1"/>
  <c r="A173" i="16" a="1"/>
  <c r="A173" i="16" s="1"/>
  <c r="A172" i="16" a="1"/>
  <c r="A172" i="16" s="1"/>
  <c r="A171" i="16" a="1"/>
  <c r="A171" i="16" s="1"/>
  <c r="A170" i="16" a="1"/>
  <c r="A170" i="16" s="1"/>
  <c r="A169" i="16" a="1"/>
  <c r="A169" i="16" s="1"/>
  <c r="A168" i="16" a="1"/>
  <c r="A168" i="16" s="1"/>
  <c r="A167" i="16" a="1"/>
  <c r="A167" i="16" s="1"/>
  <c r="A166" i="16" a="1"/>
  <c r="A166" i="16" s="1"/>
  <c r="A165" i="16" a="1"/>
  <c r="A165" i="16" s="1"/>
  <c r="A164" i="16" a="1"/>
  <c r="A164" i="16" s="1"/>
  <c r="A163" i="16" a="1"/>
  <c r="A163" i="16" s="1"/>
  <c r="A162" i="16" a="1"/>
  <c r="A162" i="16" s="1"/>
  <c r="A161" i="16" a="1"/>
  <c r="A161" i="16" s="1"/>
  <c r="A160" i="16" a="1"/>
  <c r="A160" i="16" s="1"/>
  <c r="A159" i="16" a="1"/>
  <c r="A159" i="16" s="1"/>
  <c r="A158" i="16" a="1"/>
  <c r="A158" i="16" s="1"/>
  <c r="A157" i="16" a="1"/>
  <c r="A157" i="16" s="1"/>
  <c r="A156" i="16" a="1"/>
  <c r="A156" i="16" s="1"/>
  <c r="A155" i="16" a="1"/>
  <c r="A155" i="16" s="1"/>
  <c r="A154" i="16" a="1"/>
  <c r="A154" i="16" s="1"/>
  <c r="A153" i="16" a="1"/>
  <c r="A153" i="16" s="1"/>
  <c r="A152" i="16" a="1"/>
  <c r="A152" i="16" s="1"/>
  <c r="A151" i="16" a="1"/>
  <c r="A151" i="16" s="1"/>
  <c r="A150" i="16" a="1"/>
  <c r="A150" i="16" s="1"/>
  <c r="A149" i="16" a="1"/>
  <c r="A149" i="16" s="1"/>
  <c r="A148" i="16" a="1"/>
  <c r="A148" i="16" s="1"/>
  <c r="A147" i="16" a="1"/>
  <c r="A147" i="16" s="1"/>
  <c r="A146" i="16" a="1"/>
  <c r="A146" i="16" s="1"/>
  <c r="A145" i="16" a="1"/>
  <c r="A145" i="16" s="1"/>
  <c r="A144" i="16" a="1"/>
  <c r="A144" i="16" s="1"/>
  <c r="A143" i="16" a="1"/>
  <c r="A143" i="16" s="1"/>
  <c r="A142" i="16" a="1"/>
  <c r="A142" i="16" s="1"/>
  <c r="A141" i="16" a="1"/>
  <c r="A141" i="16" s="1"/>
  <c r="A140" i="16" a="1"/>
  <c r="A140" i="16" s="1"/>
  <c r="A139" i="16" a="1"/>
  <c r="A139" i="16" s="1"/>
  <c r="A138" i="16" a="1"/>
  <c r="A138" i="16" s="1"/>
  <c r="A137" i="16" a="1"/>
  <c r="A137" i="16" s="1"/>
  <c r="A136" i="16" a="1"/>
  <c r="A136" i="16" s="1"/>
  <c r="A135" i="16" a="1"/>
  <c r="A135" i="16" s="1"/>
  <c r="A134" i="16" a="1"/>
  <c r="A134" i="16" s="1"/>
  <c r="A133" i="16" a="1"/>
  <c r="A133" i="16" s="1"/>
  <c r="A132" i="16" a="1"/>
  <c r="A132" i="16" s="1"/>
  <c r="A131" i="16" a="1"/>
  <c r="A131" i="16" s="1"/>
  <c r="A130" i="16" a="1"/>
  <c r="A130" i="16" s="1"/>
  <c r="A129" i="16" a="1"/>
  <c r="A129" i="16" s="1"/>
  <c r="A128" i="16" a="1"/>
  <c r="A128" i="16" s="1"/>
  <c r="A127" i="16" a="1"/>
  <c r="A127" i="16" s="1"/>
  <c r="A126" i="16" a="1"/>
  <c r="A126" i="16" s="1"/>
  <c r="A125" i="16" a="1"/>
  <c r="A125" i="16" s="1"/>
  <c r="A124" i="16" a="1"/>
  <c r="A124" i="16" s="1"/>
  <c r="A123" i="16" a="1"/>
  <c r="A123" i="16" s="1"/>
  <c r="A122" i="16" a="1"/>
  <c r="A122" i="16" s="1"/>
  <c r="A121" i="16" a="1"/>
  <c r="A121" i="16" s="1"/>
  <c r="A120" i="16" a="1"/>
  <c r="A120" i="16" s="1"/>
  <c r="A119" i="16" a="1"/>
  <c r="A119" i="16" s="1"/>
  <c r="A118" i="16" a="1"/>
  <c r="A118" i="16" s="1"/>
  <c r="A117" i="16" a="1"/>
  <c r="A117" i="16" s="1"/>
  <c r="A116" i="16" a="1"/>
  <c r="A116" i="16" s="1"/>
  <c r="A115" i="16" a="1"/>
  <c r="A115" i="16" s="1"/>
  <c r="A114" i="16" a="1"/>
  <c r="A114" i="16" s="1"/>
  <c r="A113" i="16" a="1"/>
  <c r="A113" i="16" s="1"/>
  <c r="A112" i="16" a="1"/>
  <c r="A112" i="16" s="1"/>
  <c r="A111" i="16" a="1"/>
  <c r="A111" i="16" s="1"/>
  <c r="A110" i="16" a="1"/>
  <c r="A110" i="16" s="1"/>
  <c r="A109" i="16" a="1"/>
  <c r="A109" i="16" s="1"/>
  <c r="A108" i="16" a="1"/>
  <c r="A108" i="16" s="1"/>
  <c r="A107" i="16" a="1"/>
  <c r="A107" i="16" s="1"/>
  <c r="A106" i="16" a="1"/>
  <c r="A106" i="16" s="1"/>
  <c r="A105" i="16" a="1"/>
  <c r="A105" i="16" s="1"/>
  <c r="A104" i="16" a="1"/>
  <c r="A104" i="16" s="1"/>
  <c r="A103" i="16" a="1"/>
  <c r="A103" i="16" s="1"/>
  <c r="A102" i="16" a="1"/>
  <c r="A102" i="16" s="1"/>
  <c r="A101" i="16" a="1"/>
  <c r="A101" i="16" s="1"/>
  <c r="A100" i="16" a="1"/>
  <c r="A100" i="16" s="1"/>
  <c r="A99" i="16" a="1"/>
  <c r="A99" i="16" s="1"/>
  <c r="A98" i="16" a="1"/>
  <c r="A98" i="16" s="1"/>
  <c r="A97" i="16" a="1"/>
  <c r="A97" i="16" s="1"/>
  <c r="A96" i="16" a="1"/>
  <c r="A96" i="16" s="1"/>
  <c r="A95" i="16" a="1"/>
  <c r="A95" i="16" s="1"/>
  <c r="A94" i="16" a="1"/>
  <c r="A94" i="16" s="1"/>
  <c r="A93" i="16" a="1"/>
  <c r="A93" i="16" s="1"/>
  <c r="A92" i="16" a="1"/>
  <c r="A92" i="16" s="1"/>
  <c r="A91" i="16" a="1"/>
  <c r="A91" i="16" s="1"/>
  <c r="A90" i="16" a="1"/>
  <c r="A90" i="16" s="1"/>
  <c r="A89" i="16" a="1"/>
  <c r="A89" i="16" s="1"/>
  <c r="A88" i="16" a="1"/>
  <c r="A88" i="16" s="1"/>
  <c r="A87" i="16" a="1"/>
  <c r="A87" i="16" s="1"/>
  <c r="A86" i="16" a="1"/>
  <c r="A86" i="16" s="1"/>
  <c r="A85" i="16" a="1"/>
  <c r="A85" i="16" s="1"/>
  <c r="A84" i="16" a="1"/>
  <c r="A84" i="16" s="1"/>
  <c r="A83" i="16" a="1"/>
  <c r="A83" i="16" s="1"/>
  <c r="A82" i="16" a="1"/>
  <c r="A82" i="16" s="1"/>
  <c r="A81" i="16" a="1"/>
  <c r="A81" i="16" s="1"/>
  <c r="A80" i="16" a="1"/>
  <c r="A80" i="16" s="1"/>
  <c r="A79" i="16" a="1"/>
  <c r="A79" i="16" s="1"/>
  <c r="A78" i="16" a="1"/>
  <c r="A78" i="16" s="1"/>
  <c r="A77" i="16" a="1"/>
  <c r="A77" i="16" s="1"/>
  <c r="A76" i="16" a="1"/>
  <c r="A76" i="16" s="1"/>
  <c r="A75" i="16" a="1"/>
  <c r="A75" i="16" s="1"/>
  <c r="A74" i="16" a="1"/>
  <c r="A74" i="16" s="1"/>
  <c r="A73" i="16" a="1"/>
  <c r="A73" i="16" s="1"/>
  <c r="A72" i="16" a="1"/>
  <c r="A72" i="16" s="1"/>
  <c r="A71" i="16" a="1"/>
  <c r="A71" i="16" s="1"/>
  <c r="A70" i="16" a="1"/>
  <c r="A70" i="16" s="1"/>
  <c r="A69" i="16" a="1"/>
  <c r="A69" i="16" s="1"/>
  <c r="A68" i="16" a="1"/>
  <c r="A68" i="16" s="1"/>
  <c r="A67" i="16" a="1"/>
  <c r="A67" i="16" s="1"/>
  <c r="A66" i="16" a="1"/>
  <c r="A66" i="16" s="1"/>
  <c r="A65" i="16" a="1"/>
  <c r="A65" i="16" s="1"/>
  <c r="A64" i="16" a="1"/>
  <c r="A64" i="16" s="1"/>
  <c r="A63" i="16" a="1"/>
  <c r="A63" i="16" s="1"/>
  <c r="A62" i="16" a="1"/>
  <c r="A62" i="16" s="1"/>
  <c r="A61" i="16" a="1"/>
  <c r="A61" i="16" s="1"/>
  <c r="A60" i="16" a="1"/>
  <c r="A60" i="16" s="1"/>
  <c r="A59" i="16" a="1"/>
  <c r="A59" i="16" s="1"/>
  <c r="A58" i="16" a="1"/>
  <c r="A58" i="16" s="1"/>
  <c r="A57" i="16" a="1"/>
  <c r="A57" i="16" s="1"/>
  <c r="A56" i="16" a="1"/>
  <c r="A56" i="16" s="1"/>
  <c r="A55" i="16" a="1"/>
  <c r="A55" i="16" s="1"/>
  <c r="A54" i="16" a="1"/>
  <c r="A54" i="16" s="1"/>
  <c r="A53" i="16" a="1"/>
  <c r="A53" i="16" s="1"/>
  <c r="A52" i="16" a="1"/>
  <c r="A52" i="16" s="1"/>
  <c r="A51" i="16" a="1"/>
  <c r="A51" i="16" s="1"/>
  <c r="A50" i="16" a="1"/>
  <c r="A50" i="16" s="1"/>
  <c r="A49" i="16" a="1"/>
  <c r="A49" i="16" s="1"/>
  <c r="A48" i="16" a="1"/>
  <c r="A48" i="16" s="1"/>
  <c r="A47" i="16" a="1"/>
  <c r="A47" i="16" s="1"/>
  <c r="A46" i="16" a="1"/>
  <c r="A46" i="16" s="1"/>
  <c r="A45" i="16" a="1"/>
  <c r="A45" i="16" s="1"/>
  <c r="A44" i="16" a="1"/>
  <c r="A44" i="16" s="1"/>
  <c r="A43" i="16" a="1"/>
  <c r="A43" i="16" s="1"/>
  <c r="A42" i="16" a="1"/>
  <c r="A42" i="16" s="1"/>
  <c r="A41" i="16" a="1"/>
  <c r="A41" i="16" s="1"/>
  <c r="A40" i="16" a="1"/>
  <c r="A40" i="16" s="1"/>
  <c r="A39" i="16" a="1"/>
  <c r="A39" i="16" s="1"/>
  <c r="A38" i="16" a="1"/>
  <c r="A38" i="16" s="1"/>
  <c r="A37" i="16" a="1"/>
  <c r="A37" i="16" s="1"/>
  <c r="A36" i="16" a="1"/>
  <c r="A36" i="16" s="1"/>
  <c r="A35" i="16" a="1"/>
  <c r="A35" i="16" s="1"/>
  <c r="A34" i="16" a="1"/>
  <c r="A34" i="16" s="1"/>
  <c r="A33" i="16" a="1"/>
  <c r="A33" i="16" s="1"/>
  <c r="A32" i="16" a="1"/>
  <c r="A32" i="16" s="1"/>
  <c r="A31" i="16" a="1"/>
  <c r="A31" i="16" s="1"/>
  <c r="A30" i="16" a="1"/>
  <c r="A30" i="16" s="1"/>
  <c r="A29" i="16" a="1"/>
  <c r="A29" i="16" s="1"/>
  <c r="A28" i="16" a="1"/>
  <c r="A28" i="16" s="1"/>
  <c r="A27" i="16" a="1"/>
  <c r="A27" i="16" s="1"/>
  <c r="A26" i="16" a="1"/>
  <c r="A26" i="16" s="1"/>
  <c r="A25" i="16" a="1"/>
  <c r="A25" i="16" s="1"/>
  <c r="A24" i="16" a="1"/>
  <c r="A24" i="16" s="1"/>
  <c r="A23" i="16" a="1"/>
  <c r="A23" i="16" s="1"/>
  <c r="A22" i="16" a="1"/>
  <c r="A22" i="16" s="1"/>
  <c r="A21" i="16" a="1"/>
  <c r="A21" i="16" s="1"/>
  <c r="A20" i="16" a="1"/>
  <c r="A20" i="16" s="1"/>
  <c r="A19" i="16" a="1"/>
  <c r="A19" i="16" s="1"/>
  <c r="A18" i="16" a="1"/>
  <c r="A18" i="16" s="1"/>
  <c r="A17" i="16" a="1"/>
  <c r="A17" i="16" s="1"/>
  <c r="A16" i="16" a="1"/>
  <c r="A16" i="16" s="1"/>
  <c r="A15" i="16" a="1"/>
  <c r="A15" i="16" s="1"/>
  <c r="A14" i="16" a="1"/>
  <c r="A14" i="16" s="1"/>
  <c r="A13" i="16" a="1"/>
  <c r="A13" i="16" s="1"/>
  <c r="A12" i="16" a="1"/>
  <c r="A12" i="16" s="1"/>
  <c r="A11" i="16" a="1"/>
  <c r="A11" i="16" s="1"/>
  <c r="A10" i="16" a="1"/>
  <c r="A10" i="16" s="1"/>
  <c r="A9" i="16" a="1"/>
  <c r="A9" i="16" s="1"/>
  <c r="A8" i="16" a="1"/>
  <c r="A8" i="16" s="1"/>
  <c r="A7" i="16" a="1"/>
  <c r="A7" i="16" s="1"/>
  <c r="A6" i="16" a="1"/>
  <c r="A6" i="16" s="1"/>
  <c r="A5" i="16" a="1"/>
  <c r="A5" i="16" s="1"/>
  <c r="A4" i="16" a="1"/>
  <c r="A4" i="16" s="1"/>
  <c r="A3" i="16" a="1"/>
  <c r="A3" i="16" s="1"/>
  <c r="A500" i="15" a="1"/>
  <c r="A500" i="15" s="1"/>
  <c r="A499" i="15" a="1"/>
  <c r="A499" i="15" s="1"/>
  <c r="A498" i="15" a="1"/>
  <c r="A498" i="15" s="1"/>
  <c r="A497" i="15" a="1"/>
  <c r="A497" i="15" s="1"/>
  <c r="A496" i="15" a="1"/>
  <c r="A496" i="15" s="1"/>
  <c r="A495" i="15" a="1"/>
  <c r="A495" i="15" s="1"/>
  <c r="A494" i="15" a="1"/>
  <c r="A494" i="15" s="1"/>
  <c r="A493" i="15" a="1"/>
  <c r="A493" i="15" s="1"/>
  <c r="A492" i="15" a="1"/>
  <c r="A492" i="15" s="1"/>
  <c r="A491" i="15" a="1"/>
  <c r="A491" i="15" s="1"/>
  <c r="A490" i="15" a="1"/>
  <c r="A490" i="15" s="1"/>
  <c r="A489" i="15" a="1"/>
  <c r="A489" i="15" s="1"/>
  <c r="A488" i="15" a="1"/>
  <c r="A488" i="15" s="1"/>
  <c r="A487" i="15" a="1"/>
  <c r="A487" i="15" s="1"/>
  <c r="A486" i="15" a="1"/>
  <c r="A486" i="15" s="1"/>
  <c r="A485" i="15" a="1"/>
  <c r="A485" i="15" s="1"/>
  <c r="A484" i="15" a="1"/>
  <c r="A484" i="15" s="1"/>
  <c r="A483" i="15" a="1"/>
  <c r="A483" i="15" s="1"/>
  <c r="A482" i="15" a="1"/>
  <c r="A482" i="15" s="1"/>
  <c r="A481" i="15" a="1"/>
  <c r="A481" i="15" s="1"/>
  <c r="A480" i="15" a="1"/>
  <c r="A480" i="15" s="1"/>
  <c r="A479" i="15" a="1"/>
  <c r="A479" i="15" s="1"/>
  <c r="A478" i="15" a="1"/>
  <c r="A478" i="15" s="1"/>
  <c r="A477" i="15" a="1"/>
  <c r="A477" i="15" s="1"/>
  <c r="A476" i="15" a="1"/>
  <c r="A476" i="15" s="1"/>
  <c r="A475" i="15" a="1"/>
  <c r="A475" i="15" s="1"/>
  <c r="A474" i="15" a="1"/>
  <c r="A474" i="15" s="1"/>
  <c r="A473" i="15" a="1"/>
  <c r="A473" i="15" s="1"/>
  <c r="A472" i="15" a="1"/>
  <c r="A472" i="15" s="1"/>
  <c r="A471" i="15" a="1"/>
  <c r="A471" i="15" s="1"/>
  <c r="A470" i="15" a="1"/>
  <c r="A470" i="15" s="1"/>
  <c r="A469" i="15" a="1"/>
  <c r="A469" i="15" s="1"/>
  <c r="A468" i="15" a="1"/>
  <c r="A468" i="15" s="1"/>
  <c r="A467" i="15" a="1"/>
  <c r="A467" i="15" s="1"/>
  <c r="A466" i="15" a="1"/>
  <c r="A466" i="15" s="1"/>
  <c r="A465" i="15" a="1"/>
  <c r="A465" i="15" s="1"/>
  <c r="A464" i="15" a="1"/>
  <c r="A464" i="15" s="1"/>
  <c r="A463" i="15" a="1"/>
  <c r="A463" i="15" s="1"/>
  <c r="A462" i="15" a="1"/>
  <c r="A462" i="15" s="1"/>
  <c r="A461" i="15" a="1"/>
  <c r="A461" i="15" s="1"/>
  <c r="A460" i="15" a="1"/>
  <c r="A460" i="15" s="1"/>
  <c r="A459" i="15" a="1"/>
  <c r="A459" i="15" s="1"/>
  <c r="A458" i="15" a="1"/>
  <c r="A458" i="15" s="1"/>
  <c r="A457" i="15" a="1"/>
  <c r="A457" i="15" s="1"/>
  <c r="A456" i="15" a="1"/>
  <c r="A456" i="15" s="1"/>
  <c r="A455" i="15" a="1"/>
  <c r="A455" i="15" s="1"/>
  <c r="A454" i="15" a="1"/>
  <c r="A454" i="15" s="1"/>
  <c r="A453" i="15" a="1"/>
  <c r="A453" i="15" s="1"/>
  <c r="A452" i="15" a="1"/>
  <c r="A452" i="15" s="1"/>
  <c r="A451" i="15" a="1"/>
  <c r="A451" i="15" s="1"/>
  <c r="A450" i="15" a="1"/>
  <c r="A450" i="15" s="1"/>
  <c r="A449" i="15" a="1"/>
  <c r="A449" i="15" s="1"/>
  <c r="A448" i="15" a="1"/>
  <c r="A448" i="15" s="1"/>
  <c r="A447" i="15" a="1"/>
  <c r="A447" i="15" s="1"/>
  <c r="A446" i="15" a="1"/>
  <c r="A446" i="15" s="1"/>
  <c r="A445" i="15" a="1"/>
  <c r="A445" i="15" s="1"/>
  <c r="A444" i="15" a="1"/>
  <c r="A444" i="15" s="1"/>
  <c r="A443" i="15" a="1"/>
  <c r="A443" i="15" s="1"/>
  <c r="A442" i="15" a="1"/>
  <c r="A442" i="15" s="1"/>
  <c r="A441" i="15" a="1"/>
  <c r="A441" i="15" s="1"/>
  <c r="A440" i="15" a="1"/>
  <c r="A440" i="15" s="1"/>
  <c r="A439" i="15" a="1"/>
  <c r="A439" i="15" s="1"/>
  <c r="A438" i="15" a="1"/>
  <c r="A438" i="15" s="1"/>
  <c r="A437" i="15" a="1"/>
  <c r="A437" i="15" s="1"/>
  <c r="A436" i="15" a="1"/>
  <c r="A436" i="15" s="1"/>
  <c r="A435" i="15" a="1"/>
  <c r="A435" i="15" s="1"/>
  <c r="A434" i="15" a="1"/>
  <c r="A434" i="15" s="1"/>
  <c r="A433" i="15" a="1"/>
  <c r="A433" i="15" s="1"/>
  <c r="A432" i="15" a="1"/>
  <c r="A432" i="15" s="1"/>
  <c r="A431" i="15" a="1"/>
  <c r="A431" i="15" s="1"/>
  <c r="A430" i="15" a="1"/>
  <c r="A430" i="15" s="1"/>
  <c r="A429" i="15" a="1"/>
  <c r="A429" i="15" s="1"/>
  <c r="A428" i="15" a="1"/>
  <c r="A428" i="15" s="1"/>
  <c r="A427" i="15" a="1"/>
  <c r="A427" i="15" s="1"/>
  <c r="A426" i="15" a="1"/>
  <c r="A426" i="15" s="1"/>
  <c r="A425" i="15" a="1"/>
  <c r="A425" i="15" s="1"/>
  <c r="A424" i="15" a="1"/>
  <c r="A424" i="15" s="1"/>
  <c r="A423" i="15" a="1"/>
  <c r="A423" i="15" s="1"/>
  <c r="A422" i="15" a="1"/>
  <c r="A422" i="15" s="1"/>
  <c r="A421" i="15" a="1"/>
  <c r="A421" i="15" s="1"/>
  <c r="A420" i="15" a="1"/>
  <c r="A420" i="15" s="1"/>
  <c r="A419" i="15" a="1"/>
  <c r="A419" i="15" s="1"/>
  <c r="A418" i="15" a="1"/>
  <c r="A418" i="15" s="1"/>
  <c r="A417" i="15" a="1"/>
  <c r="A417" i="15" s="1"/>
  <c r="A416" i="15" a="1"/>
  <c r="A416" i="15" s="1"/>
  <c r="A415" i="15" a="1"/>
  <c r="A415" i="15" s="1"/>
  <c r="A414" i="15" a="1"/>
  <c r="A414" i="15" s="1"/>
  <c r="A413" i="15" a="1"/>
  <c r="A413" i="15" s="1"/>
  <c r="A412" i="15" a="1"/>
  <c r="A412" i="15" s="1"/>
  <c r="A411" i="15" a="1"/>
  <c r="A411" i="15" s="1"/>
  <c r="A410" i="15" a="1"/>
  <c r="A410" i="15" s="1"/>
  <c r="A409" i="15" a="1"/>
  <c r="A409" i="15" s="1"/>
  <c r="A408" i="15" a="1"/>
  <c r="A408" i="15" s="1"/>
  <c r="A407" i="15" a="1"/>
  <c r="A407" i="15" s="1"/>
  <c r="A406" i="15" a="1"/>
  <c r="A406" i="15" s="1"/>
  <c r="A405" i="15" a="1"/>
  <c r="A405" i="15" s="1"/>
  <c r="A404" i="15" a="1"/>
  <c r="A404" i="15" s="1"/>
  <c r="A403" i="15" a="1"/>
  <c r="A403" i="15" s="1"/>
  <c r="A402" i="15" a="1"/>
  <c r="A402" i="15" s="1"/>
  <c r="A401" i="15" a="1"/>
  <c r="A401" i="15" s="1"/>
  <c r="A400" i="15" a="1"/>
  <c r="A400" i="15" s="1"/>
  <c r="A399" i="15" a="1"/>
  <c r="A399" i="15" s="1"/>
  <c r="A398" i="15" a="1"/>
  <c r="A398" i="15" s="1"/>
  <c r="A397" i="15" a="1"/>
  <c r="A397" i="15" s="1"/>
  <c r="A396" i="15" a="1"/>
  <c r="A396" i="15" s="1"/>
  <c r="A395" i="15" a="1"/>
  <c r="A395" i="15" s="1"/>
  <c r="A394" i="15" a="1"/>
  <c r="A394" i="15" s="1"/>
  <c r="A393" i="15" a="1"/>
  <c r="A393" i="15" s="1"/>
  <c r="A392" i="15" a="1"/>
  <c r="A392" i="15" s="1"/>
  <c r="A391" i="15" a="1"/>
  <c r="A391" i="15" s="1"/>
  <c r="A390" i="15" a="1"/>
  <c r="A390" i="15" s="1"/>
  <c r="A389" i="15" a="1"/>
  <c r="A389" i="15" s="1"/>
  <c r="A388" i="15" a="1"/>
  <c r="A388" i="15" s="1"/>
  <c r="A387" i="15" a="1"/>
  <c r="A387" i="15" s="1"/>
  <c r="A386" i="15" a="1"/>
  <c r="A386" i="15" s="1"/>
  <c r="A385" i="15" a="1"/>
  <c r="A385" i="15" s="1"/>
  <c r="A384" i="15" a="1"/>
  <c r="A384" i="15" s="1"/>
  <c r="A383" i="15" a="1"/>
  <c r="A383" i="15" s="1"/>
  <c r="A382" i="15" a="1"/>
  <c r="A382" i="15" s="1"/>
  <c r="A381" i="15" a="1"/>
  <c r="A381" i="15" s="1"/>
  <c r="A380" i="15" a="1"/>
  <c r="A380" i="15" s="1"/>
  <c r="A379" i="15" a="1"/>
  <c r="A379" i="15" s="1"/>
  <c r="A378" i="15" a="1"/>
  <c r="A378" i="15" s="1"/>
  <c r="A377" i="15" a="1"/>
  <c r="A377" i="15" s="1"/>
  <c r="A376" i="15" a="1"/>
  <c r="A376" i="15" s="1"/>
  <c r="A375" i="15" a="1"/>
  <c r="A375" i="15" s="1"/>
  <c r="A374" i="15" a="1"/>
  <c r="A374" i="15" s="1"/>
  <c r="A373" i="15" a="1"/>
  <c r="A373" i="15" s="1"/>
  <c r="A372" i="15" a="1"/>
  <c r="A372" i="15" s="1"/>
  <c r="A371" i="15" a="1"/>
  <c r="A371" i="15" s="1"/>
  <c r="A370" i="15" a="1"/>
  <c r="A370" i="15" s="1"/>
  <c r="A369" i="15" a="1"/>
  <c r="A369" i="15" s="1"/>
  <c r="A368" i="15" a="1"/>
  <c r="A368" i="15" s="1"/>
  <c r="A367" i="15" a="1"/>
  <c r="A367" i="15" s="1"/>
  <c r="A366" i="15" a="1"/>
  <c r="A366" i="15" s="1"/>
  <c r="A365" i="15" a="1"/>
  <c r="A365" i="15" s="1"/>
  <c r="A364" i="15" a="1"/>
  <c r="A364" i="15" s="1"/>
  <c r="A363" i="15" a="1"/>
  <c r="A363" i="15" s="1"/>
  <c r="A362" i="15" a="1"/>
  <c r="A362" i="15" s="1"/>
  <c r="A361" i="15" a="1"/>
  <c r="A361" i="15" s="1"/>
  <c r="A360" i="15" a="1"/>
  <c r="A360" i="15" s="1"/>
  <c r="A359" i="15" a="1"/>
  <c r="A359" i="15" s="1"/>
  <c r="A358" i="15" a="1"/>
  <c r="A358" i="15" s="1"/>
  <c r="A357" i="15" a="1"/>
  <c r="A357" i="15" s="1"/>
  <c r="A356" i="15" a="1"/>
  <c r="A356" i="15" s="1"/>
  <c r="A355" i="15" a="1"/>
  <c r="A355" i="15" s="1"/>
  <c r="A354" i="15" a="1"/>
  <c r="A354" i="15" s="1"/>
  <c r="A353" i="15" a="1"/>
  <c r="A353" i="15" s="1"/>
  <c r="A352" i="15" a="1"/>
  <c r="A352" i="15" s="1"/>
  <c r="A351" i="15" a="1"/>
  <c r="A351" i="15" s="1"/>
  <c r="A350" i="15" a="1"/>
  <c r="A350" i="15" s="1"/>
  <c r="A349" i="15" a="1"/>
  <c r="A349" i="15" s="1"/>
  <c r="A348" i="15" a="1"/>
  <c r="A348" i="15" s="1"/>
  <c r="A347" i="15" a="1"/>
  <c r="A347" i="15" s="1"/>
  <c r="A346" i="15" a="1"/>
  <c r="A346" i="15" s="1"/>
  <c r="A345" i="15" a="1"/>
  <c r="A345" i="15" s="1"/>
  <c r="A344" i="15" a="1"/>
  <c r="A344" i="15" s="1"/>
  <c r="A343" i="15" a="1"/>
  <c r="A343" i="15" s="1"/>
  <c r="A342" i="15" a="1"/>
  <c r="A342" i="15" s="1"/>
  <c r="A341" i="15" a="1"/>
  <c r="A341" i="15" s="1"/>
  <c r="A340" i="15" a="1"/>
  <c r="A340" i="15" s="1"/>
  <c r="A339" i="15" a="1"/>
  <c r="A339" i="15" s="1"/>
  <c r="A338" i="15" a="1"/>
  <c r="A338" i="15" s="1"/>
  <c r="A337" i="15" a="1"/>
  <c r="A337" i="15" s="1"/>
  <c r="A336" i="15" a="1"/>
  <c r="A336" i="15" s="1"/>
  <c r="A335" i="15" a="1"/>
  <c r="A335" i="15" s="1"/>
  <c r="A334" i="15" a="1"/>
  <c r="A334" i="15" s="1"/>
  <c r="A333" i="15" a="1"/>
  <c r="A333" i="15" s="1"/>
  <c r="A332" i="15" a="1"/>
  <c r="A332" i="15" s="1"/>
  <c r="A331" i="15" a="1"/>
  <c r="A331" i="15" s="1"/>
  <c r="A330" i="15" a="1"/>
  <c r="A330" i="15" s="1"/>
  <c r="A329" i="15" a="1"/>
  <c r="A329" i="15" s="1"/>
  <c r="A328" i="15" a="1"/>
  <c r="A328" i="15" s="1"/>
  <c r="A327" i="15" a="1"/>
  <c r="A327" i="15" s="1"/>
  <c r="A326" i="15" a="1"/>
  <c r="A326" i="15" s="1"/>
  <c r="A325" i="15" a="1"/>
  <c r="A325" i="15" s="1"/>
  <c r="A324" i="15" a="1"/>
  <c r="A324" i="15" s="1"/>
  <c r="A323" i="15" a="1"/>
  <c r="A323" i="15" s="1"/>
  <c r="A322" i="15" a="1"/>
  <c r="A322" i="15" s="1"/>
  <c r="A321" i="15" a="1"/>
  <c r="A321" i="15" s="1"/>
  <c r="A320" i="15" a="1"/>
  <c r="A320" i="15" s="1"/>
  <c r="A319" i="15" a="1"/>
  <c r="A319" i="15" s="1"/>
  <c r="A318" i="15" a="1"/>
  <c r="A318" i="15" s="1"/>
  <c r="A317" i="15" a="1"/>
  <c r="A317" i="15" s="1"/>
  <c r="A316" i="15" a="1"/>
  <c r="A316" i="15" s="1"/>
  <c r="A315" i="15" a="1"/>
  <c r="A315" i="15" s="1"/>
  <c r="A314" i="15" a="1"/>
  <c r="A314" i="15" s="1"/>
  <c r="A313" i="15" a="1"/>
  <c r="A313" i="15" s="1"/>
  <c r="A312" i="15" a="1"/>
  <c r="A312" i="15" s="1"/>
  <c r="A311" i="15" a="1"/>
  <c r="A311" i="15" s="1"/>
  <c r="A310" i="15" a="1"/>
  <c r="A310" i="15" s="1"/>
  <c r="A309" i="15" a="1"/>
  <c r="A309" i="15" s="1"/>
  <c r="A308" i="15" a="1"/>
  <c r="A308" i="15" s="1"/>
  <c r="A307" i="15" a="1"/>
  <c r="A307" i="15" s="1"/>
  <c r="A306" i="15" a="1"/>
  <c r="A306" i="15" s="1"/>
  <c r="A305" i="15" a="1"/>
  <c r="A305" i="15" s="1"/>
  <c r="A304" i="15" a="1"/>
  <c r="A304" i="15" s="1"/>
  <c r="A303" i="15" a="1"/>
  <c r="A303" i="15" s="1"/>
  <c r="A302" i="15" a="1"/>
  <c r="A302" i="15" s="1"/>
  <c r="A301" i="15" a="1"/>
  <c r="A301" i="15" s="1"/>
  <c r="A300" i="15" a="1"/>
  <c r="A300" i="15" s="1"/>
  <c r="A299" i="15" a="1"/>
  <c r="A299" i="15" s="1"/>
  <c r="A298" i="15" a="1"/>
  <c r="A298" i="15" s="1"/>
  <c r="A297" i="15" a="1"/>
  <c r="A297" i="15" s="1"/>
  <c r="A296" i="15" a="1"/>
  <c r="A296" i="15" s="1"/>
  <c r="A295" i="15" a="1"/>
  <c r="A295" i="15" s="1"/>
  <c r="A294" i="15" a="1"/>
  <c r="A294" i="15" s="1"/>
  <c r="A293" i="15" a="1"/>
  <c r="A293" i="15" s="1"/>
  <c r="A292" i="15" a="1"/>
  <c r="A292" i="15" s="1"/>
  <c r="A291" i="15" a="1"/>
  <c r="A291" i="15" s="1"/>
  <c r="A290" i="15" a="1"/>
  <c r="A290" i="15" s="1"/>
  <c r="A289" i="15" a="1"/>
  <c r="A289" i="15" s="1"/>
  <c r="A288" i="15" a="1"/>
  <c r="A288" i="15" s="1"/>
  <c r="A287" i="15" a="1"/>
  <c r="A287" i="15" s="1"/>
  <c r="A286" i="15" a="1"/>
  <c r="A286" i="15" s="1"/>
  <c r="A285" i="15" a="1"/>
  <c r="A285" i="15" s="1"/>
  <c r="A284" i="15" a="1"/>
  <c r="A284" i="15" s="1"/>
  <c r="A283" i="15" a="1"/>
  <c r="A283" i="15" s="1"/>
  <c r="A282" i="15" a="1"/>
  <c r="A282" i="15" s="1"/>
  <c r="A281" i="15" a="1"/>
  <c r="A281" i="15" s="1"/>
  <c r="A280" i="15" a="1"/>
  <c r="A280" i="15" s="1"/>
  <c r="A279" i="15" a="1"/>
  <c r="A279" i="15" s="1"/>
  <c r="A278" i="15" a="1"/>
  <c r="A278" i="15" s="1"/>
  <c r="A277" i="15" a="1"/>
  <c r="A277" i="15" s="1"/>
  <c r="A276" i="15" a="1"/>
  <c r="A276" i="15" s="1"/>
  <c r="A275" i="15" a="1"/>
  <c r="A275" i="15" s="1"/>
  <c r="A274" i="15" a="1"/>
  <c r="A274" i="15" s="1"/>
  <c r="A273" i="15" a="1"/>
  <c r="A273" i="15" s="1"/>
  <c r="A272" i="15" a="1"/>
  <c r="A272" i="15" s="1"/>
  <c r="A271" i="15" a="1"/>
  <c r="A271" i="15" s="1"/>
  <c r="A270" i="15" a="1"/>
  <c r="A270" i="15" s="1"/>
  <c r="A269" i="15" a="1"/>
  <c r="A269" i="15" s="1"/>
  <c r="A268" i="15" a="1"/>
  <c r="A268" i="15" s="1"/>
  <c r="A267" i="15" a="1"/>
  <c r="A267" i="15" s="1"/>
  <c r="A266" i="15" a="1"/>
  <c r="A266" i="15" s="1"/>
  <c r="A265" i="15" a="1"/>
  <c r="A265" i="15" s="1"/>
  <c r="A264" i="15" a="1"/>
  <c r="A264" i="15" s="1"/>
  <c r="A263" i="15" a="1"/>
  <c r="A263" i="15" s="1"/>
  <c r="A262" i="15" a="1"/>
  <c r="A262" i="15" s="1"/>
  <c r="A261" i="15" a="1"/>
  <c r="A261" i="15" s="1"/>
  <c r="A260" i="15" a="1"/>
  <c r="A260" i="15" s="1"/>
  <c r="A259" i="15" a="1"/>
  <c r="A259" i="15" s="1"/>
  <c r="A258" i="15" a="1"/>
  <c r="A258" i="15" s="1"/>
  <c r="A257" i="15" a="1"/>
  <c r="A257" i="15" s="1"/>
  <c r="A256" i="15" a="1"/>
  <c r="A256" i="15" s="1"/>
  <c r="A255" i="15" a="1"/>
  <c r="A255" i="15" s="1"/>
  <c r="A254" i="15" a="1"/>
  <c r="A254" i="15" s="1"/>
  <c r="A253" i="15" a="1"/>
  <c r="A253" i="15" s="1"/>
  <c r="A252" i="15" a="1"/>
  <c r="A252" i="15" s="1"/>
  <c r="A251" i="15" a="1"/>
  <c r="A251" i="15" s="1"/>
  <c r="A250" i="15" a="1"/>
  <c r="A250" i="15" s="1"/>
  <c r="A249" i="15" a="1"/>
  <c r="A249" i="15" s="1"/>
  <c r="A248" i="15" a="1"/>
  <c r="A248" i="15" s="1"/>
  <c r="A247" i="15" a="1"/>
  <c r="A247" i="15" s="1"/>
  <c r="A246" i="15" a="1"/>
  <c r="A246" i="15" s="1"/>
  <c r="A245" i="15" a="1"/>
  <c r="A245" i="15" s="1"/>
  <c r="A244" i="15" a="1"/>
  <c r="A244" i="15" s="1"/>
  <c r="A243" i="15" a="1"/>
  <c r="A243" i="15" s="1"/>
  <c r="A242" i="15" a="1"/>
  <c r="A242" i="15" s="1"/>
  <c r="A241" i="15" a="1"/>
  <c r="A241" i="15" s="1"/>
  <c r="A240" i="15" a="1"/>
  <c r="A240" i="15" s="1"/>
  <c r="A239" i="15" a="1"/>
  <c r="A239" i="15" s="1"/>
  <c r="A238" i="15" a="1"/>
  <c r="A238" i="15" s="1"/>
  <c r="A237" i="15" a="1"/>
  <c r="A237" i="15" s="1"/>
  <c r="A236" i="15" a="1"/>
  <c r="A236" i="15" s="1"/>
  <c r="A235" i="15" a="1"/>
  <c r="A235" i="15" s="1"/>
  <c r="A234" i="15" a="1"/>
  <c r="A234" i="15" s="1"/>
  <c r="A233" i="15" a="1"/>
  <c r="A233" i="15" s="1"/>
  <c r="A232" i="15" a="1"/>
  <c r="A232" i="15" s="1"/>
  <c r="A231" i="15" a="1"/>
  <c r="A231" i="15" s="1"/>
  <c r="A230" i="15" a="1"/>
  <c r="A230" i="15" s="1"/>
  <c r="A229" i="15" a="1"/>
  <c r="A229" i="15" s="1"/>
  <c r="A228" i="15" a="1"/>
  <c r="A228" i="15" s="1"/>
  <c r="A227" i="15" a="1"/>
  <c r="A227" i="15" s="1"/>
  <c r="A226" i="15" a="1"/>
  <c r="A226" i="15" s="1"/>
  <c r="A225" i="15" a="1"/>
  <c r="A225" i="15" s="1"/>
  <c r="A224" i="15" a="1"/>
  <c r="A224" i="15" s="1"/>
  <c r="A223" i="15" a="1"/>
  <c r="A223" i="15" s="1"/>
  <c r="A222" i="15" a="1"/>
  <c r="A222" i="15" s="1"/>
  <c r="A221" i="15" a="1"/>
  <c r="A221" i="15" s="1"/>
  <c r="A220" i="15" a="1"/>
  <c r="A220" i="15" s="1"/>
  <c r="A219" i="15" a="1"/>
  <c r="A219" i="15" s="1"/>
  <c r="A218" i="15" a="1"/>
  <c r="A218" i="15" s="1"/>
  <c r="A217" i="15" a="1"/>
  <c r="A217" i="15" s="1"/>
  <c r="A216" i="15" a="1"/>
  <c r="A216" i="15" s="1"/>
  <c r="A215" i="15" a="1"/>
  <c r="A215" i="15" s="1"/>
  <c r="A214" i="15" a="1"/>
  <c r="A214" i="15" s="1"/>
  <c r="A213" i="15" a="1"/>
  <c r="A213" i="15" s="1"/>
  <c r="A212" i="15" a="1"/>
  <c r="A212" i="15" s="1"/>
  <c r="A211" i="15" a="1"/>
  <c r="A211" i="15" s="1"/>
  <c r="A210" i="15" a="1"/>
  <c r="A210" i="15" s="1"/>
  <c r="A209" i="15" a="1"/>
  <c r="A209" i="15" s="1"/>
  <c r="A208" i="15" a="1"/>
  <c r="A208" i="15" s="1"/>
  <c r="A207" i="15" a="1"/>
  <c r="A207" i="15" s="1"/>
  <c r="A206" i="15" a="1"/>
  <c r="A206" i="15" s="1"/>
  <c r="A205" i="15" a="1"/>
  <c r="A205" i="15" s="1"/>
  <c r="A204" i="15" a="1"/>
  <c r="A204" i="15" s="1"/>
  <c r="A203" i="15" a="1"/>
  <c r="A203" i="15" s="1"/>
  <c r="A202" i="15" a="1"/>
  <c r="A202" i="15" s="1"/>
  <c r="A201" i="15" a="1"/>
  <c r="A201" i="15" s="1"/>
  <c r="A200" i="15" a="1"/>
  <c r="A200" i="15" s="1"/>
  <c r="A199" i="15" a="1"/>
  <c r="A199" i="15" s="1"/>
  <c r="A198" i="15" a="1"/>
  <c r="A198" i="15" s="1"/>
  <c r="A197" i="15" a="1"/>
  <c r="A197" i="15" s="1"/>
  <c r="A196" i="15" a="1"/>
  <c r="A196" i="15" s="1"/>
  <c r="A195" i="15" a="1"/>
  <c r="A195" i="15" s="1"/>
  <c r="A194" i="15" a="1"/>
  <c r="A194" i="15" s="1"/>
  <c r="A193" i="15" a="1"/>
  <c r="A193" i="15" s="1"/>
  <c r="A192" i="15" a="1"/>
  <c r="A192" i="15" s="1"/>
  <c r="A191" i="15" a="1"/>
  <c r="A191" i="15" s="1"/>
  <c r="A190" i="15" a="1"/>
  <c r="A190" i="15" s="1"/>
  <c r="A189" i="15" a="1"/>
  <c r="A189" i="15" s="1"/>
  <c r="A188" i="15" a="1"/>
  <c r="A188" i="15" s="1"/>
  <c r="A187" i="15" a="1"/>
  <c r="A187" i="15" s="1"/>
  <c r="A186" i="15" a="1"/>
  <c r="A186" i="15" s="1"/>
  <c r="A185" i="15" a="1"/>
  <c r="A185" i="15" s="1"/>
  <c r="A184" i="15" a="1"/>
  <c r="A184" i="15" s="1"/>
  <c r="A183" i="15" a="1"/>
  <c r="A183" i="15" s="1"/>
  <c r="A182" i="15" a="1"/>
  <c r="A182" i="15" s="1"/>
  <c r="A181" i="15" a="1"/>
  <c r="A181" i="15" s="1"/>
  <c r="A180" i="15" a="1"/>
  <c r="A180" i="15" s="1"/>
  <c r="A179" i="15" a="1"/>
  <c r="A179" i="15" s="1"/>
  <c r="A178" i="15" a="1"/>
  <c r="A178" i="15" s="1"/>
  <c r="A177" i="15" a="1"/>
  <c r="A177" i="15" s="1"/>
  <c r="A176" i="15" a="1"/>
  <c r="A176" i="15" s="1"/>
  <c r="A175" i="15" a="1"/>
  <c r="A175" i="15" s="1"/>
  <c r="A174" i="15" a="1"/>
  <c r="A174" i="15" s="1"/>
  <c r="A173" i="15" a="1"/>
  <c r="A173" i="15" s="1"/>
  <c r="A172" i="15" a="1"/>
  <c r="A172" i="15" s="1"/>
  <c r="A171" i="15" a="1"/>
  <c r="A171" i="15" s="1"/>
  <c r="A170" i="15" a="1"/>
  <c r="A170" i="15" s="1"/>
  <c r="A169" i="15" a="1"/>
  <c r="A169" i="15" s="1"/>
  <c r="A168" i="15" a="1"/>
  <c r="A168" i="15" s="1"/>
  <c r="A167" i="15" a="1"/>
  <c r="A167" i="15" s="1"/>
  <c r="A166" i="15" a="1"/>
  <c r="A166" i="15" s="1"/>
  <c r="A165" i="15" a="1"/>
  <c r="A165" i="15" s="1"/>
  <c r="A164" i="15" a="1"/>
  <c r="A164" i="15" s="1"/>
  <c r="A163" i="15" a="1"/>
  <c r="A163" i="15" s="1"/>
  <c r="A162" i="15" a="1"/>
  <c r="A162" i="15" s="1"/>
  <c r="A161" i="15" a="1"/>
  <c r="A161" i="15" s="1"/>
  <c r="A160" i="15" a="1"/>
  <c r="A160" i="15" s="1"/>
  <c r="A159" i="15" a="1"/>
  <c r="A159" i="15" s="1"/>
  <c r="A158" i="15" a="1"/>
  <c r="A158" i="15" s="1"/>
  <c r="A157" i="15" a="1"/>
  <c r="A157" i="15" s="1"/>
  <c r="A156" i="15" a="1"/>
  <c r="A156" i="15" s="1"/>
  <c r="A155" i="15" a="1"/>
  <c r="A155" i="15" s="1"/>
  <c r="A154" i="15" a="1"/>
  <c r="A154" i="15" s="1"/>
  <c r="A153" i="15" a="1"/>
  <c r="A153" i="15" s="1"/>
  <c r="A152" i="15" a="1"/>
  <c r="A152" i="15" s="1"/>
  <c r="A151" i="15" a="1"/>
  <c r="A151" i="15" s="1"/>
  <c r="A150" i="15" a="1"/>
  <c r="A150" i="15" s="1"/>
  <c r="A149" i="15" a="1"/>
  <c r="A149" i="15" s="1"/>
  <c r="A148" i="15" a="1"/>
  <c r="A148" i="15" s="1"/>
  <c r="A147" i="15" a="1"/>
  <c r="A147" i="15" s="1"/>
  <c r="A146" i="15" a="1"/>
  <c r="A146" i="15" s="1"/>
  <c r="A145" i="15" a="1"/>
  <c r="A145" i="15" s="1"/>
  <c r="A144" i="15" a="1"/>
  <c r="A144" i="15" s="1"/>
  <c r="A143" i="15" a="1"/>
  <c r="A143" i="15" s="1"/>
  <c r="A142" i="15" a="1"/>
  <c r="A142" i="15" s="1"/>
  <c r="A141" i="15" a="1"/>
  <c r="A141" i="15" s="1"/>
  <c r="A140" i="15" a="1"/>
  <c r="A140" i="15" s="1"/>
  <c r="A139" i="15" a="1"/>
  <c r="A139" i="15" s="1"/>
  <c r="A138" i="15" a="1"/>
  <c r="A138" i="15" s="1"/>
  <c r="A3" i="12"/>
  <c r="A4" i="12"/>
  <c r="A5" i="12"/>
  <c r="A6" i="12"/>
  <c r="A7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6" i="12"/>
  <c r="A57" i="12"/>
  <c r="A58" i="12"/>
  <c r="A59" i="12"/>
  <c r="A60" i="12"/>
  <c r="A61" i="12"/>
  <c r="A62" i="12"/>
  <c r="A63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6" i="12"/>
  <c r="A97" i="12"/>
  <c r="A98" i="12"/>
  <c r="A99" i="12"/>
  <c r="A100" i="12"/>
  <c r="A102" i="12"/>
  <c r="A103" i="12"/>
  <c r="A104" i="12"/>
  <c r="A105" i="12"/>
  <c r="A106" i="12"/>
  <c r="A107" i="12"/>
  <c r="A109" i="12"/>
  <c r="A111" i="12"/>
  <c r="A112" i="12"/>
  <c r="A113" i="12"/>
  <c r="A114" i="12"/>
  <c r="A115" i="12"/>
  <c r="A118" i="12"/>
  <c r="A119" i="12"/>
  <c r="A121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60" i="12"/>
  <c r="A161" i="12"/>
  <c r="A162" i="12"/>
  <c r="A163" i="12"/>
  <c r="A164" i="12"/>
  <c r="A165" i="12"/>
  <c r="A168" i="12"/>
  <c r="A169" i="12"/>
  <c r="A170" i="12"/>
  <c r="A171" i="12"/>
  <c r="A172" i="12"/>
  <c r="A173" i="12"/>
  <c r="A175" i="12"/>
  <c r="A176" i="12"/>
  <c r="A178" i="12"/>
  <c r="A179" i="12"/>
  <c r="A180" i="12"/>
  <c r="A181" i="12"/>
  <c r="A182" i="12"/>
  <c r="A183" i="12"/>
  <c r="A184" i="12"/>
  <c r="A192" i="12"/>
  <c r="A193" i="12"/>
  <c r="A194" i="12"/>
  <c r="A195" i="12"/>
  <c r="A196" i="12"/>
  <c r="A198" i="12"/>
  <c r="A199" i="12"/>
  <c r="A200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136" i="15" a="1"/>
  <c r="A136" i="15" s="1"/>
  <c r="A135" i="15" a="1"/>
  <c r="A135" i="15" s="1"/>
  <c r="A134" i="15" a="1"/>
  <c r="A134" i="15" s="1"/>
  <c r="A133" i="15" a="1"/>
  <c r="A133" i="15" s="1"/>
  <c r="A132" i="15" a="1"/>
  <c r="A132" i="15" s="1"/>
  <c r="A131" i="15" a="1"/>
  <c r="A131" i="15" s="1"/>
  <c r="A130" i="15" a="1"/>
  <c r="A130" i="15" s="1"/>
  <c r="A129" i="15" a="1"/>
  <c r="A129" i="15" s="1"/>
  <c r="A128" i="15" a="1"/>
  <c r="A128" i="15" s="1"/>
  <c r="A127" i="15" a="1"/>
  <c r="A127" i="15" s="1"/>
  <c r="A126" i="15" a="1"/>
  <c r="A126" i="15" s="1"/>
  <c r="A125" i="15" a="1"/>
  <c r="A125" i="15" s="1"/>
  <c r="A124" i="15" a="1"/>
  <c r="A124" i="15" s="1"/>
  <c r="A123" i="15" a="1"/>
  <c r="A123" i="15" s="1"/>
  <c r="A122" i="15" a="1"/>
  <c r="A122" i="15" s="1"/>
  <c r="A121" i="15" a="1"/>
  <c r="A121" i="15" s="1"/>
  <c r="A120" i="15" a="1"/>
  <c r="A120" i="15" s="1"/>
  <c r="A119" i="15" a="1"/>
  <c r="A119" i="15" s="1"/>
  <c r="A118" i="15" a="1"/>
  <c r="A118" i="15" s="1"/>
  <c r="A117" i="15" a="1"/>
  <c r="A117" i="15" s="1"/>
  <c r="A116" i="15" a="1"/>
  <c r="A116" i="15" s="1"/>
  <c r="A115" i="15" a="1"/>
  <c r="A115" i="15" s="1"/>
  <c r="A114" i="15" a="1"/>
  <c r="A114" i="15" s="1"/>
  <c r="A113" i="15" a="1"/>
  <c r="A113" i="15" s="1"/>
  <c r="A112" i="15" a="1"/>
  <c r="A112" i="15" s="1"/>
  <c r="A111" i="15" a="1"/>
  <c r="A111" i="15" s="1"/>
  <c r="A110" i="15" a="1"/>
  <c r="A110" i="15" s="1"/>
  <c r="A109" i="15" a="1"/>
  <c r="A109" i="15" s="1"/>
  <c r="A108" i="15" a="1"/>
  <c r="A108" i="15" s="1"/>
  <c r="A107" i="15" a="1"/>
  <c r="A107" i="15" s="1"/>
  <c r="A106" i="15" a="1"/>
  <c r="A106" i="15" s="1"/>
  <c r="A105" i="15" a="1"/>
  <c r="A105" i="15" s="1"/>
  <c r="A104" i="15" a="1"/>
  <c r="A104" i="15" s="1"/>
  <c r="A103" i="15" a="1"/>
  <c r="A103" i="15" s="1"/>
  <c r="A102" i="15" a="1"/>
  <c r="A102" i="15" s="1"/>
  <c r="A101" i="15" a="1"/>
  <c r="A101" i="15" s="1"/>
  <c r="A100" i="15" a="1"/>
  <c r="A100" i="15" s="1"/>
  <c r="A99" i="15" a="1"/>
  <c r="A99" i="15" s="1"/>
  <c r="A98" i="15" a="1"/>
  <c r="A98" i="15" s="1"/>
  <c r="A97" i="15" a="1"/>
  <c r="A97" i="15" s="1"/>
  <c r="A96" i="15" a="1"/>
  <c r="A96" i="15" s="1"/>
  <c r="A95" i="15" a="1"/>
  <c r="A95" i="15" s="1"/>
  <c r="A94" i="15" a="1"/>
  <c r="A94" i="15" s="1"/>
  <c r="A93" i="15" a="1"/>
  <c r="A93" i="15" s="1"/>
  <c r="A92" i="15" a="1"/>
  <c r="A92" i="15" s="1"/>
  <c r="A91" i="15" a="1"/>
  <c r="A91" i="15" s="1"/>
  <c r="A90" i="15" a="1"/>
  <c r="A90" i="15" s="1"/>
  <c r="A89" i="15" a="1"/>
  <c r="A89" i="15" s="1"/>
  <c r="A88" i="15" a="1"/>
  <c r="A88" i="15" s="1"/>
  <c r="A87" i="15" a="1"/>
  <c r="A87" i="15" s="1"/>
  <c r="A86" i="15" a="1"/>
  <c r="A86" i="15" s="1"/>
  <c r="A85" i="15" a="1"/>
  <c r="A85" i="15" s="1"/>
  <c r="A84" i="15" a="1"/>
  <c r="A84" i="15" s="1"/>
  <c r="A83" i="15" a="1"/>
  <c r="A83" i="15" s="1"/>
  <c r="A82" i="15" a="1"/>
  <c r="A82" i="15" s="1"/>
  <c r="A81" i="15" a="1"/>
  <c r="A81" i="15" s="1"/>
  <c r="A80" i="15" a="1"/>
  <c r="A80" i="15" s="1"/>
  <c r="A79" i="15" a="1"/>
  <c r="A79" i="15" s="1"/>
  <c r="A78" i="15" a="1"/>
  <c r="A78" i="15" s="1"/>
  <c r="A77" i="15" a="1"/>
  <c r="A77" i="15" s="1"/>
  <c r="A76" i="15" a="1"/>
  <c r="A76" i="15" s="1"/>
  <c r="A75" i="15" a="1"/>
  <c r="A75" i="15" s="1"/>
  <c r="A74" i="15" a="1"/>
  <c r="A74" i="15" s="1"/>
  <c r="A73" i="15" a="1"/>
  <c r="A73" i="15" s="1"/>
  <c r="A72" i="15" a="1"/>
  <c r="A72" i="15" s="1"/>
  <c r="A71" i="15" a="1"/>
  <c r="A71" i="15" s="1"/>
  <c r="A70" i="15" a="1"/>
  <c r="A70" i="15" s="1"/>
  <c r="A69" i="15" a="1"/>
  <c r="A69" i="15" s="1"/>
  <c r="A68" i="15" a="1"/>
  <c r="A68" i="15" s="1"/>
  <c r="A67" i="15" a="1"/>
  <c r="A67" i="15" s="1"/>
  <c r="A66" i="15" a="1"/>
  <c r="A66" i="15" s="1"/>
  <c r="A65" i="15" a="1"/>
  <c r="A65" i="15" s="1"/>
  <c r="A64" i="15" a="1"/>
  <c r="A64" i="15" s="1"/>
  <c r="A63" i="15" a="1"/>
  <c r="A63" i="15" s="1"/>
  <c r="A62" i="15" a="1"/>
  <c r="A62" i="15" s="1"/>
  <c r="A61" i="15" a="1"/>
  <c r="A61" i="15" s="1"/>
  <c r="A60" i="15" a="1"/>
  <c r="A60" i="15" s="1"/>
  <c r="A59" i="15" a="1"/>
  <c r="A59" i="15" s="1"/>
  <c r="A58" i="15" a="1"/>
  <c r="A58" i="15" s="1"/>
  <c r="A57" i="15" a="1"/>
  <c r="A57" i="15" s="1"/>
  <c r="A56" i="15" a="1"/>
  <c r="A56" i="15" s="1"/>
  <c r="A55" i="15" a="1"/>
  <c r="A55" i="15" s="1"/>
  <c r="A54" i="15" a="1"/>
  <c r="A54" i="15" s="1"/>
  <c r="A53" i="15" a="1"/>
  <c r="A53" i="15" s="1"/>
  <c r="A52" i="15" a="1"/>
  <c r="A52" i="15" s="1"/>
  <c r="A51" i="15" a="1"/>
  <c r="A51" i="15" s="1"/>
  <c r="A50" i="15" a="1"/>
  <c r="A50" i="15" s="1"/>
  <c r="A49" i="15" a="1"/>
  <c r="A49" i="15" s="1"/>
  <c r="A48" i="15" a="1"/>
  <c r="A48" i="15" s="1"/>
  <c r="A47" i="15" a="1"/>
  <c r="A47" i="15" s="1"/>
  <c r="A46" i="15" a="1"/>
  <c r="A46" i="15" s="1"/>
  <c r="A45" i="15" a="1"/>
  <c r="A45" i="15" s="1"/>
  <c r="A44" i="15" a="1"/>
  <c r="A44" i="15" s="1"/>
  <c r="A43" i="15" a="1"/>
  <c r="A43" i="15" s="1"/>
  <c r="A42" i="15" a="1"/>
  <c r="A42" i="15" s="1"/>
  <c r="A41" i="15" a="1"/>
  <c r="A41" i="15" s="1"/>
  <c r="A40" i="15" a="1"/>
  <c r="A40" i="15" s="1"/>
  <c r="A39" i="15" a="1"/>
  <c r="A39" i="15" s="1"/>
  <c r="A38" i="15" a="1"/>
  <c r="A38" i="15" s="1"/>
  <c r="A37" i="15" a="1"/>
  <c r="A37" i="15" s="1"/>
  <c r="A36" i="15" a="1"/>
  <c r="A36" i="15" s="1"/>
  <c r="A35" i="15" a="1"/>
  <c r="A35" i="15" s="1"/>
  <c r="A34" i="15" a="1"/>
  <c r="A34" i="15" s="1"/>
  <c r="A33" i="15" a="1"/>
  <c r="A33" i="15" s="1"/>
  <c r="A32" i="15" a="1"/>
  <c r="A32" i="15" s="1"/>
  <c r="A31" i="15" a="1"/>
  <c r="A31" i="15" s="1"/>
  <c r="A30" i="15" a="1"/>
  <c r="A30" i="15" s="1"/>
  <c r="A29" i="15" a="1"/>
  <c r="A29" i="15" s="1"/>
  <c r="A28" i="15" a="1"/>
  <c r="A28" i="15" s="1"/>
  <c r="A27" i="15" a="1"/>
  <c r="A27" i="15" s="1"/>
  <c r="A26" i="15" a="1"/>
  <c r="A26" i="15" s="1"/>
  <c r="A25" i="15" a="1"/>
  <c r="A25" i="15" s="1"/>
  <c r="A24" i="15" a="1"/>
  <c r="A24" i="15" s="1"/>
  <c r="A23" i="15" a="1"/>
  <c r="A23" i="15" s="1"/>
  <c r="A22" i="15" a="1"/>
  <c r="A22" i="15" s="1"/>
  <c r="A21" i="15" a="1"/>
  <c r="A21" i="15" s="1"/>
  <c r="A20" i="15" a="1"/>
  <c r="A20" i="15" s="1"/>
  <c r="A19" i="15" a="1"/>
  <c r="A19" i="15" s="1"/>
  <c r="A18" i="15" a="1"/>
  <c r="A18" i="15" s="1"/>
  <c r="A17" i="15" a="1"/>
  <c r="A17" i="15" s="1"/>
  <c r="A16" i="15" a="1"/>
  <c r="A16" i="15" s="1"/>
  <c r="A15" i="15" a="1"/>
  <c r="A15" i="15" s="1"/>
  <c r="A13" i="15" a="1"/>
  <c r="A13" i="15" s="1"/>
  <c r="A12" i="15" a="1"/>
  <c r="A12" i="15" s="1"/>
  <c r="A11" i="15" a="1"/>
  <c r="A11" i="15" s="1"/>
  <c r="A10" i="15" a="1"/>
  <c r="A10" i="15" s="1"/>
  <c r="A9" i="15" a="1"/>
  <c r="A9" i="15" s="1"/>
  <c r="A8" i="15" a="1"/>
  <c r="A8" i="15" s="1"/>
  <c r="A7" i="15" a="1"/>
  <c r="A7" i="15" s="1"/>
  <c r="A6" i="15" a="1"/>
  <c r="A6" i="15" s="1"/>
  <c r="A5" i="15" a="1"/>
  <c r="A5" i="15" s="1"/>
  <c r="A4" i="15" a="1"/>
  <c r="A4" i="15" s="1"/>
  <c r="A3" i="15" a="1"/>
  <c r="A3" i="15" s="1"/>
  <c r="A2" i="15" a="1"/>
  <c r="A2" i="15" s="1"/>
  <c r="A1" i="15" a="1"/>
  <c r="A1" i="15" s="1"/>
  <c r="A114" i="14"/>
  <c r="A224" i="14"/>
  <c r="A223" i="14"/>
  <c r="A113" i="14"/>
  <c r="A112" i="14"/>
  <c r="A111" i="14"/>
  <c r="A296" i="14"/>
  <c r="A295" i="14"/>
  <c r="A294" i="14"/>
  <c r="A293" i="14"/>
  <c r="A292" i="14"/>
  <c r="A291" i="14"/>
  <c r="A290" i="14"/>
  <c r="A119" i="14"/>
  <c r="A286" i="14"/>
  <c r="A289" i="14"/>
  <c r="A278" i="14"/>
  <c r="A277" i="14"/>
  <c r="A280" i="14"/>
  <c r="A271" i="14"/>
  <c r="A275" i="14"/>
  <c r="A273" i="14"/>
  <c r="A272" i="14"/>
  <c r="A268" i="14"/>
  <c r="A269" i="14"/>
  <c r="A270" i="14"/>
  <c r="A267" i="14"/>
  <c r="A266" i="14"/>
  <c r="A265" i="14"/>
  <c r="A264" i="14"/>
  <c r="A263" i="14"/>
  <c r="A262" i="14"/>
  <c r="A261" i="14"/>
  <c r="A260" i="14"/>
  <c r="A259" i="14"/>
  <c r="A248" i="14"/>
  <c r="A254" i="14"/>
  <c r="A257" i="14"/>
  <c r="A276" i="14"/>
  <c r="A249" i="14"/>
  <c r="A247" i="14"/>
  <c r="A246" i="14"/>
  <c r="A243" i="14"/>
  <c r="A237" i="14"/>
  <c r="A236" i="14"/>
  <c r="A245" i="14"/>
  <c r="A232" i="14"/>
  <c r="A225" i="14"/>
  <c r="A129" i="14"/>
  <c r="A222" i="14"/>
  <c r="A219" i="14"/>
  <c r="A218" i="14"/>
  <c r="A217" i="14"/>
  <c r="A216" i="14"/>
  <c r="A215" i="14"/>
  <c r="A214" i="14"/>
  <c r="A212" i="14"/>
  <c r="A211" i="14"/>
  <c r="A210" i="14"/>
  <c r="A207" i="14"/>
  <c r="A206" i="14"/>
  <c r="A205" i="14"/>
  <c r="A204" i="14"/>
  <c r="A203" i="14"/>
  <c r="A196" i="14"/>
  <c r="A195" i="14"/>
  <c r="A194" i="14"/>
  <c r="A193" i="14"/>
  <c r="A190" i="14"/>
  <c r="A189" i="14"/>
  <c r="A188" i="14"/>
  <c r="A186" i="14"/>
  <c r="A185" i="14"/>
  <c r="A184" i="14"/>
  <c r="A187" i="14"/>
  <c r="A183" i="14"/>
  <c r="A182" i="14"/>
  <c r="A181" i="14"/>
  <c r="A180" i="14"/>
  <c r="A178" i="14"/>
  <c r="A177" i="14"/>
  <c r="A179" i="14"/>
  <c r="A198" i="14"/>
  <c r="A199" i="14"/>
  <c r="A209" i="14"/>
  <c r="A208" i="14"/>
  <c r="A201" i="14"/>
  <c r="A149" i="14"/>
  <c r="A125" i="14"/>
  <c r="A191" i="14"/>
  <c r="A147" i="14"/>
  <c r="A146" i="14"/>
  <c r="A145" i="14"/>
  <c r="A144" i="14"/>
  <c r="A143" i="14"/>
  <c r="A176" i="14"/>
  <c r="A175" i="14"/>
  <c r="A174" i="14"/>
  <c r="A173" i="14"/>
  <c r="A172" i="14"/>
  <c r="A171" i="14"/>
  <c r="A170" i="14"/>
  <c r="A169" i="14"/>
  <c r="A168" i="14"/>
  <c r="A167" i="14"/>
  <c r="A166" i="14"/>
  <c r="A165" i="14"/>
  <c r="A164" i="14"/>
  <c r="A163" i="14"/>
  <c r="A162" i="14"/>
  <c r="A161" i="14"/>
  <c r="A160" i="14"/>
  <c r="A159" i="14"/>
  <c r="A158" i="14"/>
  <c r="A157" i="14"/>
  <c r="A156" i="14"/>
  <c r="A155" i="14"/>
  <c r="A154" i="14"/>
  <c r="A153" i="14"/>
  <c r="A152" i="14"/>
  <c r="A151" i="14"/>
  <c r="A150" i="14"/>
  <c r="A140" i="14"/>
  <c r="A141" i="14"/>
  <c r="A139" i="14"/>
  <c r="A137" i="14"/>
  <c r="A136" i="14"/>
  <c r="A131" i="14"/>
  <c r="A135" i="14"/>
  <c r="A134" i="14"/>
  <c r="A133" i="14"/>
  <c r="A132" i="14"/>
  <c r="A130" i="14"/>
  <c r="A128" i="14"/>
  <c r="A221" i="14"/>
  <c r="A122" i="14"/>
  <c r="J127" i="14" s="1"/>
  <c r="A123" i="14"/>
  <c r="A242" i="14"/>
  <c r="A253" i="14"/>
  <c r="A244" i="14"/>
  <c r="A256" i="14"/>
  <c r="A235" i="14"/>
  <c r="A234" i="14"/>
  <c r="A233" i="14"/>
  <c r="J238" i="14" s="1"/>
  <c r="A231" i="14"/>
  <c r="A230" i="14"/>
  <c r="A228" i="14"/>
  <c r="A227" i="14"/>
  <c r="A229" i="14"/>
  <c r="A226" i="14"/>
  <c r="A121" i="14"/>
  <c r="A120" i="14"/>
  <c r="A110" i="14"/>
  <c r="A81" i="14"/>
  <c r="A106" i="14"/>
  <c r="A105" i="14"/>
  <c r="A104" i="14"/>
  <c r="A103" i="14"/>
  <c r="A102" i="14"/>
  <c r="A100" i="14"/>
  <c r="A99" i="14"/>
  <c r="A98" i="14"/>
  <c r="A97" i="14"/>
  <c r="A95" i="14"/>
  <c r="A93" i="14"/>
  <c r="A92" i="14"/>
  <c r="A91" i="14"/>
  <c r="A89" i="14"/>
  <c r="A88" i="14"/>
  <c r="A87" i="14"/>
  <c r="A86" i="14"/>
  <c r="A85" i="14"/>
  <c r="A84" i="14"/>
  <c r="A83" i="14"/>
  <c r="A82" i="14"/>
  <c r="A80" i="14"/>
  <c r="A43" i="14"/>
  <c r="A78" i="14"/>
  <c r="A77" i="14"/>
  <c r="A76" i="14"/>
  <c r="A73" i="14"/>
  <c r="A72" i="14"/>
  <c r="A69" i="14"/>
  <c r="A96" i="14"/>
  <c r="A26" i="14"/>
  <c r="A66" i="14"/>
  <c r="A65" i="14"/>
  <c r="A68" i="14"/>
  <c r="A64" i="14"/>
  <c r="A63" i="14"/>
  <c r="A60" i="14"/>
  <c r="A62" i="14"/>
  <c r="A56" i="14"/>
  <c r="A58" i="14"/>
  <c r="A57" i="14"/>
  <c r="A51" i="14"/>
  <c r="A50" i="14"/>
  <c r="A48" i="14"/>
  <c r="A47" i="14"/>
  <c r="A46" i="14"/>
  <c r="A41" i="14"/>
  <c r="A40" i="14"/>
  <c r="A39" i="14"/>
  <c r="A36" i="14"/>
  <c r="A35" i="14"/>
  <c r="A32" i="14"/>
  <c r="A30" i="14"/>
  <c r="A28" i="14"/>
  <c r="A21" i="14"/>
  <c r="A19" i="14"/>
  <c r="A15" i="14"/>
  <c r="A14" i="14"/>
  <c r="A13" i="14"/>
  <c r="A12" i="14"/>
  <c r="A24" i="14"/>
  <c r="A10" i="14"/>
  <c r="A11" i="14"/>
  <c r="A9" i="14"/>
  <c r="A8" i="14"/>
  <c r="A5" i="14"/>
  <c r="A3" i="14"/>
  <c r="A109" i="14"/>
  <c r="A108" i="14"/>
  <c r="A107" i="14"/>
  <c r="A308" i="14"/>
  <c r="A140" i="13"/>
  <c r="A139" i="13"/>
  <c r="A138" i="13"/>
  <c r="A137" i="13"/>
  <c r="A136" i="13"/>
  <c r="A135" i="13"/>
  <c r="A134" i="13"/>
  <c r="A133" i="13"/>
  <c r="A132" i="13"/>
  <c r="A131" i="13"/>
  <c r="A130" i="13"/>
  <c r="A129" i="13"/>
  <c r="A128" i="13"/>
  <c r="A127" i="13"/>
  <c r="A126" i="13"/>
  <c r="A125" i="13"/>
  <c r="A124" i="13"/>
  <c r="A123" i="13"/>
  <c r="A122" i="13"/>
  <c r="A121" i="13"/>
  <c r="A120" i="13"/>
  <c r="A119" i="13"/>
  <c r="A118" i="13"/>
  <c r="A117" i="13"/>
  <c r="A116" i="13"/>
  <c r="A115" i="13"/>
  <c r="A114" i="13"/>
  <c r="A113" i="13"/>
  <c r="A112" i="13"/>
  <c r="A111" i="13"/>
  <c r="A110" i="13"/>
  <c r="A109" i="13"/>
  <c r="A108" i="13"/>
  <c r="A107" i="13"/>
  <c r="A106" i="13"/>
  <c r="A105" i="13"/>
  <c r="A103" i="13"/>
  <c r="A102" i="13"/>
  <c r="A101" i="13"/>
  <c r="A100" i="13"/>
  <c r="A99" i="13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7" i="13"/>
  <c r="A76" i="13"/>
  <c r="A75" i="13"/>
  <c r="A74" i="13"/>
  <c r="A73" i="13"/>
  <c r="A71" i="13"/>
  <c r="A70" i="13"/>
  <c r="A69" i="13"/>
  <c r="A68" i="13"/>
  <c r="A67" i="13"/>
  <c r="A66" i="13"/>
  <c r="A65" i="13"/>
  <c r="A64" i="13"/>
  <c r="A63" i="13"/>
  <c r="A60" i="13"/>
  <c r="A59" i="13"/>
  <c r="A58" i="13"/>
  <c r="A57" i="13"/>
  <c r="A56" i="13"/>
  <c r="A55" i="13"/>
  <c r="A54" i="13"/>
  <c r="A53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B6" i="11"/>
  <c r="B5" i="11"/>
  <c r="B4" i="11"/>
  <c r="B3" i="11"/>
  <c r="B2" i="11"/>
  <c r="B2" i="7"/>
  <c r="M2" i="7"/>
  <c r="A2" i="7"/>
  <c r="H12" i="1"/>
  <c r="B12" i="1" s="1"/>
  <c r="A8" i="1"/>
  <c r="B8" i="1" s="1"/>
  <c r="A7" i="1"/>
  <c r="B7" i="1" s="1"/>
  <c r="A6" i="1"/>
  <c r="B6" i="1" s="1"/>
  <c r="A5" i="1"/>
  <c r="B5" i="1" s="1"/>
  <c r="A4" i="1"/>
  <c r="B4" i="1" s="1"/>
  <c r="A3" i="1"/>
  <c r="B3" i="1" s="1"/>
  <c r="C2" i="1"/>
  <c r="A2" i="1"/>
  <c r="B2" i="1" s="1"/>
  <c r="A14" i="15" a="1"/>
  <c r="A14" i="15" s="1"/>
  <c r="G5" i="7" l="1" a="1"/>
  <c r="G5" i="7" s="1"/>
  <c r="F6" i="7" a="1"/>
  <c r="F6" i="7" s="1"/>
  <c r="G11" i="7" a="1"/>
  <c r="G11" i="7" s="1"/>
  <c r="F12" i="7" a="1"/>
  <c r="F12" i="7" s="1"/>
  <c r="G17" i="7" a="1"/>
  <c r="G17" i="7" s="1"/>
  <c r="G25" i="7" a="1"/>
  <c r="G25" i="7" s="1"/>
  <c r="F26" i="7" a="1"/>
  <c r="F26" i="7" s="1"/>
  <c r="G28" i="7" a="1"/>
  <c r="G28" i="7" s="1"/>
  <c r="G33" i="7" a="1"/>
  <c r="G33" i="7" s="1"/>
  <c r="F34" i="7" a="1"/>
  <c r="F34" i="7" s="1"/>
  <c r="G36" i="7" a="1"/>
  <c r="G36" i="7" s="1"/>
  <c r="G41" i="7" a="1"/>
  <c r="G41" i="7" s="1"/>
  <c r="F42" i="7" a="1"/>
  <c r="F42" i="7" s="1"/>
  <c r="G44" i="7" a="1"/>
  <c r="G44" i="7" s="1"/>
  <c r="G49" i="7" a="1"/>
  <c r="G49" i="7" s="1"/>
  <c r="F55" i="7" a="1"/>
  <c r="F55" i="7" s="1"/>
  <c r="G58" i="7" a="1"/>
  <c r="G58" i="7" s="1"/>
  <c r="G63" i="7" a="1"/>
  <c r="G63" i="7" s="1"/>
  <c r="F64" i="7" a="1"/>
  <c r="F64" i="7" s="1"/>
  <c r="F69" i="7" a="1"/>
  <c r="F69" i="7" s="1"/>
  <c r="G71" i="7" a="1"/>
  <c r="G71" i="7" s="1"/>
  <c r="G76" i="7" a="1"/>
  <c r="G76" i="7" s="1"/>
  <c r="F89" i="7" a="1"/>
  <c r="F89" i="7" s="1"/>
  <c r="G93" i="7" a="1"/>
  <c r="G93" i="7" s="1"/>
  <c r="F94" i="7" a="1"/>
  <c r="F94" i="7" s="1"/>
  <c r="F97" i="7" a="1"/>
  <c r="F97" i="7" s="1"/>
  <c r="F104" i="7" a="1"/>
  <c r="F104" i="7" s="1"/>
  <c r="G112" i="7" a="1"/>
  <c r="G112" i="7" s="1"/>
  <c r="F113" i="7" a="1"/>
  <c r="F113" i="7" s="1"/>
  <c r="G120" i="7" a="1"/>
  <c r="G120" i="7" s="1"/>
  <c r="F121" i="7" a="1"/>
  <c r="F121" i="7" s="1"/>
  <c r="G125" i="7" a="1"/>
  <c r="G125" i="7" s="1"/>
  <c r="F128" i="7" a="1"/>
  <c r="F128" i="7" s="1"/>
  <c r="G132" i="7" a="1"/>
  <c r="G132" i="7" s="1"/>
  <c r="F140" i="7" a="1"/>
  <c r="F140" i="7" s="1"/>
  <c r="F141" i="7" a="1"/>
  <c r="F141" i="7" s="1"/>
  <c r="G143" i="7" a="1"/>
  <c r="G143" i="7" s="1"/>
  <c r="G147" i="7" a="1"/>
  <c r="G147" i="7" s="1"/>
  <c r="G150" i="7" a="1"/>
  <c r="G150" i="7" s="1"/>
  <c r="G154" i="7" a="1"/>
  <c r="G154" i="7" s="1"/>
  <c r="F159" i="7" a="1"/>
  <c r="F159" i="7" s="1"/>
  <c r="F162" i="7" a="1"/>
  <c r="F162" i="7" s="1"/>
  <c r="G168" i="7" a="1"/>
  <c r="G168" i="7" s="1"/>
  <c r="F169" i="7" a="1"/>
  <c r="F169" i="7" s="1"/>
  <c r="G171" i="7" a="1"/>
  <c r="G171" i="7" s="1"/>
  <c r="F174" i="7" a="1"/>
  <c r="F174" i="7" s="1"/>
  <c r="G179" i="7" a="1"/>
  <c r="G179" i="7" s="1"/>
  <c r="F183" i="7" a="1"/>
  <c r="F183" i="7" s="1"/>
  <c r="F189" i="7" a="1"/>
  <c r="F189" i="7" s="1"/>
  <c r="F192" i="7" a="1"/>
  <c r="F192" i="7" s="1"/>
  <c r="G198" i="7" a="1"/>
  <c r="G198" i="7" s="1"/>
  <c r="F9" i="7" a="1"/>
  <c r="F9" i="7" s="1"/>
  <c r="F15" i="7" a="1"/>
  <c r="F15" i="7" s="1"/>
  <c r="F18" i="7" a="1"/>
  <c r="F18" i="7" s="1"/>
  <c r="G20" i="7" a="1"/>
  <c r="G20" i="7" s="1"/>
  <c r="F23" i="7" a="1"/>
  <c r="F23" i="7" s="1"/>
  <c r="F31" i="7" a="1"/>
  <c r="F31" i="7" s="1"/>
  <c r="F39" i="7" a="1"/>
  <c r="F39" i="7" s="1"/>
  <c r="F47" i="7" a="1"/>
  <c r="F47" i="7" s="1"/>
  <c r="G50" i="7" a="1"/>
  <c r="G50" i="7" s="1"/>
  <c r="G55" i="7" a="1"/>
  <c r="G55" i="7" s="1"/>
  <c r="F56" i="7" a="1"/>
  <c r="F56" i="7" s="1"/>
  <c r="F61" i="7" a="1"/>
  <c r="F61" i="7" s="1"/>
  <c r="F72" i="7" a="1"/>
  <c r="F72" i="7" s="1"/>
  <c r="G74" i="7" a="1"/>
  <c r="G74" i="7" s="1"/>
  <c r="F81" i="7" a="1"/>
  <c r="F81" i="7" s="1"/>
  <c r="A81" i="7" s="1"/>
  <c r="B81" i="7" s="1"/>
  <c r="C81" i="7" s="1"/>
  <c r="F101" i="7" a="1"/>
  <c r="F101" i="7" s="1"/>
  <c r="G104" i="7" a="1"/>
  <c r="G104" i="7" s="1"/>
  <c r="G109" i="7" a="1"/>
  <c r="G109" i="7" s="1"/>
  <c r="G113" i="7" a="1"/>
  <c r="G113" i="7" s="1"/>
  <c r="G121" i="7" a="1"/>
  <c r="G121" i="7" s="1"/>
  <c r="G128" i="7" a="1"/>
  <c r="G128" i="7" s="1"/>
  <c r="F129" i="7" a="1"/>
  <c r="F129" i="7" s="1"/>
  <c r="G133" i="7" a="1"/>
  <c r="G133" i="7" s="1"/>
  <c r="F136" i="7" a="1"/>
  <c r="F136" i="7" s="1"/>
  <c r="G140" i="7" a="1"/>
  <c r="G140" i="7" s="1"/>
  <c r="F148" i="7" a="1"/>
  <c r="F148" i="7" s="1"/>
  <c r="F149" i="7" a="1"/>
  <c r="F149" i="7" s="1"/>
  <c r="G151" i="7" a="1"/>
  <c r="G151" i="7" s="1"/>
  <c r="G155" i="7" a="1"/>
  <c r="G155" i="7" s="1"/>
  <c r="G158" i="7" a="1"/>
  <c r="G158" i="7" s="1"/>
  <c r="G162" i="7" a="1"/>
  <c r="G162" i="7" s="1"/>
  <c r="F163" i="7" a="1"/>
  <c r="F163" i="7" s="1"/>
  <c r="F175" i="7" a="1"/>
  <c r="F175" i="7" s="1"/>
  <c r="G177" i="7" a="1"/>
  <c r="G177" i="7" s="1"/>
  <c r="G182" i="7" a="1"/>
  <c r="G182" i="7" s="1"/>
  <c r="F186" i="7" a="1"/>
  <c r="F186" i="7" s="1"/>
  <c r="G192" i="7" a="1"/>
  <c r="G192" i="7" s="1"/>
  <c r="F193" i="7" a="1"/>
  <c r="F193" i="7" s="1"/>
  <c r="F196" i="7" a="1"/>
  <c r="F196" i="7" s="1"/>
  <c r="G6" i="7" a="1"/>
  <c r="G6" i="7" s="1"/>
  <c r="G9" i="7" a="1"/>
  <c r="G9" i="7" s="1"/>
  <c r="F10" i="7" a="1"/>
  <c r="F10" i="7" s="1"/>
  <c r="G12" i="7" a="1"/>
  <c r="G12" i="7" s="1"/>
  <c r="G23" i="7" a="1"/>
  <c r="G23" i="7" s="1"/>
  <c r="F24" i="7" a="1"/>
  <c r="F24" i="7" s="1"/>
  <c r="G26" i="7" a="1"/>
  <c r="G26" i="7" s="1"/>
  <c r="G31" i="7" a="1"/>
  <c r="G31" i="7" s="1"/>
  <c r="F32" i="7" a="1"/>
  <c r="F32" i="7" s="1"/>
  <c r="G34" i="7" a="1"/>
  <c r="G34" i="7" s="1"/>
  <c r="G39" i="7" a="1"/>
  <c r="G39" i="7" s="1"/>
  <c r="F40" i="7" a="1"/>
  <c r="F40" i="7" s="1"/>
  <c r="G42" i="7" a="1"/>
  <c r="G42" i="7" s="1"/>
  <c r="G47" i="7" a="1"/>
  <c r="G47" i="7" s="1"/>
  <c r="F48" i="7" a="1"/>
  <c r="F48" i="7" s="1"/>
  <c r="F53" i="7" a="1"/>
  <c r="F53" i="7" s="1"/>
  <c r="G61" i="7" a="1"/>
  <c r="G61" i="7" s="1"/>
  <c r="F62" i="7" a="1"/>
  <c r="F62" i="7" s="1"/>
  <c r="G64" i="7" a="1"/>
  <c r="G64" i="7" s="1"/>
  <c r="F67" i="7" a="1"/>
  <c r="F67" i="7" s="1"/>
  <c r="G69" i="7" a="1"/>
  <c r="G69" i="7" s="1"/>
  <c r="F70" i="7" a="1"/>
  <c r="F70" i="7" s="1"/>
  <c r="F79" i="7" a="1"/>
  <c r="F79" i="7" s="1"/>
  <c r="G89" i="7" a="1"/>
  <c r="G89" i="7" s="1"/>
  <c r="F90" i="7" a="1"/>
  <c r="F90" i="7" s="1"/>
  <c r="G94" i="7" a="1"/>
  <c r="G94" i="7" s="1"/>
  <c r="G97" i="7" a="1"/>
  <c r="G97" i="7" s="1"/>
  <c r="F98" i="7" a="1"/>
  <c r="F98" i="7" s="1"/>
  <c r="F102" i="7" a="1"/>
  <c r="F102" i="7" s="1"/>
  <c r="F105" i="7" a="1"/>
  <c r="F105" i="7" s="1"/>
  <c r="F114" i="7" a="1"/>
  <c r="F114" i="7" s="1"/>
  <c r="F115" i="7" a="1"/>
  <c r="F115" i="7" s="1"/>
  <c r="F118" i="7" a="1"/>
  <c r="F118" i="7" s="1"/>
  <c r="G129" i="7" a="1"/>
  <c r="G129" i="7" s="1"/>
  <c r="G136" i="7" a="1"/>
  <c r="G136" i="7" s="1"/>
  <c r="F137" i="7" a="1"/>
  <c r="F137" i="7" s="1"/>
  <c r="G141" i="7" a="1"/>
  <c r="G141" i="7" s="1"/>
  <c r="F144" i="7" a="1"/>
  <c r="F144" i="7" s="1"/>
  <c r="G148" i="7" a="1"/>
  <c r="G148" i="7" s="1"/>
  <c r="F156" i="7" a="1"/>
  <c r="F156" i="7" s="1"/>
  <c r="F157" i="7" a="1"/>
  <c r="F157" i="7" s="1"/>
  <c r="G159" i="7" a="1"/>
  <c r="G159" i="7" s="1"/>
  <c r="F166" i="7" a="1"/>
  <c r="F166" i="7" s="1"/>
  <c r="G169" i="7" a="1"/>
  <c r="G169" i="7" s="1"/>
  <c r="F172" i="7" a="1"/>
  <c r="F172" i="7" s="1"/>
  <c r="G174" i="7" a="1"/>
  <c r="G174" i="7" s="1"/>
  <c r="F180" i="7" a="1"/>
  <c r="F180" i="7" s="1"/>
  <c r="F181" i="7" a="1"/>
  <c r="F181" i="7" s="1"/>
  <c r="G183" i="7" a="1"/>
  <c r="G183" i="7" s="1"/>
  <c r="G189" i="7" a="1"/>
  <c r="G189" i="7" s="1"/>
  <c r="G15" i="7" a="1"/>
  <c r="G15" i="7" s="1"/>
  <c r="F16" i="7" a="1"/>
  <c r="F16" i="7" s="1"/>
  <c r="G18" i="7" a="1"/>
  <c r="G18" i="7" s="1"/>
  <c r="F21" i="7" a="1"/>
  <c r="F21" i="7" s="1"/>
  <c r="F29" i="7" a="1"/>
  <c r="F29" i="7" s="1"/>
  <c r="F37" i="7" a="1"/>
  <c r="F37" i="7" s="1"/>
  <c r="F45" i="7" a="1"/>
  <c r="F45" i="7" s="1"/>
  <c r="G53" i="7" a="1"/>
  <c r="G53" i="7" s="1"/>
  <c r="F54" i="7" a="1"/>
  <c r="F54" i="7" s="1"/>
  <c r="G56" i="7" a="1"/>
  <c r="G56" i="7" s="1"/>
  <c r="F59" i="7" a="1"/>
  <c r="F59" i="7" s="1"/>
  <c r="G67" i="7" a="1"/>
  <c r="G67" i="7" s="1"/>
  <c r="F68" i="7" a="1"/>
  <c r="F68" i="7" s="1"/>
  <c r="G72" i="7" a="1"/>
  <c r="G72" i="7" s="1"/>
  <c r="F77" i="7" a="1"/>
  <c r="F77" i="7" s="1"/>
  <c r="G79" i="7" a="1"/>
  <c r="G79" i="7" s="1"/>
  <c r="F88" i="7" a="1"/>
  <c r="F88" i="7" s="1"/>
  <c r="G90" i="7" a="1"/>
  <c r="G90" i="7" s="1"/>
  <c r="F91" i="7" a="1"/>
  <c r="F91" i="7" s="1"/>
  <c r="G101" i="7" a="1"/>
  <c r="G101" i="7" s="1"/>
  <c r="G105" i="7" a="1"/>
  <c r="G105" i="7" s="1"/>
  <c r="F106" i="7" a="1"/>
  <c r="F106" i="7" s="1"/>
  <c r="F107" i="7" a="1"/>
  <c r="F107" i="7" s="1"/>
  <c r="F110" i="7" a="1"/>
  <c r="F110" i="7" s="1"/>
  <c r="G114" i="7" a="1"/>
  <c r="G114" i="7" s="1"/>
  <c r="F119" i="7" a="1"/>
  <c r="F119" i="7" s="1"/>
  <c r="F122" i="7" a="1"/>
  <c r="F122" i="7" s="1"/>
  <c r="F123" i="7" a="1"/>
  <c r="F123" i="7" s="1"/>
  <c r="F126" i="7" a="1"/>
  <c r="F126" i="7" s="1"/>
  <c r="G137" i="7" a="1"/>
  <c r="G137" i="7" s="1"/>
  <c r="G144" i="7" a="1"/>
  <c r="G144" i="7" s="1"/>
  <c r="F145" i="7" a="1"/>
  <c r="F145" i="7" s="1"/>
  <c r="G149" i="7" a="1"/>
  <c r="G149" i="7" s="1"/>
  <c r="F152" i="7" a="1"/>
  <c r="F152" i="7" s="1"/>
  <c r="G156" i="7" a="1"/>
  <c r="G156" i="7" s="1"/>
  <c r="G163" i="7" a="1"/>
  <c r="G163" i="7" s="1"/>
  <c r="F167" i="7" a="1"/>
  <c r="F167" i="7" s="1"/>
  <c r="G172" i="7" a="1"/>
  <c r="G172" i="7" s="1"/>
  <c r="F173" i="7" a="1"/>
  <c r="F173" i="7" s="1"/>
  <c r="G175" i="7" a="1"/>
  <c r="G175" i="7" s="1"/>
  <c r="G180" i="7" a="1"/>
  <c r="G180" i="7" s="1"/>
  <c r="G186" i="7" a="1"/>
  <c r="G186" i="7" s="1"/>
  <c r="F187" i="7" a="1"/>
  <c r="F187" i="7" s="1"/>
  <c r="G200" i="7" a="1"/>
  <c r="G200" i="7" s="1"/>
  <c r="F7" i="7" a="1"/>
  <c r="F7" i="7" s="1"/>
  <c r="G10" i="7" a="1"/>
  <c r="G10" i="7" s="1"/>
  <c r="F13" i="7" a="1"/>
  <c r="F13" i="7" s="1"/>
  <c r="G21" i="7" a="1"/>
  <c r="G21" i="7" s="1"/>
  <c r="F22" i="7" a="1"/>
  <c r="F22" i="7" s="1"/>
  <c r="G24" i="7" a="1"/>
  <c r="G24" i="7" s="1"/>
  <c r="G29" i="7" a="1"/>
  <c r="G29" i="7" s="1"/>
  <c r="F30" i="7" a="1"/>
  <c r="F30" i="7" s="1"/>
  <c r="G32" i="7" a="1"/>
  <c r="G32" i="7" s="1"/>
  <c r="G37" i="7" a="1"/>
  <c r="G37" i="7" s="1"/>
  <c r="F38" i="7" a="1"/>
  <c r="F38" i="7" s="1"/>
  <c r="G40" i="7" a="1"/>
  <c r="G40" i="7" s="1"/>
  <c r="G45" i="7" a="1"/>
  <c r="G45" i="7" s="1"/>
  <c r="F46" i="7" a="1"/>
  <c r="F46" i="7" s="1"/>
  <c r="G48" i="7" a="1"/>
  <c r="G48" i="7" s="1"/>
  <c r="F51" i="7" a="1"/>
  <c r="F51" i="7" s="1"/>
  <c r="G59" i="7" a="1"/>
  <c r="G59" i="7" s="1"/>
  <c r="F60" i="7" a="1"/>
  <c r="F60" i="7" s="1"/>
  <c r="G62" i="7" a="1"/>
  <c r="G62" i="7" s="1"/>
  <c r="G70" i="7" a="1"/>
  <c r="G70" i="7" s="1"/>
  <c r="G91" i="7" a="1"/>
  <c r="G91" i="7" s="1"/>
  <c r="F95" i="7" a="1"/>
  <c r="F95" i="7" s="1"/>
  <c r="G98" i="7" a="1"/>
  <c r="G98" i="7" s="1"/>
  <c r="F99" i="7" a="1"/>
  <c r="F99" i="7" s="1"/>
  <c r="G102" i="7" a="1"/>
  <c r="G102" i="7" s="1"/>
  <c r="G106" i="7" a="1"/>
  <c r="G106" i="7" s="1"/>
  <c r="F111" i="7" a="1"/>
  <c r="F111" i="7" s="1"/>
  <c r="G115" i="7" a="1"/>
  <c r="G115" i="7" s="1"/>
  <c r="G118" i="7" a="1"/>
  <c r="G118" i="7" s="1"/>
  <c r="G122" i="7" a="1"/>
  <c r="G122" i="7" s="1"/>
  <c r="F127" i="7" a="1"/>
  <c r="F127" i="7" s="1"/>
  <c r="F130" i="7" a="1"/>
  <c r="F130" i="7" s="1"/>
  <c r="F131" i="7" a="1"/>
  <c r="F131" i="7" s="1"/>
  <c r="F134" i="7" a="1"/>
  <c r="F134" i="7" s="1"/>
  <c r="G145" i="7" a="1"/>
  <c r="G145" i="7" s="1"/>
  <c r="G152" i="7" a="1"/>
  <c r="G152" i="7" s="1"/>
  <c r="F153" i="7" a="1"/>
  <c r="F153" i="7" s="1"/>
  <c r="G157" i="7" a="1"/>
  <c r="G157" i="7" s="1"/>
  <c r="F160" i="7" a="1"/>
  <c r="F160" i="7" s="1"/>
  <c r="F164" i="7" a="1"/>
  <c r="F164" i="7" s="1"/>
  <c r="G166" i="7" a="1"/>
  <c r="G166" i="7" s="1"/>
  <c r="F178" i="7" a="1"/>
  <c r="F178" i="7" s="1"/>
  <c r="G181" i="7" a="1"/>
  <c r="G181" i="7" s="1"/>
  <c r="F184" i="7" a="1"/>
  <c r="F184" i="7" s="1"/>
  <c r="F190" i="7" a="1"/>
  <c r="F190" i="7" s="1"/>
  <c r="F194" i="7" a="1"/>
  <c r="F194" i="7" s="1"/>
  <c r="F197" i="7" a="1"/>
  <c r="F197" i="7" s="1"/>
  <c r="F41" i="7" a="1"/>
  <c r="F41" i="7" s="1"/>
  <c r="G51" i="7" a="1"/>
  <c r="G51" i="7" s="1"/>
  <c r="F52" i="7" a="1"/>
  <c r="F52" i="7" s="1"/>
  <c r="G77" i="7" a="1"/>
  <c r="G77" i="7" s="1"/>
  <c r="F78" i="7" a="1"/>
  <c r="F78" i="7" s="1"/>
  <c r="G96" i="7" a="1"/>
  <c r="G96" i="7" s="1"/>
  <c r="F108" i="7" a="1"/>
  <c r="F108" i="7" s="1"/>
  <c r="G116" i="7" a="1"/>
  <c r="G116" i="7" s="1"/>
  <c r="G123" i="7" a="1"/>
  <c r="G123" i="7" s="1"/>
  <c r="G135" i="7" a="1"/>
  <c r="G135" i="7" s="1"/>
  <c r="G138" i="7" a="1"/>
  <c r="G138" i="7" s="1"/>
  <c r="G191" i="7" a="1"/>
  <c r="G191" i="7" s="1"/>
  <c r="G193" i="7" a="1"/>
  <c r="G193" i="7" s="1"/>
  <c r="F198" i="7" a="1"/>
  <c r="F198" i="7" s="1"/>
  <c r="G199" i="7" a="1"/>
  <c r="G199" i="7" s="1"/>
  <c r="F200" i="7" a="1"/>
  <c r="F200" i="7" s="1"/>
  <c r="F203" i="7" a="1"/>
  <c r="F203" i="7" s="1"/>
  <c r="G206" i="7" a="1"/>
  <c r="G206" i="7" s="1"/>
  <c r="F209" i="7" a="1"/>
  <c r="F209" i="7" s="1"/>
  <c r="F212" i="7" a="1"/>
  <c r="F212" i="7" s="1"/>
  <c r="G215" i="7" a="1"/>
  <c r="G215" i="7" s="1"/>
  <c r="G217" i="7" a="1"/>
  <c r="G217" i="7" s="1"/>
  <c r="F218" i="7" a="1"/>
  <c r="F218" i="7" s="1"/>
  <c r="G220" i="7" a="1"/>
  <c r="G220" i="7" s="1"/>
  <c r="F221" i="7" a="1"/>
  <c r="F221" i="7" s="1"/>
  <c r="G226" i="7" a="1"/>
  <c r="G226" i="7" s="1"/>
  <c r="F232" i="7" a="1"/>
  <c r="F232" i="7" s="1"/>
  <c r="G237" i="7" a="1"/>
  <c r="G237" i="7" s="1"/>
  <c r="F238" i="7" a="1"/>
  <c r="F238" i="7" s="1"/>
  <c r="F243" i="7" a="1"/>
  <c r="F243" i="7" s="1"/>
  <c r="G248" i="7" a="1"/>
  <c r="G248" i="7" s="1"/>
  <c r="G251" i="7" a="1"/>
  <c r="G251" i="7" s="1"/>
  <c r="G254" i="7" a="1"/>
  <c r="G254" i="7" s="1"/>
  <c r="F260" i="7" a="1"/>
  <c r="F260" i="7" s="1"/>
  <c r="F268" i="7" a="1"/>
  <c r="F268" i="7" s="1"/>
  <c r="G271" i="7" a="1"/>
  <c r="G271" i="7" s="1"/>
  <c r="G275" i="7" a="1"/>
  <c r="G275" i="7" s="1"/>
  <c r="G277" i="7" a="1"/>
  <c r="G277" i="7" s="1"/>
  <c r="F278" i="7" a="1"/>
  <c r="F278" i="7" s="1"/>
  <c r="F281" i="7" a="1"/>
  <c r="F281" i="7" s="1"/>
  <c r="G286" i="7" a="1"/>
  <c r="G286" i="7" s="1"/>
  <c r="F292" i="7" a="1"/>
  <c r="F292" i="7" s="1"/>
  <c r="F295" i="7" a="1"/>
  <c r="F295" i="7" s="1"/>
  <c r="G297" i="7" a="1"/>
  <c r="G297" i="7" s="1"/>
  <c r="F298" i="7" a="1"/>
  <c r="F298" i="7" s="1"/>
  <c r="G303" i="7" a="1"/>
  <c r="G303" i="7" s="1"/>
  <c r="G8" i="7" a="1"/>
  <c r="G8" i="7" s="1"/>
  <c r="F33" i="7" a="1"/>
  <c r="F33" i="7" s="1"/>
  <c r="F43" i="7" a="1"/>
  <c r="F43" i="7" s="1"/>
  <c r="F71" i="7" a="1"/>
  <c r="F71" i="7" s="1"/>
  <c r="F73" i="7" a="1"/>
  <c r="F73" i="7" s="1"/>
  <c r="G99" i="7" a="1"/>
  <c r="G99" i="7" s="1"/>
  <c r="F100" i="7" a="1"/>
  <c r="F100" i="7" s="1"/>
  <c r="G108" i="7" a="1"/>
  <c r="G108" i="7" s="1"/>
  <c r="F109" i="7" a="1"/>
  <c r="F109" i="7" s="1"/>
  <c r="G117" i="7" a="1"/>
  <c r="G117" i="7" s="1"/>
  <c r="G119" i="7" a="1"/>
  <c r="G119" i="7" s="1"/>
  <c r="F124" i="7" a="1"/>
  <c r="F124" i="7" s="1"/>
  <c r="F125" i="7" a="1"/>
  <c r="F125" i="7" s="1"/>
  <c r="G139" i="7" a="1"/>
  <c r="G139" i="7" s="1"/>
  <c r="F142" i="7" a="1"/>
  <c r="F142" i="7" s="1"/>
  <c r="G165" i="7" a="1"/>
  <c r="G165" i="7" s="1"/>
  <c r="G167" i="7" a="1"/>
  <c r="G167" i="7" s="1"/>
  <c r="G178" i="7" a="1"/>
  <c r="G178" i="7" s="1"/>
  <c r="F179" i="7" a="1"/>
  <c r="F179" i="7" s="1"/>
  <c r="G194" i="7" a="1"/>
  <c r="G194" i="7" s="1"/>
  <c r="F195" i="7" a="1"/>
  <c r="F195" i="7" s="1"/>
  <c r="F201" i="7" a="1"/>
  <c r="F201" i="7" s="1"/>
  <c r="G203" i="7" a="1"/>
  <c r="G203" i="7" s="1"/>
  <c r="F207" i="7" a="1"/>
  <c r="F207" i="7" s="1"/>
  <c r="G218" i="7" a="1"/>
  <c r="G218" i="7" s="1"/>
  <c r="F224" i="7" a="1"/>
  <c r="F224" i="7" s="1"/>
  <c r="G229" i="7" a="1"/>
  <c r="G229" i="7" s="1"/>
  <c r="F230" i="7" a="1"/>
  <c r="F230" i="7" s="1"/>
  <c r="F235" i="7" a="1"/>
  <c r="F235" i="7" s="1"/>
  <c r="G240" i="7" a="1"/>
  <c r="G240" i="7" s="1"/>
  <c r="G243" i="7" a="1"/>
  <c r="G243" i="7" s="1"/>
  <c r="G246" i="7" a="1"/>
  <c r="G246" i="7" s="1"/>
  <c r="F257" i="7" a="1"/>
  <c r="F257" i="7" s="1"/>
  <c r="F263" i="7" a="1"/>
  <c r="F263" i="7" s="1"/>
  <c r="G265" i="7" a="1"/>
  <c r="G265" i="7" s="1"/>
  <c r="G268" i="7" a="1"/>
  <c r="G268" i="7" s="1"/>
  <c r="G278" i="7" a="1"/>
  <c r="G278" i="7" s="1"/>
  <c r="F284" i="7" a="1"/>
  <c r="F284" i="7" s="1"/>
  <c r="F287" i="7" a="1"/>
  <c r="F287" i="7" s="1"/>
  <c r="G289" i="7" a="1"/>
  <c r="G289" i="7" s="1"/>
  <c r="F290" i="7" a="1"/>
  <c r="F290" i="7" s="1"/>
  <c r="G295" i="7" a="1"/>
  <c r="G295" i="7" s="1"/>
  <c r="G300" i="7" a="1"/>
  <c r="G300" i="7" s="1"/>
  <c r="G306" i="7" a="1"/>
  <c r="G306" i="7" s="1"/>
  <c r="F312" i="7" a="1"/>
  <c r="F312" i="7" s="1"/>
  <c r="F317" i="7" a="1"/>
  <c r="F317" i="7" s="1"/>
  <c r="F323" i="7" a="1"/>
  <c r="F323" i="7" s="1"/>
  <c r="F11" i="7" a="1"/>
  <c r="F11" i="7" s="1"/>
  <c r="G13" i="7" a="1"/>
  <c r="G13" i="7" s="1"/>
  <c r="F14" i="7" a="1"/>
  <c r="F14" i="7" s="1"/>
  <c r="F25" i="7" a="1"/>
  <c r="F25" i="7" s="1"/>
  <c r="F35" i="7" a="1"/>
  <c r="F35" i="7" s="1"/>
  <c r="G43" i="7" a="1"/>
  <c r="G43" i="7" s="1"/>
  <c r="F44" i="7" a="1"/>
  <c r="F44" i="7" s="1"/>
  <c r="G52" i="7" a="1"/>
  <c r="G52" i="7" s="1"/>
  <c r="F63" i="7" a="1"/>
  <c r="F63" i="7" s="1"/>
  <c r="G73" i="7" a="1"/>
  <c r="G73" i="7" s="1"/>
  <c r="F74" i="7" a="1"/>
  <c r="F74" i="7" s="1"/>
  <c r="G78" i="7" a="1"/>
  <c r="G78" i="7" s="1"/>
  <c r="G100" i="7" a="1"/>
  <c r="G100" i="7" s="1"/>
  <c r="F103" i="7" a="1"/>
  <c r="F103" i="7" s="1"/>
  <c r="G110" i="7" a="1"/>
  <c r="G110" i="7" s="1"/>
  <c r="G111" i="7" a="1"/>
  <c r="G111" i="7" s="1"/>
  <c r="G124" i="7" a="1"/>
  <c r="G124" i="7" s="1"/>
  <c r="F143" i="7" a="1"/>
  <c r="F143" i="7" s="1"/>
  <c r="G184" i="7" a="1"/>
  <c r="G184" i="7" s="1"/>
  <c r="G207" i="7" a="1"/>
  <c r="G207" i="7" s="1"/>
  <c r="G209" i="7" a="1"/>
  <c r="G209" i="7" s="1"/>
  <c r="F210" i="7" a="1"/>
  <c r="F210" i="7" s="1"/>
  <c r="G212" i="7" a="1"/>
  <c r="G212" i="7" s="1"/>
  <c r="F213" i="7" a="1"/>
  <c r="F213" i="7" s="1"/>
  <c r="F216" i="7" a="1"/>
  <c r="F216" i="7" s="1"/>
  <c r="G221" i="7" a="1"/>
  <c r="G221" i="7" s="1"/>
  <c r="F222" i="7" a="1"/>
  <c r="F222" i="7" s="1"/>
  <c r="F227" i="7" a="1"/>
  <c r="F227" i="7" s="1"/>
  <c r="G232" i="7" a="1"/>
  <c r="G232" i="7" s="1"/>
  <c r="G235" i="7" a="1"/>
  <c r="G235" i="7" s="1"/>
  <c r="G238" i="7" a="1"/>
  <c r="G238" i="7" s="1"/>
  <c r="F249" i="7" a="1"/>
  <c r="F249" i="7" s="1"/>
  <c r="F252" i="7" a="1"/>
  <c r="F252" i="7" s="1"/>
  <c r="F255" i="7" a="1"/>
  <c r="F255" i="7" s="1"/>
  <c r="G260" i="7" a="1"/>
  <c r="G260" i="7" s="1"/>
  <c r="F261" i="7" a="1"/>
  <c r="F261" i="7" s="1"/>
  <c r="G263" i="7" a="1"/>
  <c r="G263" i="7" s="1"/>
  <c r="F266" i="7" a="1"/>
  <c r="F266" i="7" s="1"/>
  <c r="F269" i="7" a="1"/>
  <c r="F269" i="7" s="1"/>
  <c r="F272" i="7" a="1"/>
  <c r="F272" i="7" s="1"/>
  <c r="F276" i="7" a="1"/>
  <c r="F276" i="7" s="1"/>
  <c r="F279" i="7" a="1"/>
  <c r="F279" i="7" s="1"/>
  <c r="G281" i="7" a="1"/>
  <c r="G281" i="7" s="1"/>
  <c r="F282" i="7" a="1"/>
  <c r="F282" i="7" s="1"/>
  <c r="G287" i="7" a="1"/>
  <c r="G287" i="7" s="1"/>
  <c r="G292" i="7" a="1"/>
  <c r="G292" i="7" s="1"/>
  <c r="G298" i="7" a="1"/>
  <c r="G298" i="7" s="1"/>
  <c r="G14" i="7" a="1"/>
  <c r="G14" i="7" s="1"/>
  <c r="G16" i="7" a="1"/>
  <c r="G16" i="7" s="1"/>
  <c r="G27" i="7" a="1"/>
  <c r="G27" i="7" s="1"/>
  <c r="F28" i="7" a="1"/>
  <c r="F28" i="7" s="1"/>
  <c r="G46" i="7" a="1"/>
  <c r="G46" i="7" s="1"/>
  <c r="G65" i="7" a="1"/>
  <c r="G65" i="7" s="1"/>
  <c r="F75" i="7" a="1"/>
  <c r="F75" i="7" s="1"/>
  <c r="G126" i="7" a="1"/>
  <c r="G126" i="7" s="1"/>
  <c r="G127" i="7" a="1"/>
  <c r="G127" i="7" s="1"/>
  <c r="G130" i="7" a="1"/>
  <c r="G130" i="7" s="1"/>
  <c r="G131" i="7" a="1"/>
  <c r="G131" i="7" s="1"/>
  <c r="F133" i="7" a="1"/>
  <c r="F133" i="7" s="1"/>
  <c r="G146" i="7" a="1"/>
  <c r="G146" i="7" s="1"/>
  <c r="F150" i="7" a="1"/>
  <c r="F150" i="7" s="1"/>
  <c r="F151" i="7" a="1"/>
  <c r="F151" i="7" s="1"/>
  <c r="G153" i="7" a="1"/>
  <c r="G153" i="7" s="1"/>
  <c r="G170" i="7" a="1"/>
  <c r="G170" i="7" s="1"/>
  <c r="F171" i="7" a="1"/>
  <c r="F171" i="7" s="1"/>
  <c r="G173" i="7" a="1"/>
  <c r="G173" i="7" s="1"/>
  <c r="G185" i="7" a="1"/>
  <c r="G185" i="7" s="1"/>
  <c r="G187" i="7" a="1"/>
  <c r="G187" i="7" s="1"/>
  <c r="G204" i="7" a="1"/>
  <c r="G204" i="7" s="1"/>
  <c r="F205" i="7" a="1"/>
  <c r="F205" i="7" s="1"/>
  <c r="F208" i="7" a="1"/>
  <c r="F208" i="7" s="1"/>
  <c r="G213" i="7" a="1"/>
  <c r="G213" i="7" s="1"/>
  <c r="F214" i="7" a="1"/>
  <c r="F214" i="7" s="1"/>
  <c r="G216" i="7" a="1"/>
  <c r="G216" i="7" s="1"/>
  <c r="G219" i="7" a="1"/>
  <c r="G219" i="7" s="1"/>
  <c r="G222" i="7" a="1"/>
  <c r="G222" i="7" s="1"/>
  <c r="F233" i="7" a="1"/>
  <c r="F233" i="7" s="1"/>
  <c r="F236" i="7" a="1"/>
  <c r="F236" i="7" s="1"/>
  <c r="F239" i="7" a="1"/>
  <c r="F239" i="7" s="1"/>
  <c r="G247" i="7" a="1"/>
  <c r="G247" i="7" s="1"/>
  <c r="G249" i="7" a="1"/>
  <c r="G249" i="7" s="1"/>
  <c r="F250" i="7" a="1"/>
  <c r="F250" i="7" s="1"/>
  <c r="G252" i="7" a="1"/>
  <c r="G252" i="7" s="1"/>
  <c r="F253" i="7" a="1"/>
  <c r="F253" i="7" s="1"/>
  <c r="G258" i="7" a="1"/>
  <c r="G258" i="7" s="1"/>
  <c r="G261" i="7" a="1"/>
  <c r="G261" i="7" s="1"/>
  <c r="F262" i="7" a="1"/>
  <c r="F262" i="7" s="1"/>
  <c r="F270" i="7" a="1"/>
  <c r="F270" i="7" s="1"/>
  <c r="G272" i="7" a="1"/>
  <c r="G272" i="7" s="1"/>
  <c r="G276" i="7" a="1"/>
  <c r="G276" i="7" s="1"/>
  <c r="G282" i="7" a="1"/>
  <c r="G282" i="7" s="1"/>
  <c r="F288" i="7" a="1"/>
  <c r="F288" i="7" s="1"/>
  <c r="F293" i="7" a="1"/>
  <c r="F293" i="7" s="1"/>
  <c r="F299" i="7" a="1"/>
  <c r="F299" i="7" s="1"/>
  <c r="G304" i="7" a="1"/>
  <c r="G304" i="7" s="1"/>
  <c r="G307" i="7" a="1"/>
  <c r="G307" i="7" s="1"/>
  <c r="G309" i="7" a="1"/>
  <c r="G309" i="7" s="1"/>
  <c r="F310" i="7" a="1"/>
  <c r="F310" i="7" s="1"/>
  <c r="F313" i="7" a="1"/>
  <c r="F313" i="7" s="1"/>
  <c r="G318" i="7" a="1"/>
  <c r="G318" i="7" s="1"/>
  <c r="F324" i="7" a="1"/>
  <c r="F324" i="7" s="1"/>
  <c r="F27" i="7" a="1"/>
  <c r="F27" i="7" s="1"/>
  <c r="F49" i="7" a="1"/>
  <c r="F49" i="7" s="1"/>
  <c r="G54" i="7" a="1"/>
  <c r="G54" i="7" s="1"/>
  <c r="G30" i="7" a="1"/>
  <c r="G30" i="7" s="1"/>
  <c r="F57" i="7" a="1"/>
  <c r="F57" i="7" s="1"/>
  <c r="F58" i="7" a="1"/>
  <c r="F58" i="7" s="1"/>
  <c r="G134" i="7" a="1"/>
  <c r="G134" i="7" s="1"/>
  <c r="G160" i="7" a="1"/>
  <c r="G160" i="7" s="1"/>
  <c r="F161" i="7" a="1"/>
  <c r="F161" i="7" s="1"/>
  <c r="F204" i="7" a="1"/>
  <c r="F204" i="7" s="1"/>
  <c r="G211" i="7" a="1"/>
  <c r="G211" i="7" s="1"/>
  <c r="G225" i="7" a="1"/>
  <c r="G225" i="7" s="1"/>
  <c r="F226" i="7" a="1"/>
  <c r="F226" i="7" s="1"/>
  <c r="G239" i="7" a="1"/>
  <c r="G239" i="7" s="1"/>
  <c r="G244" i="7" a="1"/>
  <c r="G244" i="7" s="1"/>
  <c r="F245" i="7" a="1"/>
  <c r="F245" i="7" s="1"/>
  <c r="G256" i="7" a="1"/>
  <c r="G256" i="7" s="1"/>
  <c r="F264" i="7" a="1"/>
  <c r="F264" i="7" s="1"/>
  <c r="G270" i="7" a="1"/>
  <c r="G270" i="7" s="1"/>
  <c r="F280" i="7" a="1"/>
  <c r="F280" i="7" s="1"/>
  <c r="F305" i="7" a="1"/>
  <c r="F305" i="7" s="1"/>
  <c r="G312" i="7" a="1"/>
  <c r="G312" i="7" s="1"/>
  <c r="F320" i="7" a="1"/>
  <c r="F320" i="7" s="1"/>
  <c r="G330" i="7" a="1"/>
  <c r="G330" i="7" s="1"/>
  <c r="G332" i="7" a="1"/>
  <c r="G332" i="7" s="1"/>
  <c r="F335" i="7" a="1"/>
  <c r="F335" i="7" s="1"/>
  <c r="G337" i="7" a="1"/>
  <c r="G337" i="7" s="1"/>
  <c r="F340" i="7" a="1"/>
  <c r="F340" i="7" s="1"/>
  <c r="G343" i="7" a="1"/>
  <c r="G343" i="7" s="1"/>
  <c r="G345" i="7" a="1"/>
  <c r="G345" i="7" s="1"/>
  <c r="F361" i="7" a="1"/>
  <c r="F361" i="7" s="1"/>
  <c r="F369" i="7" a="1"/>
  <c r="F369" i="7" s="1"/>
  <c r="F372" i="7" a="1"/>
  <c r="F372" i="7" s="1"/>
  <c r="F378" i="7" a="1"/>
  <c r="F378" i="7" s="1"/>
  <c r="F386" i="7" a="1"/>
  <c r="F386" i="7" s="1"/>
  <c r="G392" i="7" a="1"/>
  <c r="G392" i="7" s="1"/>
  <c r="F393" i="7" a="1"/>
  <c r="F393" i="7" s="1"/>
  <c r="F396" i="7" a="1"/>
  <c r="F396" i="7" s="1"/>
  <c r="G399" i="7" a="1"/>
  <c r="G399" i="7" s="1"/>
  <c r="F402" i="7" a="1"/>
  <c r="F402" i="7" s="1"/>
  <c r="G409" i="7" a="1"/>
  <c r="G409" i="7" s="1"/>
  <c r="F410" i="7" a="1"/>
  <c r="F410" i="7" s="1"/>
  <c r="G412" i="7" a="1"/>
  <c r="G412" i="7" s="1"/>
  <c r="G417" i="7" a="1"/>
  <c r="G417" i="7" s="1"/>
  <c r="F418" i="7" a="1"/>
  <c r="F418" i="7" s="1"/>
  <c r="F421" i="7" a="1"/>
  <c r="F421" i="7" s="1"/>
  <c r="F424" i="7" a="1"/>
  <c r="F424" i="7" s="1"/>
  <c r="F427" i="7" a="1"/>
  <c r="F427" i="7" s="1"/>
  <c r="G429" i="7" a="1"/>
  <c r="G429" i="7" s="1"/>
  <c r="F430" i="7" a="1"/>
  <c r="F430" i="7" s="1"/>
  <c r="F441" i="7" a="1"/>
  <c r="F441" i="7" s="1"/>
  <c r="F444" i="7" a="1"/>
  <c r="F444" i="7" s="1"/>
  <c r="G446" i="7" a="1"/>
  <c r="G446" i="7" s="1"/>
  <c r="G57" i="7" a="1"/>
  <c r="G57" i="7" s="1"/>
  <c r="F66" i="7" a="1"/>
  <c r="F66" i="7" s="1"/>
  <c r="G103" i="7" a="1"/>
  <c r="G103" i="7" s="1"/>
  <c r="F155" i="7" a="1"/>
  <c r="F155" i="7" s="1"/>
  <c r="F158" i="7" a="1"/>
  <c r="F158" i="7" s="1"/>
  <c r="G161" i="7" a="1"/>
  <c r="G161" i="7" s="1"/>
  <c r="F185" i="7" a="1"/>
  <c r="F185" i="7" s="1"/>
  <c r="F188" i="7" a="1"/>
  <c r="F188" i="7" s="1"/>
  <c r="G195" i="7" a="1"/>
  <c r="G195" i="7" s="1"/>
  <c r="G205" i="7" a="1"/>
  <c r="G205" i="7" s="1"/>
  <c r="F206" i="7" a="1"/>
  <c r="F206" i="7" s="1"/>
  <c r="F220" i="7" a="1"/>
  <c r="F220" i="7" s="1"/>
  <c r="G227" i="7" a="1"/>
  <c r="G227" i="7" s="1"/>
  <c r="F251" i="7" a="1"/>
  <c r="F251" i="7" s="1"/>
  <c r="G257" i="7" a="1"/>
  <c r="G257" i="7" s="1"/>
  <c r="F258" i="7" a="1"/>
  <c r="F258" i="7" s="1"/>
  <c r="G264" i="7" a="1"/>
  <c r="G264" i="7" s="1"/>
  <c r="G35" i="7" a="1"/>
  <c r="G35" i="7" s="1"/>
  <c r="F36" i="7" a="1"/>
  <c r="F36" i="7" s="1"/>
  <c r="G38" i="7" a="1"/>
  <c r="G38" i="7" s="1"/>
  <c r="G60" i="7" a="1"/>
  <c r="G60" i="7" s="1"/>
  <c r="F65" i="7" a="1"/>
  <c r="F65" i="7" s="1"/>
  <c r="G66" i="7" a="1"/>
  <c r="G66" i="7" s="1"/>
  <c r="F154" i="7" a="1"/>
  <c r="F154" i="7" s="1"/>
  <c r="G164" i="7" a="1"/>
  <c r="G164" i="7" s="1"/>
  <c r="F165" i="7" a="1"/>
  <c r="F165" i="7" s="1"/>
  <c r="F168" i="7" a="1"/>
  <c r="F168" i="7" s="1"/>
  <c r="F170" i="7" a="1"/>
  <c r="F170" i="7" s="1"/>
  <c r="F176" i="7" a="1"/>
  <c r="F176" i="7" s="1"/>
  <c r="F177" i="7" a="1"/>
  <c r="F177" i="7" s="1"/>
  <c r="F182" i="7" a="1"/>
  <c r="F182" i="7" s="1"/>
  <c r="G188" i="7" a="1"/>
  <c r="G188" i="7" s="1"/>
  <c r="G190" i="7" a="1"/>
  <c r="G190" i="7" s="1"/>
  <c r="F191" i="7" a="1"/>
  <c r="F191" i="7" s="1"/>
  <c r="G214" i="7" a="1"/>
  <c r="G214" i="7" s="1"/>
  <c r="F228" i="7" a="1"/>
  <c r="F228" i="7" s="1"/>
  <c r="G233" i="7" a="1"/>
  <c r="G233" i="7" s="1"/>
  <c r="F234" i="7" a="1"/>
  <c r="F234" i="7" s="1"/>
  <c r="F240" i="7" a="1"/>
  <c r="F240" i="7" s="1"/>
  <c r="G245" i="7" a="1"/>
  <c r="G245" i="7" s="1"/>
  <c r="F246" i="7" a="1"/>
  <c r="F246" i="7" s="1"/>
  <c r="F259" i="7" a="1"/>
  <c r="F259" i="7" s="1"/>
  <c r="G273" i="7" a="1"/>
  <c r="G273" i="7" s="1"/>
  <c r="F274" i="7" a="1"/>
  <c r="F274" i="7" s="1"/>
  <c r="G280" i="7" a="1"/>
  <c r="G280" i="7" s="1"/>
  <c r="G293" i="7" a="1"/>
  <c r="G293" i="7" s="1"/>
  <c r="F294" i="7" a="1"/>
  <c r="F294" i="7" s="1"/>
  <c r="F301" i="7" a="1"/>
  <c r="F301" i="7" s="1"/>
  <c r="G305" i="7" a="1"/>
  <c r="G305" i="7" s="1"/>
  <c r="F306" i="7" a="1"/>
  <c r="F306" i="7" s="1"/>
  <c r="F309" i="7" a="1"/>
  <c r="F309" i="7" s="1"/>
  <c r="G313" i="7" a="1"/>
  <c r="G313" i="7" s="1"/>
  <c r="F314" i="7" a="1"/>
  <c r="F314" i="7" s="1"/>
  <c r="F321" i="7" a="1"/>
  <c r="F321" i="7" s="1"/>
  <c r="G324" i="7" a="1"/>
  <c r="G324" i="7" s="1"/>
  <c r="F333" i="7" a="1"/>
  <c r="F333" i="7" s="1"/>
  <c r="G335" i="7" a="1"/>
  <c r="G335" i="7" s="1"/>
  <c r="G68" i="7" a="1"/>
  <c r="G68" i="7" s="1"/>
  <c r="F112" i="7" a="1"/>
  <c r="F112" i="7" s="1"/>
  <c r="F147" i="7" a="1"/>
  <c r="F147" i="7" s="1"/>
  <c r="G176" i="7" a="1"/>
  <c r="G176" i="7" s="1"/>
  <c r="G196" i="7" a="1"/>
  <c r="G196" i="7" s="1"/>
  <c r="F215" i="7" a="1"/>
  <c r="F215" i="7" s="1"/>
  <c r="F223" i="7" a="1"/>
  <c r="F223" i="7" s="1"/>
  <c r="G234" i="7" a="1"/>
  <c r="G234" i="7" s="1"/>
  <c r="F241" i="7" a="1"/>
  <c r="F241" i="7" s="1"/>
  <c r="F247" i="7" a="1"/>
  <c r="F247" i="7" s="1"/>
  <c r="G253" i="7" a="1"/>
  <c r="G253" i="7" s="1"/>
  <c r="F254" i="7" a="1"/>
  <c r="F254" i="7" s="1"/>
  <c r="G259" i="7" a="1"/>
  <c r="G259" i="7" s="1"/>
  <c r="F265" i="7" a="1"/>
  <c r="F265" i="7" s="1"/>
  <c r="G288" i="7" a="1"/>
  <c r="G288" i="7" s="1"/>
  <c r="G294" i="7" a="1"/>
  <c r="G294" i="7" s="1"/>
  <c r="F296" i="7" a="1"/>
  <c r="F296" i="7" s="1"/>
  <c r="G301" i="7" a="1"/>
  <c r="G301" i="7" s="1"/>
  <c r="F302" i="7" a="1"/>
  <c r="F302" i="7" s="1"/>
  <c r="G310" i="7" a="1"/>
  <c r="G310" i="7" s="1"/>
  <c r="G321" i="7" a="1"/>
  <c r="G321" i="7" s="1"/>
  <c r="F322" i="7" a="1"/>
  <c r="F322" i="7" s="1"/>
  <c r="G328" i="7" a="1"/>
  <c r="G328" i="7" s="1"/>
  <c r="F329" i="7" a="1"/>
  <c r="F329" i="7" s="1"/>
  <c r="F331" i="7" a="1"/>
  <c r="F331" i="7" s="1"/>
  <c r="G338" i="7" a="1"/>
  <c r="G338" i="7" s="1"/>
  <c r="F341" i="7" a="1"/>
  <c r="F341" i="7" s="1"/>
  <c r="F344" i="7" a="1"/>
  <c r="F344" i="7" s="1"/>
  <c r="G346" i="7" a="1"/>
  <c r="G346" i="7" s="1"/>
  <c r="F347" i="7" a="1"/>
  <c r="F347" i="7" s="1"/>
  <c r="G349" i="7" a="1"/>
  <c r="G349" i="7" s="1"/>
  <c r="F350" i="7" a="1"/>
  <c r="F350" i="7" s="1"/>
  <c r="G352" i="7" a="1"/>
  <c r="G352" i="7" s="1"/>
  <c r="F357" i="7" a="1"/>
  <c r="F357" i="7" s="1"/>
  <c r="G367" i="7" a="1"/>
  <c r="G367" i="7" s="1"/>
  <c r="F373" i="7" a="1"/>
  <c r="F373" i="7" s="1"/>
  <c r="F387" i="7" a="1"/>
  <c r="F387" i="7" s="1"/>
  <c r="G390" i="7" a="1"/>
  <c r="G390" i="7" s="1"/>
  <c r="F394" i="7" a="1"/>
  <c r="F394" i="7" s="1"/>
  <c r="F397" i="7" a="1"/>
  <c r="F397" i="7" s="1"/>
  <c r="G405" i="7" a="1"/>
  <c r="G405" i="7" s="1"/>
  <c r="F406" i="7" a="1"/>
  <c r="F406" i="7" s="1"/>
  <c r="G408" i="7" a="1"/>
  <c r="G408" i="7" s="1"/>
  <c r="F411" i="7" a="1"/>
  <c r="F411" i="7" s="1"/>
  <c r="F413" i="7" a="1"/>
  <c r="F413" i="7" s="1"/>
  <c r="G419" i="7" a="1"/>
  <c r="G419" i="7" s="1"/>
  <c r="F425" i="7" a="1"/>
  <c r="F425" i="7" s="1"/>
  <c r="F428" i="7" a="1"/>
  <c r="F428" i="7" s="1"/>
  <c r="F431" i="7" a="1"/>
  <c r="F431" i="7" s="1"/>
  <c r="G433" i="7" a="1"/>
  <c r="G433" i="7" s="1"/>
  <c r="F434" i="7" a="1"/>
  <c r="F434" i="7" s="1"/>
  <c r="G436" i="7" a="1"/>
  <c r="G436" i="7" s="1"/>
  <c r="G439" i="7" a="1"/>
  <c r="G439" i="7" s="1"/>
  <c r="F138" i="7" a="1"/>
  <c r="F138" i="7" s="1"/>
  <c r="G202" i="7" a="1"/>
  <c r="G202" i="7" s="1"/>
  <c r="F231" i="7" a="1"/>
  <c r="F231" i="7" s="1"/>
  <c r="G266" i="7" a="1"/>
  <c r="G266" i="7" s="1"/>
  <c r="G284" i="7" a="1"/>
  <c r="G284" i="7" s="1"/>
  <c r="G315" i="7" a="1"/>
  <c r="G315" i="7" s="1"/>
  <c r="G322" i="7" a="1"/>
  <c r="G322" i="7" s="1"/>
  <c r="F328" i="7" a="1"/>
  <c r="F328" i="7" s="1"/>
  <c r="F332" i="7" a="1"/>
  <c r="F332" i="7" s="1"/>
  <c r="F339" i="7" a="1"/>
  <c r="F339" i="7" s="1"/>
  <c r="F355" i="7" a="1"/>
  <c r="F355" i="7" s="1"/>
  <c r="F358" i="7" a="1"/>
  <c r="F358" i="7" s="1"/>
  <c r="G363" i="7" a="1"/>
  <c r="G363" i="7" s="1"/>
  <c r="F376" i="7" a="1"/>
  <c r="F376" i="7" s="1"/>
  <c r="G380" i="7" a="1"/>
  <c r="G380" i="7" s="1"/>
  <c r="G386" i="7" a="1"/>
  <c r="G386" i="7" s="1"/>
  <c r="G387" i="7" a="1"/>
  <c r="G387" i="7" s="1"/>
  <c r="G398" i="7" a="1"/>
  <c r="G398" i="7" s="1"/>
  <c r="F399" i="7" a="1"/>
  <c r="F399" i="7" s="1"/>
  <c r="G402" i="7" a="1"/>
  <c r="G402" i="7" s="1"/>
  <c r="G406" i="7" a="1"/>
  <c r="G406" i="7" s="1"/>
  <c r="F417" i="7" a="1"/>
  <c r="F417" i="7" s="1"/>
  <c r="G422" i="7" a="1"/>
  <c r="G422" i="7" s="1"/>
  <c r="G430" i="7" a="1"/>
  <c r="G430" i="7" s="1"/>
  <c r="G431" i="7" a="1"/>
  <c r="G431" i="7" s="1"/>
  <c r="G435" i="7" a="1"/>
  <c r="G435" i="7" s="1"/>
  <c r="F439" i="7" a="1"/>
  <c r="F439" i="7" s="1"/>
  <c r="F443" i="7" a="1"/>
  <c r="F443" i="7" s="1"/>
  <c r="G445" i="7" a="1"/>
  <c r="G445" i="7" s="1"/>
  <c r="F446" i="7" a="1"/>
  <c r="F446" i="7" s="1"/>
  <c r="F449" i="7" a="1"/>
  <c r="F449" i="7" s="1"/>
  <c r="G451" i="7" a="1"/>
  <c r="G451" i="7" s="1"/>
  <c r="G453" i="7" a="1"/>
  <c r="G453" i="7" s="1"/>
  <c r="F454" i="7" a="1"/>
  <c r="F454" i="7" s="1"/>
  <c r="G458" i="7" a="1"/>
  <c r="G458" i="7" s="1"/>
  <c r="G460" i="7" a="1"/>
  <c r="G460" i="7" s="1"/>
  <c r="G468" i="7" a="1"/>
  <c r="G468" i="7" s="1"/>
  <c r="F470" i="7" a="1"/>
  <c r="F470" i="7" s="1"/>
  <c r="F135" i="7" a="1"/>
  <c r="F135" i="7" s="1"/>
  <c r="G208" i="7" a="1"/>
  <c r="G208" i="7" s="1"/>
  <c r="G231" i="7" a="1"/>
  <c r="G231" i="7" s="1"/>
  <c r="F244" i="7" a="1"/>
  <c r="F244" i="7" s="1"/>
  <c r="F248" i="7" a="1"/>
  <c r="F248" i="7" s="1"/>
  <c r="F267" i="7" a="1"/>
  <c r="F267" i="7" s="1"/>
  <c r="F285" i="7" a="1"/>
  <c r="F285" i="7" s="1"/>
  <c r="G299" i="7" a="1"/>
  <c r="G299" i="7" s="1"/>
  <c r="F308" i="7" a="1"/>
  <c r="F308" i="7" s="1"/>
  <c r="F316" i="7" a="1"/>
  <c r="F316" i="7" s="1"/>
  <c r="G329" i="7" a="1"/>
  <c r="G329" i="7" s="1"/>
  <c r="F336" i="7" a="1"/>
  <c r="F336" i="7" s="1"/>
  <c r="G339" i="7" a="1"/>
  <c r="G339" i="7" s="1"/>
  <c r="G340" i="7" a="1"/>
  <c r="G340" i="7" s="1"/>
  <c r="G348" i="7" a="1"/>
  <c r="G348" i="7" s="1"/>
  <c r="F353" i="7" a="1"/>
  <c r="F353" i="7" s="1"/>
  <c r="G355" i="7" a="1"/>
  <c r="G355" i="7" s="1"/>
  <c r="G358" i="7" a="1"/>
  <c r="G358" i="7" s="1"/>
  <c r="G361" i="7" a="1"/>
  <c r="G361" i="7" s="1"/>
  <c r="F364" i="7" a="1"/>
  <c r="F364" i="7" s="1"/>
  <c r="G368" i="7" a="1"/>
  <c r="G368" i="7" s="1"/>
  <c r="G372" i="7" a="1"/>
  <c r="G372" i="7" s="1"/>
  <c r="G376" i="7" a="1"/>
  <c r="G376" i="7" s="1"/>
  <c r="F377" i="7" a="1"/>
  <c r="F377" i="7" s="1"/>
  <c r="F381" i="7" a="1"/>
  <c r="F381" i="7" s="1"/>
  <c r="F388" i="7" a="1"/>
  <c r="F388" i="7" s="1"/>
  <c r="F392" i="7" a="1"/>
  <c r="F392" i="7" s="1"/>
  <c r="F407" i="7" a="1"/>
  <c r="F407" i="7" s="1"/>
  <c r="G410" i="7" a="1"/>
  <c r="G410" i="7" s="1"/>
  <c r="G413" i="7" a="1"/>
  <c r="G413" i="7" s="1"/>
  <c r="F414" i="7" a="1"/>
  <c r="F414" i="7" s="1"/>
  <c r="F423" i="7" a="1"/>
  <c r="F423" i="7" s="1"/>
  <c r="G426" i="7" a="1"/>
  <c r="G426" i="7" s="1"/>
  <c r="F436" i="7" a="1"/>
  <c r="F436" i="7" s="1"/>
  <c r="G443" i="7" a="1"/>
  <c r="G443" i="7" s="1"/>
  <c r="G456" i="7" a="1"/>
  <c r="G456" i="7" s="1"/>
  <c r="F463" i="7" a="1"/>
  <c r="F463" i="7" s="1"/>
  <c r="G465" i="7" a="1"/>
  <c r="G465" i="7" s="1"/>
  <c r="F466" i="7" a="1"/>
  <c r="F466" i="7" s="1"/>
  <c r="G470" i="7" a="1"/>
  <c r="G470" i="7" s="1"/>
  <c r="G473" i="7" a="1"/>
  <c r="G473" i="7" s="1"/>
  <c r="F478" i="7" a="1"/>
  <c r="F478" i="7" s="1"/>
  <c r="G480" i="7" a="1"/>
  <c r="G480" i="7" s="1"/>
  <c r="F488" i="7" a="1"/>
  <c r="F488" i="7" s="1"/>
  <c r="F489" i="7" a="1"/>
  <c r="F489" i="7" s="1"/>
  <c r="G491" i="7" a="1"/>
  <c r="G491" i="7" s="1"/>
  <c r="G501" i="7" a="1"/>
  <c r="G501" i="7" s="1"/>
  <c r="G506" i="7" a="1"/>
  <c r="G506" i="7" s="1"/>
  <c r="F507" i="7" a="1"/>
  <c r="F507" i="7" s="1"/>
  <c r="G511" i="7" a="1"/>
  <c r="G511" i="7" s="1"/>
  <c r="F514" i="7" a="1"/>
  <c r="F514" i="7" s="1"/>
  <c r="F50" i="7" a="1"/>
  <c r="F50" i="7" s="1"/>
  <c r="F132" i="7" a="1"/>
  <c r="F132" i="7" s="1"/>
  <c r="G210" i="7" a="1"/>
  <c r="G210" i="7" s="1"/>
  <c r="G285" i="7" a="1"/>
  <c r="G285" i="7" s="1"/>
  <c r="F286" i="7" a="1"/>
  <c r="F286" i="7" s="1"/>
  <c r="F300" i="7" a="1"/>
  <c r="F300" i="7" s="1"/>
  <c r="G302" i="7" a="1"/>
  <c r="G302" i="7" s="1"/>
  <c r="G308" i="7" a="1"/>
  <c r="G308" i="7" s="1"/>
  <c r="F311" i="7" a="1"/>
  <c r="F311" i="7" s="1"/>
  <c r="G316" i="7" a="1"/>
  <c r="G316" i="7" s="1"/>
  <c r="G323" i="7" a="1"/>
  <c r="G323" i="7" s="1"/>
  <c r="F330" i="7" a="1"/>
  <c r="F330" i="7" s="1"/>
  <c r="G344" i="7" a="1"/>
  <c r="G344" i="7" s="1"/>
  <c r="F349" i="7" a="1"/>
  <c r="F349" i="7" s="1"/>
  <c r="F359" i="7" a="1"/>
  <c r="F359" i="7" s="1"/>
  <c r="F362" i="7" a="1"/>
  <c r="F362" i="7" s="1"/>
  <c r="G373" i="7" a="1"/>
  <c r="G373" i="7" s="1"/>
  <c r="F374" i="7" a="1"/>
  <c r="F374" i="7" s="1"/>
  <c r="G381" i="7" a="1"/>
  <c r="G381" i="7" s="1"/>
  <c r="F382" i="7" a="1"/>
  <c r="F382" i="7" s="1"/>
  <c r="F383" i="7" a="1"/>
  <c r="F383" i="7" s="1"/>
  <c r="G388" i="7" a="1"/>
  <c r="G388" i="7" s="1"/>
  <c r="G393" i="7" a="1"/>
  <c r="G393" i="7" s="1"/>
  <c r="F403" i="7" a="1"/>
  <c r="F403" i="7" s="1"/>
  <c r="G407" i="7" a="1"/>
  <c r="G407" i="7" s="1"/>
  <c r="G411" i="7" a="1"/>
  <c r="G411" i="7" s="1"/>
  <c r="G418" i="7" a="1"/>
  <c r="G418" i="7" s="1"/>
  <c r="F419" i="7" a="1"/>
  <c r="F419" i="7" s="1"/>
  <c r="G423" i="7" a="1"/>
  <c r="G423" i="7" s="1"/>
  <c r="G427" i="7" a="1"/>
  <c r="G427" i="7" s="1"/>
  <c r="F432" i="7" a="1"/>
  <c r="F432" i="7" s="1"/>
  <c r="F440" i="7" a="1"/>
  <c r="F440" i="7" s="1"/>
  <c r="F447" i="7" a="1"/>
  <c r="F447" i="7" s="1"/>
  <c r="G449" i="7" a="1"/>
  <c r="G449" i="7" s="1"/>
  <c r="F450" i="7" a="1"/>
  <c r="F450" i="7" s="1"/>
  <c r="F452" i="7" a="1"/>
  <c r="F452" i="7" s="1"/>
  <c r="G454" i="7" a="1"/>
  <c r="G454" i="7" s="1"/>
  <c r="G463" i="7" a="1"/>
  <c r="G463" i="7" s="1"/>
  <c r="F471" i="7" a="1"/>
  <c r="F471" i="7" s="1"/>
  <c r="F476" i="7" a="1"/>
  <c r="F476" i="7" s="1"/>
  <c r="G478" i="7" a="1"/>
  <c r="G478" i="7" s="1"/>
  <c r="G481" i="7" a="1"/>
  <c r="G481" i="7" s="1"/>
  <c r="F486" i="7" a="1"/>
  <c r="F486" i="7" s="1"/>
  <c r="G488" i="7" a="1"/>
  <c r="G488" i="7" s="1"/>
  <c r="F496" i="7" a="1"/>
  <c r="F496" i="7" s="1"/>
  <c r="F497" i="7" a="1"/>
  <c r="F497" i="7" s="1"/>
  <c r="G499" i="7" a="1"/>
  <c r="G499" i="7" s="1"/>
  <c r="G509" i="7" a="1"/>
  <c r="G509" i="7" s="1"/>
  <c r="G514" i="7" a="1"/>
  <c r="G514" i="7" s="1"/>
  <c r="F117" i="7" a="1"/>
  <c r="F117" i="7" s="1"/>
  <c r="G107" i="7" a="1"/>
  <c r="G107" i="7" s="1"/>
  <c r="F116" i="7" a="1"/>
  <c r="F116" i="7" s="1"/>
  <c r="G75" i="7" a="1"/>
  <c r="G75" i="7" s="1"/>
  <c r="F76" i="7" a="1"/>
  <c r="F76" i="7" s="1"/>
  <c r="G92" i="7" a="1"/>
  <c r="G92" i="7" s="1"/>
  <c r="F93" i="7" a="1"/>
  <c r="F93" i="7" s="1"/>
  <c r="F96" i="7" a="1"/>
  <c r="F96" i="7" s="1"/>
  <c r="F199" i="7" a="1"/>
  <c r="F199" i="7" s="1"/>
  <c r="G201" i="7" a="1"/>
  <c r="G201" i="7" s="1"/>
  <c r="F219" i="7" a="1"/>
  <c r="F219" i="7" s="1"/>
  <c r="G224" i="7" a="1"/>
  <c r="G224" i="7" s="1"/>
  <c r="F297" i="7" a="1"/>
  <c r="F297" i="7" s="1"/>
  <c r="F304" i="7" a="1"/>
  <c r="F304" i="7" s="1"/>
  <c r="F319" i="7" a="1"/>
  <c r="F319" i="7" s="1"/>
  <c r="G327" i="7" a="1"/>
  <c r="G327" i="7" s="1"/>
  <c r="G342" i="7" a="1"/>
  <c r="G342" i="7" s="1"/>
  <c r="F343" i="7" a="1"/>
  <c r="F343" i="7" s="1"/>
  <c r="F348" i="7" a="1"/>
  <c r="F348" i="7" s="1"/>
  <c r="G354" i="7" a="1"/>
  <c r="G354" i="7" s="1"/>
  <c r="G359" i="7" a="1"/>
  <c r="G359" i="7" s="1"/>
  <c r="G370" i="7" a="1"/>
  <c r="G370" i="7" s="1"/>
  <c r="G378" i="7" a="1"/>
  <c r="G378" i="7" s="1"/>
  <c r="G383" i="7" a="1"/>
  <c r="G383" i="7" s="1"/>
  <c r="G395" i="7" a="1"/>
  <c r="G395" i="7" s="1"/>
  <c r="G403" i="7" a="1"/>
  <c r="G403" i="7" s="1"/>
  <c r="F416" i="7" a="1"/>
  <c r="F416" i="7" s="1"/>
  <c r="F420" i="7" a="1"/>
  <c r="F420" i="7" s="1"/>
  <c r="F435" i="7" a="1"/>
  <c r="F435" i="7" s="1"/>
  <c r="G441" i="7" a="1"/>
  <c r="G441" i="7" s="1"/>
  <c r="F442" i="7" a="1"/>
  <c r="F442" i="7" s="1"/>
  <c r="F453" i="7" a="1"/>
  <c r="F453" i="7" s="1"/>
  <c r="G475" i="7" a="1"/>
  <c r="G475" i="7" s="1"/>
  <c r="F482" i="7" a="1"/>
  <c r="F482" i="7" s="1"/>
  <c r="G489" i="7" a="1"/>
  <c r="G489" i="7" s="1"/>
  <c r="G498" i="7" a="1"/>
  <c r="G498" i="7" s="1"/>
  <c r="F499" i="7" a="1"/>
  <c r="F499" i="7" s="1"/>
  <c r="F502" i="7" a="1"/>
  <c r="F502" i="7" s="1"/>
  <c r="G505" i="7" a="1"/>
  <c r="G505" i="7" s="1"/>
  <c r="G508" i="7" a="1"/>
  <c r="G508" i="7" s="1"/>
  <c r="F509" i="7" a="1"/>
  <c r="F509" i="7" s="1"/>
  <c r="F512" i="7" a="1"/>
  <c r="F512" i="7" s="1"/>
  <c r="F513" i="7" a="1"/>
  <c r="F513" i="7" s="1"/>
  <c r="F518" i="7" a="1"/>
  <c r="F518" i="7" s="1"/>
  <c r="G520" i="7" a="1"/>
  <c r="G520" i="7" s="1"/>
  <c r="F528" i="7" a="1"/>
  <c r="F528" i="7" s="1"/>
  <c r="F529" i="7" a="1"/>
  <c r="F529" i="7" s="1"/>
  <c r="G531" i="7" a="1"/>
  <c r="G531" i="7" s="1"/>
  <c r="G536" i="7" a="1"/>
  <c r="G536" i="7" s="1"/>
  <c r="G542" i="7" a="1"/>
  <c r="G542" i="7" s="1"/>
  <c r="F543" i="7" a="1"/>
  <c r="F543" i="7" s="1"/>
  <c r="G548" i="7" a="1"/>
  <c r="G548" i="7" s="1"/>
  <c r="G555" i="7" a="1"/>
  <c r="G555" i="7" s="1"/>
  <c r="F558" i="7" a="1"/>
  <c r="F558" i="7" s="1"/>
  <c r="F559" i="7" a="1"/>
  <c r="F559" i="7" s="1"/>
  <c r="G564" i="7" a="1"/>
  <c r="G564" i="7" s="1"/>
  <c r="G571" i="7" a="1"/>
  <c r="G571" i="7" s="1"/>
  <c r="F574" i="7" a="1"/>
  <c r="F574" i="7" s="1"/>
  <c r="F575" i="7" a="1"/>
  <c r="F575" i="7" s="1"/>
  <c r="G580" i="7" a="1"/>
  <c r="G580" i="7" s="1"/>
  <c r="G587" i="7" a="1"/>
  <c r="G587" i="7" s="1"/>
  <c r="F590" i="7" a="1"/>
  <c r="F590" i="7" s="1"/>
  <c r="F591" i="7" a="1"/>
  <c r="F591" i="7" s="1"/>
  <c r="G596" i="7" a="1"/>
  <c r="G596" i="7" s="1"/>
  <c r="G603" i="7" a="1"/>
  <c r="G603" i="7" s="1"/>
  <c r="F606" i="7" a="1"/>
  <c r="F606" i="7" s="1"/>
  <c r="F607" i="7" a="1"/>
  <c r="F607" i="7" s="1"/>
  <c r="G612" i="7" a="1"/>
  <c r="G612" i="7" s="1"/>
  <c r="G619" i="7" a="1"/>
  <c r="G619" i="7" s="1"/>
  <c r="F622" i="7" a="1"/>
  <c r="F622" i="7" s="1"/>
  <c r="F623" i="7" a="1"/>
  <c r="F623" i="7" s="1"/>
  <c r="G628" i="7" a="1"/>
  <c r="G628" i="7" s="1"/>
  <c r="G635" i="7" a="1"/>
  <c r="G635" i="7" s="1"/>
  <c r="F638" i="7" a="1"/>
  <c r="F638" i="7" s="1"/>
  <c r="G644" i="7" a="1"/>
  <c r="G644" i="7" s="1"/>
  <c r="G645" i="7" a="1"/>
  <c r="G645" i="7" s="1"/>
  <c r="F647" i="22" a="1"/>
  <c r="F647" i="22" s="1"/>
  <c r="F644" i="22" a="1"/>
  <c r="F644" i="22" s="1"/>
  <c r="F642" i="22" a="1"/>
  <c r="F642" i="22" s="1"/>
  <c r="G641" i="22" a="1"/>
  <c r="G641" i="22" s="1"/>
  <c r="F639" i="22" a="1"/>
  <c r="F639" i="22" s="1"/>
  <c r="F637" i="22" a="1"/>
  <c r="F637" i="22" s="1"/>
  <c r="G634" i="22" a="1"/>
  <c r="G634" i="22" s="1"/>
  <c r="F632" i="22" a="1"/>
  <c r="F632" i="22" s="1"/>
  <c r="G629" i="22" a="1"/>
  <c r="G629" i="22" s="1"/>
  <c r="G624" i="22" a="1"/>
  <c r="G624" i="22" s="1"/>
  <c r="F622" i="22" a="1"/>
  <c r="F622" i="22" s="1"/>
  <c r="G619" i="22" a="1"/>
  <c r="G619" i="22" s="1"/>
  <c r="F611" i="22" a="1"/>
  <c r="F611" i="22" s="1"/>
  <c r="G608" i="22" a="1"/>
  <c r="G608" i="22" s="1"/>
  <c r="F605" i="22" a="1"/>
  <c r="F605" i="22" s="1"/>
  <c r="G602" i="22" a="1"/>
  <c r="G602" i="22" s="1"/>
  <c r="F600" i="22" a="1"/>
  <c r="F600" i="22" s="1"/>
  <c r="F599" i="22" a="1"/>
  <c r="F599" i="22" s="1"/>
  <c r="G596" i="22" a="1"/>
  <c r="G596" i="22" s="1"/>
  <c r="F594" i="22" a="1"/>
  <c r="F594" i="22" s="1"/>
  <c r="G593" i="22" a="1"/>
  <c r="G593" i="22" s="1"/>
  <c r="G587" i="22" a="1"/>
  <c r="G587" i="22" s="1"/>
  <c r="F579" i="22" a="1"/>
  <c r="F579" i="22" s="1"/>
  <c r="G573" i="22" a="1"/>
  <c r="G573" i="22" s="1"/>
  <c r="F571" i="22" a="1"/>
  <c r="F571" i="22" s="1"/>
  <c r="G568" i="22" a="1"/>
  <c r="G568" i="22" s="1"/>
  <c r="F548" i="22" a="1"/>
  <c r="F548" i="22" s="1"/>
  <c r="G542" i="22" a="1"/>
  <c r="G542" i="22" s="1"/>
  <c r="G534" i="22" a="1"/>
  <c r="G534" i="22" s="1"/>
  <c r="G531" i="22" a="1"/>
  <c r="G531" i="22" s="1"/>
  <c r="F520" i="22" a="1"/>
  <c r="F520" i="22" s="1"/>
  <c r="F517" i="22" a="1"/>
  <c r="F517" i="22" s="1"/>
  <c r="F514" i="22" a="1"/>
  <c r="F514" i="22" s="1"/>
  <c r="G95" i="7" a="1"/>
  <c r="G95" i="7" s="1"/>
  <c r="F139" i="7" a="1"/>
  <c r="F139" i="7" s="1"/>
  <c r="G142" i="7" a="1"/>
  <c r="G142" i="7" s="1"/>
  <c r="G197" i="7" a="1"/>
  <c r="G197" i="7" s="1"/>
  <c r="F202" i="7" a="1"/>
  <c r="F202" i="7" s="1"/>
  <c r="F225" i="7" a="1"/>
  <c r="F225" i="7" s="1"/>
  <c r="G267" i="7" a="1"/>
  <c r="G267" i="7" s="1"/>
  <c r="G269" i="7" a="1"/>
  <c r="G269" i="7" s="1"/>
  <c r="F273" i="7" a="1"/>
  <c r="F273" i="7" s="1"/>
  <c r="G274" i="7" a="1"/>
  <c r="G274" i="7" s="1"/>
  <c r="F275" i="7" a="1"/>
  <c r="F275" i="7" s="1"/>
  <c r="G319" i="7" a="1"/>
  <c r="G319" i="7" s="1"/>
  <c r="F363" i="7" a="1"/>
  <c r="F363" i="7" s="1"/>
  <c r="F371" i="7" a="1"/>
  <c r="F371" i="7" s="1"/>
  <c r="F379" i="7" a="1"/>
  <c r="F379" i="7" s="1"/>
  <c r="G382" i="7" a="1"/>
  <c r="G382" i="7" s="1"/>
  <c r="F384" i="7" a="1"/>
  <c r="F384" i="7" s="1"/>
  <c r="G396" i="7" a="1"/>
  <c r="G396" i="7" s="1"/>
  <c r="F404" i="7" a="1"/>
  <c r="F404" i="7" s="1"/>
  <c r="F409" i="7" a="1"/>
  <c r="F409" i="7" s="1"/>
  <c r="G416" i="7" a="1"/>
  <c r="G416" i="7" s="1"/>
  <c r="G428" i="7" a="1"/>
  <c r="G428" i="7" s="1"/>
  <c r="G442" i="7" a="1"/>
  <c r="G442" i="7" s="1"/>
  <c r="G444" i="7" a="1"/>
  <c r="G444" i="7" s="1"/>
  <c r="G450" i="7" a="1"/>
  <c r="G450" i="7" s="1"/>
  <c r="G457" i="7" a="1"/>
  <c r="G457" i="7" s="1"/>
  <c r="F458" i="7" a="1"/>
  <c r="F458" i="7" s="1"/>
  <c r="F464" i="7" a="1"/>
  <c r="F464" i="7" s="1"/>
  <c r="F479" i="7" a="1"/>
  <c r="F479" i="7" s="1"/>
  <c r="G482" i="7" a="1"/>
  <c r="G482" i="7" s="1"/>
  <c r="F483" i="7" a="1"/>
  <c r="F483" i="7" s="1"/>
  <c r="G485" i="7" a="1"/>
  <c r="G485" i="7" s="1"/>
  <c r="G492" i="7" a="1"/>
  <c r="G492" i="7" s="1"/>
  <c r="F493" i="7" a="1"/>
  <c r="F493" i="7" s="1"/>
  <c r="G495" i="7" a="1"/>
  <c r="G495" i="7" s="1"/>
  <c r="G502" i="7" a="1"/>
  <c r="G502" i="7" s="1"/>
  <c r="G512" i="7" a="1"/>
  <c r="G512" i="7" s="1"/>
  <c r="F516" i="7" a="1"/>
  <c r="F516" i="7" s="1"/>
  <c r="G518" i="7" a="1"/>
  <c r="G518" i="7" s="1"/>
  <c r="G521" i="7" a="1"/>
  <c r="G521" i="7" s="1"/>
  <c r="F526" i="7" a="1"/>
  <c r="F526" i="7" s="1"/>
  <c r="G528" i="7" a="1"/>
  <c r="G528" i="7" s="1"/>
  <c r="F534" i="7" a="1"/>
  <c r="F534" i="7" s="1"/>
  <c r="G537" i="7" a="1"/>
  <c r="G537" i="7" s="1"/>
  <c r="F540" i="7" a="1"/>
  <c r="F540" i="7" s="1"/>
  <c r="G549" i="7" a="1"/>
  <c r="G549" i="7" s="1"/>
  <c r="F552" i="7" a="1"/>
  <c r="F552" i="7" s="1"/>
  <c r="F553" i="7" a="1"/>
  <c r="F553" i="7" s="1"/>
  <c r="G558" i="7" a="1"/>
  <c r="G558" i="7" s="1"/>
  <c r="G565" i="7" a="1"/>
  <c r="G565" i="7" s="1"/>
  <c r="F568" i="7" a="1"/>
  <c r="F568" i="7" s="1"/>
  <c r="F569" i="7" a="1"/>
  <c r="F569" i="7" s="1"/>
  <c r="G574" i="7" a="1"/>
  <c r="G574" i="7" s="1"/>
  <c r="G581" i="7" a="1"/>
  <c r="G581" i="7" s="1"/>
  <c r="F584" i="7" a="1"/>
  <c r="F584" i="7" s="1"/>
  <c r="F585" i="7" a="1"/>
  <c r="F585" i="7" s="1"/>
  <c r="G590" i="7" a="1"/>
  <c r="G590" i="7" s="1"/>
  <c r="G597" i="7" a="1"/>
  <c r="G597" i="7" s="1"/>
  <c r="F600" i="7" a="1"/>
  <c r="F600" i="7" s="1"/>
  <c r="F601" i="7" a="1"/>
  <c r="F601" i="7" s="1"/>
  <c r="G606" i="7" a="1"/>
  <c r="G606" i="7" s="1"/>
  <c r="G613" i="7" a="1"/>
  <c r="G613" i="7" s="1"/>
  <c r="F616" i="7" a="1"/>
  <c r="F616" i="7" s="1"/>
  <c r="F617" i="7" a="1"/>
  <c r="F617" i="7" s="1"/>
  <c r="G622" i="7" a="1"/>
  <c r="G622" i="7" s="1"/>
  <c r="G629" i="7" a="1"/>
  <c r="G629" i="7" s="1"/>
  <c r="F632" i="7" a="1"/>
  <c r="F632" i="7" s="1"/>
  <c r="F633" i="7" a="1"/>
  <c r="F633" i="7" s="1"/>
  <c r="G638" i="7" a="1"/>
  <c r="G638" i="7" s="1"/>
  <c r="F639" i="7" a="1"/>
  <c r="F639" i="7" s="1"/>
  <c r="F642" i="7" a="1"/>
  <c r="F642" i="7" s="1"/>
  <c r="G646" i="22" a="1"/>
  <c r="G646" i="22" s="1"/>
  <c r="F641" i="22" a="1"/>
  <c r="F641" i="22" s="1"/>
  <c r="G638" i="22" a="1"/>
  <c r="G638" i="22" s="1"/>
  <c r="G631" i="22" a="1"/>
  <c r="G631" i="22" s="1"/>
  <c r="F629" i="22" a="1"/>
  <c r="F629" i="22" s="1"/>
  <c r="G613" i="22" a="1"/>
  <c r="G613" i="22" s="1"/>
  <c r="G598" i="22" a="1"/>
  <c r="G598" i="22" s="1"/>
  <c r="F596" i="22" a="1"/>
  <c r="F596" i="22" s="1"/>
  <c r="G595" i="22" a="1"/>
  <c r="G595" i="22" s="1"/>
  <c r="F593" i="22" a="1"/>
  <c r="F593" i="22" s="1"/>
  <c r="F590" i="22" a="1"/>
  <c r="F590" i="22" s="1"/>
  <c r="F587" i="22" a="1"/>
  <c r="F587" i="22" s="1"/>
  <c r="G584" i="22" a="1"/>
  <c r="G584" i="22" s="1"/>
  <c r="G581" i="22" a="1"/>
  <c r="G581" i="22" s="1"/>
  <c r="G576" i="22" a="1"/>
  <c r="G576" i="22" s="1"/>
  <c r="F573" i="22" a="1"/>
  <c r="F573" i="22" s="1"/>
  <c r="G565" i="22" a="1"/>
  <c r="G565" i="22" s="1"/>
  <c r="F563" i="22" a="1"/>
  <c r="F563" i="22" s="1"/>
  <c r="G560" i="22" a="1"/>
  <c r="G560" i="22" s="1"/>
  <c r="F558" i="22" a="1"/>
  <c r="F558" i="22" s="1"/>
  <c r="F555" i="22" a="1"/>
  <c r="F555" i="22" s="1"/>
  <c r="F552" i="22" a="1"/>
  <c r="F552" i="22" s="1"/>
  <c r="F545" i="22" a="1"/>
  <c r="F545" i="22" s="1"/>
  <c r="F542" i="22" a="1"/>
  <c r="F542" i="22" s="1"/>
  <c r="G541" i="22" a="1"/>
  <c r="G541" i="22" s="1"/>
  <c r="G539" i="22" a="1"/>
  <c r="G539" i="22" s="1"/>
  <c r="F537" i="22" a="1"/>
  <c r="F537" i="22" s="1"/>
  <c r="F531" i="22" a="1"/>
  <c r="F531" i="22" s="1"/>
  <c r="G527" i="22" a="1"/>
  <c r="G527" i="22" s="1"/>
  <c r="G523" i="22" a="1"/>
  <c r="G523" i="22" s="1"/>
  <c r="G522" i="22" a="1"/>
  <c r="G522" i="22" s="1"/>
  <c r="F120" i="7" a="1"/>
  <c r="F120" i="7" s="1"/>
  <c r="G228" i="7" a="1"/>
  <c r="G228" i="7" s="1"/>
  <c r="F229" i="7" a="1"/>
  <c r="F229" i="7" s="1"/>
  <c r="G230" i="7" a="1"/>
  <c r="G230" i="7" s="1"/>
  <c r="F271" i="7" a="1"/>
  <c r="F271" i="7" s="1"/>
  <c r="G311" i="7" a="1"/>
  <c r="G311" i="7" s="1"/>
  <c r="G331" i="7" a="1"/>
  <c r="G331" i="7" s="1"/>
  <c r="G336" i="7" a="1"/>
  <c r="G336" i="7" s="1"/>
  <c r="F337" i="7" a="1"/>
  <c r="F337" i="7" s="1"/>
  <c r="G350" i="7" a="1"/>
  <c r="G350" i="7" s="1"/>
  <c r="F360" i="7" a="1"/>
  <c r="F360" i="7" s="1"/>
  <c r="G364" i="7" a="1"/>
  <c r="G364" i="7" s="1"/>
  <c r="G371" i="7" a="1"/>
  <c r="G371" i="7" s="1"/>
  <c r="G374" i="7" a="1"/>
  <c r="G374" i="7" s="1"/>
  <c r="G379" i="7" a="1"/>
  <c r="G379" i="7" s="1"/>
  <c r="F380" i="7" a="1"/>
  <c r="F380" i="7" s="1"/>
  <c r="G397" i="7" a="1"/>
  <c r="G397" i="7" s="1"/>
  <c r="F398" i="7" a="1"/>
  <c r="F398" i="7" s="1"/>
  <c r="F400" i="7" a="1"/>
  <c r="F400" i="7" s="1"/>
  <c r="G404" i="7" a="1"/>
  <c r="G404" i="7" s="1"/>
  <c r="F412" i="7" a="1"/>
  <c r="F412" i="7" s="1"/>
  <c r="G420" i="7" a="1"/>
  <c r="G420" i="7" s="1"/>
  <c r="F437" i="7" a="1"/>
  <c r="F437" i="7" s="1"/>
  <c r="F455" i="7" a="1"/>
  <c r="F455" i="7" s="1"/>
  <c r="F461" i="7" a="1"/>
  <c r="F461" i="7" s="1"/>
  <c r="G464" i="7" a="1"/>
  <c r="G464" i="7" s="1"/>
  <c r="F469" i="7" a="1"/>
  <c r="F469" i="7" s="1"/>
  <c r="F472" i="7" a="1"/>
  <c r="F472" i="7" s="1"/>
  <c r="F473" i="7" a="1"/>
  <c r="F473" i="7" s="1"/>
  <c r="F503" i="7" a="1"/>
  <c r="F503" i="7" s="1"/>
  <c r="G513" i="7" a="1"/>
  <c r="G513" i="7" s="1"/>
  <c r="F519" i="7" a="1"/>
  <c r="F519" i="7" s="1"/>
  <c r="F524" i="7" a="1"/>
  <c r="F524" i="7" s="1"/>
  <c r="G526" i="7" a="1"/>
  <c r="G526" i="7" s="1"/>
  <c r="G529" i="7" a="1"/>
  <c r="G529" i="7" s="1"/>
  <c r="G534" i="7" a="1"/>
  <c r="G534" i="7" s="1"/>
  <c r="F535" i="7" a="1"/>
  <c r="F535" i="7" s="1"/>
  <c r="F541" i="7" a="1"/>
  <c r="F541" i="7" s="1"/>
  <c r="G543" i="7" a="1"/>
  <c r="G543" i="7" s="1"/>
  <c r="F546" i="7" a="1"/>
  <c r="F546" i="7" s="1"/>
  <c r="F547" i="7" a="1"/>
  <c r="F547" i="7" s="1"/>
  <c r="G552" i="7" a="1"/>
  <c r="G552" i="7" s="1"/>
  <c r="G559" i="7" a="1"/>
  <c r="G559" i="7" s="1"/>
  <c r="F562" i="7" a="1"/>
  <c r="F562" i="7" s="1"/>
  <c r="F563" i="7" a="1"/>
  <c r="F563" i="7" s="1"/>
  <c r="G568" i="7" a="1"/>
  <c r="G568" i="7" s="1"/>
  <c r="G575" i="7" a="1"/>
  <c r="G575" i="7" s="1"/>
  <c r="F578" i="7" a="1"/>
  <c r="F578" i="7" s="1"/>
  <c r="F579" i="7" a="1"/>
  <c r="F579" i="7" s="1"/>
  <c r="G584" i="7" a="1"/>
  <c r="G584" i="7" s="1"/>
  <c r="G591" i="7" a="1"/>
  <c r="G591" i="7" s="1"/>
  <c r="F594" i="7" a="1"/>
  <c r="F594" i="7" s="1"/>
  <c r="F595" i="7" a="1"/>
  <c r="F595" i="7" s="1"/>
  <c r="G600" i="7" a="1"/>
  <c r="G600" i="7" s="1"/>
  <c r="G607" i="7" a="1"/>
  <c r="G607" i="7" s="1"/>
  <c r="F610" i="7" a="1"/>
  <c r="F610" i="7" s="1"/>
  <c r="F611" i="7" a="1"/>
  <c r="F611" i="7" s="1"/>
  <c r="G616" i="7" a="1"/>
  <c r="G616" i="7" s="1"/>
  <c r="G623" i="7" a="1"/>
  <c r="G623" i="7" s="1"/>
  <c r="F626" i="7" a="1"/>
  <c r="F626" i="7" s="1"/>
  <c r="F627" i="7" a="1"/>
  <c r="F627" i="7" s="1"/>
  <c r="G632" i="7" a="1"/>
  <c r="G632" i="7" s="1"/>
  <c r="G639" i="7" a="1"/>
  <c r="G639" i="7" s="1"/>
  <c r="F646" i="7" a="1"/>
  <c r="F646" i="7" s="1"/>
  <c r="G643" i="22" a="1"/>
  <c r="G643" i="22" s="1"/>
  <c r="G636" i="22" a="1"/>
  <c r="G636" i="22" s="1"/>
  <c r="F634" i="22" a="1"/>
  <c r="F634" i="22" s="1"/>
  <c r="G633" i="22" a="1"/>
  <c r="G633" i="22" s="1"/>
  <c r="F631" i="22" a="1"/>
  <c r="F631" i="22" s="1"/>
  <c r="G626" i="22" a="1"/>
  <c r="G626" i="22" s="1"/>
  <c r="F624" i="22" a="1"/>
  <c r="F624" i="22" s="1"/>
  <c r="G621" i="22" a="1"/>
  <c r="G621" i="22" s="1"/>
  <c r="F619" i="22" a="1"/>
  <c r="F619" i="22" s="1"/>
  <c r="G616" i="22" a="1"/>
  <c r="G616" i="22" s="1"/>
  <c r="G610" i="22" a="1"/>
  <c r="G610" i="22" s="1"/>
  <c r="F608" i="22" a="1"/>
  <c r="F608" i="22" s="1"/>
  <c r="G607" i="22" a="1"/>
  <c r="G607" i="22" s="1"/>
  <c r="G604" i="22" a="1"/>
  <c r="G604" i="22" s="1"/>
  <c r="F602" i="22" a="1"/>
  <c r="F602" i="22" s="1"/>
  <c r="G601" i="22" a="1"/>
  <c r="G601" i="22" s="1"/>
  <c r="F581" i="22" a="1"/>
  <c r="F581" i="22" s="1"/>
  <c r="G570" i="22" a="1"/>
  <c r="G570" i="22" s="1"/>
  <c r="F568" i="22" a="1"/>
  <c r="F568" i="22" s="1"/>
  <c r="G567" i="22" a="1"/>
  <c r="G567" i="22" s="1"/>
  <c r="G551" i="22" a="1"/>
  <c r="G551" i="22" s="1"/>
  <c r="G550" i="22" a="1"/>
  <c r="G550" i="22" s="1"/>
  <c r="G547" i="22" a="1"/>
  <c r="G547" i="22" s="1"/>
  <c r="G544" i="22" a="1"/>
  <c r="G544" i="22" s="1"/>
  <c r="F539" i="22" a="1"/>
  <c r="F539" i="22" s="1"/>
  <c r="G536" i="22" a="1"/>
  <c r="G536" i="22" s="1"/>
  <c r="F534" i="22" a="1"/>
  <c r="F534" i="22" s="1"/>
  <c r="G530" i="22" a="1"/>
  <c r="G530" i="22" s="1"/>
  <c r="F523" i="22" a="1"/>
  <c r="F523" i="22" s="1"/>
  <c r="F522" i="22" a="1"/>
  <c r="F522" i="22" s="1"/>
  <c r="G519" i="22" a="1"/>
  <c r="G519" i="22" s="1"/>
  <c r="G516" i="22" a="1"/>
  <c r="G516" i="22" s="1"/>
  <c r="G236" i="7" a="1"/>
  <c r="G236" i="7" s="1"/>
  <c r="F237" i="7" a="1"/>
  <c r="F237" i="7" s="1"/>
  <c r="G279" i="7" a="1"/>
  <c r="G279" i="7" s="1"/>
  <c r="F307" i="7" a="1"/>
  <c r="F307" i="7" s="1"/>
  <c r="G320" i="7" a="1"/>
  <c r="G320" i="7" s="1"/>
  <c r="F338" i="7" a="1"/>
  <c r="F338" i="7" s="1"/>
  <c r="F351" i="7" a="1"/>
  <c r="F351" i="7" s="1"/>
  <c r="F356" i="7" a="1"/>
  <c r="F356" i="7" s="1"/>
  <c r="F365" i="7" a="1"/>
  <c r="F365" i="7" s="1"/>
  <c r="F375" i="7" a="1"/>
  <c r="F375" i="7" s="1"/>
  <c r="G384" i="7" a="1"/>
  <c r="G384" i="7" s="1"/>
  <c r="F385" i="7" a="1"/>
  <c r="F385" i="7" s="1"/>
  <c r="F389" i="7" a="1"/>
  <c r="F389" i="7" s="1"/>
  <c r="G400" i="7" a="1"/>
  <c r="G400" i="7" s="1"/>
  <c r="F405" i="7" a="1"/>
  <c r="F405" i="7" s="1"/>
  <c r="G421" i="7" a="1"/>
  <c r="G421" i="7" s="1"/>
  <c r="F422" i="7" a="1"/>
  <c r="F422" i="7" s="1"/>
  <c r="F429" i="7" a="1"/>
  <c r="F429" i="7" s="1"/>
  <c r="G455" i="7" a="1"/>
  <c r="G455" i="7" s="1"/>
  <c r="G472" i="7" a="1"/>
  <c r="G472" i="7" s="1"/>
  <c r="G479" i="7" a="1"/>
  <c r="G479" i="7" s="1"/>
  <c r="G483" i="7" a="1"/>
  <c r="G483" i="7" s="1"/>
  <c r="F490" i="7" a="1"/>
  <c r="F490" i="7" s="1"/>
  <c r="G493" i="7" a="1"/>
  <c r="G493" i="7" s="1"/>
  <c r="F500" i="7" a="1"/>
  <c r="F500" i="7" s="1"/>
  <c r="F506" i="7" a="1"/>
  <c r="F506" i="7" s="1"/>
  <c r="G507" i="7" a="1"/>
  <c r="G507" i="7" s="1"/>
  <c r="G255" i="7" a="1"/>
  <c r="G255" i="7" s="1"/>
  <c r="F277" i="7" a="1"/>
  <c r="F277" i="7" s="1"/>
  <c r="F283" i="7" a="1"/>
  <c r="F283" i="7" s="1"/>
  <c r="F289" i="7" a="1"/>
  <c r="F289" i="7" s="1"/>
  <c r="G290" i="7" a="1"/>
  <c r="G290" i="7" s="1"/>
  <c r="G333" i="7" a="1"/>
  <c r="G333" i="7" s="1"/>
  <c r="G351" i="7" a="1"/>
  <c r="G351" i="7" s="1"/>
  <c r="G356" i="7" a="1"/>
  <c r="G356" i="7" s="1"/>
  <c r="G360" i="7" a="1"/>
  <c r="G360" i="7" s="1"/>
  <c r="G365" i="7" a="1"/>
  <c r="G365" i="7" s="1"/>
  <c r="F366" i="7" a="1"/>
  <c r="F366" i="7" s="1"/>
  <c r="F367" i="7" a="1"/>
  <c r="F367" i="7" s="1"/>
  <c r="G375" i="7" a="1"/>
  <c r="G375" i="7" s="1"/>
  <c r="F92" i="7" a="1"/>
  <c r="F92" i="7" s="1"/>
  <c r="G223" i="7" a="1"/>
  <c r="G223" i="7" s="1"/>
  <c r="F390" i="7" a="1"/>
  <c r="F390" i="7" s="1"/>
  <c r="G414" i="7" a="1"/>
  <c r="G414" i="7" s="1"/>
  <c r="F460" i="7" a="1"/>
  <c r="F460" i="7" s="1"/>
  <c r="F467" i="7" a="1"/>
  <c r="F467" i="7" s="1"/>
  <c r="G474" i="7" a="1"/>
  <c r="G474" i="7" s="1"/>
  <c r="F475" i="7" a="1"/>
  <c r="F475" i="7" s="1"/>
  <c r="F481" i="7" a="1"/>
  <c r="F481" i="7" s="1"/>
  <c r="F487" i="7" a="1"/>
  <c r="F487" i="7" s="1"/>
  <c r="G494" i="7" a="1"/>
  <c r="G494" i="7" s="1"/>
  <c r="G527" i="7" a="1"/>
  <c r="G527" i="7" s="1"/>
  <c r="F533" i="7" a="1"/>
  <c r="F533" i="7" s="1"/>
  <c r="F536" i="7" a="1"/>
  <c r="F536" i="7" s="1"/>
  <c r="F549" i="7" a="1"/>
  <c r="F549" i="7" s="1"/>
  <c r="F554" i="7" a="1"/>
  <c r="F554" i="7" s="1"/>
  <c r="F555" i="7" a="1"/>
  <c r="F555" i="7" s="1"/>
  <c r="F560" i="7" a="1"/>
  <c r="F560" i="7" s="1"/>
  <c r="F561" i="7" a="1"/>
  <c r="F561" i="7" s="1"/>
  <c r="F566" i="7" a="1"/>
  <c r="F566" i="7" s="1"/>
  <c r="F567" i="7" a="1"/>
  <c r="F567" i="7" s="1"/>
  <c r="G577" i="7" a="1"/>
  <c r="G577" i="7" s="1"/>
  <c r="G583" i="7" a="1"/>
  <c r="G583" i="7" s="1"/>
  <c r="G588" i="7" a="1"/>
  <c r="G588" i="7" s="1"/>
  <c r="G594" i="7" a="1"/>
  <c r="G594" i="7" s="1"/>
  <c r="G595" i="7" a="1"/>
  <c r="G595" i="7" s="1"/>
  <c r="F613" i="7" a="1"/>
  <c r="F613" i="7" s="1"/>
  <c r="F618" i="7" a="1"/>
  <c r="F618" i="7" s="1"/>
  <c r="F619" i="7" a="1"/>
  <c r="F619" i="7" s="1"/>
  <c r="F624" i="7" a="1"/>
  <c r="F624" i="7" s="1"/>
  <c r="F625" i="7" a="1"/>
  <c r="F625" i="7" s="1"/>
  <c r="F630" i="7" a="1"/>
  <c r="F630" i="7" s="1"/>
  <c r="F631" i="7" a="1"/>
  <c r="F631" i="7" s="1"/>
  <c r="G640" i="7" a="1"/>
  <c r="G640" i="7" s="1"/>
  <c r="F641" i="7" a="1"/>
  <c r="F641" i="7" s="1"/>
  <c r="F640" i="22" a="1"/>
  <c r="F640" i="22" s="1"/>
  <c r="G635" i="22" a="1"/>
  <c r="G635" i="22" s="1"/>
  <c r="F627" i="22" a="1"/>
  <c r="F627" i="22" s="1"/>
  <c r="F623" i="22" a="1"/>
  <c r="F623" i="22" s="1"/>
  <c r="G618" i="22" a="1"/>
  <c r="G618" i="22" s="1"/>
  <c r="F609" i="22" a="1"/>
  <c r="F609" i="22" s="1"/>
  <c r="G592" i="22" a="1"/>
  <c r="G592" i="22" s="1"/>
  <c r="F588" i="22" a="1"/>
  <c r="F588" i="22" s="1"/>
  <c r="G582" i="22" a="1"/>
  <c r="G582" i="22" s="1"/>
  <c r="G578" i="22" a="1"/>
  <c r="G578" i="22" s="1"/>
  <c r="F570" i="22" a="1"/>
  <c r="F570" i="22" s="1"/>
  <c r="G569" i="22" a="1"/>
  <c r="G569" i="22" s="1"/>
  <c r="F565" i="22" a="1"/>
  <c r="F565" i="22" s="1"/>
  <c r="F561" i="22" a="1"/>
  <c r="F561" i="22" s="1"/>
  <c r="F557" i="22" a="1"/>
  <c r="F557" i="22" s="1"/>
  <c r="G88" i="7" a="1"/>
  <c r="G88" i="7" s="1"/>
  <c r="G314" i="7" a="1"/>
  <c r="G314" i="7" s="1"/>
  <c r="G341" i="7" a="1"/>
  <c r="G341" i="7" s="1"/>
  <c r="F342" i="7" a="1"/>
  <c r="F342" i="7" s="1"/>
  <c r="G357" i="7" a="1"/>
  <c r="G357" i="7" s="1"/>
  <c r="G385" i="7" a="1"/>
  <c r="G385" i="7" s="1"/>
  <c r="F391" i="7" a="1"/>
  <c r="F391" i="7" s="1"/>
  <c r="G394" i="7" a="1"/>
  <c r="G394" i="7" s="1"/>
  <c r="G401" i="7" a="1"/>
  <c r="G401" i="7" s="1"/>
  <c r="F415" i="7" a="1"/>
  <c r="F415" i="7" s="1"/>
  <c r="G425" i="7" a="1"/>
  <c r="G425" i="7" s="1"/>
  <c r="F426" i="7" a="1"/>
  <c r="F426" i="7" s="1"/>
  <c r="F445" i="7" a="1"/>
  <c r="F445" i="7" s="1"/>
  <c r="G447" i="7" a="1"/>
  <c r="G447" i="7" s="1"/>
  <c r="G467" i="7" a="1"/>
  <c r="G467" i="7" s="1"/>
  <c r="F468" i="7" a="1"/>
  <c r="F468" i="7" s="1"/>
  <c r="F480" i="7" a="1"/>
  <c r="F480" i="7" s="1"/>
  <c r="F495" i="7" a="1"/>
  <c r="F495" i="7" s="1"/>
  <c r="G503" i="7" a="1"/>
  <c r="G503" i="7" s="1"/>
  <c r="F510" i="7" a="1"/>
  <c r="F510" i="7" s="1"/>
  <c r="F521" i="7" a="1"/>
  <c r="F521" i="7" s="1"/>
  <c r="G524" i="7" a="1"/>
  <c r="G524" i="7" s="1"/>
  <c r="F525" i="7" a="1"/>
  <c r="F525" i="7" s="1"/>
  <c r="G532" i="7" a="1"/>
  <c r="G532" i="7" s="1"/>
  <c r="F538" i="7" a="1"/>
  <c r="F538" i="7" s="1"/>
  <c r="F539" i="7" a="1"/>
  <c r="F539" i="7" s="1"/>
  <c r="F542" i="7" a="1"/>
  <c r="F542" i="7" s="1"/>
  <c r="F548" i="7" a="1"/>
  <c r="F548" i="7" s="1"/>
  <c r="G554" i="7" a="1"/>
  <c r="G554" i="7" s="1"/>
  <c r="G560" i="7" a="1"/>
  <c r="G560" i="7" s="1"/>
  <c r="G566" i="7" a="1"/>
  <c r="G566" i="7" s="1"/>
  <c r="F572" i="7" a="1"/>
  <c r="F572" i="7" s="1"/>
  <c r="F573" i="7" a="1"/>
  <c r="F573" i="7" s="1"/>
  <c r="G585" i="7" a="1"/>
  <c r="G585" i="7" s="1"/>
  <c r="G589" i="7" a="1"/>
  <c r="G589" i="7" s="1"/>
  <c r="F612" i="7" a="1"/>
  <c r="F612" i="7" s="1"/>
  <c r="G618" i="7" a="1"/>
  <c r="G618" i="7" s="1"/>
  <c r="G624" i="7" a="1"/>
  <c r="G624" i="7" s="1"/>
  <c r="G630" i="7" a="1"/>
  <c r="G630" i="7" s="1"/>
  <c r="F636" i="7" a="1"/>
  <c r="F636" i="7" s="1"/>
  <c r="F637" i="7" a="1"/>
  <c r="F637" i="7" s="1"/>
  <c r="G641" i="7" a="1"/>
  <c r="G641" i="7" s="1"/>
  <c r="F643" i="22" a="1"/>
  <c r="F643" i="22" s="1"/>
  <c r="G639" i="22" a="1"/>
  <c r="G639" i="22" s="1"/>
  <c r="F630" i="22" a="1"/>
  <c r="F630" i="22" s="1"/>
  <c r="G622" i="22" a="1"/>
  <c r="G622" i="22" s="1"/>
  <c r="F614" i="22" a="1"/>
  <c r="F614" i="22" s="1"/>
  <c r="F613" i="22" a="1"/>
  <c r="F613" i="22" s="1"/>
  <c r="F607" i="22" a="1"/>
  <c r="F607" i="22" s="1"/>
  <c r="F603" i="22" a="1"/>
  <c r="F603" i="22" s="1"/>
  <c r="F597" i="22" a="1"/>
  <c r="F597" i="22" s="1"/>
  <c r="G591" i="22" a="1"/>
  <c r="G591" i="22" s="1"/>
  <c r="G586" i="22" a="1"/>
  <c r="G586" i="22" s="1"/>
  <c r="F574" i="22" a="1"/>
  <c r="F574" i="22" s="1"/>
  <c r="F569" i="22" a="1"/>
  <c r="F569" i="22" s="1"/>
  <c r="G556" i="22" a="1"/>
  <c r="G556" i="22" s="1"/>
  <c r="F211" i="7" a="1"/>
  <c r="F211" i="7" s="1"/>
  <c r="F217" i="7" a="1"/>
  <c r="F217" i="7" s="1"/>
  <c r="F256" i="7" a="1"/>
  <c r="F256" i="7" s="1"/>
  <c r="F315" i="7" a="1"/>
  <c r="F315" i="7" s="1"/>
  <c r="F325" i="7" a="1"/>
  <c r="F325" i="7" s="1"/>
  <c r="F345" i="7" a="1"/>
  <c r="F345" i="7" s="1"/>
  <c r="G391" i="7" a="1"/>
  <c r="G391" i="7" s="1"/>
  <c r="F395" i="7" a="1"/>
  <c r="F395" i="7" s="1"/>
  <c r="G415" i="7" a="1"/>
  <c r="G415" i="7" s="1"/>
  <c r="G432" i="7" a="1"/>
  <c r="G432" i="7" s="1"/>
  <c r="F448" i="7" a="1"/>
  <c r="F448" i="7" s="1"/>
  <c r="F456" i="7" a="1"/>
  <c r="F456" i="7" s="1"/>
  <c r="G461" i="7" a="1"/>
  <c r="G461" i="7" s="1"/>
  <c r="F462" i="7" a="1"/>
  <c r="F462" i="7" s="1"/>
  <c r="G487" i="7" a="1"/>
  <c r="G487" i="7" s="1"/>
  <c r="G497" i="7" a="1"/>
  <c r="G497" i="7" s="1"/>
  <c r="G510" i="7" a="1"/>
  <c r="G510" i="7" s="1"/>
  <c r="G516" i="7" a="1"/>
  <c r="G516" i="7" s="1"/>
  <c r="F517" i="7" a="1"/>
  <c r="F517" i="7" s="1"/>
  <c r="F520" i="7" a="1"/>
  <c r="F520" i="7" s="1"/>
  <c r="G533" i="7" a="1"/>
  <c r="G533" i="7" s="1"/>
  <c r="G538" i="7" a="1"/>
  <c r="G538" i="7" s="1"/>
  <c r="F544" i="7" a="1"/>
  <c r="F544" i="7" s="1"/>
  <c r="F545" i="7" a="1"/>
  <c r="F545" i="7" s="1"/>
  <c r="F550" i="7" a="1"/>
  <c r="F550" i="7" s="1"/>
  <c r="F551" i="7" a="1"/>
  <c r="F551" i="7" s="1"/>
  <c r="G561" i="7" a="1"/>
  <c r="G561" i="7" s="1"/>
  <c r="G567" i="7" a="1"/>
  <c r="G567" i="7" s="1"/>
  <c r="G572" i="7" a="1"/>
  <c r="G572" i="7" s="1"/>
  <c r="G578" i="7" a="1"/>
  <c r="G578" i="7" s="1"/>
  <c r="G579" i="7" a="1"/>
  <c r="G579" i="7" s="1"/>
  <c r="F597" i="7" a="1"/>
  <c r="F597" i="7" s="1"/>
  <c r="F602" i="7" a="1"/>
  <c r="F602" i="7" s="1"/>
  <c r="F603" i="7" a="1"/>
  <c r="F603" i="7" s="1"/>
  <c r="F608" i="7" a="1"/>
  <c r="F608" i="7" s="1"/>
  <c r="F609" i="7" a="1"/>
  <c r="F609" i="7" s="1"/>
  <c r="F614" i="7" a="1"/>
  <c r="F614" i="7" s="1"/>
  <c r="F615" i="7" a="1"/>
  <c r="F615" i="7" s="1"/>
  <c r="G625" i="7" a="1"/>
  <c r="G625" i="7" s="1"/>
  <c r="G631" i="7" a="1"/>
  <c r="G631" i="7" s="1"/>
  <c r="G636" i="7" a="1"/>
  <c r="G636" i="7" s="1"/>
  <c r="G642" i="7" a="1"/>
  <c r="G642" i="7" s="1"/>
  <c r="F643" i="7" a="1"/>
  <c r="F643" i="7" s="1"/>
  <c r="G647" i="22" a="1"/>
  <c r="G647" i="22" s="1"/>
  <c r="F638" i="22" a="1"/>
  <c r="F638" i="22" s="1"/>
  <c r="F635" i="22" a="1"/>
  <c r="F635" i="22" s="1"/>
  <c r="F626" i="22" a="1"/>
  <c r="F626" i="22" s="1"/>
  <c r="G625" i="22" a="1"/>
  <c r="G625" i="22" s="1"/>
  <c r="F618" i="22" a="1"/>
  <c r="F618" i="22" s="1"/>
  <c r="G241" i="7" a="1"/>
  <c r="G241" i="7" s="1"/>
  <c r="F242" i="7" a="1"/>
  <c r="F242" i="7" s="1"/>
  <c r="G250" i="7" a="1"/>
  <c r="G250" i="7" s="1"/>
  <c r="G262" i="7" a="1"/>
  <c r="G262" i="7" s="1"/>
  <c r="F291" i="7" a="1"/>
  <c r="F291" i="7" s="1"/>
  <c r="F303" i="7" a="1"/>
  <c r="F303" i="7" s="1"/>
  <c r="G317" i="7" a="1"/>
  <c r="G317" i="7" s="1"/>
  <c r="F318" i="7" a="1"/>
  <c r="F318" i="7" s="1"/>
  <c r="G325" i="7" a="1"/>
  <c r="G325" i="7" s="1"/>
  <c r="F326" i="7" a="1"/>
  <c r="F326" i="7" s="1"/>
  <c r="F346" i="7" a="1"/>
  <c r="F346" i="7" s="1"/>
  <c r="F352" i="7" a="1"/>
  <c r="F352" i="7" s="1"/>
  <c r="F433" i="7" a="1"/>
  <c r="F433" i="7" s="1"/>
  <c r="G469" i="7" a="1"/>
  <c r="G469" i="7" s="1"/>
  <c r="G476" i="7" a="1"/>
  <c r="G476" i="7" s="1"/>
  <c r="F477" i="7" a="1"/>
  <c r="F477" i="7" s="1"/>
  <c r="F484" i="7" a="1"/>
  <c r="F484" i="7" s="1"/>
  <c r="G490" i="7" a="1"/>
  <c r="G490" i="7" s="1"/>
  <c r="F491" i="7" a="1"/>
  <c r="F491" i="7" s="1"/>
  <c r="G496" i="7" a="1"/>
  <c r="G496" i="7" s="1"/>
  <c r="F504" i="7" a="1"/>
  <c r="F504" i="7" s="1"/>
  <c r="F505" i="7" a="1"/>
  <c r="F505" i="7" s="1"/>
  <c r="F511" i="7" a="1"/>
  <c r="F511" i="7" s="1"/>
  <c r="F522" i="7" a="1"/>
  <c r="F522" i="7" s="1"/>
  <c r="G525" i="7" a="1"/>
  <c r="G525" i="7" s="1"/>
  <c r="F530" i="7" a="1"/>
  <c r="F530" i="7" s="1"/>
  <c r="G539" i="7" a="1"/>
  <c r="G539" i="7" s="1"/>
  <c r="G544" i="7" a="1"/>
  <c r="G544" i="7" s="1"/>
  <c r="G550" i="7" a="1"/>
  <c r="G550" i="7" s="1"/>
  <c r="F556" i="7" a="1"/>
  <c r="F556" i="7" s="1"/>
  <c r="F557" i="7" a="1"/>
  <c r="F557" i="7" s="1"/>
  <c r="G569" i="7" a="1"/>
  <c r="G569" i="7" s="1"/>
  <c r="G573" i="7" a="1"/>
  <c r="G573" i="7" s="1"/>
  <c r="F596" i="7" a="1"/>
  <c r="F596" i="7" s="1"/>
  <c r="G602" i="7" a="1"/>
  <c r="G602" i="7" s="1"/>
  <c r="G608" i="7" a="1"/>
  <c r="G608" i="7" s="1"/>
  <c r="G614" i="7" a="1"/>
  <c r="G614" i="7" s="1"/>
  <c r="F620" i="7" a="1"/>
  <c r="F620" i="7" s="1"/>
  <c r="F621" i="7" a="1"/>
  <c r="F621" i="7" s="1"/>
  <c r="G633" i="7" a="1"/>
  <c r="G633" i="7" s="1"/>
  <c r="G637" i="7" a="1"/>
  <c r="G637" i="7" s="1"/>
  <c r="F646" i="22" a="1"/>
  <c r="F646" i="22" s="1"/>
  <c r="G642" i="22" a="1"/>
  <c r="G642" i="22" s="1"/>
  <c r="F633" i="22" a="1"/>
  <c r="F633" i="22" s="1"/>
  <c r="F625" i="22" a="1"/>
  <c r="F625" i="22" s="1"/>
  <c r="F621" i="22" a="1"/>
  <c r="F621" i="22" s="1"/>
  <c r="F617" i="22" a="1"/>
  <c r="F617" i="22" s="1"/>
  <c r="G612" i="22" a="1"/>
  <c r="G612" i="22" s="1"/>
  <c r="G590" i="22" a="1"/>
  <c r="G590" i="22" s="1"/>
  <c r="F17" i="7" a="1"/>
  <c r="F17" i="7" s="1"/>
  <c r="F19" i="7" a="1"/>
  <c r="F19" i="7" s="1"/>
  <c r="G334" i="7" a="1"/>
  <c r="G334" i="7" s="1"/>
  <c r="G369" i="7" a="1"/>
  <c r="G369" i="7" s="1"/>
  <c r="F370" i="7" a="1"/>
  <c r="F370" i="7" s="1"/>
  <c r="G424" i="7" a="1"/>
  <c r="G424" i="7" s="1"/>
  <c r="G437" i="7" a="1"/>
  <c r="G437" i="7" s="1"/>
  <c r="F438" i="7" a="1"/>
  <c r="F438" i="7" s="1"/>
  <c r="G452" i="7" a="1"/>
  <c r="G452" i="7" s="1"/>
  <c r="G459" i="7" a="1"/>
  <c r="G459" i="7" s="1"/>
  <c r="F465" i="7" a="1"/>
  <c r="F465" i="7" s="1"/>
  <c r="G466" i="7" a="1"/>
  <c r="G466" i="7" s="1"/>
  <c r="G471" i="7" a="1"/>
  <c r="G471" i="7" s="1"/>
  <c r="F492" i="7" a="1"/>
  <c r="F492" i="7" s="1"/>
  <c r="G523" i="7" a="1"/>
  <c r="G523" i="7" s="1"/>
  <c r="F527" i="7" a="1"/>
  <c r="F527" i="7" s="1"/>
  <c r="G540" i="7" a="1"/>
  <c r="G540" i="7" s="1"/>
  <c r="G541" i="7" a="1"/>
  <c r="G541" i="7" s="1"/>
  <c r="G546" i="7" a="1"/>
  <c r="G546" i="7" s="1"/>
  <c r="G547" i="7" a="1"/>
  <c r="G547" i="7" s="1"/>
  <c r="F565" i="7" a="1"/>
  <c r="F565" i="7" s="1"/>
  <c r="F570" i="7" a="1"/>
  <c r="F570" i="7" s="1"/>
  <c r="F571" i="7" a="1"/>
  <c r="F571" i="7" s="1"/>
  <c r="F576" i="7" a="1"/>
  <c r="F576" i="7" s="1"/>
  <c r="F577" i="7" a="1"/>
  <c r="F577" i="7" s="1"/>
  <c r="F582" i="7" a="1"/>
  <c r="F582" i="7" s="1"/>
  <c r="F583" i="7" a="1"/>
  <c r="F583" i="7" s="1"/>
  <c r="G593" i="7" a="1"/>
  <c r="G593" i="7" s="1"/>
  <c r="G599" i="7" a="1"/>
  <c r="G599" i="7" s="1"/>
  <c r="G604" i="7" a="1"/>
  <c r="G604" i="7" s="1"/>
  <c r="G610" i="7" a="1"/>
  <c r="G610" i="7" s="1"/>
  <c r="G611" i="7" a="1"/>
  <c r="G611" i="7" s="1"/>
  <c r="F629" i="7" a="1"/>
  <c r="F629" i="7" s="1"/>
  <c r="F634" i="7" a="1"/>
  <c r="F634" i="7" s="1"/>
  <c r="F635" i="7" a="1"/>
  <c r="F635" i="7" s="1"/>
  <c r="F640" i="7" a="1"/>
  <c r="F640" i="7" s="1"/>
  <c r="F644" i="7" a="1"/>
  <c r="F644" i="7" s="1"/>
  <c r="G646" i="7" a="1"/>
  <c r="G646" i="7" s="1"/>
  <c r="F647" i="7" a="1"/>
  <c r="F647" i="7" s="1"/>
  <c r="G640" i="22" a="1"/>
  <c r="G640" i="22" s="1"/>
  <c r="G632" i="22" a="1"/>
  <c r="G632" i="22" s="1"/>
  <c r="G627" i="22" a="1"/>
  <c r="G627" i="22" s="1"/>
  <c r="F620" i="22" a="1"/>
  <c r="F620" i="22" s="1"/>
  <c r="F616" i="22" a="1"/>
  <c r="F616" i="22" s="1"/>
  <c r="F615" i="22" a="1"/>
  <c r="F615" i="22" s="1"/>
  <c r="F604" i="22" a="1"/>
  <c r="F604" i="22" s="1"/>
  <c r="F598" i="22" a="1"/>
  <c r="F598" i="22" s="1"/>
  <c r="F584" i="22" a="1"/>
  <c r="F584" i="22" s="1"/>
  <c r="G583" i="22" a="1"/>
  <c r="G583" i="22" s="1"/>
  <c r="G579" i="22" a="1"/>
  <c r="G579" i="22" s="1"/>
  <c r="F451" i="7" a="1"/>
  <c r="F451" i="7" s="1"/>
  <c r="F515" i="7" a="1"/>
  <c r="F515" i="7" s="1"/>
  <c r="F564" i="7" a="1"/>
  <c r="F564" i="7" s="1"/>
  <c r="G576" i="7" a="1"/>
  <c r="G576" i="7" s="1"/>
  <c r="F580" i="7" a="1"/>
  <c r="F580" i="7" s="1"/>
  <c r="G601" i="7" a="1"/>
  <c r="G601" i="7" s="1"/>
  <c r="F605" i="7" a="1"/>
  <c r="F605" i="7" s="1"/>
  <c r="G609" i="7" a="1"/>
  <c r="G609" i="7" s="1"/>
  <c r="G615" i="7" a="1"/>
  <c r="G615" i="7" s="1"/>
  <c r="G623" i="22" a="1"/>
  <c r="G623" i="22" s="1"/>
  <c r="G606" i="22" a="1"/>
  <c r="G606" i="22" s="1"/>
  <c r="F585" i="22" a="1"/>
  <c r="F585" i="22" s="1"/>
  <c r="F577" i="22" a="1"/>
  <c r="F577" i="22" s="1"/>
  <c r="F564" i="22" a="1"/>
  <c r="F564" i="22" s="1"/>
  <c r="G559" i="22" a="1"/>
  <c r="G559" i="22" s="1"/>
  <c r="F550" i="22" a="1"/>
  <c r="F550" i="22" s="1"/>
  <c r="G549" i="22" a="1"/>
  <c r="G549" i="22" s="1"/>
  <c r="F524" i="22" a="1"/>
  <c r="F524" i="22" s="1"/>
  <c r="F518" i="22" a="1"/>
  <c r="F518" i="22" s="1"/>
  <c r="G517" i="22" a="1"/>
  <c r="G517" i="22" s="1"/>
  <c r="F502" i="22" a="1"/>
  <c r="F502" i="22" s="1"/>
  <c r="G501" i="22" a="1"/>
  <c r="G501" i="22" s="1"/>
  <c r="F499" i="22" a="1"/>
  <c r="F499" i="22" s="1"/>
  <c r="G498" i="22" a="1"/>
  <c r="G498" i="22" s="1"/>
  <c r="F496" i="22" a="1"/>
  <c r="F496" i="22" s="1"/>
  <c r="G493" i="22" a="1"/>
  <c r="G493" i="22" s="1"/>
  <c r="G492" i="22" a="1"/>
  <c r="G492" i="22" s="1"/>
  <c r="G487" i="22" a="1"/>
  <c r="G487" i="22" s="1"/>
  <c r="F484" i="22" a="1"/>
  <c r="F484" i="22" s="1"/>
  <c r="G479" i="22" a="1"/>
  <c r="G479" i="22" s="1"/>
  <c r="G473" i="22" a="1"/>
  <c r="G473" i="22" s="1"/>
  <c r="F470" i="22" a="1"/>
  <c r="F470" i="22" s="1"/>
  <c r="F465" i="22" a="1"/>
  <c r="F465" i="22" s="1"/>
  <c r="G464" i="22" a="1"/>
  <c r="G464" i="22" s="1"/>
  <c r="F461" i="22" a="1"/>
  <c r="F461" i="22" s="1"/>
  <c r="G460" i="22" a="1"/>
  <c r="G460" i="22" s="1"/>
  <c r="F458" i="22" a="1"/>
  <c r="F458" i="22" s="1"/>
  <c r="G452" i="22" a="1"/>
  <c r="G452" i="22" s="1"/>
  <c r="F444" i="22" a="1"/>
  <c r="F444" i="22" s="1"/>
  <c r="F438" i="22" a="1"/>
  <c r="F438" i="22" s="1"/>
  <c r="F435" i="22" a="1"/>
  <c r="F435" i="22" s="1"/>
  <c r="F434" i="22" a="1"/>
  <c r="F434" i="22" s="1"/>
  <c r="F431" i="22" a="1"/>
  <c r="F431" i="22" s="1"/>
  <c r="G430" i="22" a="1"/>
  <c r="G430" i="22" s="1"/>
  <c r="F426" i="22" a="1"/>
  <c r="F426" i="22" s="1"/>
  <c r="G411" i="22" a="1"/>
  <c r="G411" i="22" s="1"/>
  <c r="G406" i="22" a="1"/>
  <c r="G406" i="22" s="1"/>
  <c r="F402" i="22" a="1"/>
  <c r="F402" i="22" s="1"/>
  <c r="F401" i="22" a="1"/>
  <c r="F401" i="22" s="1"/>
  <c r="F397" i="22" a="1"/>
  <c r="F397" i="22" s="1"/>
  <c r="F396" i="22" a="1"/>
  <c r="F396" i="22" s="1"/>
  <c r="G395" i="22" a="1"/>
  <c r="G395" i="22" s="1"/>
  <c r="G392" i="22" a="1"/>
  <c r="G392" i="22" s="1"/>
  <c r="F385" i="22" a="1"/>
  <c r="F385" i="22" s="1"/>
  <c r="G380" i="22" a="1"/>
  <c r="G380" i="22" s="1"/>
  <c r="F376" i="22" a="1"/>
  <c r="F376" i="22" s="1"/>
  <c r="G369" i="22" a="1"/>
  <c r="G369" i="22" s="1"/>
  <c r="G365" i="22" a="1"/>
  <c r="G365" i="22" s="1"/>
  <c r="F362" i="22" a="1"/>
  <c r="F362" i="22" s="1"/>
  <c r="G361" i="22" a="1"/>
  <c r="G361" i="22" s="1"/>
  <c r="F359" i="22" a="1"/>
  <c r="F359" i="22" s="1"/>
  <c r="G358" i="22" a="1"/>
  <c r="G358" i="22" s="1"/>
  <c r="F356" i="22" a="1"/>
  <c r="F356" i="22" s="1"/>
  <c r="F351" i="22" a="1"/>
  <c r="F351" i="22" s="1"/>
  <c r="G350" i="22" a="1"/>
  <c r="G350" i="22" s="1"/>
  <c r="F348" i="22" a="1"/>
  <c r="F348" i="22" s="1"/>
  <c r="G345" i="22" a="1"/>
  <c r="G345" i="22" s="1"/>
  <c r="G339" i="22" a="1"/>
  <c r="G339" i="22" s="1"/>
  <c r="F337" i="22" a="1"/>
  <c r="F337" i="22" s="1"/>
  <c r="G336" i="22" a="1"/>
  <c r="G336" i="22" s="1"/>
  <c r="G333" i="22" a="1"/>
  <c r="G333" i="22" s="1"/>
  <c r="F329" i="22" a="1"/>
  <c r="F329" i="22" s="1"/>
  <c r="G325" i="22" a="1"/>
  <c r="G325" i="22" s="1"/>
  <c r="G323" i="22" a="1"/>
  <c r="G323" i="22" s="1"/>
  <c r="G319" i="22" a="1"/>
  <c r="G319" i="22" s="1"/>
  <c r="F317" i="22" a="1"/>
  <c r="F317" i="22" s="1"/>
  <c r="G316" i="22" a="1"/>
  <c r="G316" i="22" s="1"/>
  <c r="F314" i="22" a="1"/>
  <c r="F314" i="22" s="1"/>
  <c r="G308" i="22" a="1"/>
  <c r="G308" i="22" s="1"/>
  <c r="F303" i="22" a="1"/>
  <c r="F303" i="22" s="1"/>
  <c r="F300" i="22" a="1"/>
  <c r="F300" i="22" s="1"/>
  <c r="G299" i="22" a="1"/>
  <c r="G299" i="22" s="1"/>
  <c r="F297" i="22" a="1"/>
  <c r="F297" i="22" s="1"/>
  <c r="G293" i="22" a="1"/>
  <c r="G293" i="22" s="1"/>
  <c r="F290" i="22" a="1"/>
  <c r="F290" i="22" s="1"/>
  <c r="F282" i="22" a="1"/>
  <c r="F282" i="22" s="1"/>
  <c r="G281" i="22" a="1"/>
  <c r="G281" i="22" s="1"/>
  <c r="F278" i="22" a="1"/>
  <c r="F278" i="22" s="1"/>
  <c r="F275" i="22" a="1"/>
  <c r="F275" i="22" s="1"/>
  <c r="F271" i="22" a="1"/>
  <c r="F271" i="22" s="1"/>
  <c r="G268" i="22" a="1"/>
  <c r="G268" i="22" s="1"/>
  <c r="G264" i="22" a="1"/>
  <c r="G264" i="22" s="1"/>
  <c r="F260" i="22" a="1"/>
  <c r="F260" i="22" s="1"/>
  <c r="F254" i="22" a="1"/>
  <c r="F254" i="22" s="1"/>
  <c r="G243" i="22" a="1"/>
  <c r="G243" i="22" s="1"/>
  <c r="G240" i="22" a="1"/>
  <c r="G240" i="22" s="1"/>
  <c r="G232" i="22" a="1"/>
  <c r="G232" i="22" s="1"/>
  <c r="G229" i="22" a="1"/>
  <c r="G229" i="22" s="1"/>
  <c r="F227" i="22" a="1"/>
  <c r="F227" i="22" s="1"/>
  <c r="G353" i="7" a="1"/>
  <c r="G353" i="7" s="1"/>
  <c r="G434" i="7" a="1"/>
  <c r="G434" i="7" s="1"/>
  <c r="G438" i="7" a="1"/>
  <c r="G438" i="7" s="1"/>
  <c r="G440" i="7" a="1"/>
  <c r="G440" i="7" s="1"/>
  <c r="G486" i="7" a="1"/>
  <c r="G486" i="7" s="1"/>
  <c r="G515" i="7" a="1"/>
  <c r="G515" i="7" s="1"/>
  <c r="G530" i="7" a="1"/>
  <c r="G530" i="7" s="1"/>
  <c r="F531" i="7" a="1"/>
  <c r="F531" i="7" s="1"/>
  <c r="G582" i="7" a="1"/>
  <c r="G582" i="7" s="1"/>
  <c r="F586" i="7" a="1"/>
  <c r="F586" i="7" s="1"/>
  <c r="F587" i="7" a="1"/>
  <c r="F587" i="7" s="1"/>
  <c r="F604" i="7" a="1"/>
  <c r="F604" i="7" s="1"/>
  <c r="G605" i="7" a="1"/>
  <c r="G605" i="7" s="1"/>
  <c r="G617" i="7" a="1"/>
  <c r="G617" i="7" s="1"/>
  <c r="G627" i="7" a="1"/>
  <c r="G627" i="7" s="1"/>
  <c r="G620" i="22" a="1"/>
  <c r="G620" i="22" s="1"/>
  <c r="F606" i="22" a="1"/>
  <c r="F606" i="22" s="1"/>
  <c r="G594" i="22" a="1"/>
  <c r="G594" i="22" s="1"/>
  <c r="F583" i="22" a="1"/>
  <c r="F583" i="22" s="1"/>
  <c r="G563" i="22" a="1"/>
  <c r="G563" i="22" s="1"/>
  <c r="F559" i="22" a="1"/>
  <c r="F559" i="22" s="1"/>
  <c r="G552" i="22" a="1"/>
  <c r="G552" i="22" s="1"/>
  <c r="F551" i="22" a="1"/>
  <c r="F551" i="22" s="1"/>
  <c r="F549" i="22" a="1"/>
  <c r="F549" i="22" s="1"/>
  <c r="G545" i="22" a="1"/>
  <c r="G545" i="22" s="1"/>
  <c r="F544" i="22" a="1"/>
  <c r="F544" i="22" s="1"/>
  <c r="F540" i="22" a="1"/>
  <c r="F540" i="22" s="1"/>
  <c r="G538" i="22" a="1"/>
  <c r="G538" i="22" s="1"/>
  <c r="F535" i="22" a="1"/>
  <c r="F535" i="22" s="1"/>
  <c r="G529" i="22" a="1"/>
  <c r="G529" i="22" s="1"/>
  <c r="G521" i="22" a="1"/>
  <c r="G521" i="22" s="1"/>
  <c r="F513" i="22" a="1"/>
  <c r="F513" i="22" s="1"/>
  <c r="G512" i="22" a="1"/>
  <c r="G512" i="22" s="1"/>
  <c r="F510" i="22" a="1"/>
  <c r="F510" i="22" s="1"/>
  <c r="G509" i="22" a="1"/>
  <c r="G509" i="22" s="1"/>
  <c r="G505" i="22" a="1"/>
  <c r="G505" i="22" s="1"/>
  <c r="F501" i="22" a="1"/>
  <c r="F501" i="22" s="1"/>
  <c r="F498" i="22" a="1"/>
  <c r="F498" i="22" s="1"/>
  <c r="F493" i="22" a="1"/>
  <c r="F493" i="22" s="1"/>
  <c r="F492" i="22" a="1"/>
  <c r="F492" i="22" s="1"/>
  <c r="G483" i="22" a="1"/>
  <c r="G483" i="22" s="1"/>
  <c r="G481" i="22" a="1"/>
  <c r="G481" i="22" s="1"/>
  <c r="F479" i="22" a="1"/>
  <c r="F479" i="22" s="1"/>
  <c r="F476" i="22" a="1"/>
  <c r="F476" i="22" s="1"/>
  <c r="G457" i="22" a="1"/>
  <c r="G457" i="22" s="1"/>
  <c r="G455" i="22" a="1"/>
  <c r="G455" i="22" s="1"/>
  <c r="G447" i="22" a="1"/>
  <c r="G447" i="22" s="1"/>
  <c r="F441" i="22" a="1"/>
  <c r="F441" i="22" s="1"/>
  <c r="F430" i="22" a="1"/>
  <c r="F430" i="22" s="1"/>
  <c r="G429" i="22" a="1"/>
  <c r="G429" i="22" s="1"/>
  <c r="F423" i="22" a="1"/>
  <c r="F423" i="22" s="1"/>
  <c r="G422" i="22" a="1"/>
  <c r="G422" i="22" s="1"/>
  <c r="F416" i="22" a="1"/>
  <c r="F416" i="22" s="1"/>
  <c r="F411" i="22" a="1"/>
  <c r="F411" i="22" s="1"/>
  <c r="G400" i="22" a="1"/>
  <c r="G400" i="22" s="1"/>
  <c r="F395" i="22" a="1"/>
  <c r="F395" i="22" s="1"/>
  <c r="F389" i="22" a="1"/>
  <c r="F389" i="22" s="1"/>
  <c r="G384" i="22" a="1"/>
  <c r="G384" i="22" s="1"/>
  <c r="F378" i="22" a="1"/>
  <c r="F378" i="22" s="1"/>
  <c r="G375" i="22" a="1"/>
  <c r="G375" i="22" s="1"/>
  <c r="G373" i="22" a="1"/>
  <c r="G373" i="22" s="1"/>
  <c r="F369" i="22" a="1"/>
  <c r="F369" i="22" s="1"/>
  <c r="G368" i="22" a="1"/>
  <c r="G368" i="22" s="1"/>
  <c r="F361" i="22" a="1"/>
  <c r="F361" i="22" s="1"/>
  <c r="F358" i="22" a="1"/>
  <c r="F358" i="22" s="1"/>
  <c r="F354" i="22" a="1"/>
  <c r="F354" i="22" s="1"/>
  <c r="F350" i="22" a="1"/>
  <c r="F350" i="22" s="1"/>
  <c r="F345" i="22" a="1"/>
  <c r="F345" i="22" s="1"/>
  <c r="G344" i="22" a="1"/>
  <c r="G344" i="22" s="1"/>
  <c r="G342" i="22" a="1"/>
  <c r="G342" i="22" s="1"/>
  <c r="F331" i="22" a="1"/>
  <c r="F331" i="22" s="1"/>
  <c r="G328" i="22" a="1"/>
  <c r="G328" i="22" s="1"/>
  <c r="F323" i="22" a="1"/>
  <c r="F323" i="22" s="1"/>
  <c r="F319" i="22" a="1"/>
  <c r="F319" i="22" s="1"/>
  <c r="F316" i="22" a="1"/>
  <c r="F316" i="22" s="1"/>
  <c r="G313" i="22" a="1"/>
  <c r="G313" i="22" s="1"/>
  <c r="F311" i="22" a="1"/>
  <c r="F311" i="22" s="1"/>
  <c r="F308" i="22" a="1"/>
  <c r="F308" i="22" s="1"/>
  <c r="G305" i="22" a="1"/>
  <c r="G305" i="22" s="1"/>
  <c r="F299" i="22" a="1"/>
  <c r="F299" i="22" s="1"/>
  <c r="G296" i="22" a="1"/>
  <c r="G296" i="22" s="1"/>
  <c r="G286" i="22" a="1"/>
  <c r="G286" i="22" s="1"/>
  <c r="F281" i="22" a="1"/>
  <c r="F281" i="22" s="1"/>
  <c r="G277" i="22" a="1"/>
  <c r="G277" i="22" s="1"/>
  <c r="G274" i="22" a="1"/>
  <c r="G274" i="22" s="1"/>
  <c r="F264" i="22" a="1"/>
  <c r="F264" i="22" s="1"/>
  <c r="G263" i="22" a="1"/>
  <c r="G263" i="22" s="1"/>
  <c r="G256" i="22" a="1"/>
  <c r="G256" i="22" s="1"/>
  <c r="G253" i="22" a="1"/>
  <c r="G253" i="22" s="1"/>
  <c r="F251" i="22" a="1"/>
  <c r="F251" i="22" s="1"/>
  <c r="F246" i="22" a="1"/>
  <c r="F246" i="22" s="1"/>
  <c r="G237" i="22" a="1"/>
  <c r="G237" i="22" s="1"/>
  <c r="F235" i="22" a="1"/>
  <c r="F235" i="22" s="1"/>
  <c r="F232" i="22" a="1"/>
  <c r="F232" i="22" s="1"/>
  <c r="G231" i="22" a="1"/>
  <c r="G231" i="22" s="1"/>
  <c r="F229" i="22" a="1"/>
  <c r="F229" i="22" s="1"/>
  <c r="G226" i="22" a="1"/>
  <c r="G226" i="22" s="1"/>
  <c r="F224" i="22" a="1"/>
  <c r="F224" i="22" s="1"/>
  <c r="G22" i="7" a="1"/>
  <c r="G22" i="7" s="1"/>
  <c r="G326" i="7" a="1"/>
  <c r="G326" i="7" s="1"/>
  <c r="F327" i="7" a="1"/>
  <c r="F327" i="7" s="1"/>
  <c r="F334" i="7" a="1"/>
  <c r="F334" i="7" s="1"/>
  <c r="G347" i="7" a="1"/>
  <c r="G347" i="7" s="1"/>
  <c r="F354" i="7" a="1"/>
  <c r="F354" i="7" s="1"/>
  <c r="F494" i="7" a="1"/>
  <c r="F494" i="7" s="1"/>
  <c r="F498" i="7" a="1"/>
  <c r="F498" i="7" s="1"/>
  <c r="G517" i="7" a="1"/>
  <c r="G517" i="7" s="1"/>
  <c r="G586" i="7" a="1"/>
  <c r="G586" i="7" s="1"/>
  <c r="G620" i="7" a="1"/>
  <c r="G620" i="7" s="1"/>
  <c r="G621" i="7" a="1"/>
  <c r="G621" i="7" s="1"/>
  <c r="G626" i="7" a="1"/>
  <c r="G626" i="7" s="1"/>
  <c r="G637" i="22" a="1"/>
  <c r="G637" i="22" s="1"/>
  <c r="G617" i="22" a="1"/>
  <c r="G617" i="22" s="1"/>
  <c r="G605" i="22" a="1"/>
  <c r="G605" i="22" s="1"/>
  <c r="F591" i="22" a="1"/>
  <c r="F591" i="22" s="1"/>
  <c r="F582" i="22" a="1"/>
  <c r="F582" i="22" s="1"/>
  <c r="F576" i="22" a="1"/>
  <c r="F576" i="22" s="1"/>
  <c r="G575" i="22" a="1"/>
  <c r="G575" i="22" s="1"/>
  <c r="F567" i="22" a="1"/>
  <c r="F567" i="22" s="1"/>
  <c r="G562" i="22" a="1"/>
  <c r="G562" i="22" s="1"/>
  <c r="G558" i="22" a="1"/>
  <c r="G558" i="22" s="1"/>
  <c r="G557" i="22" a="1"/>
  <c r="G557" i="22" s="1"/>
  <c r="G533" i="22" a="1"/>
  <c r="G533" i="22" s="1"/>
  <c r="G528" i="22" a="1"/>
  <c r="G528" i="22" s="1"/>
  <c r="F516" i="22" a="1"/>
  <c r="F516" i="22" s="1"/>
  <c r="F512" i="22" a="1"/>
  <c r="F512" i="22" s="1"/>
  <c r="F509" i="22" a="1"/>
  <c r="F509" i="22" s="1"/>
  <c r="G508" i="22" a="1"/>
  <c r="G508" i="22" s="1"/>
  <c r="G500" i="22" a="1"/>
  <c r="G500" i="22" s="1"/>
  <c r="G495" i="22" a="1"/>
  <c r="G495" i="22" s="1"/>
  <c r="G491" i="22" a="1"/>
  <c r="G491" i="22" s="1"/>
  <c r="G490" i="22" a="1"/>
  <c r="G490" i="22" s="1"/>
  <c r="F487" i="22" a="1"/>
  <c r="F487" i="22" s="1"/>
  <c r="F483" i="22" a="1"/>
  <c r="F483" i="22" s="1"/>
  <c r="G478" i="22" a="1"/>
  <c r="G478" i="22" s="1"/>
  <c r="F473" i="22" a="1"/>
  <c r="F473" i="22" s="1"/>
  <c r="G472" i="22" a="1"/>
  <c r="G472" i="22" s="1"/>
  <c r="G469" i="22" a="1"/>
  <c r="G469" i="22" s="1"/>
  <c r="G467" i="22" a="1"/>
  <c r="G467" i="22" s="1"/>
  <c r="F464" i="22" a="1"/>
  <c r="F464" i="22" s="1"/>
  <c r="F460" i="22" a="1"/>
  <c r="F460" i="22" s="1"/>
  <c r="F452" i="22" a="1"/>
  <c r="F452" i="22" s="1"/>
  <c r="G449" i="22" a="1"/>
  <c r="G449" i="22" s="1"/>
  <c r="G440" i="22" a="1"/>
  <c r="G440" i="22" s="1"/>
  <c r="G437" i="22" a="1"/>
  <c r="G437" i="22" s="1"/>
  <c r="G433" i="22" a="1"/>
  <c r="G433" i="22" s="1"/>
  <c r="F429" i="22" a="1"/>
  <c r="F429" i="22" s="1"/>
  <c r="G425" i="22" a="1"/>
  <c r="G425" i="22" s="1"/>
  <c r="F422" i="22" a="1"/>
  <c r="F422" i="22" s="1"/>
  <c r="G421" i="22" a="1"/>
  <c r="G421" i="22" s="1"/>
  <c r="G420" i="22" a="1"/>
  <c r="G420" i="22" s="1"/>
  <c r="G419" i="22" a="1"/>
  <c r="G419" i="22" s="1"/>
  <c r="G415" i="22" a="1"/>
  <c r="G415" i="22" s="1"/>
  <c r="G410" i="22" a="1"/>
  <c r="G410" i="22" s="1"/>
  <c r="F406" i="22" a="1"/>
  <c r="F406" i="22" s="1"/>
  <c r="G405" i="22" a="1"/>
  <c r="G405" i="22" s="1"/>
  <c r="F392" i="22" a="1"/>
  <c r="F392" i="22" s="1"/>
  <c r="G391" i="22" a="1"/>
  <c r="G391" i="22" s="1"/>
  <c r="G388" i="22" a="1"/>
  <c r="G388" i="22" s="1"/>
  <c r="G387" i="22" a="1"/>
  <c r="G387" i="22" s="1"/>
  <c r="F380" i="22" a="1"/>
  <c r="F380" i="22" s="1"/>
  <c r="G377" i="22" a="1"/>
  <c r="G377" i="22" s="1"/>
  <c r="F373" i="22" a="1"/>
  <c r="F373" i="22" s="1"/>
  <c r="G372" i="22" a="1"/>
  <c r="G372" i="22" s="1"/>
  <c r="G371" i="22" a="1"/>
  <c r="G371" i="22" s="1"/>
  <c r="F365" i="22" a="1"/>
  <c r="F365" i="22" s="1"/>
  <c r="G364" i="22" a="1"/>
  <c r="G364" i="22" s="1"/>
  <c r="G360" i="22" a="1"/>
  <c r="G360" i="22" s="1"/>
  <c r="G353" i="22" a="1"/>
  <c r="G353" i="22" s="1"/>
  <c r="F342" i="22" a="1"/>
  <c r="F342" i="22" s="1"/>
  <c r="F339" i="22" a="1"/>
  <c r="F339" i="22" s="1"/>
  <c r="F336" i="22" a="1"/>
  <c r="F336" i="22" s="1"/>
  <c r="F333" i="22" a="1"/>
  <c r="F333" i="22" s="1"/>
  <c r="G330" i="22" a="1"/>
  <c r="G330" i="22" s="1"/>
  <c r="F328" i="22" a="1"/>
  <c r="F328" i="22" s="1"/>
  <c r="F325" i="22" a="1"/>
  <c r="F325" i="22" s="1"/>
  <c r="F313" i="22" a="1"/>
  <c r="F313" i="22" s="1"/>
  <c r="G310" i="22" a="1"/>
  <c r="G310" i="22" s="1"/>
  <c r="G302" i="22" a="1"/>
  <c r="G302" i="22" s="1"/>
  <c r="F293" i="22" a="1"/>
  <c r="F293" i="22" s="1"/>
  <c r="G289" i="22" a="1"/>
  <c r="G289" i="22" s="1"/>
  <c r="G280" i="22" a="1"/>
  <c r="G280" i="22" s="1"/>
  <c r="F277" i="22" a="1"/>
  <c r="F277" i="22" s="1"/>
  <c r="F274" i="22" a="1"/>
  <c r="F274" i="22" s="1"/>
  <c r="F268" i="22" a="1"/>
  <c r="F268" i="22" s="1"/>
  <c r="G267" i="22" a="1"/>
  <c r="G267" i="22" s="1"/>
  <c r="F263" i="22" a="1"/>
  <c r="F263" i="22" s="1"/>
  <c r="G259" i="22" a="1"/>
  <c r="G259" i="22" s="1"/>
  <c r="F253" i="22" a="1"/>
  <c r="F253" i="22" s="1"/>
  <c r="G248" i="22" a="1"/>
  <c r="G248" i="22" s="1"/>
  <c r="G245" i="22" a="1"/>
  <c r="G245" i="22" s="1"/>
  <c r="F243" i="22" a="1"/>
  <c r="F243" i="22" s="1"/>
  <c r="G242" i="22" a="1"/>
  <c r="G242" i="22" s="1"/>
  <c r="F240" i="22" a="1"/>
  <c r="F240" i="22" s="1"/>
  <c r="G239" i="22" a="1"/>
  <c r="G239" i="22" s="1"/>
  <c r="F237" i="22" a="1"/>
  <c r="F237" i="22" s="1"/>
  <c r="F231" i="22" a="1"/>
  <c r="F231" i="22" s="1"/>
  <c r="G228" i="22" a="1"/>
  <c r="G228" i="22" s="1"/>
  <c r="F226" i="22" a="1"/>
  <c r="F226" i="22" s="1"/>
  <c r="F20" i="7" a="1"/>
  <c r="F20" i="7" s="1"/>
  <c r="F474" i="7" a="1"/>
  <c r="F474" i="7" s="1"/>
  <c r="G500" i="7" a="1"/>
  <c r="G500" i="7" s="1"/>
  <c r="F501" i="7" a="1"/>
  <c r="F501" i="7" s="1"/>
  <c r="F589" i="7" a="1"/>
  <c r="F589" i="7" s="1"/>
  <c r="G634" i="7" a="1"/>
  <c r="G634" i="7" s="1"/>
  <c r="G643" i="7" a="1"/>
  <c r="G643" i="7" s="1"/>
  <c r="F645" i="7" a="1"/>
  <c r="F645" i="7" s="1"/>
  <c r="G647" i="7" a="1"/>
  <c r="G647" i="7" s="1"/>
  <c r="F636" i="22" a="1"/>
  <c r="F636" i="22" s="1"/>
  <c r="G615" i="22" a="1"/>
  <c r="G615" i="22" s="1"/>
  <c r="G603" i="22" a="1"/>
  <c r="G603" i="22" s="1"/>
  <c r="F592" i="22" a="1"/>
  <c r="F592" i="22" s="1"/>
  <c r="G589" i="22" a="1"/>
  <c r="G589" i="22" s="1"/>
  <c r="F575" i="22" a="1"/>
  <c r="F575" i="22" s="1"/>
  <c r="G566" i="22" a="1"/>
  <c r="G566" i="22" s="1"/>
  <c r="G548" i="22" a="1"/>
  <c r="G548" i="22" s="1"/>
  <c r="G543" i="22" a="1"/>
  <c r="G543" i="22" s="1"/>
  <c r="F538" i="22" a="1"/>
  <c r="F538" i="22" s="1"/>
  <c r="F533" i="22" a="1"/>
  <c r="F533" i="22" s="1"/>
  <c r="F529" i="22" a="1"/>
  <c r="F529" i="22" s="1"/>
  <c r="F528" i="22" a="1"/>
  <c r="F528" i="22" s="1"/>
  <c r="F521" i="22" a="1"/>
  <c r="F521" i="22" s="1"/>
  <c r="G520" i="22" a="1"/>
  <c r="G520" i="22" s="1"/>
  <c r="F505" i="22" a="1"/>
  <c r="F505" i="22" s="1"/>
  <c r="G504" i="22" a="1"/>
  <c r="G504" i="22" s="1"/>
  <c r="F491" i="22" a="1"/>
  <c r="F491" i="22" s="1"/>
  <c r="F490" i="22" a="1"/>
  <c r="F490" i="22" s="1"/>
  <c r="G486" i="22" a="1"/>
  <c r="G486" i="22" s="1"/>
  <c r="F481" i="22" a="1"/>
  <c r="F481" i="22" s="1"/>
  <c r="F478" i="22" a="1"/>
  <c r="F478" i="22" s="1"/>
  <c r="G475" i="22" a="1"/>
  <c r="G475" i="22" s="1"/>
  <c r="F467" i="22" a="1"/>
  <c r="F467" i="22" s="1"/>
  <c r="G466" i="22" a="1"/>
  <c r="G466" i="22" s="1"/>
  <c r="G463" i="22" a="1"/>
  <c r="G463" i="22" s="1"/>
  <c r="F457" i="22" a="1"/>
  <c r="F457" i="22" s="1"/>
  <c r="F455" i="22" a="1"/>
  <c r="F455" i="22" s="1"/>
  <c r="F447" i="22" a="1"/>
  <c r="F447" i="22" s="1"/>
  <c r="G446" i="22" a="1"/>
  <c r="G446" i="22" s="1"/>
  <c r="G443" i="22" a="1"/>
  <c r="G443" i="22" s="1"/>
  <c r="F440" i="22" a="1"/>
  <c r="F440" i="22" s="1"/>
  <c r="F437" i="22" a="1"/>
  <c r="F437" i="22" s="1"/>
  <c r="F433" i="22" a="1"/>
  <c r="F433" i="22" s="1"/>
  <c r="F421" i="22" a="1"/>
  <c r="F421" i="22" s="1"/>
  <c r="F420" i="22" a="1"/>
  <c r="F420" i="22" s="1"/>
  <c r="F419" i="22" a="1"/>
  <c r="F419" i="22" s="1"/>
  <c r="F410" i="22" a="1"/>
  <c r="F410" i="22" s="1"/>
  <c r="G409" i="22" a="1"/>
  <c r="G409" i="22" s="1"/>
  <c r="F405" i="22" a="1"/>
  <c r="F405" i="22" s="1"/>
  <c r="F400" i="22" a="1"/>
  <c r="F400" i="22" s="1"/>
  <c r="G399" i="22" a="1"/>
  <c r="G399" i="22" s="1"/>
  <c r="G394" i="22" a="1"/>
  <c r="G394" i="22" s="1"/>
  <c r="F391" i="22" a="1"/>
  <c r="F391" i="22" s="1"/>
  <c r="F388" i="22" a="1"/>
  <c r="F388" i="22" s="1"/>
  <c r="F387" i="22" a="1"/>
  <c r="F387" i="22" s="1"/>
  <c r="F384" i="22" a="1"/>
  <c r="F384" i="22" s="1"/>
  <c r="G383" i="22" a="1"/>
  <c r="G383" i="22" s="1"/>
  <c r="G379" i="22" a="1"/>
  <c r="G379" i="22" s="1"/>
  <c r="F377" i="22" a="1"/>
  <c r="F377" i="22" s="1"/>
  <c r="F375" i="22" a="1"/>
  <c r="F375" i="22" s="1"/>
  <c r="F372" i="22" a="1"/>
  <c r="F372" i="22" s="1"/>
  <c r="F368" i="22" a="1"/>
  <c r="F368" i="22" s="1"/>
  <c r="F364" i="22" a="1"/>
  <c r="F364" i="22" s="1"/>
  <c r="G355" i="22" a="1"/>
  <c r="G355" i="22" s="1"/>
  <c r="G349" i="22" a="1"/>
  <c r="G349" i="22" s="1"/>
  <c r="G347" i="22" a="1"/>
  <c r="G347" i="22" s="1"/>
  <c r="F344" i="22" a="1"/>
  <c r="F344" i="22" s="1"/>
  <c r="G341" i="22" a="1"/>
  <c r="G341" i="22" s="1"/>
  <c r="G338" i="22" a="1"/>
  <c r="G338" i="22" s="1"/>
  <c r="G332" i="22" a="1"/>
  <c r="G332" i="22" s="1"/>
  <c r="G322" i="22" a="1"/>
  <c r="G322" i="22" s="1"/>
  <c r="G318" i="22" a="1"/>
  <c r="G318" i="22" s="1"/>
  <c r="G315" i="22" a="1"/>
  <c r="G315" i="22" s="1"/>
  <c r="G312" i="22" a="1"/>
  <c r="G312" i="22" s="1"/>
  <c r="F310" i="22" a="1"/>
  <c r="F310" i="22" s="1"/>
  <c r="G307" i="22" a="1"/>
  <c r="G307" i="22" s="1"/>
  <c r="F305" i="22" a="1"/>
  <c r="F305" i="22" s="1"/>
  <c r="F302" i="22" a="1"/>
  <c r="F302" i="22" s="1"/>
  <c r="F296" i="22" a="1"/>
  <c r="F296" i="22" s="1"/>
  <c r="F289" i="22" a="1"/>
  <c r="F289" i="22" s="1"/>
  <c r="F286" i="22" a="1"/>
  <c r="F286" i="22" s="1"/>
  <c r="G285" i="22" a="1"/>
  <c r="G285" i="22" s="1"/>
  <c r="F280" i="22" a="1"/>
  <c r="F280" i="22" s="1"/>
  <c r="G279" i="22" a="1"/>
  <c r="G279" i="22" s="1"/>
  <c r="G273" i="22" a="1"/>
  <c r="G273" i="22" s="1"/>
  <c r="G270" i="22" a="1"/>
  <c r="G270" i="22" s="1"/>
  <c r="F267" i="22" a="1"/>
  <c r="F267" i="22" s="1"/>
  <c r="G266" i="22" a="1"/>
  <c r="G266" i="22" s="1"/>
  <c r="G262" i="22" a="1"/>
  <c r="G262" i="22" s="1"/>
  <c r="G258" i="22" a="1"/>
  <c r="G258" i="22" s="1"/>
  <c r="F256" i="22" a="1"/>
  <c r="F256" i="22" s="1"/>
  <c r="G255" i="22" a="1"/>
  <c r="G255" i="22" s="1"/>
  <c r="G252" i="22" a="1"/>
  <c r="G252" i="22" s="1"/>
  <c r="G250" i="22" a="1"/>
  <c r="G250" i="22" s="1"/>
  <c r="F248" i="22" a="1"/>
  <c r="F248" i="22" s="1"/>
  <c r="G247" i="22" a="1"/>
  <c r="G247" i="22" s="1"/>
  <c r="F245" i="22" a="1"/>
  <c r="F245" i="22" s="1"/>
  <c r="F242" i="22" a="1"/>
  <c r="F242" i="22" s="1"/>
  <c r="F239" i="22" a="1"/>
  <c r="F239" i="22" s="1"/>
  <c r="G236" i="22" a="1"/>
  <c r="G236" i="22" s="1"/>
  <c r="G234" i="22" a="1"/>
  <c r="G234" i="22" s="1"/>
  <c r="G225" i="22" a="1"/>
  <c r="G225" i="22" s="1"/>
  <c r="G19" i="7" a="1"/>
  <c r="G19" i="7" s="1"/>
  <c r="G291" i="7" a="1"/>
  <c r="G291" i="7" s="1"/>
  <c r="G296" i="7" a="1"/>
  <c r="G296" i="7" s="1"/>
  <c r="G389" i="7" a="1"/>
  <c r="G389" i="7" s="1"/>
  <c r="F457" i="7" a="1"/>
  <c r="F457" i="7" s="1"/>
  <c r="G477" i="7" a="1"/>
  <c r="G477" i="7" s="1"/>
  <c r="G519" i="7" a="1"/>
  <c r="G519" i="7" s="1"/>
  <c r="F532" i="7" a="1"/>
  <c r="F532" i="7" s="1"/>
  <c r="G535" i="7" a="1"/>
  <c r="G535" i="7" s="1"/>
  <c r="F537" i="7" a="1"/>
  <c r="F537" i="7" s="1"/>
  <c r="G545" i="7" a="1"/>
  <c r="G545" i="7" s="1"/>
  <c r="G551" i="7" a="1"/>
  <c r="G551" i="7" s="1"/>
  <c r="F588" i="7" a="1"/>
  <c r="F588" i="7" s="1"/>
  <c r="F592" i="7" a="1"/>
  <c r="F592" i="7" s="1"/>
  <c r="F593" i="7" a="1"/>
  <c r="F593" i="7" s="1"/>
  <c r="F628" i="7" a="1"/>
  <c r="F628" i="7" s="1"/>
  <c r="G645" i="22" a="1"/>
  <c r="G645" i="22" s="1"/>
  <c r="G630" i="22" a="1"/>
  <c r="G630" i="22" s="1"/>
  <c r="G614" i="22" a="1"/>
  <c r="G614" i="22" s="1"/>
  <c r="F601" i="22" a="1"/>
  <c r="F601" i="22" s="1"/>
  <c r="F589" i="22" a="1"/>
  <c r="F589" i="22" s="1"/>
  <c r="G580" i="22" a="1"/>
  <c r="G580" i="22" s="1"/>
  <c r="G574" i="22" a="1"/>
  <c r="G574" i="22" s="1"/>
  <c r="G572" i="22" a="1"/>
  <c r="G572" i="22" s="1"/>
  <c r="F562" i="22" a="1"/>
  <c r="F562" i="22" s="1"/>
  <c r="G561" i="22" a="1"/>
  <c r="G561" i="22" s="1"/>
  <c r="F556" i="22" a="1"/>
  <c r="F556" i="22" s="1"/>
  <c r="G555" i="22" a="1"/>
  <c r="G555" i="22" s="1"/>
  <c r="F527" i="22" a="1"/>
  <c r="F527" i="22" s="1"/>
  <c r="G526" i="22" a="1"/>
  <c r="G526" i="22" s="1"/>
  <c r="G515" i="22" a="1"/>
  <c r="G515" i="22" s="1"/>
  <c r="G511" i="22" a="1"/>
  <c r="G511" i="22" s="1"/>
  <c r="F508" i="22" a="1"/>
  <c r="F508" i="22" s="1"/>
  <c r="F504" i="22" a="1"/>
  <c r="F504" i="22" s="1"/>
  <c r="F500" i="22" a="1"/>
  <c r="F500" i="22" s="1"/>
  <c r="G497" i="22" a="1"/>
  <c r="G497" i="22" s="1"/>
  <c r="F495" i="22" a="1"/>
  <c r="F495" i="22" s="1"/>
  <c r="G480" i="22" a="1"/>
  <c r="G480" i="22" s="1"/>
  <c r="F475" i="22" a="1"/>
  <c r="F475" i="22" s="1"/>
  <c r="F472" i="22" a="1"/>
  <c r="F472" i="22" s="1"/>
  <c r="F469" i="22" a="1"/>
  <c r="F469" i="22" s="1"/>
  <c r="F466" i="22" a="1"/>
  <c r="F466" i="22" s="1"/>
  <c r="F463" i="22" a="1"/>
  <c r="F463" i="22" s="1"/>
  <c r="G459" i="22" a="1"/>
  <c r="G459" i="22" s="1"/>
  <c r="G454" i="22" a="1"/>
  <c r="G454" i="22" s="1"/>
  <c r="G451" i="22" a="1"/>
  <c r="G451" i="22" s="1"/>
  <c r="F449" i="22" a="1"/>
  <c r="F449" i="22" s="1"/>
  <c r="F443" i="22" a="1"/>
  <c r="F443" i="22" s="1"/>
  <c r="G442" i="22" a="1"/>
  <c r="G442" i="22" s="1"/>
  <c r="G439" i="22" a="1"/>
  <c r="G439" i="22" s="1"/>
  <c r="G436" i="22" a="1"/>
  <c r="G436" i="22" s="1"/>
  <c r="G432" i="22" a="1"/>
  <c r="G432" i="22" s="1"/>
  <c r="G428" i="22" a="1"/>
  <c r="G428" i="22" s="1"/>
  <c r="F425" i="22" a="1"/>
  <c r="F425" i="22" s="1"/>
  <c r="G424" i="22" a="1"/>
  <c r="G424" i="22" s="1"/>
  <c r="F415" i="22" a="1"/>
  <c r="F415" i="22" s="1"/>
  <c r="G414" i="22" a="1"/>
  <c r="G414" i="22" s="1"/>
  <c r="F409" i="22" a="1"/>
  <c r="F409" i="22" s="1"/>
  <c r="G404" i="22" a="1"/>
  <c r="G404" i="22" s="1"/>
  <c r="F394" i="22" a="1"/>
  <c r="F394" i="22" s="1"/>
  <c r="F383" i="22" a="1"/>
  <c r="F383" i="22" s="1"/>
  <c r="G382" i="22" a="1"/>
  <c r="G382" i="22" s="1"/>
  <c r="G374" i="22" a="1"/>
  <c r="G374" i="22" s="1"/>
  <c r="F371" i="22" a="1"/>
  <c r="F371" i="22" s="1"/>
  <c r="F360" i="22" a="1"/>
  <c r="F360" i="22" s="1"/>
  <c r="G357" i="22" a="1"/>
  <c r="G357" i="22" s="1"/>
  <c r="F353" i="22" a="1"/>
  <c r="F353" i="22" s="1"/>
  <c r="F347" i="22" a="1"/>
  <c r="F347" i="22" s="1"/>
  <c r="G335" i="22" a="1"/>
  <c r="G335" i="22" s="1"/>
  <c r="F330" i="22" a="1"/>
  <c r="F330" i="22" s="1"/>
  <c r="G327" i="22" a="1"/>
  <c r="G327" i="22" s="1"/>
  <c r="G324" i="22" a="1"/>
  <c r="G324" i="22" s="1"/>
  <c r="F322" i="22" a="1"/>
  <c r="F322" i="22" s="1"/>
  <c r="G321" i="22" a="1"/>
  <c r="G321" i="22" s="1"/>
  <c r="F318" i="22" a="1"/>
  <c r="F318" i="22" s="1"/>
  <c r="F315" i="22" a="1"/>
  <c r="F315" i="22" s="1"/>
  <c r="F312" i="22" a="1"/>
  <c r="F312" i="22" s="1"/>
  <c r="G309" i="22" a="1"/>
  <c r="G309" i="22" s="1"/>
  <c r="F307" i="22" a="1"/>
  <c r="F307" i="22" s="1"/>
  <c r="G304" i="22" a="1"/>
  <c r="G304" i="22" s="1"/>
  <c r="G298" i="22" a="1"/>
  <c r="G298" i="22" s="1"/>
  <c r="G295" i="22" a="1"/>
  <c r="G295" i="22" s="1"/>
  <c r="G288" i="22" a="1"/>
  <c r="G288" i="22" s="1"/>
  <c r="F285" i="22" a="1"/>
  <c r="F285" i="22" s="1"/>
  <c r="F279" i="22" a="1"/>
  <c r="F279" i="22" s="1"/>
  <c r="G276" i="22" a="1"/>
  <c r="G276" i="22" s="1"/>
  <c r="F273" i="22" a="1"/>
  <c r="F273" i="22" s="1"/>
  <c r="F266" i="22" a="1"/>
  <c r="F266" i="22" s="1"/>
  <c r="G265" i="22" a="1"/>
  <c r="G265" i="22" s="1"/>
  <c r="F259" i="22" a="1"/>
  <c r="F259" i="22" s="1"/>
  <c r="F258" i="22" a="1"/>
  <c r="F258" i="22" s="1"/>
  <c r="F255" i="22" a="1"/>
  <c r="F255" i="22" s="1"/>
  <c r="F250" i="22" a="1"/>
  <c r="F250" i="22" s="1"/>
  <c r="F247" i="22" a="1"/>
  <c r="F247" i="22" s="1"/>
  <c r="G244" i="22" a="1"/>
  <c r="G244" i="22" s="1"/>
  <c r="G241" i="22" a="1"/>
  <c r="G241" i="22" s="1"/>
  <c r="F234" i="22" a="1"/>
  <c r="F234" i="22" s="1"/>
  <c r="F228" i="22" a="1"/>
  <c r="F228" i="22" s="1"/>
  <c r="G242" i="7" a="1"/>
  <c r="G242" i="7" s="1"/>
  <c r="F581" i="7" a="1"/>
  <c r="F581" i="7" s="1"/>
  <c r="G644" i="22" a="1"/>
  <c r="G644" i="22" s="1"/>
  <c r="G628" i="22" a="1"/>
  <c r="G628" i="22" s="1"/>
  <c r="F586" i="22" a="1"/>
  <c r="F586" i="22" s="1"/>
  <c r="G585" i="22" a="1"/>
  <c r="G585" i="22" s="1"/>
  <c r="F554" i="22" a="1"/>
  <c r="F554" i="22" s="1"/>
  <c r="G553" i="22" a="1"/>
  <c r="G553" i="22" s="1"/>
  <c r="F519" i="22" a="1"/>
  <c r="F519" i="22" s="1"/>
  <c r="G518" i="22" a="1"/>
  <c r="G518" i="22" s="1"/>
  <c r="F497" i="22" a="1"/>
  <c r="F497" i="22" s="1"/>
  <c r="G489" i="22" a="1"/>
  <c r="G489" i="22" s="1"/>
  <c r="F480" i="22" a="1"/>
  <c r="F480" i="22" s="1"/>
  <c r="G471" i="22" a="1"/>
  <c r="G471" i="22" s="1"/>
  <c r="G458" i="22" a="1"/>
  <c r="G458" i="22" s="1"/>
  <c r="G456" i="22" a="1"/>
  <c r="G456" i="22" s="1"/>
  <c r="G448" i="22" a="1"/>
  <c r="G448" i="22" s="1"/>
  <c r="F439" i="22" a="1"/>
  <c r="F439" i="22" s="1"/>
  <c r="G438" i="22" a="1"/>
  <c r="G438" i="22" s="1"/>
  <c r="F352" i="22" a="1"/>
  <c r="F352" i="22" s="1"/>
  <c r="F341" i="22" a="1"/>
  <c r="F341" i="22" s="1"/>
  <c r="G340" i="22" a="1"/>
  <c r="G340" i="22" s="1"/>
  <c r="G331" i="22" a="1"/>
  <c r="G331" i="22" s="1"/>
  <c r="F320" i="22" a="1"/>
  <c r="F320" i="22" s="1"/>
  <c r="G303" i="22" a="1"/>
  <c r="G303" i="22" s="1"/>
  <c r="G301" i="22" a="1"/>
  <c r="G301" i="22" s="1"/>
  <c r="F291" i="22" a="1"/>
  <c r="F291" i="22" s="1"/>
  <c r="G290" i="22" a="1"/>
  <c r="G290" i="22" s="1"/>
  <c r="F272" i="22" a="1"/>
  <c r="F272" i="22" s="1"/>
  <c r="F270" i="22" a="1"/>
  <c r="F270" i="22" s="1"/>
  <c r="G269" i="22" a="1"/>
  <c r="G269" i="22" s="1"/>
  <c r="F265" i="22" a="1"/>
  <c r="F265" i="22" s="1"/>
  <c r="F262" i="22" a="1"/>
  <c r="F262" i="22" s="1"/>
  <c r="G217" i="22" a="1"/>
  <c r="G217" i="22" s="1"/>
  <c r="F212" i="22" a="1"/>
  <c r="F212" i="22" s="1"/>
  <c r="G209" i="22" a="1"/>
  <c r="G209" i="22" s="1"/>
  <c r="F204" i="22" a="1"/>
  <c r="F204" i="22" s="1"/>
  <c r="G189" i="22" a="1"/>
  <c r="G189" i="22" s="1"/>
  <c r="F187" i="22" a="1"/>
  <c r="F187" i="22" s="1"/>
  <c r="F186" i="22" a="1"/>
  <c r="F186" i="22" s="1"/>
  <c r="G183" i="22" a="1"/>
  <c r="G183" i="22" s="1"/>
  <c r="F179" i="22" a="1"/>
  <c r="F179" i="22" s="1"/>
  <c r="G175" i="22" a="1"/>
  <c r="G175" i="22" s="1"/>
  <c r="F172" i="22" a="1"/>
  <c r="F172" i="22" s="1"/>
  <c r="G171" i="22" a="1"/>
  <c r="G171" i="22" s="1"/>
  <c r="G169" i="22" a="1"/>
  <c r="G169" i="22" s="1"/>
  <c r="G168" i="22" a="1"/>
  <c r="G168" i="22" s="1"/>
  <c r="G167" i="22" a="1"/>
  <c r="G167" i="22" s="1"/>
  <c r="F166" i="22" a="1"/>
  <c r="F166" i="22" s="1"/>
  <c r="F165" i="22" a="1"/>
  <c r="F165" i="22" s="1"/>
  <c r="F158" i="22" a="1"/>
  <c r="F158" i="22" s="1"/>
  <c r="G153" i="22" a="1"/>
  <c r="G153" i="22" s="1"/>
  <c r="G146" i="22" a="1"/>
  <c r="G146" i="22" s="1"/>
  <c r="G142" i="22" a="1"/>
  <c r="G142" i="22" s="1"/>
  <c r="F138" i="22" a="1"/>
  <c r="F138" i="22" s="1"/>
  <c r="F135" i="22" a="1"/>
  <c r="F135" i="22" s="1"/>
  <c r="F127" i="22" a="1"/>
  <c r="F127" i="22" s="1"/>
  <c r="G126" i="22" a="1"/>
  <c r="G126" i="22" s="1"/>
  <c r="F123" i="22" a="1"/>
  <c r="F123" i="22" s="1"/>
  <c r="G116" i="22" a="1"/>
  <c r="G116" i="22" s="1"/>
  <c r="G109" i="22" a="1"/>
  <c r="G109" i="22" s="1"/>
  <c r="F106" i="22" a="1"/>
  <c r="F106" i="22" s="1"/>
  <c r="F98" i="22" a="1"/>
  <c r="F98" i="22" s="1"/>
  <c r="G95" i="22" a="1"/>
  <c r="G95" i="22" s="1"/>
  <c r="G89" i="22" a="1"/>
  <c r="G89" i="22" s="1"/>
  <c r="F77" i="22" a="1"/>
  <c r="F77" i="22" s="1"/>
  <c r="G74" i="22" a="1"/>
  <c r="G74" i="22" s="1"/>
  <c r="F72" i="22" a="1"/>
  <c r="F72" i="22" s="1"/>
  <c r="G61" i="22" a="1"/>
  <c r="G61" i="22" s="1"/>
  <c r="F59" i="22" a="1"/>
  <c r="F59" i="22" s="1"/>
  <c r="G56" i="22" a="1"/>
  <c r="G56" i="22" s="1"/>
  <c r="G53" i="22" a="1"/>
  <c r="G53" i="22" s="1"/>
  <c r="F51" i="22" a="1"/>
  <c r="F51" i="22" s="1"/>
  <c r="G48" i="22" a="1"/>
  <c r="G48" i="22" s="1"/>
  <c r="F36" i="22" a="1"/>
  <c r="F36" i="22" s="1"/>
  <c r="G33" i="22" a="1"/>
  <c r="G33" i="22" s="1"/>
  <c r="F26" i="22" a="1"/>
  <c r="F26" i="22" s="1"/>
  <c r="F23" i="22" a="1"/>
  <c r="F23" i="22" s="1"/>
  <c r="G20" i="22" a="1"/>
  <c r="G20" i="22" s="1"/>
  <c r="G18" i="22" a="1"/>
  <c r="G18" i="22" s="1"/>
  <c r="F16" i="22" a="1"/>
  <c r="F16" i="22" s="1"/>
  <c r="G15" i="22" a="1"/>
  <c r="G15" i="22" s="1"/>
  <c r="F13" i="22" a="1"/>
  <c r="F13" i="22" s="1"/>
  <c r="F5" i="22" a="1"/>
  <c r="F5" i="22" s="1"/>
  <c r="G2" i="22" a="1"/>
  <c r="G2" i="22" s="1"/>
  <c r="G386" i="22" a="1"/>
  <c r="G386" i="22" s="1"/>
  <c r="F146" i="7" a="1"/>
  <c r="F146" i="7" s="1"/>
  <c r="G283" i="7" a="1"/>
  <c r="G283" i="7" s="1"/>
  <c r="F459" i="7" a="1"/>
  <c r="F459" i="7" s="1"/>
  <c r="G553" i="7" a="1"/>
  <c r="G553" i="7" s="1"/>
  <c r="G563" i="7" a="1"/>
  <c r="G563" i="7" s="1"/>
  <c r="F628" i="22" a="1"/>
  <c r="F628" i="22" s="1"/>
  <c r="F580" i="22" a="1"/>
  <c r="F580" i="22" s="1"/>
  <c r="F553" i="22" a="1"/>
  <c r="F553" i="22" s="1"/>
  <c r="F546" i="22" a="1"/>
  <c r="F546" i="22" s="1"/>
  <c r="F515" i="22" a="1"/>
  <c r="F515" i="22" s="1"/>
  <c r="G496" i="22" a="1"/>
  <c r="G496" i="22" s="1"/>
  <c r="G488" i="22" a="1"/>
  <c r="G488" i="22" s="1"/>
  <c r="F471" i="22" a="1"/>
  <c r="F471" i="22" s="1"/>
  <c r="F456" i="22" a="1"/>
  <c r="F456" i="22" s="1"/>
  <c r="F448" i="22" a="1"/>
  <c r="F448" i="22" s="1"/>
  <c r="G418" i="22" a="1"/>
  <c r="G418" i="22" s="1"/>
  <c r="G417" i="22" a="1"/>
  <c r="G417" i="22" s="1"/>
  <c r="G408" i="22" a="1"/>
  <c r="G408" i="22" s="1"/>
  <c r="G393" i="22" a="1"/>
  <c r="G393" i="22" s="1"/>
  <c r="G378" i="22" a="1"/>
  <c r="G378" i="22" s="1"/>
  <c r="G376" i="22" a="1"/>
  <c r="G376" i="22" s="1"/>
  <c r="G359" i="22" a="1"/>
  <c r="G359" i="22" s="1"/>
  <c r="F357" i="22" a="1"/>
  <c r="F357" i="22" s="1"/>
  <c r="G351" i="22" a="1"/>
  <c r="G351" i="22" s="1"/>
  <c r="F349" i="22" a="1"/>
  <c r="F349" i="22" s="1"/>
  <c r="G329" i="22" a="1"/>
  <c r="G329" i="22" s="1"/>
  <c r="F309" i="22" a="1"/>
  <c r="F309" i="22" s="1"/>
  <c r="G300" i="22" a="1"/>
  <c r="G300" i="22" s="1"/>
  <c r="F287" i="22" a="1"/>
  <c r="F287" i="22" s="1"/>
  <c r="G284" i="22" a="1"/>
  <c r="G284" i="22" s="1"/>
  <c r="F269" i="22" a="1"/>
  <c r="F269" i="22" s="1"/>
  <c r="G261" i="22" a="1"/>
  <c r="G261" i="22" s="1"/>
  <c r="G257" i="22" a="1"/>
  <c r="G257" i="22" s="1"/>
  <c r="F249" i="22" a="1"/>
  <c r="F249" i="22" s="1"/>
  <c r="F238" i="22" a="1"/>
  <c r="F238" i="22" s="1"/>
  <c r="F236" i="22" a="1"/>
  <c r="F236" i="22" s="1"/>
  <c r="F230" i="22" a="1"/>
  <c r="F230" i="22" s="1"/>
  <c r="G222" i="22" a="1"/>
  <c r="G222" i="22" s="1"/>
  <c r="F220" i="22" a="1"/>
  <c r="F220" i="22" s="1"/>
  <c r="G214" i="22" a="1"/>
  <c r="G214" i="22" s="1"/>
  <c r="G206" i="22" a="1"/>
  <c r="G206" i="22" s="1"/>
  <c r="F201" i="22" a="1"/>
  <c r="F201" i="22" s="1"/>
  <c r="F196" i="22" a="1"/>
  <c r="F196" i="22" s="1"/>
  <c r="F195" i="22" a="1"/>
  <c r="F195" i="22" s="1"/>
  <c r="F194" i="22" a="1"/>
  <c r="F194" i="22" s="1"/>
  <c r="G191" i="22" a="1"/>
  <c r="G191" i="22" s="1"/>
  <c r="F183" i="22" a="1"/>
  <c r="F183" i="22" s="1"/>
  <c r="G178" i="22" a="1"/>
  <c r="G178" i="22" s="1"/>
  <c r="F171" i="22" a="1"/>
  <c r="F171" i="22" s="1"/>
  <c r="F167" i="22" a="1"/>
  <c r="F167" i="22" s="1"/>
  <c r="G157" i="22" a="1"/>
  <c r="G157" i="22" s="1"/>
  <c r="F153" i="22" a="1"/>
  <c r="F153" i="22" s="1"/>
  <c r="G152" i="22" a="1"/>
  <c r="G152" i="22" s="1"/>
  <c r="G150" i="22" a="1"/>
  <c r="G150" i="22" s="1"/>
  <c r="F146" i="22" a="1"/>
  <c r="F146" i="22" s="1"/>
  <c r="G145" i="22" a="1"/>
  <c r="G145" i="22" s="1"/>
  <c r="F142" i="22" a="1"/>
  <c r="F142" i="22" s="1"/>
  <c r="G137" i="22" a="1"/>
  <c r="G137" i="22" s="1"/>
  <c r="G130" i="22" a="1"/>
  <c r="G130" i="22" s="1"/>
  <c r="F126" i="22" a="1"/>
  <c r="F126" i="22" s="1"/>
  <c r="F120" i="22" a="1"/>
  <c r="F120" i="22" s="1"/>
  <c r="G119" i="22" a="1"/>
  <c r="G119" i="22" s="1"/>
  <c r="F114" i="22" a="1"/>
  <c r="F114" i="22" s="1"/>
  <c r="G111" i="22" a="1"/>
  <c r="G111" i="22" s="1"/>
  <c r="G105" i="22" a="1"/>
  <c r="G105" i="22" s="1"/>
  <c r="F102" i="22" a="1"/>
  <c r="F102" i="22" s="1"/>
  <c r="F100" i="22" a="1"/>
  <c r="F100" i="22" s="1"/>
  <c r="G97" i="22" a="1"/>
  <c r="G97" i="22" s="1"/>
  <c r="F93" i="22" a="1"/>
  <c r="F93" i="22" s="1"/>
  <c r="G92" i="22" a="1"/>
  <c r="G92" i="22" s="1"/>
  <c r="G71" i="22" a="1"/>
  <c r="G71" i="22" s="1"/>
  <c r="F69" i="22" a="1"/>
  <c r="F69" i="22" s="1"/>
  <c r="G66" i="22" a="1"/>
  <c r="G66" i="22" s="1"/>
  <c r="F64" i="22" a="1"/>
  <c r="F64" i="22" s="1"/>
  <c r="G45" i="22" a="1"/>
  <c r="G45" i="22" s="1"/>
  <c r="F43" i="22" a="1"/>
  <c r="F43" i="22" s="1"/>
  <c r="G40" i="22" a="1"/>
  <c r="G40" i="22" s="1"/>
  <c r="F28" i="22" a="1"/>
  <c r="F28" i="22" s="1"/>
  <c r="G25" i="22" a="1"/>
  <c r="G25" i="22" s="1"/>
  <c r="F18" i="22" a="1"/>
  <c r="F18" i="22" s="1"/>
  <c r="F15" i="22" a="1"/>
  <c r="F15" i="22" s="1"/>
  <c r="G12" i="22" a="1"/>
  <c r="G12" i="22" s="1"/>
  <c r="G10" i="22" a="1"/>
  <c r="G10" i="22" s="1"/>
  <c r="F8" i="22" a="1"/>
  <c r="F8" i="22" s="1"/>
  <c r="G7" i="22" a="1"/>
  <c r="G7" i="22" s="1"/>
  <c r="G4" i="22" a="1"/>
  <c r="G4" i="22" s="1"/>
  <c r="F2" i="22" a="1"/>
  <c r="F2" i="22" s="1"/>
  <c r="F526" i="22" a="1"/>
  <c r="F526" i="22" s="1"/>
  <c r="F468" i="22" a="1"/>
  <c r="F468" i="22" s="1"/>
  <c r="F442" i="22" a="1"/>
  <c r="F442" i="22" s="1"/>
  <c r="G427" i="22" a="1"/>
  <c r="G427" i="22" s="1"/>
  <c r="F381" i="22" a="1"/>
  <c r="F381" i="22" s="1"/>
  <c r="G334" i="22" a="1"/>
  <c r="G334" i="22" s="1"/>
  <c r="F324" i="22" a="1"/>
  <c r="F324" i="22" s="1"/>
  <c r="F306" i="22" a="1"/>
  <c r="F306" i="22" s="1"/>
  <c r="F294" i="22" a="1"/>
  <c r="F294" i="22" s="1"/>
  <c r="F401" i="7" a="1"/>
  <c r="F401" i="7" s="1"/>
  <c r="F408" i="7" a="1"/>
  <c r="F408" i="7" s="1"/>
  <c r="G556" i="7" a="1"/>
  <c r="G556" i="7" s="1"/>
  <c r="G557" i="7" a="1"/>
  <c r="G557" i="7" s="1"/>
  <c r="G562" i="7" a="1"/>
  <c r="G562" i="7" s="1"/>
  <c r="G570" i="7" a="1"/>
  <c r="G570" i="7" s="1"/>
  <c r="F543" i="22" a="1"/>
  <c r="F543" i="22" s="1"/>
  <c r="F541" i="22" a="1"/>
  <c r="F541" i="22" s="1"/>
  <c r="G514" i="22" a="1"/>
  <c r="G514" i="22" s="1"/>
  <c r="G494" i="22" a="1"/>
  <c r="G494" i="22" s="1"/>
  <c r="F489" i="22" a="1"/>
  <c r="F489" i="22" s="1"/>
  <c r="F488" i="22" a="1"/>
  <c r="F488" i="22" s="1"/>
  <c r="F486" i="22" a="1"/>
  <c r="F486" i="22" s="1"/>
  <c r="G485" i="22" a="1"/>
  <c r="G485" i="22" s="1"/>
  <c r="G470" i="22" a="1"/>
  <c r="G470" i="22" s="1"/>
  <c r="F446" i="22" a="1"/>
  <c r="F446" i="22" s="1"/>
  <c r="F436" i="22" a="1"/>
  <c r="F436" i="22" s="1"/>
  <c r="G434" i="22" a="1"/>
  <c r="G434" i="22" s="1"/>
  <c r="F432" i="22" a="1"/>
  <c r="F432" i="22" s="1"/>
  <c r="F418" i="22" a="1"/>
  <c r="F418" i="22" s="1"/>
  <c r="F417" i="22" a="1"/>
  <c r="F417" i="22" s="1"/>
  <c r="F414" i="22" a="1"/>
  <c r="F414" i="22" s="1"/>
  <c r="G407" i="22" a="1"/>
  <c r="G407" i="22" s="1"/>
  <c r="F404" i="22" a="1"/>
  <c r="F404" i="22" s="1"/>
  <c r="G403" i="22" a="1"/>
  <c r="G403" i="22" s="1"/>
  <c r="F399" i="22" a="1"/>
  <c r="F399" i="22" s="1"/>
  <c r="F393" i="22" a="1"/>
  <c r="F393" i="22" s="1"/>
  <c r="G370" i="22" a="1"/>
  <c r="G370" i="22" s="1"/>
  <c r="G356" i="22" a="1"/>
  <c r="G356" i="22" s="1"/>
  <c r="G348" i="22" a="1"/>
  <c r="G348" i="22" s="1"/>
  <c r="F340" i="22" a="1"/>
  <c r="F340" i="22" s="1"/>
  <c r="F338" i="22" a="1"/>
  <c r="F338" i="22" s="1"/>
  <c r="G326" i="22" a="1"/>
  <c r="G326" i="22" s="1"/>
  <c r="G317" i="22" a="1"/>
  <c r="G317" i="22" s="1"/>
  <c r="F301" i="22" a="1"/>
  <c r="F301" i="22" s="1"/>
  <c r="F298" i="22" a="1"/>
  <c r="F298" i="22" s="1"/>
  <c r="G283" i="22" a="1"/>
  <c r="G283" i="22" s="1"/>
  <c r="G278" i="22" a="1"/>
  <c r="G278" i="22" s="1"/>
  <c r="F261" i="22" a="1"/>
  <c r="F261" i="22" s="1"/>
  <c r="G260" i="22" a="1"/>
  <c r="G260" i="22" s="1"/>
  <c r="F217" i="22" a="1"/>
  <c r="F217" i="22" s="1"/>
  <c r="G211" i="22" a="1"/>
  <c r="G211" i="22" s="1"/>
  <c r="F209" i="22" a="1"/>
  <c r="F209" i="22" s="1"/>
  <c r="G203" i="22" a="1"/>
  <c r="G203" i="22" s="1"/>
  <c r="G198" i="22" a="1"/>
  <c r="G198" i="22" s="1"/>
  <c r="G192" i="22" a="1"/>
  <c r="G192" i="22" s="1"/>
  <c r="F191" i="22" a="1"/>
  <c r="F191" i="22" s="1"/>
  <c r="F189" i="22" a="1"/>
  <c r="F189" i="22" s="1"/>
  <c r="F178" i="22" a="1"/>
  <c r="F178" i="22" s="1"/>
  <c r="F175" i="22" a="1"/>
  <c r="F175" i="22" s="1"/>
  <c r="F169" i="22" a="1"/>
  <c r="F169" i="22" s="1"/>
  <c r="F168" i="22" a="1"/>
  <c r="F168" i="22" s="1"/>
  <c r="G160" i="22" a="1"/>
  <c r="G160" i="22" s="1"/>
  <c r="F150" i="22" a="1"/>
  <c r="F150" i="22" s="1"/>
  <c r="G149" i="22" a="1"/>
  <c r="G149" i="22" s="1"/>
  <c r="F145" i="22" a="1"/>
  <c r="F145" i="22" s="1"/>
  <c r="G144" i="22" a="1"/>
  <c r="G144" i="22" s="1"/>
  <c r="G141" i="22" a="1"/>
  <c r="G141" i="22" s="1"/>
  <c r="F137" i="22" a="1"/>
  <c r="F137" i="22" s="1"/>
  <c r="G136" i="22" a="1"/>
  <c r="G136" i="22" s="1"/>
  <c r="G134" i="22" a="1"/>
  <c r="G134" i="22" s="1"/>
  <c r="F130" i="22" a="1"/>
  <c r="F130" i="22" s="1"/>
  <c r="G129" i="22" a="1"/>
  <c r="G129" i="22" s="1"/>
  <c r="F116" i="22" a="1"/>
  <c r="F116" i="22" s="1"/>
  <c r="G113" i="22" a="1"/>
  <c r="G113" i="22" s="1"/>
  <c r="F111" i="22" a="1"/>
  <c r="F111" i="22" s="1"/>
  <c r="F109" i="22" a="1"/>
  <c r="F109" i="22" s="1"/>
  <c r="F105" i="22" a="1"/>
  <c r="F105" i="22" s="1"/>
  <c r="G104" i="22" a="1"/>
  <c r="G104" i="22" s="1"/>
  <c r="F97" i="22" a="1"/>
  <c r="F97" i="22" s="1"/>
  <c r="F95" i="22" a="1"/>
  <c r="F95" i="22" s="1"/>
  <c r="F92" i="22" a="1"/>
  <c r="F92" i="22" s="1"/>
  <c r="G91" i="22" a="1"/>
  <c r="G91" i="22" s="1"/>
  <c r="F89" i="22" a="1"/>
  <c r="F89" i="22" s="1"/>
  <c r="G76" i="22" a="1"/>
  <c r="G76" i="22" s="1"/>
  <c r="F74" i="22" a="1"/>
  <c r="F74" i="22" s="1"/>
  <c r="G73" i="22" a="1"/>
  <c r="G73" i="22" s="1"/>
  <c r="F71" i="22" a="1"/>
  <c r="F71" i="22" s="1"/>
  <c r="G63" i="22" a="1"/>
  <c r="G63" i="22" s="1"/>
  <c r="F61" i="22" a="1"/>
  <c r="F61" i="22" s="1"/>
  <c r="G58" i="22" a="1"/>
  <c r="G58" i="22" s="1"/>
  <c r="F56" i="22" a="1"/>
  <c r="F56" i="22" s="1"/>
  <c r="F53" i="22" a="1"/>
  <c r="F53" i="22" s="1"/>
  <c r="G50" i="22" a="1"/>
  <c r="G50" i="22" s="1"/>
  <c r="F48" i="22" a="1"/>
  <c r="F48" i="22" s="1"/>
  <c r="G35" i="22" a="1"/>
  <c r="G35" i="22" s="1"/>
  <c r="F33" i="22" a="1"/>
  <c r="F33" i="22" s="1"/>
  <c r="G30" i="22" a="1"/>
  <c r="G30" i="22" s="1"/>
  <c r="F20" i="22" a="1"/>
  <c r="F20" i="22" s="1"/>
  <c r="G17" i="22" a="1"/>
  <c r="G17" i="22" s="1"/>
  <c r="F10" i="22" a="1"/>
  <c r="F10" i="22" s="1"/>
  <c r="F7" i="22" a="1"/>
  <c r="F7" i="22" s="1"/>
  <c r="G362" i="7" a="1"/>
  <c r="G362" i="7" s="1"/>
  <c r="F485" i="7" a="1"/>
  <c r="F485" i="7" s="1"/>
  <c r="F598" i="7" a="1"/>
  <c r="F598" i="7" s="1"/>
  <c r="F612" i="22" a="1"/>
  <c r="F612" i="22" s="1"/>
  <c r="G571" i="22" a="1"/>
  <c r="G571" i="22" s="1"/>
  <c r="F507" i="22" a="1"/>
  <c r="F507" i="22" s="1"/>
  <c r="F482" i="22" a="1"/>
  <c r="F482" i="22" s="1"/>
  <c r="G462" i="22" a="1"/>
  <c r="G462" i="22" s="1"/>
  <c r="F453" i="22" a="1"/>
  <c r="F453" i="22" s="1"/>
  <c r="G389" i="22" a="1"/>
  <c r="G389" i="22" s="1"/>
  <c r="G377" i="7" a="1"/>
  <c r="G377" i="7" s="1"/>
  <c r="G462" i="7" a="1"/>
  <c r="G462" i="7" s="1"/>
  <c r="F578" i="22" a="1"/>
  <c r="F578" i="22" s="1"/>
  <c r="G577" i="22" a="1"/>
  <c r="G577" i="22" s="1"/>
  <c r="F572" i="22" a="1"/>
  <c r="F572" i="22" s="1"/>
  <c r="G513" i="22" a="1"/>
  <c r="G513" i="22" s="1"/>
  <c r="G468" i="22" a="1"/>
  <c r="G468" i="22" s="1"/>
  <c r="G445" i="22" a="1"/>
  <c r="G445" i="22" s="1"/>
  <c r="G435" i="22" a="1"/>
  <c r="G435" i="22" s="1"/>
  <c r="G431" i="22" a="1"/>
  <c r="G431" i="22" s="1"/>
  <c r="G416" i="22" a="1"/>
  <c r="G416" i="22" s="1"/>
  <c r="G413" i="22" a="1"/>
  <c r="G413" i="22" s="1"/>
  <c r="G412" i="22" a="1"/>
  <c r="G412" i="22" s="1"/>
  <c r="F408" i="22" a="1"/>
  <c r="F408" i="22" s="1"/>
  <c r="F407" i="22" a="1"/>
  <c r="F407" i="22" s="1"/>
  <c r="F403" i="22" a="1"/>
  <c r="F403" i="22" s="1"/>
  <c r="G401" i="22" a="1"/>
  <c r="G401" i="22" s="1"/>
  <c r="G398" i="22" a="1"/>
  <c r="G398" i="22" s="1"/>
  <c r="G396" i="22" a="1"/>
  <c r="G396" i="22" s="1"/>
  <c r="G390" i="22" a="1"/>
  <c r="G390" i="22" s="1"/>
  <c r="F374" i="22" a="1"/>
  <c r="F374" i="22" s="1"/>
  <c r="G367" i="22" a="1"/>
  <c r="G367" i="22" s="1"/>
  <c r="G366" i="22" a="1"/>
  <c r="G366" i="22" s="1"/>
  <c r="G337" i="22" a="1"/>
  <c r="G337" i="22" s="1"/>
  <c r="F327" i="22" a="1"/>
  <c r="F327" i="22" s="1"/>
  <c r="F326" i="22" a="1"/>
  <c r="F326" i="22" s="1"/>
  <c r="G306" i="22" a="1"/>
  <c r="G306" i="22" s="1"/>
  <c r="G297" i="22" a="1"/>
  <c r="G297" i="22" s="1"/>
  <c r="F295" i="22" a="1"/>
  <c r="F295" i="22" s="1"/>
  <c r="F284" i="22" a="1"/>
  <c r="F284" i="22" s="1"/>
  <c r="F283" i="22" a="1"/>
  <c r="F283" i="22" s="1"/>
  <c r="G282" i="22" a="1"/>
  <c r="G282" i="22" s="1"/>
  <c r="F257" i="22" a="1"/>
  <c r="F257" i="22" s="1"/>
  <c r="G254" i="22" a="1"/>
  <c r="G254" i="22" s="1"/>
  <c r="G246" i="22" a="1"/>
  <c r="G246" i="22" s="1"/>
  <c r="G235" i="22" a="1"/>
  <c r="G235" i="22" s="1"/>
  <c r="G227" i="22" a="1"/>
  <c r="G227" i="22" s="1"/>
  <c r="F222" i="22" a="1"/>
  <c r="F222" i="22" s="1"/>
  <c r="G219" i="22" a="1"/>
  <c r="G219" i="22" s="1"/>
  <c r="F214" i="22" a="1"/>
  <c r="F214" i="22" s="1"/>
  <c r="F206" i="22" a="1"/>
  <c r="F206" i="22" s="1"/>
  <c r="G193" i="22" a="1"/>
  <c r="G193" i="22" s="1"/>
  <c r="F192" i="22" a="1"/>
  <c r="F192" i="22" s="1"/>
  <c r="G182" i="22" a="1"/>
  <c r="G182" i="22" s="1"/>
  <c r="G177" i="22" a="1"/>
  <c r="G177" i="22" s="1"/>
  <c r="G174" i="22" a="1"/>
  <c r="G174" i="22" s="1"/>
  <c r="G161" i="22" a="1"/>
  <c r="G161" i="22" s="1"/>
  <c r="F157" i="22" a="1"/>
  <c r="F157" i="22" s="1"/>
  <c r="G156" i="22" a="1"/>
  <c r="G156" i="22" s="1"/>
  <c r="F152" i="22" a="1"/>
  <c r="F152" i="22" s="1"/>
  <c r="F134" i="22" a="1"/>
  <c r="F134" i="22" s="1"/>
  <c r="G133" i="22" a="1"/>
  <c r="G133" i="22" s="1"/>
  <c r="F129" i="22" a="1"/>
  <c r="F129" i="22" s="1"/>
  <c r="G128" i="22" a="1"/>
  <c r="G128" i="22" s="1"/>
  <c r="G122" i="22" a="1"/>
  <c r="G122" i="22" s="1"/>
  <c r="F119" i="22" a="1"/>
  <c r="F119" i="22" s="1"/>
  <c r="G118" i="22" a="1"/>
  <c r="G118" i="22" s="1"/>
  <c r="G115" i="22" a="1"/>
  <c r="G115" i="22" s="1"/>
  <c r="F113" i="22" a="1"/>
  <c r="F113" i="22" s="1"/>
  <c r="G108" i="22" a="1"/>
  <c r="G108" i="22" s="1"/>
  <c r="G107" i="22" a="1"/>
  <c r="G107" i="22" s="1"/>
  <c r="G101" i="22" a="1"/>
  <c r="G101" i="22" s="1"/>
  <c r="G99" i="22" a="1"/>
  <c r="G99" i="22" s="1"/>
  <c r="F91" i="22" a="1"/>
  <c r="F91" i="22" s="1"/>
  <c r="G83" i="22" a="1"/>
  <c r="G83" i="22" s="1"/>
  <c r="F76" i="22" a="1"/>
  <c r="F76" i="22" s="1"/>
  <c r="F73" i="22" a="1"/>
  <c r="F73" i="22" s="1"/>
  <c r="G70" i="22" a="1"/>
  <c r="G70" i="22" s="1"/>
  <c r="G68" i="22" a="1"/>
  <c r="G68" i="22" s="1"/>
  <c r="F66" i="22" a="1"/>
  <c r="F66" i="22" s="1"/>
  <c r="G65" i="22" a="1"/>
  <c r="G65" i="22" s="1"/>
  <c r="F63" i="22" a="1"/>
  <c r="F63" i="22" s="1"/>
  <c r="G55" i="22" a="1"/>
  <c r="G55" i="22" s="1"/>
  <c r="G47" i="22" a="1"/>
  <c r="G47" i="22" s="1"/>
  <c r="F45" i="22" a="1"/>
  <c r="F45" i="22" s="1"/>
  <c r="G42" i="22" a="1"/>
  <c r="G42" i="22" s="1"/>
  <c r="F40" i="22" a="1"/>
  <c r="F40" i="22" s="1"/>
  <c r="G27" i="22" a="1"/>
  <c r="G27" i="22" s="1"/>
  <c r="F25" i="22" a="1"/>
  <c r="F25" i="22" s="1"/>
  <c r="G22" i="22" a="1"/>
  <c r="G22" i="22" s="1"/>
  <c r="F12" i="22" a="1"/>
  <c r="F12" i="22" s="1"/>
  <c r="G9" i="22" a="1"/>
  <c r="G9" i="22" s="1"/>
  <c r="F4" i="22" a="1"/>
  <c r="F4" i="22" s="1"/>
  <c r="G484" i="7" a="1"/>
  <c r="G484" i="7" s="1"/>
  <c r="G504" i="7" a="1"/>
  <c r="G504" i="7" s="1"/>
  <c r="G592" i="7" a="1"/>
  <c r="G592" i="7" s="1"/>
  <c r="F599" i="7" a="1"/>
  <c r="F599" i="7" s="1"/>
  <c r="G611" i="22" a="1"/>
  <c r="G611" i="22" s="1"/>
  <c r="G532" i="22" a="1"/>
  <c r="G532" i="22" s="1"/>
  <c r="G510" i="22" a="1"/>
  <c r="G510" i="22" s="1"/>
  <c r="F506" i="22" a="1"/>
  <c r="F506" i="22" s="1"/>
  <c r="F477" i="22" a="1"/>
  <c r="F477" i="22" s="1"/>
  <c r="F276" i="22" a="1"/>
  <c r="F276" i="22" s="1"/>
  <c r="F566" i="22" a="1"/>
  <c r="F566" i="22" s="1"/>
  <c r="G540" i="22" a="1"/>
  <c r="G540" i="22" s="1"/>
  <c r="G537" i="22" a="1"/>
  <c r="G537" i="22" s="1"/>
  <c r="F536" i="22" a="1"/>
  <c r="F536" i="22" s="1"/>
  <c r="F511" i="22" a="1"/>
  <c r="F511" i="22" s="1"/>
  <c r="G507" i="22" a="1"/>
  <c r="G507" i="22" s="1"/>
  <c r="G506" i="22" a="1"/>
  <c r="G506" i="22" s="1"/>
  <c r="G503" i="22" a="1"/>
  <c r="G503" i="22" s="1"/>
  <c r="F494" i="22" a="1"/>
  <c r="F494" i="22" s="1"/>
  <c r="F485" i="22" a="1"/>
  <c r="F485" i="22" s="1"/>
  <c r="G484" i="22" a="1"/>
  <c r="G484" i="22" s="1"/>
  <c r="G482" i="22" a="1"/>
  <c r="G482" i="22" s="1"/>
  <c r="G477" i="22" a="1"/>
  <c r="G477" i="22" s="1"/>
  <c r="F454" i="22" a="1"/>
  <c r="F454" i="22" s="1"/>
  <c r="G453" i="22" a="1"/>
  <c r="G453" i="22" s="1"/>
  <c r="F445" i="22" a="1"/>
  <c r="F445" i="22" s="1"/>
  <c r="G444" i="22" a="1"/>
  <c r="G444" i="22" s="1"/>
  <c r="F428" i="22" a="1"/>
  <c r="F428" i="22" s="1"/>
  <c r="F413" i="22" a="1"/>
  <c r="F413" i="22" s="1"/>
  <c r="F412" i="22" a="1"/>
  <c r="F412" i="22" s="1"/>
  <c r="G402" i="22" a="1"/>
  <c r="G402" i="22" s="1"/>
  <c r="F398" i="22" a="1"/>
  <c r="F398" i="22" s="1"/>
  <c r="G397" i="22" a="1"/>
  <c r="G397" i="22" s="1"/>
  <c r="F390" i="22" a="1"/>
  <c r="F390" i="22" s="1"/>
  <c r="F382" i="22" a="1"/>
  <c r="F382" i="22" s="1"/>
  <c r="G381" i="22" a="1"/>
  <c r="G381" i="22" s="1"/>
  <c r="F370" i="22" a="1"/>
  <c r="F370" i="22" s="1"/>
  <c r="F367" i="22" a="1"/>
  <c r="F367" i="22" s="1"/>
  <c r="F366" i="22" a="1"/>
  <c r="F366" i="22" s="1"/>
  <c r="F355" i="22" a="1"/>
  <c r="F355" i="22" s="1"/>
  <c r="F335" i="22" a="1"/>
  <c r="F335" i="22" s="1"/>
  <c r="G314" i="22" a="1"/>
  <c r="G314" i="22" s="1"/>
  <c r="G294" i="22" a="1"/>
  <c r="G294" i="22" s="1"/>
  <c r="F252" i="22" a="1"/>
  <c r="F252" i="22" s="1"/>
  <c r="F244" i="22" a="1"/>
  <c r="F244" i="22" s="1"/>
  <c r="G233" i="22" a="1"/>
  <c r="G233" i="22" s="1"/>
  <c r="F225" i="22" a="1"/>
  <c r="F225" i="22" s="1"/>
  <c r="G216" i="22" a="1"/>
  <c r="G216" i="22" s="1"/>
  <c r="G213" i="22" a="1"/>
  <c r="G213" i="22" s="1"/>
  <c r="F211" i="22" a="1"/>
  <c r="F211" i="22" s="1"/>
  <c r="G208" i="22" a="1"/>
  <c r="G208" i="22" s="1"/>
  <c r="G205" i="22" a="1"/>
  <c r="G205" i="22" s="1"/>
  <c r="F203" i="22" a="1"/>
  <c r="F203" i="22" s="1"/>
  <c r="G200" i="22" a="1"/>
  <c r="G200" i="22" s="1"/>
  <c r="F198" i="22" a="1"/>
  <c r="F198" i="22" s="1"/>
  <c r="G190" i="22" a="1"/>
  <c r="G190" i="22" s="1"/>
  <c r="F182" i="22" a="1"/>
  <c r="F182" i="22" s="1"/>
  <c r="F177" i="22" a="1"/>
  <c r="F177" i="22" s="1"/>
  <c r="G176" i="22" a="1"/>
  <c r="G176" i="22" s="1"/>
  <c r="F174" i="22" a="1"/>
  <c r="F174" i="22" s="1"/>
  <c r="G163" i="22" a="1"/>
  <c r="G163" i="22" s="1"/>
  <c r="G162" i="22" a="1"/>
  <c r="G162" i="22" s="1"/>
  <c r="F161" i="22" a="1"/>
  <c r="F161" i="22" s="1"/>
  <c r="F160" i="22" a="1"/>
  <c r="F160" i="22" s="1"/>
  <c r="G159" i="22" a="1"/>
  <c r="G159" i="22" s="1"/>
  <c r="F156" i="22" a="1"/>
  <c r="F156" i="22" s="1"/>
  <c r="G155" i="22" a="1"/>
  <c r="G155" i="22" s="1"/>
  <c r="F149" i="22" a="1"/>
  <c r="F149" i="22" s="1"/>
  <c r="G148" i="22" a="1"/>
  <c r="G148" i="22" s="1"/>
  <c r="F144" i="22" a="1"/>
  <c r="F144" i="22" s="1"/>
  <c r="F141" i="22" a="1"/>
  <c r="F141" i="22" s="1"/>
  <c r="G140" i="22" a="1"/>
  <c r="G140" i="22" s="1"/>
  <c r="F136" i="22" a="1"/>
  <c r="F136" i="22" s="1"/>
  <c r="G125" i="22" a="1"/>
  <c r="G125" i="22" s="1"/>
  <c r="F122" i="22" a="1"/>
  <c r="F122" i="22" s="1"/>
  <c r="F118" i="22" a="1"/>
  <c r="F118" i="22" s="1"/>
  <c r="G112" i="22" a="1"/>
  <c r="G112" i="22" s="1"/>
  <c r="F108" i="22" a="1"/>
  <c r="F108" i="22" s="1"/>
  <c r="F107" i="22" a="1"/>
  <c r="F107" i="22" s="1"/>
  <c r="F104" i="22" a="1"/>
  <c r="F104" i="22" s="1"/>
  <c r="F101" i="22" a="1"/>
  <c r="F101" i="22" s="1"/>
  <c r="G94" i="22" a="1"/>
  <c r="G94" i="22" s="1"/>
  <c r="G90" i="22" a="1"/>
  <c r="G90" i="22" s="1"/>
  <c r="F83" i="22" a="1"/>
  <c r="F83" i="22" s="1"/>
  <c r="G75" i="22" a="1"/>
  <c r="G75" i="22" s="1"/>
  <c r="F68" i="22" a="1"/>
  <c r="F68" i="22" s="1"/>
  <c r="F65" i="22" a="1"/>
  <c r="F65" i="22" s="1"/>
  <c r="G62" i="22" a="1"/>
  <c r="G62" i="22" s="1"/>
  <c r="G60" i="22" a="1"/>
  <c r="G60" i="22" s="1"/>
  <c r="F58" i="22" a="1"/>
  <c r="F58" i="22" s="1"/>
  <c r="G57" i="22" a="1"/>
  <c r="G57" i="22" s="1"/>
  <c r="F55" i="22" a="1"/>
  <c r="F55" i="22" s="1"/>
  <c r="G52" i="22" a="1"/>
  <c r="G52" i="22" s="1"/>
  <c r="F50" i="22" a="1"/>
  <c r="F50" i="22" s="1"/>
  <c r="G49" i="22" a="1"/>
  <c r="G49" i="22" s="1"/>
  <c r="F47" i="22" a="1"/>
  <c r="F47" i="22" s="1"/>
  <c r="G39" i="22" a="1"/>
  <c r="G39" i="22" s="1"/>
  <c r="G37" i="22" a="1"/>
  <c r="G37" i="22" s="1"/>
  <c r="F35" i="22" a="1"/>
  <c r="F35" i="22" s="1"/>
  <c r="G32" i="22" a="1"/>
  <c r="G32" i="22" s="1"/>
  <c r="F30" i="22" a="1"/>
  <c r="F30" i="22" s="1"/>
  <c r="G19" i="22" a="1"/>
  <c r="G19" i="22" s="1"/>
  <c r="F17" i="22" a="1"/>
  <c r="F17" i="22" s="1"/>
  <c r="G14" i="22" a="1"/>
  <c r="G14" i="22" s="1"/>
  <c r="G3" i="22" a="1"/>
  <c r="G3" i="22" s="1"/>
  <c r="G525" i="22" a="1"/>
  <c r="G525" i="22" s="1"/>
  <c r="G476" i="22" a="1"/>
  <c r="G476" i="22" s="1"/>
  <c r="F451" i="22" a="1"/>
  <c r="F451" i="22" s="1"/>
  <c r="G363" i="22" a="1"/>
  <c r="G363" i="22" s="1"/>
  <c r="F368" i="7" a="1"/>
  <c r="F368" i="7" s="1"/>
  <c r="G502" i="22" a="1"/>
  <c r="G502" i="22" s="1"/>
  <c r="G499" i="22" a="1"/>
  <c r="G499" i="22" s="1"/>
  <c r="F474" i="22" a="1"/>
  <c r="F474" i="22" s="1"/>
  <c r="G441" i="22" a="1"/>
  <c r="G441" i="22" s="1"/>
  <c r="F424" i="22" a="1"/>
  <c r="F424" i="22" s="1"/>
  <c r="G354" i="22" a="1"/>
  <c r="G354" i="22" s="1"/>
  <c r="G343" i="22" a="1"/>
  <c r="G343" i="22" s="1"/>
  <c r="F288" i="22" a="1"/>
  <c r="F288" i="22" s="1"/>
  <c r="G287" i="22" a="1"/>
  <c r="G287" i="22" s="1"/>
  <c r="G251" i="22" a="1"/>
  <c r="G251" i="22" s="1"/>
  <c r="G220" i="22" a="1"/>
  <c r="G220" i="22" s="1"/>
  <c r="F202" i="22" a="1"/>
  <c r="F202" i="22" s="1"/>
  <c r="F181" i="22" a="1"/>
  <c r="F181" i="22" s="1"/>
  <c r="F180" i="22" a="1"/>
  <c r="F180" i="22" s="1"/>
  <c r="G179" i="22" a="1"/>
  <c r="G179" i="22" s="1"/>
  <c r="G173" i="22" a="1"/>
  <c r="G173" i="22" s="1"/>
  <c r="F162" i="22" a="1"/>
  <c r="F162" i="22" s="1"/>
  <c r="G154" i="22" a="1"/>
  <c r="G154" i="22" s="1"/>
  <c r="G124" i="22" a="1"/>
  <c r="G124" i="22" s="1"/>
  <c r="G123" i="22" a="1"/>
  <c r="G123" i="22" s="1"/>
  <c r="F112" i="22" a="1"/>
  <c r="F112" i="22" s="1"/>
  <c r="F90" i="22" a="1"/>
  <c r="F90" i="22" s="1"/>
  <c r="F70" i="22" a="1"/>
  <c r="F70" i="22" s="1"/>
  <c r="F62" i="22" a="1"/>
  <c r="F62" i="22" s="1"/>
  <c r="F54" i="22" a="1"/>
  <c r="F54" i="22" s="1"/>
  <c r="G44" i="22" a="1"/>
  <c r="G44" i="22" s="1"/>
  <c r="G26" i="22" a="1"/>
  <c r="G26" i="22" s="1"/>
  <c r="G13" i="22" a="1"/>
  <c r="G13" i="22" s="1"/>
  <c r="F125" i="22" a="1"/>
  <c r="F125" i="22" s="1"/>
  <c r="G366" i="7" a="1"/>
  <c r="G366" i="7" s="1"/>
  <c r="G564" i="22" a="1"/>
  <c r="G564" i="22" s="1"/>
  <c r="G554" i="22" a="1"/>
  <c r="G554" i="22" s="1"/>
  <c r="F525" i="22" a="1"/>
  <c r="F525" i="22" s="1"/>
  <c r="F503" i="22" a="1"/>
  <c r="F503" i="22" s="1"/>
  <c r="F427" i="22" a="1"/>
  <c r="F427" i="22" s="1"/>
  <c r="G426" i="22" a="1"/>
  <c r="G426" i="22" s="1"/>
  <c r="G423" i="22" a="1"/>
  <c r="G423" i="22" s="1"/>
  <c r="F379" i="22" a="1"/>
  <c r="F379" i="22" s="1"/>
  <c r="F363" i="22" a="1"/>
  <c r="F363" i="22" s="1"/>
  <c r="G362" i="22" a="1"/>
  <c r="G362" i="22" s="1"/>
  <c r="G352" i="22" a="1"/>
  <c r="G352" i="22" s="1"/>
  <c r="G346" i="22" a="1"/>
  <c r="G346" i="22" s="1"/>
  <c r="F343" i="22" a="1"/>
  <c r="F343" i="22" s="1"/>
  <c r="G292" i="22" a="1"/>
  <c r="G292" i="22" s="1"/>
  <c r="G249" i="22" a="1"/>
  <c r="G249" i="22" s="1"/>
  <c r="F219" i="22" a="1"/>
  <c r="F219" i="22" s="1"/>
  <c r="G210" i="22" a="1"/>
  <c r="G210" i="22" s="1"/>
  <c r="G201" i="22" a="1"/>
  <c r="G201" i="22" s="1"/>
  <c r="F190" i="22" a="1"/>
  <c r="F190" i="22" s="1"/>
  <c r="A190" i="22" s="1"/>
  <c r="B190" i="22" s="1"/>
  <c r="G172" i="22" a="1"/>
  <c r="G172" i="22" s="1"/>
  <c r="F159" i="22" a="1"/>
  <c r="F159" i="22" s="1"/>
  <c r="F154" i="22" a="1"/>
  <c r="F154" i="22" s="1"/>
  <c r="G151" i="22" a="1"/>
  <c r="G151" i="22" s="1"/>
  <c r="G143" i="22" a="1"/>
  <c r="G143" i="22" s="1"/>
  <c r="F124" i="22" a="1"/>
  <c r="F124" i="22" s="1"/>
  <c r="G100" i="22" a="1"/>
  <c r="G100" i="22" s="1"/>
  <c r="G93" i="22" a="1"/>
  <c r="G93" i="22" s="1"/>
  <c r="G77" i="22" a="1"/>
  <c r="G77" i="22" s="1"/>
  <c r="F52" i="22" a="1"/>
  <c r="F52" i="22" s="1"/>
  <c r="F44" i="22" a="1"/>
  <c r="F44" i="22" s="1"/>
  <c r="F32" i="22" a="1"/>
  <c r="F32" i="22" s="1"/>
  <c r="G31" i="22" a="1"/>
  <c r="G31" i="22" s="1"/>
  <c r="G24" i="22" a="1"/>
  <c r="G24" i="22" s="1"/>
  <c r="F19" i="22" a="1"/>
  <c r="F19" i="22" s="1"/>
  <c r="G11" i="22" a="1"/>
  <c r="G11" i="22" s="1"/>
  <c r="F6" i="22" a="1"/>
  <c r="F6" i="22" s="1"/>
  <c r="G5" i="22" a="1"/>
  <c r="G5" i="22" s="1"/>
  <c r="F3" i="22" a="1"/>
  <c r="F3" i="22" s="1"/>
  <c r="F334" i="22" a="1"/>
  <c r="F334" i="22" s="1"/>
  <c r="G230" i="22" a="1"/>
  <c r="G230" i="22" s="1"/>
  <c r="F205" i="22" a="1"/>
  <c r="F205" i="22" s="1"/>
  <c r="G197" i="22" a="1"/>
  <c r="G197" i="22" s="1"/>
  <c r="F184" i="22" a="1"/>
  <c r="F184" i="22" s="1"/>
  <c r="F164" i="22" a="1"/>
  <c r="F164" i="22" s="1"/>
  <c r="G132" i="22" a="1"/>
  <c r="G132" i="22" s="1"/>
  <c r="F117" i="22" a="1"/>
  <c r="F117" i="22" s="1"/>
  <c r="F110" i="22" a="1"/>
  <c r="F110" i="22" s="1"/>
  <c r="F103" i="22" a="1"/>
  <c r="F103" i="22" s="1"/>
  <c r="G28" i="22" a="1"/>
  <c r="G28" i="22" s="1"/>
  <c r="F321" i="22" a="1"/>
  <c r="F321" i="22" s="1"/>
  <c r="G212" i="22" a="1"/>
  <c r="G212" i="22" s="1"/>
  <c r="G204" i="22" a="1"/>
  <c r="G204" i="22" s="1"/>
  <c r="F188" i="22" a="1"/>
  <c r="F188" i="22" s="1"/>
  <c r="F132" i="22" a="1"/>
  <c r="F132" i="22" s="1"/>
  <c r="G127" i="22" a="1"/>
  <c r="G127" i="22" s="1"/>
  <c r="G54" i="22" a="1"/>
  <c r="G54" i="22" s="1"/>
  <c r="G8" i="22" a="1"/>
  <c r="G8" i="22" s="1"/>
  <c r="G461" i="22" a="1"/>
  <c r="G461" i="22" s="1"/>
  <c r="G202" i="22" a="1"/>
  <c r="G202" i="22" s="1"/>
  <c r="F46" i="22" a="1"/>
  <c r="F46" i="22" s="1"/>
  <c r="F508" i="7" a="1"/>
  <c r="F508" i="7" s="1"/>
  <c r="F560" i="22" a="1"/>
  <c r="F560" i="22" s="1"/>
  <c r="G524" i="22" a="1"/>
  <c r="G524" i="22" s="1"/>
  <c r="F346" i="22" a="1"/>
  <c r="F346" i="22" s="1"/>
  <c r="F292" i="22" a="1"/>
  <c r="F292" i="22" s="1"/>
  <c r="G291" i="22" a="1"/>
  <c r="G291" i="22" s="1"/>
  <c r="G275" i="22" a="1"/>
  <c r="G275" i="22" s="1"/>
  <c r="G271" i="22" a="1"/>
  <c r="G271" i="22" s="1"/>
  <c r="F241" i="22" a="1"/>
  <c r="F241" i="22" s="1"/>
  <c r="G218" i="22" a="1"/>
  <c r="G218" i="22" s="1"/>
  <c r="F210" i="22" a="1"/>
  <c r="F210" i="22" s="1"/>
  <c r="F173" i="22" a="1"/>
  <c r="F173" i="22" s="1"/>
  <c r="F163" i="22" a="1"/>
  <c r="F163" i="22" s="1"/>
  <c r="G158" i="22" a="1"/>
  <c r="G158" i="22" s="1"/>
  <c r="F148" i="22" a="1"/>
  <c r="F148" i="22" s="1"/>
  <c r="G147" i="22" a="1"/>
  <c r="G147" i="22" s="1"/>
  <c r="F140" i="22" a="1"/>
  <c r="F140" i="22" s="1"/>
  <c r="G139" i="22" a="1"/>
  <c r="G139" i="22" s="1"/>
  <c r="G121" i="22" a="1"/>
  <c r="G121" i="22" s="1"/>
  <c r="F99" i="22" a="1"/>
  <c r="F99" i="22" s="1"/>
  <c r="G69" i="22" a="1"/>
  <c r="G69" i="22" s="1"/>
  <c r="F60" i="22" a="1"/>
  <c r="F60" i="22" s="1"/>
  <c r="G51" i="22" a="1"/>
  <c r="G51" i="22" s="1"/>
  <c r="G43" i="22" a="1"/>
  <c r="G43" i="22" s="1"/>
  <c r="F37" i="22" a="1"/>
  <c r="F37" i="22" s="1"/>
  <c r="F31" i="22" a="1"/>
  <c r="F31" i="22" s="1"/>
  <c r="G223" i="22" a="1"/>
  <c r="G223" i="22" s="1"/>
  <c r="F22" i="22" a="1"/>
  <c r="F22" i="22" s="1"/>
  <c r="F8" i="7" a="1"/>
  <c r="F8" i="7" s="1"/>
  <c r="G546" i="22" a="1"/>
  <c r="G546" i="22" s="1"/>
  <c r="F223" i="22" a="1"/>
  <c r="F223" i="22" s="1"/>
  <c r="G181" i="22" a="1"/>
  <c r="G181" i="22" s="1"/>
  <c r="F170" i="22" a="1"/>
  <c r="F170" i="22" s="1"/>
  <c r="G131" i="22" a="1"/>
  <c r="G131" i="22" s="1"/>
  <c r="F96" i="22" a="1"/>
  <c r="F96" i="22" s="1"/>
  <c r="G34" i="22" a="1"/>
  <c r="G34" i="22" s="1"/>
  <c r="G21" i="22" a="1"/>
  <c r="G21" i="22" s="1"/>
  <c r="G474" i="22" a="1"/>
  <c r="G474" i="22" s="1"/>
  <c r="G196" i="22" a="1"/>
  <c r="G196" i="22" s="1"/>
  <c r="F155" i="22" a="1"/>
  <c r="F155" i="22" s="1"/>
  <c r="F131" i="22" a="1"/>
  <c r="F131" i="22" s="1"/>
  <c r="G114" i="22" a="1"/>
  <c r="G114" i="22" s="1"/>
  <c r="G64" i="22" a="1"/>
  <c r="G64" i="22" s="1"/>
  <c r="F34" i="22" a="1"/>
  <c r="F34" i="22" s="1"/>
  <c r="F14" i="22" a="1"/>
  <c r="F14" i="22" s="1"/>
  <c r="G6" i="22" a="1"/>
  <c r="G6" i="22" s="1"/>
  <c r="G448" i="7" a="1"/>
  <c r="G448" i="7" s="1"/>
  <c r="G522" i="7" a="1"/>
  <c r="G522" i="7" s="1"/>
  <c r="F523" i="7" a="1"/>
  <c r="F523" i="7" s="1"/>
  <c r="G598" i="7" a="1"/>
  <c r="G598" i="7" s="1"/>
  <c r="F645" i="22" a="1"/>
  <c r="F645" i="22" s="1"/>
  <c r="G599" i="22" a="1"/>
  <c r="G599" i="22" s="1"/>
  <c r="G597" i="22" a="1"/>
  <c r="G597" i="22" s="1"/>
  <c r="G588" i="22" a="1"/>
  <c r="G588" i="22" s="1"/>
  <c r="F532" i="22" a="1"/>
  <c r="F532" i="22" s="1"/>
  <c r="F386" i="22" a="1"/>
  <c r="F386" i="22" s="1"/>
  <c r="G385" i="22" a="1"/>
  <c r="G385" i="22" s="1"/>
  <c r="G272" i="22" a="1"/>
  <c r="G272" i="22" s="1"/>
  <c r="G238" i="22" a="1"/>
  <c r="G238" i="22" s="1"/>
  <c r="F218" i="22" a="1"/>
  <c r="F218" i="22" s="1"/>
  <c r="F216" i="22" a="1"/>
  <c r="F216" i="22" s="1"/>
  <c r="G215" i="22" a="1"/>
  <c r="G215" i="22" s="1"/>
  <c r="F208" i="22" a="1"/>
  <c r="F208" i="22" s="1"/>
  <c r="G207" i="22" a="1"/>
  <c r="G207" i="22" s="1"/>
  <c r="F200" i="22" a="1"/>
  <c r="F200" i="22" s="1"/>
  <c r="G199" i="22" a="1"/>
  <c r="G199" i="22" s="1"/>
  <c r="G194" i="22" a="1"/>
  <c r="G194" i="22" s="1"/>
  <c r="G185" i="22" a="1"/>
  <c r="G185" i="22" s="1"/>
  <c r="G184" i="22" a="1"/>
  <c r="G184" i="22" s="1"/>
  <c r="F151" i="22" a="1"/>
  <c r="F151" i="22" s="1"/>
  <c r="F147" i="22" a="1"/>
  <c r="F147" i="22" s="1"/>
  <c r="F143" i="22" a="1"/>
  <c r="F143" i="22" s="1"/>
  <c r="F139" i="22" a="1"/>
  <c r="F139" i="22" s="1"/>
  <c r="F121" i="22" a="1"/>
  <c r="F121" i="22" s="1"/>
  <c r="G110" i="22" a="1"/>
  <c r="G110" i="22" s="1"/>
  <c r="G67" i="22" a="1"/>
  <c r="G67" i="22" s="1"/>
  <c r="G59" i="22" a="1"/>
  <c r="G59" i="22" s="1"/>
  <c r="F49" i="22" a="1"/>
  <c r="F49" i="22" s="1"/>
  <c r="F42" i="22" a="1"/>
  <c r="F42" i="22" s="1"/>
  <c r="G41" i="22" a="1"/>
  <c r="G41" i="22" s="1"/>
  <c r="G36" i="22" a="1"/>
  <c r="G36" i="22" s="1"/>
  <c r="G29" i="22" a="1"/>
  <c r="G29" i="22" s="1"/>
  <c r="F24" i="22" a="1"/>
  <c r="F24" i="22" s="1"/>
  <c r="G23" i="22" a="1"/>
  <c r="G23" i="22" s="1"/>
  <c r="F11" i="22" a="1"/>
  <c r="F11" i="22" s="1"/>
  <c r="G224" i="22" a="1"/>
  <c r="G224" i="22" s="1"/>
  <c r="G170" i="22" a="1"/>
  <c r="G170" i="22" s="1"/>
  <c r="G7" i="7" a="1"/>
  <c r="G7" i="7" s="1"/>
  <c r="G450" i="22" a="1"/>
  <c r="G450" i="22" s="1"/>
  <c r="G320" i="22" a="1"/>
  <c r="G320" i="22" s="1"/>
  <c r="G311" i="22" a="1"/>
  <c r="G311" i="22" s="1"/>
  <c r="G221" i="22" a="1"/>
  <c r="G221" i="22" s="1"/>
  <c r="F197" i="22" a="1"/>
  <c r="F197" i="22" s="1"/>
  <c r="G166" i="22" a="1"/>
  <c r="G166" i="22" s="1"/>
  <c r="G102" i="22" a="1"/>
  <c r="G102" i="22" s="1"/>
  <c r="G465" i="22" a="1"/>
  <c r="G465" i="22" s="1"/>
  <c r="F221" i="22" a="1"/>
  <c r="F221" i="22" s="1"/>
  <c r="F176" i="22" a="1"/>
  <c r="F176" i="22" s="1"/>
  <c r="F610" i="22" a="1"/>
  <c r="F610" i="22" s="1"/>
  <c r="G609" i="22" a="1"/>
  <c r="G609" i="22" s="1"/>
  <c r="G600" i="22" a="1"/>
  <c r="G600" i="22" s="1"/>
  <c r="F595" i="22" a="1"/>
  <c r="F595" i="22" s="1"/>
  <c r="G535" i="22" a="1"/>
  <c r="G535" i="22" s="1"/>
  <c r="F530" i="22" a="1"/>
  <c r="F530" i="22" s="1"/>
  <c r="F233" i="22" a="1"/>
  <c r="F233" i="22" s="1"/>
  <c r="F215" i="22" a="1"/>
  <c r="F215" i="22" s="1"/>
  <c r="F207" i="22" a="1"/>
  <c r="F207" i="22" s="1"/>
  <c r="F199" i="22" a="1"/>
  <c r="F199" i="22" s="1"/>
  <c r="F185" i="22" a="1"/>
  <c r="F185" i="22" s="1"/>
  <c r="G164" i="22" a="1"/>
  <c r="G164" i="22" s="1"/>
  <c r="G138" i="22" a="1"/>
  <c r="G138" i="22" s="1"/>
  <c r="G135" i="22" a="1"/>
  <c r="G135" i="22" s="1"/>
  <c r="G120" i="22" a="1"/>
  <c r="G120" i="22" s="1"/>
  <c r="G117" i="22" a="1"/>
  <c r="G117" i="22" s="1"/>
  <c r="G106" i="22" a="1"/>
  <c r="G106" i="22" s="1"/>
  <c r="G103" i="22" a="1"/>
  <c r="G103" i="22" s="1"/>
  <c r="G98" i="22" a="1"/>
  <c r="G98" i="22" s="1"/>
  <c r="G96" i="22" a="1"/>
  <c r="G96" i="22" s="1"/>
  <c r="F75" i="22" a="1"/>
  <c r="F75" i="22" s="1"/>
  <c r="F57" i="22" a="1"/>
  <c r="F57" i="22" s="1"/>
  <c r="F41" i="22" a="1"/>
  <c r="F41" i="22" s="1"/>
  <c r="F29" i="22" a="1"/>
  <c r="F29" i="22" s="1"/>
  <c r="G16" i="22" a="1"/>
  <c r="G16" i="22" s="1"/>
  <c r="F9" i="22" a="1"/>
  <c r="F9" i="22" s="1"/>
  <c r="F332" i="22" a="1"/>
  <c r="F332" i="22" s="1"/>
  <c r="F213" i="22" a="1"/>
  <c r="F213" i="22" s="1"/>
  <c r="G195" i="22" a="1"/>
  <c r="G195" i="22" s="1"/>
  <c r="F193" i="22" a="1"/>
  <c r="F193" i="22" s="1"/>
  <c r="F133" i="22" a="1"/>
  <c r="F133" i="22" s="1"/>
  <c r="F128" i="22" a="1"/>
  <c r="F128" i="22" s="1"/>
  <c r="F115" i="22" a="1"/>
  <c r="F115" i="22" s="1"/>
  <c r="F67" i="22" a="1"/>
  <c r="F67" i="22" s="1"/>
  <c r="G46" i="22" a="1"/>
  <c r="G46" i="22" s="1"/>
  <c r="F39" i="22" a="1"/>
  <c r="F39" i="22" s="1"/>
  <c r="F547" i="22" a="1"/>
  <c r="F547" i="22" s="1"/>
  <c r="F304" i="22" a="1"/>
  <c r="F304" i="22" s="1"/>
  <c r="G186" i="22" a="1"/>
  <c r="G186" i="22" s="1"/>
  <c r="G165" i="22" a="1"/>
  <c r="G165" i="22" s="1"/>
  <c r="F27" i="22" a="1"/>
  <c r="F27" i="22" s="1"/>
  <c r="F5" i="7" a="1"/>
  <c r="F5" i="7" s="1"/>
  <c r="F462" i="22" a="1"/>
  <c r="F462" i="22" s="1"/>
  <c r="F459" i="22" a="1"/>
  <c r="F459" i="22" s="1"/>
  <c r="F450" i="22" a="1"/>
  <c r="F450" i="22" s="1"/>
  <c r="G180" i="22" a="1"/>
  <c r="G180" i="22" s="1"/>
  <c r="F94" i="22" a="1"/>
  <c r="F94" i="22" s="1"/>
  <c r="G72" i="22" a="1"/>
  <c r="G72" i="22" s="1"/>
  <c r="F21" i="22" a="1"/>
  <c r="F21" i="22" s="1"/>
  <c r="G359" i="21" a="1"/>
  <c r="G359" i="21" s="1"/>
  <c r="F357" i="21" a="1"/>
  <c r="F357" i="21" s="1"/>
  <c r="G343" i="21" a="1"/>
  <c r="G343" i="21" s="1"/>
  <c r="F336" i="21" a="1"/>
  <c r="F336" i="21" s="1"/>
  <c r="F333" i="21" a="1"/>
  <c r="F333" i="21" s="1"/>
  <c r="F359" i="21" a="1"/>
  <c r="F359" i="21" s="1"/>
  <c r="F346" i="21" a="1"/>
  <c r="F346" i="21" s="1"/>
  <c r="G340" i="21" a="1"/>
  <c r="G340" i="21" s="1"/>
  <c r="F330" i="21" a="1"/>
  <c r="F330" i="21" s="1"/>
  <c r="F345" i="21" a="1"/>
  <c r="F345" i="21" s="1"/>
  <c r="G338" i="21" a="1"/>
  <c r="G338" i="21" s="1"/>
  <c r="F332" i="21" a="1"/>
  <c r="F332" i="21" s="1"/>
  <c r="G327" i="21" a="1"/>
  <c r="G327" i="21" s="1"/>
  <c r="F326" i="21" a="1"/>
  <c r="F326" i="21" s="1"/>
  <c r="F323" i="21" a="1"/>
  <c r="F323" i="21" s="1"/>
  <c r="G320" i="21" a="1"/>
  <c r="G320" i="21" s="1"/>
  <c r="G317" i="21" a="1"/>
  <c r="G317" i="21" s="1"/>
  <c r="G314" i="21" a="1"/>
  <c r="G314" i="21" s="1"/>
  <c r="F313" i="21" a="1"/>
  <c r="F313" i="21" s="1"/>
  <c r="F310" i="21" a="1"/>
  <c r="F310" i="21" s="1"/>
  <c r="G307" i="21" a="1"/>
  <c r="G307" i="21" s="1"/>
  <c r="F303" i="21" a="1"/>
  <c r="F303" i="21" s="1"/>
  <c r="F300" i="21" a="1"/>
  <c r="F300" i="21" s="1"/>
  <c r="G297" i="21" a="1"/>
  <c r="G297" i="21" s="1"/>
  <c r="F290" i="21" a="1"/>
  <c r="F290" i="21" s="1"/>
  <c r="F279" i="21" a="1"/>
  <c r="F279" i="21" s="1"/>
  <c r="F273" i="21" a="1"/>
  <c r="F273" i="21" s="1"/>
  <c r="F269" i="21" a="1"/>
  <c r="F269" i="21" s="1"/>
  <c r="G266" i="21" a="1"/>
  <c r="G266" i="21" s="1"/>
  <c r="F262" i="21" a="1"/>
  <c r="F262" i="21" s="1"/>
  <c r="G259" i="21" a="1"/>
  <c r="G259" i="21" s="1"/>
  <c r="F253" i="21" a="1"/>
  <c r="F253" i="21" s="1"/>
  <c r="G250" i="21" a="1"/>
  <c r="G250" i="21" s="1"/>
  <c r="G245" i="21" a="1"/>
  <c r="G245" i="21" s="1"/>
  <c r="F243" i="21" a="1"/>
  <c r="F243" i="21" s="1"/>
  <c r="F238" i="21" a="1"/>
  <c r="F238" i="21" s="1"/>
  <c r="F230" i="21" a="1"/>
  <c r="F230" i="21" s="1"/>
  <c r="G224" i="21" a="1"/>
  <c r="G224" i="21" s="1"/>
  <c r="G217" i="21" a="1"/>
  <c r="G217" i="21" s="1"/>
  <c r="F216" i="21" a="1"/>
  <c r="F216" i="21" s="1"/>
  <c r="F212" i="21" a="1"/>
  <c r="F212" i="21" s="1"/>
  <c r="F205" i="21" a="1"/>
  <c r="F205" i="21" s="1"/>
  <c r="F201" i="21" a="1"/>
  <c r="F201" i="21" s="1"/>
  <c r="G198" i="21" a="1"/>
  <c r="G198" i="21" s="1"/>
  <c r="F194" i="21" a="1"/>
  <c r="F194" i="21" s="1"/>
  <c r="G191" i="21" a="1"/>
  <c r="G191" i="21" s="1"/>
  <c r="F190" i="21" a="1"/>
  <c r="F190" i="21" s="1"/>
  <c r="F187" i="21" a="1"/>
  <c r="F187" i="21" s="1"/>
  <c r="G184" i="21" a="1"/>
  <c r="G184" i="21" s="1"/>
  <c r="G181" i="21" a="1"/>
  <c r="G181" i="21" s="1"/>
  <c r="F177" i="21" a="1"/>
  <c r="F177" i="21" s="1"/>
  <c r="F174" i="21" a="1"/>
  <c r="F174" i="21" s="1"/>
  <c r="G171" i="21" a="1"/>
  <c r="G171" i="21" s="1"/>
  <c r="F170" i="21" a="1"/>
  <c r="F170" i="21" s="1"/>
  <c r="F167" i="21" a="1"/>
  <c r="F167" i="21" s="1"/>
  <c r="F164" i="21" a="1"/>
  <c r="F164" i="21" s="1"/>
  <c r="G161" i="21" a="1"/>
  <c r="G161" i="21" s="1"/>
  <c r="G158" i="21" a="1"/>
  <c r="G158" i="21" s="1"/>
  <c r="G151" i="21" a="1"/>
  <c r="G151" i="21" s="1"/>
  <c r="G148" i="21" a="1"/>
  <c r="G148" i="21" s="1"/>
  <c r="G138" i="21" a="1"/>
  <c r="G138" i="21" s="1"/>
  <c r="G128" i="21" a="1"/>
  <c r="G128" i="21" s="1"/>
  <c r="G118" i="21" a="1"/>
  <c r="G118" i="21" s="1"/>
  <c r="F108" i="21" a="1"/>
  <c r="F108" i="21" s="1"/>
  <c r="G104" i="21" a="1"/>
  <c r="G104" i="21" s="1"/>
  <c r="G76" i="21" a="1"/>
  <c r="G76" i="21" s="1"/>
  <c r="F67" i="21" a="1"/>
  <c r="F67" i="21" s="1"/>
  <c r="G48" i="21" a="1"/>
  <c r="G48" i="21" s="1"/>
  <c r="F47" i="21" a="1"/>
  <c r="F47" i="21" s="1"/>
  <c r="G44" i="21" a="1"/>
  <c r="G44" i="21" s="1"/>
  <c r="G41" i="21" a="1"/>
  <c r="G41" i="21" s="1"/>
  <c r="G37" i="21" a="1"/>
  <c r="G37" i="21" s="1"/>
  <c r="F34" i="21" a="1"/>
  <c r="F34" i="21" s="1"/>
  <c r="G25" i="21" a="1"/>
  <c r="G25" i="21" s="1"/>
  <c r="T25" i="21" s="1"/>
  <c r="G15" i="21" a="1"/>
  <c r="G15" i="21" s="1"/>
  <c r="G21" i="21" a="1"/>
  <c r="G21" i="21" s="1"/>
  <c r="G19" i="21" a="1"/>
  <c r="G19" i="21" s="1"/>
  <c r="G17" i="21" a="1"/>
  <c r="G17" i="21" s="1"/>
  <c r="F13" i="21" a="1"/>
  <c r="F13" i="21" s="1"/>
  <c r="G8" i="21" a="1"/>
  <c r="G8" i="21" s="1"/>
  <c r="G352" i="21" a="1"/>
  <c r="G352" i="21" s="1"/>
  <c r="G348" i="21" a="1"/>
  <c r="G348" i="21" s="1"/>
  <c r="F343" i="21" a="1"/>
  <c r="F343" i="21" s="1"/>
  <c r="F335" i="21" a="1"/>
  <c r="F335" i="21" s="1"/>
  <c r="G330" i="21" a="1"/>
  <c r="G330" i="21" s="1"/>
  <c r="F320" i="21" a="1"/>
  <c r="F320" i="21" s="1"/>
  <c r="F317" i="21" a="1"/>
  <c r="F317" i="21" s="1"/>
  <c r="G311" i="21" a="1"/>
  <c r="G311" i="21" s="1"/>
  <c r="F307" i="21" a="1"/>
  <c r="F307" i="21" s="1"/>
  <c r="G304" i="21" a="1"/>
  <c r="G304" i="21" s="1"/>
  <c r="G301" i="21" a="1"/>
  <c r="G301" i="21" s="1"/>
  <c r="G298" i="21" a="1"/>
  <c r="G298" i="21" s="1"/>
  <c r="F297" i="21" a="1"/>
  <c r="F297" i="21" s="1"/>
  <c r="G294" i="21" a="1"/>
  <c r="G294" i="21" s="1"/>
  <c r="G291" i="21" a="1"/>
  <c r="G291" i="21" s="1"/>
  <c r="F280" i="21" a="1"/>
  <c r="F280" i="21" s="1"/>
  <c r="G277" i="21" a="1"/>
  <c r="G277" i="21" s="1"/>
  <c r="G274" i="21" a="1"/>
  <c r="G274" i="21" s="1"/>
  <c r="G270" i="21" a="1"/>
  <c r="G270" i="21" s="1"/>
  <c r="F259" i="21" a="1"/>
  <c r="F259" i="21" s="1"/>
  <c r="G254" i="21" a="1"/>
  <c r="G254" i="21" s="1"/>
  <c r="F250" i="21" a="1"/>
  <c r="F250" i="21" s="1"/>
  <c r="G247" i="21" a="1"/>
  <c r="G247" i="21" s="1"/>
  <c r="F245" i="21" a="1"/>
  <c r="F245" i="21" s="1"/>
  <c r="G240" i="21" a="1"/>
  <c r="G240" i="21" s="1"/>
  <c r="G228" i="21" a="1"/>
  <c r="G228" i="21" s="1"/>
  <c r="F227" i="21" a="1"/>
  <c r="F227" i="21" s="1"/>
  <c r="F224" i="21" a="1"/>
  <c r="F224" i="21" s="1"/>
  <c r="F220" i="21" a="1"/>
  <c r="F220" i="21" s="1"/>
  <c r="G213" i="21" a="1"/>
  <c r="G213" i="21" s="1"/>
  <c r="F209" i="21" a="1"/>
  <c r="F209" i="21" s="1"/>
  <c r="G206" i="21" a="1"/>
  <c r="G206" i="21" s="1"/>
  <c r="G202" i="21" a="1"/>
  <c r="G202" i="21" s="1"/>
  <c r="F191" i="21" a="1"/>
  <c r="F191" i="21" s="1"/>
  <c r="G188" i="21" a="1"/>
  <c r="G188" i="21" s="1"/>
  <c r="G185" i="21" a="1"/>
  <c r="G185" i="21" s="1"/>
  <c r="F184" i="21" a="1"/>
  <c r="F184" i="21" s="1"/>
  <c r="F181" i="21" a="1"/>
  <c r="F181" i="21" s="1"/>
  <c r="G178" i="21" a="1"/>
  <c r="G178" i="21" s="1"/>
  <c r="G175" i="21" a="1"/>
  <c r="G175" i="21" s="1"/>
  <c r="F171" i="21" a="1"/>
  <c r="F171" i="21" s="1"/>
  <c r="G168" i="21" a="1"/>
  <c r="G168" i="21" s="1"/>
  <c r="G165" i="21" a="1"/>
  <c r="G165" i="21" s="1"/>
  <c r="F161" i="21" a="1"/>
  <c r="F161" i="21" s="1"/>
  <c r="F158" i="21" a="1"/>
  <c r="F158" i="21" s="1"/>
  <c r="G155" i="21" a="1"/>
  <c r="G155" i="21" s="1"/>
  <c r="F154" i="21" a="1"/>
  <c r="F154" i="21" s="1"/>
  <c r="F151" i="21" a="1"/>
  <c r="F151" i="21" s="1"/>
  <c r="F148" i="21" a="1"/>
  <c r="F148" i="21" s="1"/>
  <c r="G132" i="21" a="1"/>
  <c r="G132" i="21" s="1"/>
  <c r="F131" i="21" a="1"/>
  <c r="F131" i="21" s="1"/>
  <c r="F124" i="21" a="1"/>
  <c r="F124" i="21" s="1"/>
  <c r="A125" i="21" s="1"/>
  <c r="F123" i="21" a="1"/>
  <c r="F123" i="21" s="1"/>
  <c r="F121" i="21" a="1"/>
  <c r="F121" i="21" s="1"/>
  <c r="G119" i="21" a="1"/>
  <c r="G119" i="21" s="1"/>
  <c r="F118" i="21" a="1"/>
  <c r="F118" i="21" s="1"/>
  <c r="G109" i="21" a="1"/>
  <c r="G109" i="21" s="1"/>
  <c r="F104" i="21" a="1"/>
  <c r="F104" i="21" s="1"/>
  <c r="F51" i="21" a="1"/>
  <c r="F51" i="21" s="1"/>
  <c r="F48" i="21" a="1"/>
  <c r="F48" i="21" s="1"/>
  <c r="F44" i="21" a="1"/>
  <c r="F44" i="21" s="1"/>
  <c r="F41" i="21" a="1"/>
  <c r="F41" i="21" s="1"/>
  <c r="F37" i="21" a="1"/>
  <c r="F37" i="21" s="1"/>
  <c r="F30" i="21" a="1"/>
  <c r="F30" i="21" s="1"/>
  <c r="F27" i="21" a="1"/>
  <c r="F27" i="21" s="1"/>
  <c r="G357" i="21" a="1"/>
  <c r="G357" i="21" s="1"/>
  <c r="F352" i="21" a="1"/>
  <c r="F352" i="21" s="1"/>
  <c r="G346" i="21" a="1"/>
  <c r="G346" i="21" s="1"/>
  <c r="G341" i="21" a="1"/>
  <c r="G341" i="21" s="1"/>
  <c r="F338" i="21" a="1"/>
  <c r="F338" i="21" s="1"/>
  <c r="G333" i="21" a="1"/>
  <c r="G333" i="21" s="1"/>
  <c r="F327" i="21" a="1"/>
  <c r="F327" i="21" s="1"/>
  <c r="G324" i="21" a="1"/>
  <c r="G324" i="21" s="1"/>
  <c r="F314" i="21" a="1"/>
  <c r="F314" i="21" s="1"/>
  <c r="F304" i="21" a="1"/>
  <c r="F304" i="21" s="1"/>
  <c r="F301" i="21" a="1"/>
  <c r="F301" i="21" s="1"/>
  <c r="G295" i="21" a="1"/>
  <c r="G295" i="21" s="1"/>
  <c r="F294" i="21" a="1"/>
  <c r="F294" i="21" s="1"/>
  <c r="F291" i="21" a="1"/>
  <c r="F291" i="21" s="1"/>
  <c r="G288" i="21" a="1"/>
  <c r="G288" i="21" s="1"/>
  <c r="G281" i="21" a="1"/>
  <c r="G281" i="21" s="1"/>
  <c r="F270" i="21" a="1"/>
  <c r="F270" i="21" s="1"/>
  <c r="G267" i="21" a="1"/>
  <c r="G267" i="21" s="1"/>
  <c r="F266" i="21" a="1"/>
  <c r="F266" i="21" s="1"/>
  <c r="G263" i="21" a="1"/>
  <c r="G263" i="21" s="1"/>
  <c r="G260" i="21" a="1"/>
  <c r="G260" i="21" s="1"/>
  <c r="F247" i="21" a="1"/>
  <c r="F247" i="21" s="1"/>
  <c r="F240" i="21" a="1"/>
  <c r="F240" i="21" s="1"/>
  <c r="G231" i="21" a="1"/>
  <c r="G231" i="21" s="1"/>
  <c r="T231" i="21" s="1"/>
  <c r="G225" i="21" a="1"/>
  <c r="G225" i="21" s="1"/>
  <c r="G221" i="21" a="1"/>
  <c r="G221" i="21" s="1"/>
  <c r="F217" i="21" a="1"/>
  <c r="F217" i="21" s="1"/>
  <c r="G214" i="21" a="1"/>
  <c r="G214" i="21" s="1"/>
  <c r="F213" i="21" a="1"/>
  <c r="F213" i="21" s="1"/>
  <c r="G210" i="21" a="1"/>
  <c r="G210" i="21" s="1"/>
  <c r="F202" i="21" a="1"/>
  <c r="F202" i="21" s="1"/>
  <c r="G199" i="21" a="1"/>
  <c r="G199" i="21" s="1"/>
  <c r="F198" i="21" a="1"/>
  <c r="F198" i="21" s="1"/>
  <c r="G195" i="21" a="1"/>
  <c r="G195" i="21" s="1"/>
  <c r="F188" i="21" a="1"/>
  <c r="F188" i="21" s="1"/>
  <c r="F178" i="21" a="1"/>
  <c r="F178" i="21" s="1"/>
  <c r="F175" i="21" a="1"/>
  <c r="F175" i="21" s="1"/>
  <c r="G172" i="21" a="1"/>
  <c r="G172" i="21" s="1"/>
  <c r="F165" i="21" a="1"/>
  <c r="F165" i="21" s="1"/>
  <c r="G162" i="21" a="1"/>
  <c r="G162" i="21" s="1"/>
  <c r="F155" i="21" a="1"/>
  <c r="F155" i="21" s="1"/>
  <c r="G152" i="21" a="1"/>
  <c r="G152" i="21" s="1"/>
  <c r="G149" i="21" a="1"/>
  <c r="G149" i="21" s="1"/>
  <c r="F138" i="21" a="1"/>
  <c r="F138" i="21" s="1"/>
  <c r="G135" i="21" a="1"/>
  <c r="G135" i="21" s="1"/>
  <c r="F132" i="21" a="1"/>
  <c r="F132" i="21" s="1"/>
  <c r="G129" i="21" a="1"/>
  <c r="G129" i="21" s="1"/>
  <c r="G115" i="21" a="1"/>
  <c r="G115" i="21" s="1"/>
  <c r="F109" i="21" a="1"/>
  <c r="F109" i="21" s="1"/>
  <c r="F71" i="21" a="1"/>
  <c r="F71" i="21" s="1"/>
  <c r="G69" i="21" a="1"/>
  <c r="G69" i="21" s="1"/>
  <c r="G64" i="21" a="1"/>
  <c r="G64" i="21" s="1"/>
  <c r="T64" i="21" s="1"/>
  <c r="F55" i="21" a="1"/>
  <c r="F55" i="21" s="1"/>
  <c r="G52" i="21" a="1"/>
  <c r="G52" i="21" s="1"/>
  <c r="G45" i="21" a="1"/>
  <c r="G45" i="21" s="1"/>
  <c r="G35" i="21" a="1"/>
  <c r="G35" i="21" s="1"/>
  <c r="G23" i="21" a="1"/>
  <c r="G23" i="21" s="1"/>
  <c r="F19" i="21" a="1"/>
  <c r="F19" i="21" s="1"/>
  <c r="F17" i="21" a="1"/>
  <c r="F17" i="21" s="1"/>
  <c r="F15" i="21" a="1"/>
  <c r="F15" i="21" s="1"/>
  <c r="F7" i="21" a="1"/>
  <c r="F7" i="21" s="1"/>
  <c r="G344" i="21" a="1"/>
  <c r="G344" i="21" s="1"/>
  <c r="F339" i="21" a="1"/>
  <c r="F339" i="21" s="1"/>
  <c r="G331" i="21" a="1"/>
  <c r="G331" i="21" s="1"/>
  <c r="F328" i="21" a="1"/>
  <c r="F328" i="21" s="1"/>
  <c r="G325" i="21" a="1"/>
  <c r="G325" i="21" s="1"/>
  <c r="G322" i="21" a="1"/>
  <c r="G322" i="21" s="1"/>
  <c r="F321" i="21" a="1"/>
  <c r="F321" i="21" s="1"/>
  <c r="F318" i="21" a="1"/>
  <c r="F318" i="21" s="1"/>
  <c r="F315" i="21" a="1"/>
  <c r="F315" i="21" s="1"/>
  <c r="G312" i="21" a="1"/>
  <c r="G312" i="21" s="1"/>
  <c r="G309" i="21" a="1"/>
  <c r="G309" i="21" s="1"/>
  <c r="F308" i="21" a="1"/>
  <c r="F308" i="21" s="1"/>
  <c r="G305" i="21" a="1"/>
  <c r="G305" i="21" s="1"/>
  <c r="G302" i="21" a="1"/>
  <c r="G302" i="21" s="1"/>
  <c r="G299" i="21" a="1"/>
  <c r="G299" i="21" s="1"/>
  <c r="F295" i="21" a="1"/>
  <c r="F295" i="21" s="1"/>
  <c r="G292" i="21" a="1"/>
  <c r="G292" i="21" s="1"/>
  <c r="G278" i="21" a="1"/>
  <c r="G278" i="21" s="1"/>
  <c r="F275" i="21" a="1"/>
  <c r="F275" i="21" s="1"/>
  <c r="G272" i="21" a="1"/>
  <c r="G272" i="21" s="1"/>
  <c r="G261" i="21" a="1"/>
  <c r="G261" i="21" s="1"/>
  <c r="F260" i="21" a="1"/>
  <c r="F260" i="21" s="1"/>
  <c r="G257" i="21" a="1"/>
  <c r="G257" i="21" s="1"/>
  <c r="F255" i="21" a="1"/>
  <c r="F255" i="21" s="1"/>
  <c r="G252" i="21" a="1"/>
  <c r="G252" i="21" s="1"/>
  <c r="F251" i="21" a="1"/>
  <c r="F251" i="21" s="1"/>
  <c r="G248" i="21" a="1"/>
  <c r="G248" i="21" s="1"/>
  <c r="F244" i="21" a="1"/>
  <c r="F244" i="21" s="1"/>
  <c r="G239" i="21" a="1"/>
  <c r="G239" i="21" s="1"/>
  <c r="G229" i="21" a="1"/>
  <c r="G229" i="21" s="1"/>
  <c r="F218" i="21" a="1"/>
  <c r="F218" i="21" s="1"/>
  <c r="G215" i="21" a="1"/>
  <c r="G215" i="21" s="1"/>
  <c r="F214" i="21" a="1"/>
  <c r="F214" i="21" s="1"/>
  <c r="F207" i="21" a="1"/>
  <c r="F207" i="21" s="1"/>
  <c r="G204" i="21" a="1"/>
  <c r="G204" i="21" s="1"/>
  <c r="G193" i="21" a="1"/>
  <c r="G193" i="21" s="1"/>
  <c r="F192" i="21" a="1"/>
  <c r="F192" i="21" s="1"/>
  <c r="G189" i="21" a="1"/>
  <c r="G189" i="21" s="1"/>
  <c r="G186" i="21" a="1"/>
  <c r="G186" i="21" s="1"/>
  <c r="F182" i="21" a="1"/>
  <c r="F182" i="21" s="1"/>
  <c r="G179" i="21" a="1"/>
  <c r="G179" i="21" s="1"/>
  <c r="G176" i="21" a="1"/>
  <c r="G176" i="21" s="1"/>
  <c r="G173" i="21" a="1"/>
  <c r="G173" i="21" s="1"/>
  <c r="F172" i="21" a="1"/>
  <c r="F172" i="21" s="1"/>
  <c r="G169" i="21" a="1"/>
  <c r="G169" i="21" s="1"/>
  <c r="G166" i="21" a="1"/>
  <c r="G166" i="21" s="1"/>
  <c r="G163" i="21" a="1"/>
  <c r="G163" i="21" s="1"/>
  <c r="F162" i="21" a="1"/>
  <c r="F162" i="21" s="1"/>
  <c r="F159" i="21" a="1"/>
  <c r="F159" i="21" s="1"/>
  <c r="G156" i="21" a="1"/>
  <c r="G156" i="21" s="1"/>
  <c r="F152" i="21" a="1"/>
  <c r="F152" i="21" s="1"/>
  <c r="G133" i="21" a="1"/>
  <c r="G133" i="21" s="1"/>
  <c r="F129" i="21" a="1"/>
  <c r="F129" i="21" s="1"/>
  <c r="G122" i="21" a="1"/>
  <c r="G122" i="21" s="1"/>
  <c r="G120" i="21" a="1"/>
  <c r="G120" i="21" s="1"/>
  <c r="F115" i="21" a="1"/>
  <c r="F115" i="21" s="1"/>
  <c r="F78" i="21" a="1"/>
  <c r="F78" i="21" s="1"/>
  <c r="F69" i="21" a="1"/>
  <c r="F69" i="21" s="1"/>
  <c r="G60" i="21" a="1"/>
  <c r="G60" i="21" s="1"/>
  <c r="F54" i="21" a="1"/>
  <c r="F54" i="21" s="1"/>
  <c r="F49" i="21" a="1"/>
  <c r="F49" i="21" s="1"/>
  <c r="G46" i="21" a="1"/>
  <c r="G46" i="21" s="1"/>
  <c r="F45" i="21" a="1"/>
  <c r="F45" i="21" s="1"/>
  <c r="F42" i="21" a="1"/>
  <c r="F42" i="21" s="1"/>
  <c r="F32" i="21" a="1"/>
  <c r="F32" i="21" s="1"/>
  <c r="G29" i="21" a="1"/>
  <c r="G29" i="21" s="1"/>
  <c r="F26" i="21" a="1"/>
  <c r="F26" i="21" s="1"/>
  <c r="A26" i="21" s="1"/>
  <c r="B26" i="21" s="1"/>
  <c r="F24" i="21" a="1"/>
  <c r="F24" i="21" s="1"/>
  <c r="F23" i="21" a="1"/>
  <c r="F23" i="21" s="1"/>
  <c r="G18" i="21" a="1"/>
  <c r="G18" i="21" s="1"/>
  <c r="G16" i="21" a="1"/>
  <c r="G16" i="21" s="1"/>
  <c r="G14" i="21" a="1"/>
  <c r="G14" i="21" s="1"/>
  <c r="F12" i="21" a="1"/>
  <c r="F12" i="21" s="1"/>
  <c r="F8" i="21" a="1"/>
  <c r="F8" i="21" s="1"/>
  <c r="F331" i="21" a="1"/>
  <c r="F331" i="21" s="1"/>
  <c r="G329" i="21" a="1"/>
  <c r="G329" i="21" s="1"/>
  <c r="F316" i="21" a="1"/>
  <c r="F316" i="21" s="1"/>
  <c r="F312" i="21" a="1"/>
  <c r="F312" i="21" s="1"/>
  <c r="G310" i="21" a="1"/>
  <c r="G310" i="21" s="1"/>
  <c r="G306" i="21" a="1"/>
  <c r="G306" i="21" s="1"/>
  <c r="F293" i="21" a="1"/>
  <c r="F293" i="21" s="1"/>
  <c r="F267" i="21" a="1"/>
  <c r="F267" i="21" s="1"/>
  <c r="G265" i="21" a="1"/>
  <c r="G265" i="21" s="1"/>
  <c r="G222" i="21" a="1"/>
  <c r="G222" i="21" s="1"/>
  <c r="F211" i="21" a="1"/>
  <c r="F211" i="21" s="1"/>
  <c r="G209" i="21" a="1"/>
  <c r="G209" i="21" s="1"/>
  <c r="G200" i="21" a="1"/>
  <c r="G200" i="21" s="1"/>
  <c r="F193" i="21" a="1"/>
  <c r="F193" i="21" s="1"/>
  <c r="F176" i="21" a="1"/>
  <c r="F176" i="21" s="1"/>
  <c r="G174" i="21" a="1"/>
  <c r="G174" i="21" s="1"/>
  <c r="G170" i="21" a="1"/>
  <c r="G170" i="21" s="1"/>
  <c r="G160" i="21" a="1"/>
  <c r="G160" i="21" s="1"/>
  <c r="F153" i="21" a="1"/>
  <c r="F153" i="21" s="1"/>
  <c r="F149" i="21" a="1"/>
  <c r="F149" i="21" s="1"/>
  <c r="G147" i="21" a="1"/>
  <c r="G147" i="21" s="1"/>
  <c r="F133" i="21" a="1"/>
  <c r="F133" i="21" s="1"/>
  <c r="G131" i="21" a="1"/>
  <c r="G131" i="21" s="1"/>
  <c r="F127" i="21" a="1"/>
  <c r="F127" i="21" s="1"/>
  <c r="G123" i="21" a="1"/>
  <c r="G123" i="21" s="1"/>
  <c r="F120" i="21" a="1"/>
  <c r="F120" i="21" s="1"/>
  <c r="G78" i="21" a="1"/>
  <c r="G78" i="21" s="1"/>
  <c r="G70" i="21" a="1"/>
  <c r="G70" i="21" s="1"/>
  <c r="T70" i="21" s="1"/>
  <c r="F53" i="21" a="1"/>
  <c r="F53" i="21" s="1"/>
  <c r="G49" i="21" a="1"/>
  <c r="G49" i="21" s="1"/>
  <c r="G47" i="21" a="1"/>
  <c r="G47" i="21" s="1"/>
  <c r="G43" i="21" a="1"/>
  <c r="G43" i="21" s="1"/>
  <c r="F31" i="21" a="1"/>
  <c r="F31" i="21" s="1"/>
  <c r="F14" i="21" a="1"/>
  <c r="F14" i="21" s="1"/>
  <c r="F6" i="21" a="1"/>
  <c r="F6" i="21" s="1"/>
  <c r="A6" i="21" s="1"/>
  <c r="B6" i="21" s="1"/>
  <c r="G183" i="21" a="1"/>
  <c r="G183" i="21" s="1"/>
  <c r="F166" i="21" a="1"/>
  <c r="F166" i="21" s="1"/>
  <c r="G164" i="21" a="1"/>
  <c r="G164" i="21" s="1"/>
  <c r="F147" i="21" a="1"/>
  <c r="F147" i="21" s="1"/>
  <c r="F74" i="21" a="1"/>
  <c r="F74" i="21" s="1"/>
  <c r="F21" i="21" a="1"/>
  <c r="F21" i="21" s="1"/>
  <c r="G342" i="21" a="1"/>
  <c r="G342" i="21" s="1"/>
  <c r="F289" i="21" a="1"/>
  <c r="F289" i="21" s="1"/>
  <c r="F272" i="21" a="1"/>
  <c r="F272" i="21" s="1"/>
  <c r="F261" i="21" a="1"/>
  <c r="F261" i="21" s="1"/>
  <c r="G255" i="21" a="1"/>
  <c r="G255" i="21" s="1"/>
  <c r="G249" i="21" a="1"/>
  <c r="G249" i="21" s="1"/>
  <c r="G241" i="21" a="1"/>
  <c r="G241" i="21" s="1"/>
  <c r="F229" i="21" a="1"/>
  <c r="F229" i="21" s="1"/>
  <c r="G227" i="21" a="1"/>
  <c r="G227" i="21" s="1"/>
  <c r="G212" i="21" a="1"/>
  <c r="G212" i="21" s="1"/>
  <c r="G207" i="21" a="1"/>
  <c r="G207" i="21" s="1"/>
  <c r="F183" i="21" a="1"/>
  <c r="F183" i="21" s="1"/>
  <c r="G13" i="21" a="1"/>
  <c r="G13" i="21" s="1"/>
  <c r="G268" i="21" a="1"/>
  <c r="G268" i="21" s="1"/>
  <c r="G251" i="21" a="1"/>
  <c r="G251" i="21" s="1"/>
  <c r="G244" i="21" a="1"/>
  <c r="G244" i="21" s="1"/>
  <c r="F225" i="21" a="1"/>
  <c r="F225" i="21" s="1"/>
  <c r="G218" i="21" a="1"/>
  <c r="G218" i="21" s="1"/>
  <c r="G203" i="21" a="1"/>
  <c r="G203" i="21" s="1"/>
  <c r="G194" i="21" a="1"/>
  <c r="G194" i="21" s="1"/>
  <c r="G154" i="21" a="1"/>
  <c r="G154" i="21" s="1"/>
  <c r="F134" i="21" a="1"/>
  <c r="F134" i="21" s="1"/>
  <c r="F116" i="21" a="1"/>
  <c r="F116" i="21" s="1"/>
  <c r="F52" i="21" a="1"/>
  <c r="F52" i="21" s="1"/>
  <c r="G50" i="21" a="1"/>
  <c r="G50" i="21" s="1"/>
  <c r="G34" i="21" a="1"/>
  <c r="G34" i="21" s="1"/>
  <c r="G332" i="21" a="1"/>
  <c r="G332" i="21" s="1"/>
  <c r="G315" i="21" a="1"/>
  <c r="G315" i="21" s="1"/>
  <c r="F311" i="21" a="1"/>
  <c r="F311" i="21" s="1"/>
  <c r="G290" i="21" a="1"/>
  <c r="G290" i="21" s="1"/>
  <c r="F257" i="21" a="1"/>
  <c r="F257" i="21" s="1"/>
  <c r="F203" i="21" a="1"/>
  <c r="F203" i="21" s="1"/>
  <c r="G192" i="21" a="1"/>
  <c r="G192" i="21" s="1"/>
  <c r="F179" i="21" a="1"/>
  <c r="F179" i="21" s="1"/>
  <c r="F173" i="21" a="1"/>
  <c r="F173" i="21" s="1"/>
  <c r="G328" i="21" a="1"/>
  <c r="G328" i="21" s="1"/>
  <c r="F292" i="21" a="1"/>
  <c r="F292" i="21" s="1"/>
  <c r="G275" i="21" a="1"/>
  <c r="G275" i="21" s="1"/>
  <c r="G264" i="21" a="1"/>
  <c r="G264" i="21" s="1"/>
  <c r="G258" i="21" a="1"/>
  <c r="G258" i="21" s="1"/>
  <c r="G243" i="21" a="1"/>
  <c r="G243" i="21" s="1"/>
  <c r="G197" i="21" a="1"/>
  <c r="G197" i="21" s="1"/>
  <c r="F169" i="21" a="1"/>
  <c r="F169" i="21" s="1"/>
  <c r="G157" i="21" a="1"/>
  <c r="G157" i="21" s="1"/>
  <c r="F137" i="21" a="1"/>
  <c r="F137" i="21" s="1"/>
  <c r="F65" i="21" a="1"/>
  <c r="F65" i="21" s="1"/>
  <c r="A65" i="21" s="1"/>
  <c r="B65" i="21" s="1"/>
  <c r="F329" i="21" a="1"/>
  <c r="F329" i="21" s="1"/>
  <c r="F325" i="21" a="1"/>
  <c r="F325" i="21" s="1"/>
  <c r="G323" i="21" a="1"/>
  <c r="G323" i="21" s="1"/>
  <c r="G319" i="21" a="1"/>
  <c r="G319" i="21" s="1"/>
  <c r="G308" i="21" a="1"/>
  <c r="G308" i="21" s="1"/>
  <c r="G289" i="21" a="1"/>
  <c r="G289" i="21" s="1"/>
  <c r="F278" i="21" a="1"/>
  <c r="F278" i="21" s="1"/>
  <c r="F274" i="21" a="1"/>
  <c r="F274" i="21" s="1"/>
  <c r="F265" i="21" a="1"/>
  <c r="F265" i="21" s="1"/>
  <c r="F248" i="21" a="1"/>
  <c r="F248" i="21" s="1"/>
  <c r="F222" i="21" a="1"/>
  <c r="F222" i="21" s="1"/>
  <c r="G220" i="21" a="1"/>
  <c r="G220" i="21" s="1"/>
  <c r="F200" i="21" a="1"/>
  <c r="F200" i="21" s="1"/>
  <c r="F189" i="21" a="1"/>
  <c r="F189" i="21" s="1"/>
  <c r="G187" i="21" a="1"/>
  <c r="G187" i="21" s="1"/>
  <c r="F185" i="21" a="1"/>
  <c r="F185" i="21" s="1"/>
  <c r="F168" i="21" a="1"/>
  <c r="F168" i="21" s="1"/>
  <c r="F18" i="21" a="1"/>
  <c r="F18" i="21" s="1"/>
  <c r="F306" i="21" a="1"/>
  <c r="F306" i="21" s="1"/>
  <c r="F263" i="21" a="1"/>
  <c r="F263" i="21" s="1"/>
  <c r="G253" i="21" a="1"/>
  <c r="G253" i="21" s="1"/>
  <c r="G196" i="21" a="1"/>
  <c r="G196" i="21" s="1"/>
  <c r="F160" i="21" a="1"/>
  <c r="F160" i="21" s="1"/>
  <c r="G134" i="21" a="1"/>
  <c r="G134" i="21" s="1"/>
  <c r="G116" i="21" a="1"/>
  <c r="G116" i="21" s="1"/>
  <c r="F66" i="21" a="1"/>
  <c r="F66" i="21" s="1"/>
  <c r="F43" i="21" a="1"/>
  <c r="F43" i="21" s="1"/>
  <c r="G223" i="21" a="1"/>
  <c r="G223" i="21" s="1"/>
  <c r="F196" i="21" a="1"/>
  <c r="F196" i="21" s="1"/>
  <c r="G177" i="21" a="1"/>
  <c r="G177" i="21" s="1"/>
  <c r="F156" i="21" a="1"/>
  <c r="F156" i="21" s="1"/>
  <c r="G150" i="21" a="1"/>
  <c r="G150" i="21" s="1"/>
  <c r="G136" i="21" a="1"/>
  <c r="G136" i="21" s="1"/>
  <c r="T136" i="21" s="1"/>
  <c r="G63" i="21" a="1"/>
  <c r="G63" i="21" s="1"/>
  <c r="G36" i="21" a="1"/>
  <c r="G36" i="21" s="1"/>
  <c r="T36" i="21" s="1"/>
  <c r="G20" i="21" a="1"/>
  <c r="G20" i="21" s="1"/>
  <c r="F334" i="21" a="1"/>
  <c r="F334" i="21" s="1"/>
  <c r="G313" i="21" a="1"/>
  <c r="G313" i="21" s="1"/>
  <c r="F309" i="21" a="1"/>
  <c r="F309" i="21" s="1"/>
  <c r="F296" i="21" a="1"/>
  <c r="F296" i="21" s="1"/>
  <c r="G279" i="21" a="1"/>
  <c r="G279" i="21" s="1"/>
  <c r="F268" i="21" a="1"/>
  <c r="F268" i="21" s="1"/>
  <c r="F249" i="21" a="1"/>
  <c r="F249" i="21" s="1"/>
  <c r="F223" i="21" a="1"/>
  <c r="F223" i="21" s="1"/>
  <c r="F210" i="21" a="1"/>
  <c r="F210" i="21" s="1"/>
  <c r="G190" i="21" a="1"/>
  <c r="G190" i="21" s="1"/>
  <c r="F150" i="21" a="1"/>
  <c r="F150" i="21" s="1"/>
  <c r="G137" i="21" a="1"/>
  <c r="G137" i="21" s="1"/>
  <c r="G130" i="21" a="1"/>
  <c r="G130" i="21" s="1"/>
  <c r="G80" i="21" a="1"/>
  <c r="G80" i="21" s="1"/>
  <c r="G326" i="21" a="1"/>
  <c r="G326" i="21" s="1"/>
  <c r="F277" i="21" a="1"/>
  <c r="F277" i="21" s="1"/>
  <c r="G273" i="21" a="1"/>
  <c r="G273" i="21" s="1"/>
  <c r="G230" i="21" a="1"/>
  <c r="G230" i="21" s="1"/>
  <c r="F221" i="21" a="1"/>
  <c r="F221" i="21" s="1"/>
  <c r="G208" i="21" a="1"/>
  <c r="G208" i="21" s="1"/>
  <c r="F199" i="21" a="1"/>
  <c r="F199" i="21" s="1"/>
  <c r="F186" i="21" a="1"/>
  <c r="F186" i="21" s="1"/>
  <c r="G180" i="21" a="1"/>
  <c r="G180" i="21" s="1"/>
  <c r="G167" i="21" a="1"/>
  <c r="G167" i="21" s="1"/>
  <c r="F163" i="21" a="1"/>
  <c r="F163" i="21" s="1"/>
  <c r="G146" i="21" a="1"/>
  <c r="G146" i="21" s="1"/>
  <c r="F130" i="21" a="1"/>
  <c r="F130" i="21" s="1"/>
  <c r="G117" i="21" a="1"/>
  <c r="G117" i="21" s="1"/>
  <c r="G321" i="21" a="1"/>
  <c r="G321" i="21" s="1"/>
  <c r="G205" i="21" a="1"/>
  <c r="G205" i="21" s="1"/>
  <c r="F281" i="21" a="1"/>
  <c r="F281" i="21" s="1"/>
  <c r="G216" i="21" a="1"/>
  <c r="G216" i="21" s="1"/>
  <c r="G201" i="21" a="1"/>
  <c r="G201" i="21" s="1"/>
  <c r="F344" i="21" a="1"/>
  <c r="F344" i="21" s="1"/>
  <c r="F342" i="21" a="1"/>
  <c r="F342" i="21" s="1"/>
  <c r="F340" i="21" a="1"/>
  <c r="F340" i="21" s="1"/>
  <c r="G336" i="21" a="1"/>
  <c r="G336" i="21" s="1"/>
  <c r="G334" i="21" a="1"/>
  <c r="G334" i="21" s="1"/>
  <c r="F319" i="21" a="1"/>
  <c r="F319" i="21" s="1"/>
  <c r="F302" i="21" a="1"/>
  <c r="F302" i="21" s="1"/>
  <c r="G300" i="21" a="1"/>
  <c r="G300" i="21" s="1"/>
  <c r="F298" i="21" a="1"/>
  <c r="F298" i="21" s="1"/>
  <c r="G296" i="21" a="1"/>
  <c r="G296" i="21" s="1"/>
  <c r="F122" i="21" a="1"/>
  <c r="F122" i="21" s="1"/>
  <c r="F119" i="21" a="1"/>
  <c r="F119" i="21" s="1"/>
  <c r="F63" i="21" a="1"/>
  <c r="F63" i="21" s="1"/>
  <c r="F50" i="21" a="1"/>
  <c r="F50" i="21" s="1"/>
  <c r="F29" i="21" a="1"/>
  <c r="F29" i="21" s="1"/>
  <c r="F16" i="21" a="1"/>
  <c r="F16" i="21" s="1"/>
  <c r="G12" i="21" a="1"/>
  <c r="G12" i="21" s="1"/>
  <c r="G9" i="21" a="1"/>
  <c r="G9" i="21" s="1"/>
  <c r="F347" i="21" a="1"/>
  <c r="F347" i="21" s="1"/>
  <c r="G345" i="21" a="1"/>
  <c r="G345" i="21" s="1"/>
  <c r="F228" i="21" a="1"/>
  <c r="F228" i="21" s="1"/>
  <c r="F226" i="21" a="1"/>
  <c r="F226" i="21" s="1"/>
  <c r="F219" i="21" a="1"/>
  <c r="F219" i="21" s="1"/>
  <c r="F195" i="21" a="1"/>
  <c r="F195" i="21" s="1"/>
  <c r="F117" i="21" a="1"/>
  <c r="F117" i="21" s="1"/>
  <c r="F40" i="21" a="1"/>
  <c r="F40" i="21" s="1"/>
  <c r="G24" i="21" a="1"/>
  <c r="G24" i="21" s="1"/>
  <c r="G318" i="21" a="1"/>
  <c r="G318" i="21" s="1"/>
  <c r="F157" i="21" a="1"/>
  <c r="F157" i="21" s="1"/>
  <c r="F324" i="21" a="1"/>
  <c r="F324" i="21" s="1"/>
  <c r="F11" i="21" a="1"/>
  <c r="F11" i="21" s="1"/>
  <c r="G226" i="21" a="1"/>
  <c r="G226" i="21" s="1"/>
  <c r="F68" i="21" a="1"/>
  <c r="F68" i="21" s="1"/>
  <c r="F197" i="21" a="1"/>
  <c r="F197" i="21" s="1"/>
  <c r="G182" i="21" a="1"/>
  <c r="G182" i="21" s="1"/>
  <c r="F180" i="21" a="1"/>
  <c r="F180" i="21" s="1"/>
  <c r="F135" i="21" a="1"/>
  <c r="F135" i="21" s="1"/>
  <c r="G51" i="21" a="1"/>
  <c r="G51" i="21" s="1"/>
  <c r="G316" i="21" a="1"/>
  <c r="G316" i="21" s="1"/>
  <c r="F299" i="21" a="1"/>
  <c r="F299" i="21" s="1"/>
  <c r="F258" i="21" a="1"/>
  <c r="F258" i="21" s="1"/>
  <c r="G211" i="21" a="1"/>
  <c r="G211" i="21" s="1"/>
  <c r="F46" i="21" a="1"/>
  <c r="F46" i="21" s="1"/>
  <c r="F20" i="21" a="1"/>
  <c r="F20" i="21" s="1"/>
  <c r="G337" i="21" a="1"/>
  <c r="G337" i="21" s="1"/>
  <c r="G335" i="21" a="1"/>
  <c r="G335" i="21" s="1"/>
  <c r="G271" i="21" a="1"/>
  <c r="G271" i="21" s="1"/>
  <c r="G269" i="21" a="1"/>
  <c r="G269" i="21" s="1"/>
  <c r="G262" i="21" a="1"/>
  <c r="G262" i="21" s="1"/>
  <c r="G235" i="21" a="1"/>
  <c r="G235" i="21" s="1"/>
  <c r="G232" i="21" a="1"/>
  <c r="G232" i="21" s="1"/>
  <c r="F206" i="21" a="1"/>
  <c r="F206" i="21" s="1"/>
  <c r="F204" i="21" a="1"/>
  <c r="F204" i="21" s="1"/>
  <c r="G159" i="21" a="1"/>
  <c r="G159" i="21" s="1"/>
  <c r="F9" i="21" a="1"/>
  <c r="F9" i="21" s="1"/>
  <c r="G11" i="21" a="1"/>
  <c r="G11" i="21" s="1"/>
  <c r="G293" i="21" a="1"/>
  <c r="G293" i="21" s="1"/>
  <c r="F254" i="21" a="1"/>
  <c r="F254" i="21" s="1"/>
  <c r="G40" i="21" a="1"/>
  <c r="G40" i="21" s="1"/>
  <c r="F35" i="21" a="1"/>
  <c r="F35" i="21" s="1"/>
  <c r="G22" i="21" a="1"/>
  <c r="G22" i="21" s="1"/>
  <c r="G347" i="21" a="1"/>
  <c r="G347" i="21" s="1"/>
  <c r="G283" i="21" a="1"/>
  <c r="G283" i="21" s="1"/>
  <c r="G219" i="21" a="1"/>
  <c r="G219" i="21" s="1"/>
  <c r="G153" i="21" a="1"/>
  <c r="G153" i="21" s="1"/>
  <c r="G108" i="21" a="1"/>
  <c r="G108" i="21" s="1"/>
  <c r="G42" i="21" a="1"/>
  <c r="G42" i="21" s="1"/>
  <c r="F22" i="21" a="1"/>
  <c r="F22" i="21" s="1"/>
  <c r="F288" i="21" a="1"/>
  <c r="F288" i="21" s="1"/>
  <c r="G280" i="21" a="1"/>
  <c r="G280" i="21" s="1"/>
  <c r="F252" i="21" a="1"/>
  <c r="F252" i="21" s="1"/>
  <c r="G339" i="21" a="1"/>
  <c r="G339" i="21" s="1"/>
  <c r="F337" i="21" a="1"/>
  <c r="F337" i="21" s="1"/>
  <c r="G303" i="21" a="1"/>
  <c r="G303" i="21" s="1"/>
  <c r="F271" i="21" a="1"/>
  <c r="F271" i="21" s="1"/>
  <c r="F264" i="21" a="1"/>
  <c r="F264" i="21" s="1"/>
  <c r="F239" i="21" a="1"/>
  <c r="F239" i="21" s="1"/>
  <c r="A239" i="21" s="1"/>
  <c r="B239" i="21" s="1"/>
  <c r="F235" i="21" a="1"/>
  <c r="F235" i="21" s="1"/>
  <c r="F232" i="21" a="1"/>
  <c r="F232" i="21" s="1"/>
  <c r="F208" i="21" a="1"/>
  <c r="F208" i="21" s="1"/>
  <c r="F75" i="21" a="1"/>
  <c r="F75" i="21" s="1"/>
  <c r="F341" i="21" a="1"/>
  <c r="F341" i="21" s="1"/>
  <c r="F322" i="21" a="1"/>
  <c r="F322" i="21" s="1"/>
  <c r="F305" i="21" a="1"/>
  <c r="F305" i="21" s="1"/>
  <c r="F215" i="21" a="1"/>
  <c r="F215" i="21" s="1"/>
  <c r="F146" i="21" a="1"/>
  <c r="F146" i="21" s="1"/>
  <c r="J139" i="14"/>
  <c r="Q349" i="21" a="1"/>
  <c r="Q349" i="21" s="1"/>
  <c r="R347" i="21" a="1"/>
  <c r="R347" i="21" s="1"/>
  <c r="R346" i="21" a="1"/>
  <c r="R346" i="21" s="1"/>
  <c r="R349" i="21" a="1"/>
  <c r="R349" i="21" s="1"/>
  <c r="Q347" i="21" a="1"/>
  <c r="Q347" i="21" s="1"/>
  <c r="Q346" i="21" a="1"/>
  <c r="Q346" i="21" s="1"/>
  <c r="P341" i="21" a="1"/>
  <c r="P341" i="21" s="1"/>
  <c r="Q340" i="21" a="1"/>
  <c r="Q340" i="21" s="1"/>
  <c r="R339" i="21" a="1"/>
  <c r="R339" i="21" s="1"/>
  <c r="R338" i="21" a="1"/>
  <c r="R338" i="21" s="1"/>
  <c r="P335" i="21" a="1"/>
  <c r="P335" i="21" s="1"/>
  <c r="R334" i="21" a="1"/>
  <c r="R334" i="21" s="1"/>
  <c r="R333" i="21" a="1"/>
  <c r="R333" i="21" s="1"/>
  <c r="P330" i="21" a="1"/>
  <c r="P330" i="21" s="1"/>
  <c r="R329" i="21" a="1"/>
  <c r="R329" i="21" s="1"/>
  <c r="R324" i="21" a="1"/>
  <c r="R324" i="21" s="1"/>
  <c r="P321" i="21" a="1"/>
  <c r="P321" i="21" s="1"/>
  <c r="Q320" i="21" a="1"/>
  <c r="Q320" i="21" s="1"/>
  <c r="R319" i="21" a="1"/>
  <c r="R319" i="21" s="1"/>
  <c r="P316" i="21" a="1"/>
  <c r="P316" i="21" s="1"/>
  <c r="Q315" i="21" a="1"/>
  <c r="Q315" i="21" s="1"/>
  <c r="P311" i="21" a="1"/>
  <c r="P311" i="21" s="1"/>
  <c r="R310" i="21" a="1"/>
  <c r="R310" i="21" s="1"/>
  <c r="R309" i="21" a="1"/>
  <c r="R309" i="21" s="1"/>
  <c r="P302" i="21" a="1"/>
  <c r="P302" i="21" s="1"/>
  <c r="P349" i="21" a="1"/>
  <c r="P349" i="21" s="1"/>
  <c r="P347" i="21" a="1"/>
  <c r="P347" i="21" s="1"/>
  <c r="P346" i="21" a="1"/>
  <c r="P346" i="21" s="1"/>
  <c r="R345" i="21" a="1"/>
  <c r="R345" i="21" s="1"/>
  <c r="P340" i="21" a="1"/>
  <c r="P340" i="21" s="1"/>
  <c r="Q345" i="21" a="1"/>
  <c r="Q345" i="21" s="1"/>
  <c r="R344" i="21" a="1"/>
  <c r="R344" i="21" s="1"/>
  <c r="P339" i="21" a="1"/>
  <c r="P339" i="21" s="1"/>
  <c r="Q338" i="21" a="1"/>
  <c r="Q338" i="21" s="1"/>
  <c r="P334" i="21" a="1"/>
  <c r="P334" i="21" s="1"/>
  <c r="R332" i="21" a="1"/>
  <c r="R332" i="21" s="1"/>
  <c r="P329" i="21" a="1"/>
  <c r="P329" i="21" s="1"/>
  <c r="Q328" i="21" a="1"/>
  <c r="Q328" i="21" s="1"/>
  <c r="R327" i="21" a="1"/>
  <c r="R327" i="21" s="1"/>
  <c r="Q324" i="21" a="1"/>
  <c r="Q324" i="21" s="1"/>
  <c r="R323" i="21" a="1"/>
  <c r="R323" i="21" s="1"/>
  <c r="R322" i="21" a="1"/>
  <c r="R322" i="21" s="1"/>
  <c r="P320" i="21" a="1"/>
  <c r="P320" i="21" s="1"/>
  <c r="Q319" i="21" a="1"/>
  <c r="Q319" i="21" s="1"/>
  <c r="P310" i="21" a="1"/>
  <c r="P310" i="21" s="1"/>
  <c r="Q305" i="21" a="1"/>
  <c r="Q305" i="21" s="1"/>
  <c r="R304" i="21" a="1"/>
  <c r="R304" i="21" s="1"/>
  <c r="P350" i="21" a="1"/>
  <c r="P350" i="21" s="1"/>
  <c r="P342" i="21" a="1"/>
  <c r="P342" i="21" s="1"/>
  <c r="P336" i="21" a="1"/>
  <c r="P336" i="21" s="1"/>
  <c r="Q335" i="21" a="1"/>
  <c r="Q335" i="21" s="1"/>
  <c r="Q334" i="21" a="1"/>
  <c r="Q334" i="21" s="1"/>
  <c r="P332" i="21" a="1"/>
  <c r="P332" i="21" s="1"/>
  <c r="Q331" i="21" a="1"/>
  <c r="Q331" i="21" s="1"/>
  <c r="Q321" i="21" a="1"/>
  <c r="Q321" i="21" s="1"/>
  <c r="P318" i="21" a="1"/>
  <c r="P318" i="21" s="1"/>
  <c r="R316" i="21" a="1"/>
  <c r="R316" i="21" s="1"/>
  <c r="R314" i="21" a="1"/>
  <c r="R314" i="21" s="1"/>
  <c r="P306" i="21" a="1"/>
  <c r="P306" i="21" s="1"/>
  <c r="P305" i="21" a="1"/>
  <c r="P305" i="21" s="1"/>
  <c r="P294" i="21" a="1"/>
  <c r="P294" i="21" s="1"/>
  <c r="Q293" i="21" a="1"/>
  <c r="Q293" i="21" s="1"/>
  <c r="P290" i="21" a="1"/>
  <c r="P290" i="21" s="1"/>
  <c r="R289" i="21" a="1"/>
  <c r="R289" i="21" s="1"/>
  <c r="Q284" i="21" a="1"/>
  <c r="Q284" i="21" s="1"/>
  <c r="P280" i="21" a="1"/>
  <c r="P280" i="21" s="1"/>
  <c r="R279" i="21" a="1"/>
  <c r="R279" i="21" s="1"/>
  <c r="P275" i="21" a="1"/>
  <c r="P275" i="21" s="1"/>
  <c r="P268" i="21" a="1"/>
  <c r="P268" i="21" s="1"/>
  <c r="Q267" i="21" a="1"/>
  <c r="Q267" i="21" s="1"/>
  <c r="P264" i="21" a="1"/>
  <c r="P264" i="21" s="1"/>
  <c r="R263" i="21" a="1"/>
  <c r="R263" i="21" s="1"/>
  <c r="P358" i="21" a="1"/>
  <c r="P358" i="21" s="1"/>
  <c r="P331" i="21" a="1"/>
  <c r="P331" i="21" s="1"/>
  <c r="Q330" i="21" a="1"/>
  <c r="Q330" i="21" s="1"/>
  <c r="R328" i="21" a="1"/>
  <c r="R328" i="21" s="1"/>
  <c r="P317" i="21" a="1"/>
  <c r="P317" i="21" s="1"/>
  <c r="R315" i="21" a="1"/>
  <c r="R315" i="21" s="1"/>
  <c r="Q314" i="21" a="1"/>
  <c r="Q314" i="21" s="1"/>
  <c r="R313" i="21" a="1"/>
  <c r="R313" i="21" s="1"/>
  <c r="P304" i="21" a="1"/>
  <c r="P304" i="21" s="1"/>
  <c r="Q303" i="21" a="1"/>
  <c r="Q303" i="21" s="1"/>
  <c r="R301" i="21" a="1"/>
  <c r="R301" i="21" s="1"/>
  <c r="P298" i="21" a="1"/>
  <c r="P298" i="21" s="1"/>
  <c r="R297" i="21" a="1"/>
  <c r="R297" i="21" s="1"/>
  <c r="R292" i="21" a="1"/>
  <c r="R292" i="21" s="1"/>
  <c r="Q289" i="21" a="1"/>
  <c r="Q289" i="21" s="1"/>
  <c r="R288" i="21" a="1"/>
  <c r="R288" i="21" s="1"/>
  <c r="P277" i="21" a="1"/>
  <c r="P277" i="21" s="1"/>
  <c r="Q274" i="21" a="1"/>
  <c r="Q274" i="21" s="1"/>
  <c r="Q271" i="21" a="1"/>
  <c r="Q271" i="21" s="1"/>
  <c r="R266" i="21" a="1"/>
  <c r="R266" i="21" s="1"/>
  <c r="Q259" i="21" a="1"/>
  <c r="Q259" i="21" s="1"/>
  <c r="R254" i="21" a="1"/>
  <c r="R254" i="21" s="1"/>
  <c r="Q251" i="21" a="1"/>
  <c r="Q251" i="21" s="1"/>
  <c r="R250" i="21" a="1"/>
  <c r="R250" i="21" s="1"/>
  <c r="P247" i="21" a="1"/>
  <c r="P247" i="21" s="1"/>
  <c r="R245" i="21" a="1"/>
  <c r="R245" i="21" s="1"/>
  <c r="Q244" i="21" a="1"/>
  <c r="Q244" i="21" s="1"/>
  <c r="Q243" i="21" a="1"/>
  <c r="Q243" i="21" s="1"/>
  <c r="Q242" i="21" a="1"/>
  <c r="Q242" i="21" s="1"/>
  <c r="Q230" i="21" a="1"/>
  <c r="Q230" i="21" s="1"/>
  <c r="P227" i="21" a="1"/>
  <c r="P227" i="21" s="1"/>
  <c r="Q226" i="21" a="1"/>
  <c r="Q226" i="21" s="1"/>
  <c r="R225" i="21" a="1"/>
  <c r="R225" i="21" s="1"/>
  <c r="Q222" i="21" a="1"/>
  <c r="Q222" i="21" s="1"/>
  <c r="P219" i="21" a="1"/>
  <c r="P219" i="21" s="1"/>
  <c r="Q218" i="21" a="1"/>
  <c r="Q218" i="21" s="1"/>
  <c r="R217" i="21" a="1"/>
  <c r="R217" i="21" s="1"/>
  <c r="Q214" i="21" a="1"/>
  <c r="Q214" i="21" s="1"/>
  <c r="P208" i="21" a="1"/>
  <c r="P208" i="21" s="1"/>
  <c r="Q207" i="21" a="1"/>
  <c r="Q207" i="21" s="1"/>
  <c r="P204" i="21" a="1"/>
  <c r="P204" i="21" s="1"/>
  <c r="R203" i="21" a="1"/>
  <c r="R203" i="21" s="1"/>
  <c r="P200" i="21" a="1"/>
  <c r="P200" i="21" s="1"/>
  <c r="Q199" i="21" a="1"/>
  <c r="Q199" i="21" s="1"/>
  <c r="P196" i="21" a="1"/>
  <c r="P196" i="21" s="1"/>
  <c r="R195" i="21" a="1"/>
  <c r="R195" i="21" s="1"/>
  <c r="R190" i="21" a="1"/>
  <c r="R190" i="21" s="1"/>
  <c r="Q187" i="21" a="1"/>
  <c r="Q187" i="21" s="1"/>
  <c r="P178" i="21" a="1"/>
  <c r="P178" i="21" s="1"/>
  <c r="Q177" i="21" a="1"/>
  <c r="Q177" i="21" s="1"/>
  <c r="Q172" i="21" a="1"/>
  <c r="Q172" i="21" s="1"/>
  <c r="P169" i="21" a="1"/>
  <c r="P169" i="21" s="1"/>
  <c r="Q168" i="21" a="1"/>
  <c r="Q168" i="21" s="1"/>
  <c r="P162" i="21" a="1"/>
  <c r="P162" i="21" s="1"/>
  <c r="R161" i="21" a="1"/>
  <c r="R161" i="21" s="1"/>
  <c r="R160" i="21" a="1"/>
  <c r="R160" i="21" s="1"/>
  <c r="P156" i="21" a="1"/>
  <c r="P156" i="21" s="1"/>
  <c r="Q155" i="21" a="1"/>
  <c r="Q155" i="21" s="1"/>
  <c r="R154" i="21" a="1"/>
  <c r="R154" i="21" s="1"/>
  <c r="P151" i="21" a="1"/>
  <c r="P151" i="21" s="1"/>
  <c r="Q149" i="21" a="1"/>
  <c r="Q149" i="21" s="1"/>
  <c r="R148" i="21" a="1"/>
  <c r="R148" i="21" s="1"/>
  <c r="Q134" i="21" a="1"/>
  <c r="Q134" i="21" s="1"/>
  <c r="R133" i="21" a="1"/>
  <c r="R133" i="21" s="1"/>
  <c r="R128" i="21" a="1"/>
  <c r="R128" i="21" s="1"/>
  <c r="R121" i="21" a="1"/>
  <c r="R121" i="21" s="1"/>
  <c r="R120" i="21" a="1"/>
  <c r="R120" i="21" s="1"/>
  <c r="R119" i="21" a="1"/>
  <c r="R119" i="21" s="1"/>
  <c r="R116" i="21" a="1"/>
  <c r="R116" i="21" s="1"/>
  <c r="Q111" i="21" a="1"/>
  <c r="Q111" i="21" s="1"/>
  <c r="P73" i="21" a="1"/>
  <c r="P73" i="21" s="1"/>
  <c r="Q62" i="21" a="1"/>
  <c r="Q62" i="21" s="1"/>
  <c r="R53" i="21" a="1"/>
  <c r="R53" i="21" s="1"/>
  <c r="R52" i="21" a="1"/>
  <c r="R52" i="21" s="1"/>
  <c r="R51" i="21" a="1"/>
  <c r="R51" i="21" s="1"/>
  <c r="P48" i="21" a="1"/>
  <c r="P48" i="21" s="1"/>
  <c r="Q44" i="21" a="1"/>
  <c r="Q44" i="21" s="1"/>
  <c r="P40" i="21" a="1"/>
  <c r="P40" i="21" s="1"/>
  <c r="Q31" i="21" a="1"/>
  <c r="Q31" i="21" s="1"/>
  <c r="Q24" i="21" a="1"/>
  <c r="Q24" i="21" s="1"/>
  <c r="P22" i="21" a="1"/>
  <c r="P22" i="21" s="1"/>
  <c r="Q20" i="21" a="1"/>
  <c r="Q20" i="21" s="1"/>
  <c r="Q19" i="21" a="1"/>
  <c r="Q19" i="21" s="1"/>
  <c r="P18" i="21" a="1"/>
  <c r="P18" i="21" s="1"/>
  <c r="P17" i="21" a="1"/>
  <c r="P17" i="21" s="1"/>
  <c r="P16" i="21" a="1"/>
  <c r="P16" i="21" s="1"/>
  <c r="R14" i="21" a="1"/>
  <c r="R14" i="21" s="1"/>
  <c r="R13" i="21" a="1"/>
  <c r="R13" i="21" s="1"/>
  <c r="R12" i="21" a="1"/>
  <c r="R12" i="21" s="1"/>
  <c r="Q11" i="21" a="1"/>
  <c r="Q11" i="21" s="1"/>
  <c r="Q329" i="21" a="1"/>
  <c r="Q329" i="21" s="1"/>
  <c r="Q327" i="21" a="1"/>
  <c r="Q327" i="21" s="1"/>
  <c r="Q316" i="21" a="1"/>
  <c r="Q316" i="21" s="1"/>
  <c r="P315" i="21" a="1"/>
  <c r="P315" i="21" s="1"/>
  <c r="P314" i="21" a="1"/>
  <c r="P314" i="21" s="1"/>
  <c r="Q313" i="21" a="1"/>
  <c r="Q313" i="21" s="1"/>
  <c r="R312" i="21" a="1"/>
  <c r="R312" i="21" s="1"/>
  <c r="P303" i="21" a="1"/>
  <c r="P303" i="21" s="1"/>
  <c r="R302" i="21" a="1"/>
  <c r="R302" i="21" s="1"/>
  <c r="Q301" i="21" a="1"/>
  <c r="Q301" i="21" s="1"/>
  <c r="Q297" i="21" a="1"/>
  <c r="Q297" i="21" s="1"/>
  <c r="R296" i="21" a="1"/>
  <c r="R296" i="21" s="1"/>
  <c r="P293" i="21" a="1"/>
  <c r="P293" i="21" s="1"/>
  <c r="P289" i="21" a="1"/>
  <c r="P289" i="21" s="1"/>
  <c r="Q288" i="21" a="1"/>
  <c r="Q288" i="21" s="1"/>
  <c r="P284" i="21" a="1"/>
  <c r="P284" i="21" s="1"/>
  <c r="Q279" i="21" a="1"/>
  <c r="Q279" i="21" s="1"/>
  <c r="P274" i="21" a="1"/>
  <c r="P274" i="21" s="1"/>
  <c r="P271" i="21" a="1"/>
  <c r="P271" i="21" s="1"/>
  <c r="R270" i="21" a="1"/>
  <c r="R270" i="21" s="1"/>
  <c r="P267" i="21" a="1"/>
  <c r="P267" i="21" s="1"/>
  <c r="Q263" i="21" a="1"/>
  <c r="Q263" i="21" s="1"/>
  <c r="R262" i="21" a="1"/>
  <c r="R262" i="21" s="1"/>
  <c r="P259" i="21" a="1"/>
  <c r="P259" i="21" s="1"/>
  <c r="Q258" i="21" a="1"/>
  <c r="Q258" i="21" s="1"/>
  <c r="P255" i="21" a="1"/>
  <c r="P255" i="21" s="1"/>
  <c r="P251" i="21" a="1"/>
  <c r="P251" i="21" s="1"/>
  <c r="Q250" i="21" a="1"/>
  <c r="Q250" i="21" s="1"/>
  <c r="R249" i="21" a="1"/>
  <c r="R249" i="21" s="1"/>
  <c r="Q245" i="21" a="1"/>
  <c r="Q245" i="21" s="1"/>
  <c r="P243" i="21" a="1"/>
  <c r="P243" i="21" s="1"/>
  <c r="P222" i="21" a="1"/>
  <c r="P222" i="21" s="1"/>
  <c r="R221" i="21" a="1"/>
  <c r="R221" i="21" s="1"/>
  <c r="P214" i="21" a="1"/>
  <c r="P214" i="21" s="1"/>
  <c r="Q211" i="21" a="1"/>
  <c r="Q211" i="21" s="1"/>
  <c r="R210" i="21" a="1"/>
  <c r="R210" i="21" s="1"/>
  <c r="R206" i="21" a="1"/>
  <c r="R206" i="21" s="1"/>
  <c r="Q203" i="21" a="1"/>
  <c r="Q203" i="21" s="1"/>
  <c r="R198" i="21" a="1"/>
  <c r="R198" i="21" s="1"/>
  <c r="Q195" i="21" a="1"/>
  <c r="Q195" i="21" s="1"/>
  <c r="R194" i="21" a="1"/>
  <c r="R194" i="21" s="1"/>
  <c r="P191" i="21" a="1"/>
  <c r="P191" i="21" s="1"/>
  <c r="R186" i="21" a="1"/>
  <c r="R186" i="21" s="1"/>
  <c r="R185" i="21" a="1"/>
  <c r="R185" i="21" s="1"/>
  <c r="P183" i="21" a="1"/>
  <c r="P183" i="21" s="1"/>
  <c r="Q182" i="21" a="1"/>
  <c r="Q182" i="21" s="1"/>
  <c r="P177" i="21" a="1"/>
  <c r="P177" i="21" s="1"/>
  <c r="R176" i="21" a="1"/>
  <c r="R176" i="21" s="1"/>
  <c r="P172" i="21" a="1"/>
  <c r="P172" i="21" s="1"/>
  <c r="R171" i="21" a="1"/>
  <c r="R171" i="21" s="1"/>
  <c r="R167" i="21" a="1"/>
  <c r="R167" i="21" s="1"/>
  <c r="R166" i="21" a="1"/>
  <c r="R166" i="21" s="1"/>
  <c r="Q161" i="21" a="1"/>
  <c r="Q161" i="21" s="1"/>
  <c r="P155" i="21" a="1"/>
  <c r="P155" i="21" s="1"/>
  <c r="P150" i="21" a="1"/>
  <c r="P150" i="21" s="1"/>
  <c r="P149" i="21" a="1"/>
  <c r="P149" i="21" s="1"/>
  <c r="Q148" i="21" a="1"/>
  <c r="Q148" i="21" s="1"/>
  <c r="R147" i="21" a="1"/>
  <c r="R147" i="21" s="1"/>
  <c r="Q144" i="21" a="1"/>
  <c r="Q144" i="21" s="1"/>
  <c r="Q138" i="21" a="1"/>
  <c r="Q138" i="21" s="1"/>
  <c r="P134" i="21" a="1"/>
  <c r="P134" i="21" s="1"/>
  <c r="Q133" i="21" a="1"/>
  <c r="Q133" i="21" s="1"/>
  <c r="R132" i="21" a="1"/>
  <c r="R132" i="21" s="1"/>
  <c r="P129" i="21" a="1"/>
  <c r="P129" i="21" s="1"/>
  <c r="Q128" i="21" a="1"/>
  <c r="Q128" i="21" s="1"/>
  <c r="Q120" i="21" a="1"/>
  <c r="Q120" i="21" s="1"/>
  <c r="P117" i="21" a="1"/>
  <c r="P117" i="21" s="1"/>
  <c r="P114" i="21" a="1"/>
  <c r="P114" i="21" s="1"/>
  <c r="R112" i="21" a="1"/>
  <c r="R112" i="21" s="1"/>
  <c r="P111" i="21" a="1"/>
  <c r="P111" i="21" s="1"/>
  <c r="Q52" i="21" a="1"/>
  <c r="Q52" i="21" s="1"/>
  <c r="Q47" i="21" a="1"/>
  <c r="Q47" i="21" s="1"/>
  <c r="P44" i="21" a="1"/>
  <c r="P44" i="21" s="1"/>
  <c r="Q43" i="21" a="1"/>
  <c r="Q43" i="21" s="1"/>
  <c r="P24" i="21" a="1"/>
  <c r="P24" i="21" s="1"/>
  <c r="P21" i="21" a="1"/>
  <c r="P21" i="21" s="1"/>
  <c r="P20" i="21" a="1"/>
  <c r="P20" i="21" s="1"/>
  <c r="P15" i="21" a="1"/>
  <c r="P15" i="21" s="1"/>
  <c r="Q14" i="21" a="1"/>
  <c r="Q14" i="21" s="1"/>
  <c r="Q12" i="21" a="1"/>
  <c r="Q12" i="21" s="1"/>
  <c r="P328" i="21" a="1"/>
  <c r="P328" i="21" s="1"/>
  <c r="P327" i="21" a="1"/>
  <c r="P327" i="21" s="1"/>
  <c r="R326" i="21" a="1"/>
  <c r="R326" i="21" s="1"/>
  <c r="P313" i="21" a="1"/>
  <c r="P313" i="21" s="1"/>
  <c r="Q312" i="21" a="1"/>
  <c r="Q312" i="21" s="1"/>
  <c r="R311" i="21" a="1"/>
  <c r="R311" i="21" s="1"/>
  <c r="Q309" i="21" a="1"/>
  <c r="Q309" i="21" s="1"/>
  <c r="R308" i="21" a="1"/>
  <c r="R308" i="21" s="1"/>
  <c r="Q302" i="21" a="1"/>
  <c r="Q302" i="21" s="1"/>
  <c r="R300" i="21" a="1"/>
  <c r="R300" i="21" s="1"/>
  <c r="P297" i="21" a="1"/>
  <c r="P297" i="21" s="1"/>
  <c r="Q296" i="21" a="1"/>
  <c r="Q296" i="21" s="1"/>
  <c r="R295" i="21" a="1"/>
  <c r="R295" i="21" s="1"/>
  <c r="Q292" i="21" a="1"/>
  <c r="Q292" i="21" s="1"/>
  <c r="R291" i="21" a="1"/>
  <c r="R291" i="21" s="1"/>
  <c r="R281" i="21" a="1"/>
  <c r="R281" i="21" s="1"/>
  <c r="P279" i="21" a="1"/>
  <c r="P279" i="21" s="1"/>
  <c r="R273" i="21" a="1"/>
  <c r="R273" i="21" s="1"/>
  <c r="R272" i="21" a="1"/>
  <c r="R272" i="21" s="1"/>
  <c r="Q270" i="21" a="1"/>
  <c r="Q270" i="21" s="1"/>
  <c r="R269" i="21" a="1"/>
  <c r="R269" i="21" s="1"/>
  <c r="Q266" i="21" a="1"/>
  <c r="Q266" i="21" s="1"/>
  <c r="P263" i="21" a="1"/>
  <c r="P263" i="21" s="1"/>
  <c r="Q262" i="21" a="1"/>
  <c r="Q262" i="21" s="1"/>
  <c r="R261" i="21" a="1"/>
  <c r="R261" i="21" s="1"/>
  <c r="Q254" i="21" a="1"/>
  <c r="Q254" i="21" s="1"/>
  <c r="P245" i="21" a="1"/>
  <c r="P245" i="21" s="1"/>
  <c r="P244" i="21" a="1"/>
  <c r="P244" i="21" s="1"/>
  <c r="P230" i="21" a="1"/>
  <c r="P230" i="21" s="1"/>
  <c r="P226" i="21" a="1"/>
  <c r="P226" i="21" s="1"/>
  <c r="Q225" i="21" a="1"/>
  <c r="Q225" i="21" s="1"/>
  <c r="Q221" i="21" a="1"/>
  <c r="Q221" i="21" s="1"/>
  <c r="R220" i="21" a="1"/>
  <c r="R220" i="21" s="1"/>
  <c r="P218" i="21" a="1"/>
  <c r="P218" i="21" s="1"/>
  <c r="Q217" i="21" a="1"/>
  <c r="Q217" i="21" s="1"/>
  <c r="R213" i="21" a="1"/>
  <c r="R213" i="21" s="1"/>
  <c r="P211" i="21" a="1"/>
  <c r="P211" i="21" s="1"/>
  <c r="Q210" i="21" a="1"/>
  <c r="Q210" i="21" s="1"/>
  <c r="R209" i="21" a="1"/>
  <c r="R209" i="21" s="1"/>
  <c r="P207" i="21" a="1"/>
  <c r="P207" i="21" s="1"/>
  <c r="P203" i="21" a="1"/>
  <c r="P203" i="21" s="1"/>
  <c r="R202" i="21" a="1"/>
  <c r="R202" i="21" s="1"/>
  <c r="P199" i="21" a="1"/>
  <c r="P199" i="21" s="1"/>
  <c r="P195" i="21" a="1"/>
  <c r="P195" i="21" s="1"/>
  <c r="Q194" i="21" a="1"/>
  <c r="Q194" i="21" s="1"/>
  <c r="R193" i="21" a="1"/>
  <c r="R193" i="21" s="1"/>
  <c r="Q190" i="21" a="1"/>
  <c r="Q190" i="21" s="1"/>
  <c r="P187" i="21" a="1"/>
  <c r="P187" i="21" s="1"/>
  <c r="Q186" i="21" a="1"/>
  <c r="Q186" i="21" s="1"/>
  <c r="R181" i="21" a="1"/>
  <c r="R181" i="21" s="1"/>
  <c r="R180" i="21" a="1"/>
  <c r="R180" i="21" s="1"/>
  <c r="R175" i="21" a="1"/>
  <c r="R175" i="21" s="1"/>
  <c r="Q171" i="21" a="1"/>
  <c r="Q171" i="21" s="1"/>
  <c r="R170" i="21" a="1"/>
  <c r="R170" i="21" s="1"/>
  <c r="P168" i="21" a="1"/>
  <c r="P168" i="21" s="1"/>
  <c r="Q167" i="21" a="1"/>
  <c r="Q167" i="21" s="1"/>
  <c r="Q166" i="21" a="1"/>
  <c r="Q166" i="21" s="1"/>
  <c r="R165" i="21" a="1"/>
  <c r="R165" i="21" s="1"/>
  <c r="P161" i="21" a="1"/>
  <c r="P161" i="21" s="1"/>
  <c r="Q160" i="21" a="1"/>
  <c r="Q160" i="21" s="1"/>
  <c r="Q154" i="21" a="1"/>
  <c r="Q154" i="21" s="1"/>
  <c r="P148" i="21" a="1"/>
  <c r="P148" i="21" s="1"/>
  <c r="Q147" i="21" a="1"/>
  <c r="Q147" i="21" s="1"/>
  <c r="R146" i="21" a="1"/>
  <c r="R146" i="21" s="1"/>
  <c r="P138" i="21" a="1"/>
  <c r="P138" i="21" s="1"/>
  <c r="R137" i="21" a="1"/>
  <c r="R137" i="21" s="1"/>
  <c r="P133" i="21" a="1"/>
  <c r="P133" i="21" s="1"/>
  <c r="Q132" i="21" a="1"/>
  <c r="Q132" i="21" s="1"/>
  <c r="R131" i="21" a="1"/>
  <c r="R131" i="21" s="1"/>
  <c r="P128" i="21" a="1"/>
  <c r="P128" i="21" s="1"/>
  <c r="Q121" i="21" a="1"/>
  <c r="Q121" i="21" s="1"/>
  <c r="P120" i="21" a="1"/>
  <c r="P120" i="21" s="1"/>
  <c r="Q119" i="21" a="1"/>
  <c r="Q119" i="21" s="1"/>
  <c r="Q116" i="21" a="1"/>
  <c r="Q116" i="21" s="1"/>
  <c r="Q112" i="21" a="1"/>
  <c r="Q112" i="21" s="1"/>
  <c r="Q65" i="21" a="1"/>
  <c r="Q65" i="21" s="1"/>
  <c r="P62" i="21" a="1"/>
  <c r="P62" i="21" s="1"/>
  <c r="R55" i="21" a="1"/>
  <c r="R55" i="21" s="1"/>
  <c r="R54" i="21" a="1"/>
  <c r="R54" i="21" s="1"/>
  <c r="Q53" i="21" a="1"/>
  <c r="Q53" i="21" s="1"/>
  <c r="P52" i="21" a="1"/>
  <c r="P52" i="21" s="1"/>
  <c r="Q51" i="21" a="1"/>
  <c r="Q51" i="21" s="1"/>
  <c r="P47" i="21" a="1"/>
  <c r="P47" i="21" s="1"/>
  <c r="R46" i="21" a="1"/>
  <c r="R46" i="21" s="1"/>
  <c r="Q38" i="21" a="1"/>
  <c r="Q38" i="21" s="1"/>
  <c r="R26" i="21" a="1"/>
  <c r="R26" i="21" s="1"/>
  <c r="P19" i="21" a="1"/>
  <c r="P19" i="21" s="1"/>
  <c r="Q13" i="21" a="1"/>
  <c r="Q13" i="21" s="1"/>
  <c r="P12" i="21" a="1"/>
  <c r="P12" i="21" s="1"/>
  <c r="P11" i="21" a="1"/>
  <c r="P11" i="21" s="1"/>
  <c r="Q344" i="21" a="1"/>
  <c r="Q344" i="21" s="1"/>
  <c r="R343" i="21" a="1"/>
  <c r="R343" i="21" s="1"/>
  <c r="R337" i="21" a="1"/>
  <c r="R337" i="21" s="1"/>
  <c r="Q326" i="21" a="1"/>
  <c r="Q326" i="21" s="1"/>
  <c r="R325" i="21" a="1"/>
  <c r="R325" i="21" s="1"/>
  <c r="P309" i="21" a="1"/>
  <c r="P309" i="21" s="1"/>
  <c r="P301" i="21" a="1"/>
  <c r="P301" i="21" s="1"/>
  <c r="P292" i="21" a="1"/>
  <c r="P292" i="21" s="1"/>
  <c r="Q291" i="21" a="1"/>
  <c r="Q291" i="21" s="1"/>
  <c r="R290" i="21" a="1"/>
  <c r="R290" i="21" s="1"/>
  <c r="P288" i="21" a="1"/>
  <c r="P288" i="21" s="1"/>
  <c r="Q283" i="21" a="1"/>
  <c r="Q283" i="21" s="1"/>
  <c r="Q281" i="21" a="1"/>
  <c r="Q281" i="21" s="1"/>
  <c r="R280" i="21" a="1"/>
  <c r="R280" i="21" s="1"/>
  <c r="R278" i="21" a="1"/>
  <c r="R278" i="21" s="1"/>
  <c r="Q273" i="21" a="1"/>
  <c r="Q273" i="21" s="1"/>
  <c r="P266" i="21" a="1"/>
  <c r="P266" i="21" s="1"/>
  <c r="R265" i="21" a="1"/>
  <c r="R265" i="21" s="1"/>
  <c r="R264" i="21" a="1"/>
  <c r="R264" i="21" s="1"/>
  <c r="P258" i="21" a="1"/>
  <c r="P258" i="21" s="1"/>
  <c r="R257" i="21" a="1"/>
  <c r="R257" i="21" s="1"/>
  <c r="P254" i="21" a="1"/>
  <c r="P254" i="21" s="1"/>
  <c r="R253" i="21" a="1"/>
  <c r="R253" i="21" s="1"/>
  <c r="R252" i="21" a="1"/>
  <c r="R252" i="21" s="1"/>
  <c r="P250" i="21" a="1"/>
  <c r="P250" i="21" s="1"/>
  <c r="Q249" i="21" a="1"/>
  <c r="Q249" i="21" s="1"/>
  <c r="R239" i="21" a="1"/>
  <c r="R239" i="21" s="1"/>
  <c r="R234" i="21" a="1"/>
  <c r="R234" i="21" s="1"/>
  <c r="R229" i="21" a="1"/>
  <c r="R229" i="21" s="1"/>
  <c r="R228" i="21" a="1"/>
  <c r="R228" i="21" s="1"/>
  <c r="R224" i="21" a="1"/>
  <c r="R224" i="21" s="1"/>
  <c r="P221" i="21" a="1"/>
  <c r="P221" i="21" s="1"/>
  <c r="P217" i="21" a="1"/>
  <c r="P217" i="21" s="1"/>
  <c r="R216" i="21" a="1"/>
  <c r="R216" i="21" s="1"/>
  <c r="Q213" i="21" a="1"/>
  <c r="Q213" i="21" s="1"/>
  <c r="R212" i="21" a="1"/>
  <c r="R212" i="21" s="1"/>
  <c r="Q206" i="21" a="1"/>
  <c r="Q206" i="21" s="1"/>
  <c r="Q202" i="21" a="1"/>
  <c r="Q202" i="21" s="1"/>
  <c r="R201" i="21" a="1"/>
  <c r="R201" i="21" s="1"/>
  <c r="Q198" i="21" a="1"/>
  <c r="Q198" i="21" s="1"/>
  <c r="P190" i="21" a="1"/>
  <c r="P190" i="21" s="1"/>
  <c r="R189" i="21" a="1"/>
  <c r="R189" i="21" s="1"/>
  <c r="P186" i="21" a="1"/>
  <c r="P186" i="21" s="1"/>
  <c r="Q185" i="21" a="1"/>
  <c r="Q185" i="21" s="1"/>
  <c r="P182" i="21" a="1"/>
  <c r="P182" i="21" s="1"/>
  <c r="Q181" i="21" a="1"/>
  <c r="Q181" i="21" s="1"/>
  <c r="Q180" i="21" a="1"/>
  <c r="Q180" i="21" s="1"/>
  <c r="Q176" i="21" a="1"/>
  <c r="Q176" i="21" s="1"/>
  <c r="Q175" i="21" a="1"/>
  <c r="Q175" i="21" s="1"/>
  <c r="R174" i="21" a="1"/>
  <c r="R174" i="21" s="1"/>
  <c r="P171" i="21" a="1"/>
  <c r="P171" i="21" s="1"/>
  <c r="P167" i="21" a="1"/>
  <c r="P167" i="21" s="1"/>
  <c r="Q165" i="21" a="1"/>
  <c r="Q165" i="21" s="1"/>
  <c r="R164" i="21" a="1"/>
  <c r="R164" i="21" s="1"/>
  <c r="R159" i="21" a="1"/>
  <c r="R159" i="21" s="1"/>
  <c r="R158" i="21" a="1"/>
  <c r="R158" i="21" s="1"/>
  <c r="P154" i="21" a="1"/>
  <c r="P154" i="21" s="1"/>
  <c r="R153" i="21" a="1"/>
  <c r="R153" i="21" s="1"/>
  <c r="R152" i="21" a="1"/>
  <c r="R152" i="21" s="1"/>
  <c r="P147" i="21" a="1"/>
  <c r="P147" i="21" s="1"/>
  <c r="P144" i="21" a="1"/>
  <c r="P144" i="21" s="1"/>
  <c r="Q137" i="21" a="1"/>
  <c r="Q137" i="21" s="1"/>
  <c r="P132" i="21" a="1"/>
  <c r="P132" i="21" s="1"/>
  <c r="P121" i="21" a="1"/>
  <c r="P121" i="21" s="1"/>
  <c r="P116" i="21" a="1"/>
  <c r="P116" i="21" s="1"/>
  <c r="R115" i="21" a="1"/>
  <c r="R115" i="21" s="1"/>
  <c r="P112" i="21" a="1"/>
  <c r="P112" i="21" s="1"/>
  <c r="Q74" i="21" a="1"/>
  <c r="Q74" i="21" s="1"/>
  <c r="P72" i="21" a="1"/>
  <c r="P72" i="21" s="1"/>
  <c r="Q54" i="21" a="1"/>
  <c r="Q54" i="21" s="1"/>
  <c r="P53" i="21" a="1"/>
  <c r="P53" i="21" s="1"/>
  <c r="R50" i="21" a="1"/>
  <c r="R50" i="21" s="1"/>
  <c r="Q46" i="21" a="1"/>
  <c r="Q46" i="21" s="1"/>
  <c r="R45" i="21" a="1"/>
  <c r="R45" i="21" s="1"/>
  <c r="P43" i="21" a="1"/>
  <c r="P43" i="21" s="1"/>
  <c r="R42" i="21" a="1"/>
  <c r="R42" i="21" s="1"/>
  <c r="Q33" i="21" a="1"/>
  <c r="Q33" i="21" s="1"/>
  <c r="P14" i="21" a="1"/>
  <c r="P14" i="21" s="1"/>
  <c r="P13" i="21" a="1"/>
  <c r="P13" i="21" s="1"/>
  <c r="R9" i="21" a="1"/>
  <c r="R9" i="21" s="1"/>
  <c r="R8" i="21" a="1"/>
  <c r="R8" i="21" s="1"/>
  <c r="R5" i="21" a="1"/>
  <c r="R5" i="21" s="1"/>
  <c r="P345" i="21" a="1"/>
  <c r="P345" i="21" s="1"/>
  <c r="P338" i="21" a="1"/>
  <c r="P338" i="21" s="1"/>
  <c r="Q337" i="21" a="1"/>
  <c r="Q337" i="21" s="1"/>
  <c r="R336" i="21" a="1"/>
  <c r="R336" i="21" s="1"/>
  <c r="P326" i="21" a="1"/>
  <c r="P326" i="21" s="1"/>
  <c r="Q325" i="21" a="1"/>
  <c r="Q325" i="21" s="1"/>
  <c r="Q323" i="21" a="1"/>
  <c r="Q323" i="21" s="1"/>
  <c r="Q322" i="21" a="1"/>
  <c r="Q322" i="21" s="1"/>
  <c r="P312" i="21" a="1"/>
  <c r="P312" i="21" s="1"/>
  <c r="Q311" i="21" a="1"/>
  <c r="Q311" i="21" s="1"/>
  <c r="Q310" i="21" a="1"/>
  <c r="Q310" i="21" s="1"/>
  <c r="Q308" i="21" a="1"/>
  <c r="Q308" i="21" s="1"/>
  <c r="R307" i="21" a="1"/>
  <c r="R307" i="21" s="1"/>
  <c r="R306" i="21" a="1"/>
  <c r="R306" i="21" s="1"/>
  <c r="Q300" i="21" a="1"/>
  <c r="Q300" i="21" s="1"/>
  <c r="R299" i="21" a="1"/>
  <c r="R299" i="21" s="1"/>
  <c r="R298" i="21" a="1"/>
  <c r="R298" i="21" s="1"/>
  <c r="P296" i="21" a="1"/>
  <c r="P296" i="21" s="1"/>
  <c r="Q295" i="21" a="1"/>
  <c r="Q295" i="21" s="1"/>
  <c r="P281" i="21" a="1"/>
  <c r="P281" i="21" s="1"/>
  <c r="Q278" i="21" a="1"/>
  <c r="Q278" i="21" s="1"/>
  <c r="R277" i="21" a="1"/>
  <c r="R277" i="21" s="1"/>
  <c r="R275" i="21" a="1"/>
  <c r="R275" i="21" s="1"/>
  <c r="P273" i="21" a="1"/>
  <c r="P273" i="21" s="1"/>
  <c r="Q272" i="21" a="1"/>
  <c r="Q272" i="21" s="1"/>
  <c r="P270" i="21" a="1"/>
  <c r="P270" i="21" s="1"/>
  <c r="Q269" i="21" a="1"/>
  <c r="Q269" i="21" s="1"/>
  <c r="Q265" i="21" a="1"/>
  <c r="Q265" i="21" s="1"/>
  <c r="P262" i="21" a="1"/>
  <c r="P262" i="21" s="1"/>
  <c r="Q261" i="21" a="1"/>
  <c r="Q261" i="21" s="1"/>
  <c r="R260" i="21" a="1"/>
  <c r="R260" i="21" s="1"/>
  <c r="Q257" i="21" a="1"/>
  <c r="Q257" i="21" s="1"/>
  <c r="Q253" i="21" a="1"/>
  <c r="Q253" i="21" s="1"/>
  <c r="P249" i="21" a="1"/>
  <c r="P249" i="21" s="1"/>
  <c r="R248" i="21" a="1"/>
  <c r="R248" i="21" s="1"/>
  <c r="Q229" i="21" a="1"/>
  <c r="Q229" i="21" s="1"/>
  <c r="P225" i="21" a="1"/>
  <c r="P225" i="21" s="1"/>
  <c r="Q224" i="21" a="1"/>
  <c r="Q224" i="21" s="1"/>
  <c r="R223" i="21" a="1"/>
  <c r="R223" i="21" s="1"/>
  <c r="Q220" i="21" a="1"/>
  <c r="Q220" i="21" s="1"/>
  <c r="Q216" i="21" a="1"/>
  <c r="Q216" i="21" s="1"/>
  <c r="R215" i="21" a="1"/>
  <c r="R215" i="21" s="1"/>
  <c r="P213" i="21" a="1"/>
  <c r="P213" i="21" s="1"/>
  <c r="P210" i="21" a="1"/>
  <c r="P210" i="21" s="1"/>
  <c r="Q209" i="21" a="1"/>
  <c r="Q209" i="21" s="1"/>
  <c r="P206" i="21" a="1"/>
  <c r="P206" i="21" s="1"/>
  <c r="R205" i="21" a="1"/>
  <c r="R205" i="21" s="1"/>
  <c r="R204" i="21" a="1"/>
  <c r="R204" i="21" s="1"/>
  <c r="P198" i="21" a="1"/>
  <c r="P198" i="21" s="1"/>
  <c r="R197" i="21" a="1"/>
  <c r="R197" i="21" s="1"/>
  <c r="R196" i="21" a="1"/>
  <c r="R196" i="21" s="1"/>
  <c r="P194" i="21" a="1"/>
  <c r="P194" i="21" s="1"/>
  <c r="Q193" i="21" a="1"/>
  <c r="Q193" i="21" s="1"/>
  <c r="R188" i="21" a="1"/>
  <c r="R188" i="21" s="1"/>
  <c r="P181" i="21" a="1"/>
  <c r="P181" i="21" s="1"/>
  <c r="P180" i="21" a="1"/>
  <c r="P180" i="21" s="1"/>
  <c r="R179" i="21" a="1"/>
  <c r="R179" i="21" s="1"/>
  <c r="P176" i="21" a="1"/>
  <c r="P176" i="21" s="1"/>
  <c r="P175" i="21" a="1"/>
  <c r="P175" i="21" s="1"/>
  <c r="Q174" i="21" a="1"/>
  <c r="Q174" i="21" s="1"/>
  <c r="Q170" i="21" a="1"/>
  <c r="Q170" i="21" s="1"/>
  <c r="P166" i="21" a="1"/>
  <c r="P166" i="21" s="1"/>
  <c r="P165" i="21" a="1"/>
  <c r="P165" i="21" s="1"/>
  <c r="Q164" i="21" a="1"/>
  <c r="Q164" i="21" s="1"/>
  <c r="R163" i="21" a="1"/>
  <c r="R163" i="21" s="1"/>
  <c r="P160" i="21" a="1"/>
  <c r="P160" i="21" s="1"/>
  <c r="Q159" i="21" a="1"/>
  <c r="Q159" i="21" s="1"/>
  <c r="Q158" i="21" a="1"/>
  <c r="Q158" i="21" s="1"/>
  <c r="Q153" i="21" a="1"/>
  <c r="Q153" i="21" s="1"/>
  <c r="Q146" i="21" a="1"/>
  <c r="Q146" i="21" s="1"/>
  <c r="Q131" i="21" a="1"/>
  <c r="Q131" i="21" s="1"/>
  <c r="P119" i="21" a="1"/>
  <c r="P119" i="21" s="1"/>
  <c r="R118" i="21" a="1"/>
  <c r="R118" i="21" s="1"/>
  <c r="R113" i="21" a="1"/>
  <c r="R113" i="21" s="1"/>
  <c r="R61" i="21" a="1"/>
  <c r="R61" i="21" s="1"/>
  <c r="Q55" i="21" a="1"/>
  <c r="Q55" i="21" s="1"/>
  <c r="P54" i="21" a="1"/>
  <c r="P54" i="21" s="1"/>
  <c r="P51" i="21" a="1"/>
  <c r="P51" i="21" s="1"/>
  <c r="Q50" i="21" a="1"/>
  <c r="Q50" i="21" s="1"/>
  <c r="R49" i="21" a="1"/>
  <c r="R49" i="21" s="1"/>
  <c r="P46" i="21" a="1"/>
  <c r="P46" i="21" s="1"/>
  <c r="Q42" i="21" a="1"/>
  <c r="Q42" i="21" s="1"/>
  <c r="R41" i="21" a="1"/>
  <c r="R41" i="21" s="1"/>
  <c r="Q26" i="21" a="1"/>
  <c r="Q26" i="21" s="1"/>
  <c r="Q9" i="21" a="1"/>
  <c r="Q9" i="21" s="1"/>
  <c r="R6" i="21" a="1"/>
  <c r="R6" i="21" s="1"/>
  <c r="Q5" i="21" a="1"/>
  <c r="Q5" i="21" s="1"/>
  <c r="R330" i="21" a="1"/>
  <c r="R330" i="21" s="1"/>
  <c r="P319" i="21" a="1"/>
  <c r="P319" i="21" s="1"/>
  <c r="Q318" i="21" a="1"/>
  <c r="Q318" i="21" s="1"/>
  <c r="Q304" i="21" a="1"/>
  <c r="Q304" i="21" s="1"/>
  <c r="P295" i="21" a="1"/>
  <c r="P295" i="21" s="1"/>
  <c r="Q294" i="21" a="1"/>
  <c r="Q294" i="21" s="1"/>
  <c r="P265" i="21" a="1"/>
  <c r="P265" i="21" s="1"/>
  <c r="R258" i="21" a="1"/>
  <c r="R258" i="21" s="1"/>
  <c r="R255" i="21" a="1"/>
  <c r="R255" i="21" s="1"/>
  <c r="P234" i="21" a="1"/>
  <c r="P234" i="21" s="1"/>
  <c r="Q223" i="21" a="1"/>
  <c r="Q223" i="21" s="1"/>
  <c r="Q205" i="21" a="1"/>
  <c r="Q205" i="21" s="1"/>
  <c r="Q204" i="21" a="1"/>
  <c r="Q204" i="21" s="1"/>
  <c r="P202" i="21" a="1"/>
  <c r="P202" i="21" s="1"/>
  <c r="Q200" i="21" a="1"/>
  <c r="Q200" i="21" s="1"/>
  <c r="P193" i="21" a="1"/>
  <c r="P193" i="21" s="1"/>
  <c r="Q192" i="21" a="1"/>
  <c r="Q192" i="21" s="1"/>
  <c r="R191" i="21" a="1"/>
  <c r="R191" i="21" s="1"/>
  <c r="P189" i="21" a="1"/>
  <c r="P189" i="21" s="1"/>
  <c r="P188" i="21" a="1"/>
  <c r="P188" i="21" s="1"/>
  <c r="P174" i="21" a="1"/>
  <c r="P174" i="21" s="1"/>
  <c r="Q173" i="21" a="1"/>
  <c r="Q173" i="21" s="1"/>
  <c r="R172" i="21" a="1"/>
  <c r="R172" i="21" s="1"/>
  <c r="Q169" i="21" a="1"/>
  <c r="Q169" i="21" s="1"/>
  <c r="P159" i="21" a="1"/>
  <c r="P159" i="21" s="1"/>
  <c r="P157" i="21" a="1"/>
  <c r="P157" i="21" s="1"/>
  <c r="Q156" i="21" a="1"/>
  <c r="Q156" i="21" s="1"/>
  <c r="P143" i="21" a="1"/>
  <c r="P143" i="21" s="1"/>
  <c r="R138" i="21" a="1"/>
  <c r="R138" i="21" s="1"/>
  <c r="P137" i="21" a="1"/>
  <c r="P137" i="21" s="1"/>
  <c r="P118" i="21" a="1"/>
  <c r="P118" i="21" s="1"/>
  <c r="R117" i="21" a="1"/>
  <c r="R117" i="21" s="1"/>
  <c r="Q114" i="21" a="1"/>
  <c r="Q114" i="21" s="1"/>
  <c r="R111" i="21" a="1"/>
  <c r="R111" i="21" s="1"/>
  <c r="P61" i="21" a="1"/>
  <c r="P61" i="21" s="1"/>
  <c r="P50" i="21" a="1"/>
  <c r="P50" i="21" s="1"/>
  <c r="P49" i="21" a="1"/>
  <c r="P49" i="21" s="1"/>
  <c r="Q48" i="21" a="1"/>
  <c r="Q48" i="21" s="1"/>
  <c r="P26" i="21" a="1"/>
  <c r="P26" i="21" s="1"/>
  <c r="R19" i="21" a="1"/>
  <c r="R19" i="21" s="1"/>
  <c r="R15" i="21" a="1"/>
  <c r="R15" i="21" s="1"/>
  <c r="P5" i="21" a="1"/>
  <c r="P5" i="21" s="1"/>
  <c r="Q130" i="21" a="1"/>
  <c r="Q130" i="21" s="1"/>
  <c r="Q45" i="21" a="1"/>
  <c r="Q45" i="21" s="1"/>
  <c r="R17" i="21" a="1"/>
  <c r="R17" i="21" s="1"/>
  <c r="R11" i="21" a="1"/>
  <c r="R11" i="21" s="1"/>
  <c r="P216" i="21" a="1"/>
  <c r="P216" i="21" s="1"/>
  <c r="Q179" i="21" a="1"/>
  <c r="Q179" i="21" s="1"/>
  <c r="Q162" i="21" a="1"/>
  <c r="Q162" i="21" s="1"/>
  <c r="Q110" i="21" a="1"/>
  <c r="Q110" i="21" s="1"/>
  <c r="P239" i="21" a="1"/>
  <c r="P239" i="21" s="1"/>
  <c r="P212" i="21" a="1"/>
  <c r="P212" i="21" s="1"/>
  <c r="P110" i="21" a="1"/>
  <c r="P110" i="21" s="1"/>
  <c r="R44" i="21" a="1"/>
  <c r="R44" i="21" s="1"/>
  <c r="Q18" i="21" a="1"/>
  <c r="Q18" i="21" s="1"/>
  <c r="P299" i="21" a="1"/>
  <c r="P299" i="21" s="1"/>
  <c r="P252" i="21" a="1"/>
  <c r="P252" i="21" s="1"/>
  <c r="R244" i="21" a="1"/>
  <c r="R244" i="21" s="1"/>
  <c r="P201" i="21" a="1"/>
  <c r="P201" i="21" s="1"/>
  <c r="R173" i="21" a="1"/>
  <c r="R173" i="21" s="1"/>
  <c r="P158" i="21" a="1"/>
  <c r="P158" i="21" s="1"/>
  <c r="P115" i="21" a="1"/>
  <c r="P115" i="21" s="1"/>
  <c r="R320" i="21" a="1"/>
  <c r="R320" i="21" s="1"/>
  <c r="R305" i="21" a="1"/>
  <c r="R305" i="21" s="1"/>
  <c r="Q290" i="21" a="1"/>
  <c r="Q290" i="21" s="1"/>
  <c r="R284" i="21" a="1"/>
  <c r="R284" i="21" s="1"/>
  <c r="Q275" i="21" a="1"/>
  <c r="Q275" i="21" s="1"/>
  <c r="R274" i="21" a="1"/>
  <c r="R274" i="21" s="1"/>
  <c r="Q260" i="21" a="1"/>
  <c r="Q260" i="21" s="1"/>
  <c r="Q255" i="21" a="1"/>
  <c r="Q255" i="21" s="1"/>
  <c r="Q248" i="21" a="1"/>
  <c r="Q248" i="21" s="1"/>
  <c r="R247" i="21" a="1"/>
  <c r="R247" i="21" s="1"/>
  <c r="P224" i="21" a="1"/>
  <c r="P224" i="21" s="1"/>
  <c r="R222" i="21" a="1"/>
  <c r="R222" i="21" s="1"/>
  <c r="P220" i="21" a="1"/>
  <c r="P220" i="21" s="1"/>
  <c r="R219" i="21" a="1"/>
  <c r="R219" i="21" s="1"/>
  <c r="R218" i="21" a="1"/>
  <c r="R218" i="21" s="1"/>
  <c r="P205" i="21" a="1"/>
  <c r="P205" i="21" s="1"/>
  <c r="P192" i="21" a="1"/>
  <c r="P192" i="21" s="1"/>
  <c r="Q191" i="21" a="1"/>
  <c r="Q191" i="21" s="1"/>
  <c r="P173" i="21" a="1"/>
  <c r="P173" i="21" s="1"/>
  <c r="R134" i="21" a="1"/>
  <c r="R134" i="21" s="1"/>
  <c r="Q117" i="21" a="1"/>
  <c r="Q117" i="21" s="1"/>
  <c r="Q41" i="21" a="1"/>
  <c r="Q41" i="21" s="1"/>
  <c r="R40" i="21" a="1"/>
  <c r="R40" i="21" s="1"/>
  <c r="R24" i="21" a="1"/>
  <c r="R24" i="21" s="1"/>
  <c r="R27" i="21" a="1"/>
  <c r="R27" i="21" s="1"/>
  <c r="R16" i="21" a="1"/>
  <c r="R16" i="21" s="1"/>
  <c r="R342" i="21" a="1"/>
  <c r="R342" i="21" s="1"/>
  <c r="Q252" i="21" a="1"/>
  <c r="Q252" i="21" s="1"/>
  <c r="P197" i="21" a="1"/>
  <c r="P197" i="21" s="1"/>
  <c r="P164" i="21" a="1"/>
  <c r="P164" i="21" s="1"/>
  <c r="P152" i="21" a="1"/>
  <c r="P152" i="21" s="1"/>
  <c r="Q21" i="21" a="1"/>
  <c r="Q21" i="21" s="1"/>
  <c r="Q342" i="21" a="1"/>
  <c r="Q342" i="21" s="1"/>
  <c r="Q298" i="21" a="1"/>
  <c r="Q298" i="21" s="1"/>
  <c r="Q277" i="21" a="1"/>
  <c r="Q277" i="21" s="1"/>
  <c r="R227" i="21" a="1"/>
  <c r="R227" i="21" s="1"/>
  <c r="Q201" i="21" a="1"/>
  <c r="Q201" i="21" s="1"/>
  <c r="R168" i="21" a="1"/>
  <c r="R168" i="21" s="1"/>
  <c r="Q124" i="21" a="1"/>
  <c r="Q124" i="21" s="1"/>
  <c r="P8" i="21" a="1"/>
  <c r="P8" i="21" s="1"/>
  <c r="P337" i="21" a="1"/>
  <c r="P337" i="21" s="1"/>
  <c r="Q317" i="21" a="1"/>
  <c r="Q317" i="21" s="1"/>
  <c r="P278" i="21" a="1"/>
  <c r="P278" i="21" s="1"/>
  <c r="P257" i="21" a="1"/>
  <c r="P257" i="21" s="1"/>
  <c r="Q234" i="21" a="1"/>
  <c r="Q234" i="21" s="1"/>
  <c r="Q227" i="21" a="1"/>
  <c r="Q227" i="21" s="1"/>
  <c r="R187" i="21" a="1"/>
  <c r="R187" i="21" s="1"/>
  <c r="R155" i="21" a="1"/>
  <c r="R155" i="21" s="1"/>
  <c r="R331" i="21" a="1"/>
  <c r="R331" i="21" s="1"/>
  <c r="P322" i="21" a="1"/>
  <c r="P322" i="21" s="1"/>
  <c r="R321" i="21" a="1"/>
  <c r="R321" i="21" s="1"/>
  <c r="Q307" i="21" a="1"/>
  <c r="Q307" i="21" s="1"/>
  <c r="Q306" i="21" a="1"/>
  <c r="Q306" i="21" s="1"/>
  <c r="P261" i="21" a="1"/>
  <c r="P261" i="21" s="1"/>
  <c r="P260" i="21" a="1"/>
  <c r="P260" i="21" s="1"/>
  <c r="R259" i="21" a="1"/>
  <c r="R259" i="21" s="1"/>
  <c r="P248" i="21" a="1"/>
  <c r="P248" i="21" s="1"/>
  <c r="Q247" i="21" a="1"/>
  <c r="Q247" i="21" s="1"/>
  <c r="P223" i="21" a="1"/>
  <c r="P223" i="21" s="1"/>
  <c r="Q219" i="21" a="1"/>
  <c r="Q219" i="21" s="1"/>
  <c r="R149" i="21" a="1"/>
  <c r="R149" i="21" s="1"/>
  <c r="Q113" i="21" a="1"/>
  <c r="Q113" i="21" s="1"/>
  <c r="P55" i="21" a="1"/>
  <c r="P55" i="21" s="1"/>
  <c r="Q15" i="21" a="1"/>
  <c r="Q15" i="21" s="1"/>
  <c r="R20" i="21" a="1"/>
  <c r="R20" i="21" s="1"/>
  <c r="Q6" i="21" a="1"/>
  <c r="Q6" i="21" s="1"/>
  <c r="R350" i="21" a="1"/>
  <c r="R350" i="21" s="1"/>
  <c r="R341" i="21" a="1"/>
  <c r="R341" i="21" s="1"/>
  <c r="P324" i="21" a="1"/>
  <c r="P324" i="21" s="1"/>
  <c r="P269" i="21" a="1"/>
  <c r="P269" i="21" s="1"/>
  <c r="Q238" i="21" a="1"/>
  <c r="Q238" i="21" s="1"/>
  <c r="Q215" i="21" a="1"/>
  <c r="Q215" i="21" s="1"/>
  <c r="Q208" i="21" a="1"/>
  <c r="Q208" i="21" s="1"/>
  <c r="Q197" i="21" a="1"/>
  <c r="Q197" i="21" s="1"/>
  <c r="Q184" i="21" a="1"/>
  <c r="Q184" i="21" s="1"/>
  <c r="Q163" i="21" a="1"/>
  <c r="Q163" i="21" s="1"/>
  <c r="R151" i="21" a="1"/>
  <c r="R151" i="21" s="1"/>
  <c r="P145" i="21" a="1"/>
  <c r="P145" i="21" s="1"/>
  <c r="P113" i="21" a="1"/>
  <c r="P113" i="21" s="1"/>
  <c r="R43" i="21" a="1"/>
  <c r="R43" i="21" s="1"/>
  <c r="P6" i="21" a="1"/>
  <c r="P6" i="21" s="1"/>
  <c r="Q350" i="21" a="1"/>
  <c r="Q350" i="21" s="1"/>
  <c r="Q341" i="21" a="1"/>
  <c r="Q341" i="21" s="1"/>
  <c r="P238" i="21" a="1"/>
  <c r="P238" i="21" s="1"/>
  <c r="Q183" i="21" a="1"/>
  <c r="Q183" i="21" s="1"/>
  <c r="P163" i="21" a="1"/>
  <c r="P163" i="21" s="1"/>
  <c r="P153" i="21" a="1"/>
  <c r="P153" i="21" s="1"/>
  <c r="P130" i="21" a="1"/>
  <c r="P130" i="21" s="1"/>
  <c r="R18" i="21" a="1"/>
  <c r="R18" i="21" s="1"/>
  <c r="R317" i="21" a="1"/>
  <c r="R317" i="21" s="1"/>
  <c r="Q299" i="21" a="1"/>
  <c r="Q299" i="21" s="1"/>
  <c r="R226" i="21" a="1"/>
  <c r="R226" i="21" s="1"/>
  <c r="R211" i="21" a="1"/>
  <c r="R211" i="21" s="1"/>
  <c r="Q188" i="21" a="1"/>
  <c r="Q188" i="21" s="1"/>
  <c r="R178" i="21" a="1"/>
  <c r="R178" i="21" s="1"/>
  <c r="R144" i="21" a="1"/>
  <c r="R144" i="21" s="1"/>
  <c r="Q49" i="21" a="1"/>
  <c r="Q49" i="21" s="1"/>
  <c r="P45" i="21" a="1"/>
  <c r="P45" i="21" s="1"/>
  <c r="P344" i="21" a="1"/>
  <c r="P344" i="21" s="1"/>
  <c r="R318" i="21" a="1"/>
  <c r="R318" i="21" s="1"/>
  <c r="R293" i="21" a="1"/>
  <c r="R293" i="21" s="1"/>
  <c r="P272" i="21" a="1"/>
  <c r="P272" i="21" s="1"/>
  <c r="R251" i="21" a="1"/>
  <c r="R251" i="21" s="1"/>
  <c r="P229" i="21" a="1"/>
  <c r="P229" i="21" s="1"/>
  <c r="R200" i="21" a="1"/>
  <c r="R200" i="21" s="1"/>
  <c r="Q189" i="21" a="1"/>
  <c r="Q189" i="21" s="1"/>
  <c r="P170" i="21" a="1"/>
  <c r="P170" i="21" s="1"/>
  <c r="Q157" i="21" a="1"/>
  <c r="Q157" i="21" s="1"/>
  <c r="P124" i="21" a="1"/>
  <c r="P124" i="21" s="1"/>
  <c r="R114" i="21" a="1"/>
  <c r="R114" i="21" s="1"/>
  <c r="R48" i="21" a="1"/>
  <c r="R48" i="21" s="1"/>
  <c r="Q339" i="21" a="1"/>
  <c r="Q339" i="21" s="1"/>
  <c r="Q333" i="21" a="1"/>
  <c r="Q333" i="21" s="1"/>
  <c r="Q332" i="21" a="1"/>
  <c r="Q332" i="21" s="1"/>
  <c r="P323" i="21" a="1"/>
  <c r="P323" i="21" s="1"/>
  <c r="P308" i="21" a="1"/>
  <c r="P308" i="21" s="1"/>
  <c r="P307" i="21" a="1"/>
  <c r="P307" i="21" s="1"/>
  <c r="P291" i="21" a="1"/>
  <c r="P291" i="21" s="1"/>
  <c r="R268" i="21" a="1"/>
  <c r="R268" i="21" s="1"/>
  <c r="R267" i="21" a="1"/>
  <c r="R267" i="21" s="1"/>
  <c r="R243" i="21" a="1"/>
  <c r="R243" i="21" s="1"/>
  <c r="R238" i="21" a="1"/>
  <c r="R238" i="21" s="1"/>
  <c r="P209" i="21" a="1"/>
  <c r="P209" i="21" s="1"/>
  <c r="R208" i="21" a="1"/>
  <c r="R208" i="21" s="1"/>
  <c r="R207" i="21" a="1"/>
  <c r="R207" i="21" s="1"/>
  <c r="R184" i="21" a="1"/>
  <c r="R184" i="21" s="1"/>
  <c r="R182" i="21" a="1"/>
  <c r="R182" i="21" s="1"/>
  <c r="R162" i="21" a="1"/>
  <c r="R162" i="21" s="1"/>
  <c r="Q152" i="21" a="1"/>
  <c r="Q152" i="21" s="1"/>
  <c r="R150" i="21" a="1"/>
  <c r="R150" i="21" s="1"/>
  <c r="P131" i="21" a="1"/>
  <c r="P131" i="21" s="1"/>
  <c r="R130" i="21" a="1"/>
  <c r="R130" i="21" s="1"/>
  <c r="R129" i="21" a="1"/>
  <c r="R129" i="21" s="1"/>
  <c r="R75" i="21" a="1"/>
  <c r="R75" i="21" s="1"/>
  <c r="R73" i="21" a="1"/>
  <c r="R73" i="21" s="1"/>
  <c r="P42" i="21" a="1"/>
  <c r="P42" i="21" s="1"/>
  <c r="P41" i="21" a="1"/>
  <c r="P41" i="21" s="1"/>
  <c r="Q40" i="21" a="1"/>
  <c r="Q40" i="21" s="1"/>
  <c r="Q27" i="21" a="1"/>
  <c r="Q27" i="21" s="1"/>
  <c r="R21" i="21" a="1"/>
  <c r="R21" i="21" s="1"/>
  <c r="Q16" i="21" a="1"/>
  <c r="Q16" i="21" s="1"/>
  <c r="R340" i="21" a="1"/>
  <c r="R340" i="21" s="1"/>
  <c r="P333" i="21" a="1"/>
  <c r="P333" i="21" s="1"/>
  <c r="Q268" i="21" a="1"/>
  <c r="Q268" i="21" s="1"/>
  <c r="Q239" i="21" a="1"/>
  <c r="Q239" i="21" s="1"/>
  <c r="Q212" i="21" a="1"/>
  <c r="Q212" i="21" s="1"/>
  <c r="Q196" i="21" a="1"/>
  <c r="Q196" i="21" s="1"/>
  <c r="P185" i="21" a="1"/>
  <c r="P185" i="21" s="1"/>
  <c r="R183" i="21" a="1"/>
  <c r="R183" i="21" s="1"/>
  <c r="Q150" i="21" a="1"/>
  <c r="Q150" i="21" s="1"/>
  <c r="P146" i="21" a="1"/>
  <c r="P146" i="21" s="1"/>
  <c r="R110" i="21" a="1"/>
  <c r="R110" i="21" s="1"/>
  <c r="Q75" i="21" a="1"/>
  <c r="Q75" i="21" s="1"/>
  <c r="P27" i="21" a="1"/>
  <c r="P27" i="21" s="1"/>
  <c r="Q8" i="21" a="1"/>
  <c r="Q8" i="21" s="1"/>
  <c r="Q343" i="21" a="1"/>
  <c r="Q343" i="21" s="1"/>
  <c r="R335" i="21" a="1"/>
  <c r="R335" i="21" s="1"/>
  <c r="Q228" i="21" a="1"/>
  <c r="Q228" i="21" s="1"/>
  <c r="R214" i="21" a="1"/>
  <c r="R214" i="21" s="1"/>
  <c r="P184" i="21" a="1"/>
  <c r="P184" i="21" s="1"/>
  <c r="R177" i="21" a="1"/>
  <c r="R177" i="21" s="1"/>
  <c r="Q151" i="21" a="1"/>
  <c r="Q151" i="21" s="1"/>
  <c r="Q129" i="21" a="1"/>
  <c r="Q129" i="21" s="1"/>
  <c r="P75" i="21" a="1"/>
  <c r="P75" i="21" s="1"/>
  <c r="Q17" i="21" a="1"/>
  <c r="Q17" i="21" s="1"/>
  <c r="P343" i="21" a="1"/>
  <c r="P343" i="21" s="1"/>
  <c r="Q336" i="21" a="1"/>
  <c r="Q336" i="21" s="1"/>
  <c r="P325" i="21" a="1"/>
  <c r="P325" i="21" s="1"/>
  <c r="R303" i="21" a="1"/>
  <c r="R303" i="21" s="1"/>
  <c r="Q280" i="21" a="1"/>
  <c r="Q280" i="21" s="1"/>
  <c r="Q264" i="21" a="1"/>
  <c r="Q264" i="21" s="1"/>
  <c r="R230" i="21" a="1"/>
  <c r="R230" i="21" s="1"/>
  <c r="P215" i="21" a="1"/>
  <c r="P215" i="21" s="1"/>
  <c r="P179" i="21" a="1"/>
  <c r="P179" i="21" s="1"/>
  <c r="R157" i="21" a="1"/>
  <c r="R157" i="21" s="1"/>
  <c r="Q115" i="21" a="1"/>
  <c r="Q115" i="21" s="1"/>
  <c r="R22" i="21" a="1"/>
  <c r="R22" i="21" s="1"/>
  <c r="P9" i="21" a="1"/>
  <c r="P9" i="21" s="1"/>
  <c r="P300" i="21" a="1"/>
  <c r="P300" i="21" s="1"/>
  <c r="R271" i="21" a="1"/>
  <c r="R271" i="21" s="1"/>
  <c r="P253" i="21" a="1"/>
  <c r="P253" i="21" s="1"/>
  <c r="R192" i="21" a="1"/>
  <c r="R192" i="21" s="1"/>
  <c r="R169" i="21" a="1"/>
  <c r="R169" i="21" s="1"/>
  <c r="R47" i="21" a="1"/>
  <c r="R47" i="21" s="1"/>
  <c r="R294" i="21" a="1"/>
  <c r="R294" i="21" s="1"/>
  <c r="P228" i="21" a="1"/>
  <c r="P228" i="21" s="1"/>
  <c r="R199" i="21" a="1"/>
  <c r="R199" i="21" s="1"/>
  <c r="Q178" i="21" a="1"/>
  <c r="Q178" i="21" s="1"/>
  <c r="R156" i="21" a="1"/>
  <c r="R156" i="21" s="1"/>
  <c r="Q118" i="21" a="1"/>
  <c r="Q118" i="21" s="1"/>
  <c r="Q61" i="21" a="1"/>
  <c r="Q61" i="21" s="1"/>
  <c r="Q22" i="21" a="1"/>
  <c r="Q22" i="21" s="1"/>
  <c r="J244" i="14"/>
  <c r="J146" i="14"/>
  <c r="G266" i="20" a="1"/>
  <c r="G266" i="20" s="1"/>
  <c r="F267" i="20" a="1"/>
  <c r="F267" i="20" s="1"/>
  <c r="F260" i="20" a="1"/>
  <c r="F260" i="20" s="1"/>
  <c r="F258" i="20" a="1"/>
  <c r="F258" i="20" s="1"/>
  <c r="G267" i="20" a="1"/>
  <c r="G267" i="20" s="1"/>
  <c r="G270" i="20" a="1"/>
  <c r="G270" i="20" s="1"/>
  <c r="F271" i="20" a="1"/>
  <c r="F271" i="20" s="1"/>
  <c r="F257" i="20" a="1"/>
  <c r="F257" i="20" s="1"/>
  <c r="G269" i="20" a="1"/>
  <c r="G269" i="20" s="1"/>
  <c r="F272" i="20" a="1"/>
  <c r="F272" i="20" s="1"/>
  <c r="G256" i="20" a="1"/>
  <c r="G256" i="20" s="1"/>
  <c r="T256" i="20" s="1"/>
  <c r="F266" i="20" a="1"/>
  <c r="F266" i="20" s="1"/>
  <c r="G272" i="20" a="1"/>
  <c r="G272" i="20" s="1"/>
  <c r="F255" i="20" a="1"/>
  <c r="F255" i="20" s="1"/>
  <c r="G271" i="20" a="1"/>
  <c r="G271" i="20" s="1"/>
  <c r="F269" i="20" a="1"/>
  <c r="F269" i="20" s="1"/>
  <c r="F270" i="20" a="1"/>
  <c r="F270" i="20" s="1"/>
  <c r="G255" i="20" a="1"/>
  <c r="G255" i="20" s="1"/>
  <c r="F259" i="20" a="1"/>
  <c r="F259" i="20" s="1"/>
  <c r="F268" i="20" a="1"/>
  <c r="F268" i="20" s="1"/>
  <c r="G268" i="20" a="1"/>
  <c r="G268" i="20" s="1"/>
  <c r="F647" i="20" a="1"/>
  <c r="F647" i="20" s="1"/>
  <c r="G643" i="20" a="1"/>
  <c r="G643" i="20" s="1"/>
  <c r="F638" i="20" a="1"/>
  <c r="F638" i="20" s="1"/>
  <c r="F637" i="20" a="1"/>
  <c r="F637" i="20" s="1"/>
  <c r="G634" i="20" a="1"/>
  <c r="G634" i="20" s="1"/>
  <c r="F644" i="20" a="1"/>
  <c r="F644" i="20" s="1"/>
  <c r="F643" i="20" a="1"/>
  <c r="F643" i="20" s="1"/>
  <c r="G640" i="20" a="1"/>
  <c r="G640" i="20" s="1"/>
  <c r="G633" i="20" a="1"/>
  <c r="G633" i="20" s="1"/>
  <c r="G645" i="20" a="1"/>
  <c r="G645" i="20" s="1"/>
  <c r="F646" i="20" a="1"/>
  <c r="F646" i="20" s="1"/>
  <c r="F645" i="20" a="1"/>
  <c r="F645" i="20" s="1"/>
  <c r="G641" i="20" a="1"/>
  <c r="G641" i="20" s="1"/>
  <c r="G639" i="20" a="1"/>
  <c r="G639" i="20" s="1"/>
  <c r="G627" i="20" a="1"/>
  <c r="G627" i="20" s="1"/>
  <c r="F622" i="20" a="1"/>
  <c r="F622" i="20" s="1"/>
  <c r="G621" i="20" a="1"/>
  <c r="G621" i="20" s="1"/>
  <c r="F618" i="20" a="1"/>
  <c r="F618" i="20" s="1"/>
  <c r="G617" i="20" a="1"/>
  <c r="G617" i="20" s="1"/>
  <c r="G616" i="20" a="1"/>
  <c r="G616" i="20" s="1"/>
  <c r="F611" i="20" a="1"/>
  <c r="F611" i="20" s="1"/>
  <c r="F610" i="20" a="1"/>
  <c r="F610" i="20" s="1"/>
  <c r="G607" i="20" a="1"/>
  <c r="G607" i="20" s="1"/>
  <c r="G600" i="20" a="1"/>
  <c r="G600" i="20" s="1"/>
  <c r="F595" i="20" a="1"/>
  <c r="F595" i="20" s="1"/>
  <c r="F594" i="20" a="1"/>
  <c r="F594" i="20" s="1"/>
  <c r="G591" i="20" a="1"/>
  <c r="G591" i="20" s="1"/>
  <c r="G584" i="20" a="1"/>
  <c r="G584" i="20" s="1"/>
  <c r="F579" i="20" a="1"/>
  <c r="F579" i="20" s="1"/>
  <c r="G642" i="20" a="1"/>
  <c r="G642" i="20" s="1"/>
  <c r="F641" i="20" a="1"/>
  <c r="F641" i="20" s="1"/>
  <c r="F639" i="20" a="1"/>
  <c r="F639" i="20" s="1"/>
  <c r="F628" i="20" a="1"/>
  <c r="F628" i="20" s="1"/>
  <c r="F627" i="20" a="1"/>
  <c r="F627" i="20" s="1"/>
  <c r="G624" i="20" a="1"/>
  <c r="G624" i="20" s="1"/>
  <c r="F621" i="20" a="1"/>
  <c r="F621" i="20" s="1"/>
  <c r="F617" i="20" a="1"/>
  <c r="F617" i="20" s="1"/>
  <c r="F616" i="20" a="1"/>
  <c r="F616" i="20" s="1"/>
  <c r="G613" i="20" a="1"/>
  <c r="G613" i="20" s="1"/>
  <c r="G647" i="20" a="1"/>
  <c r="G647" i="20" s="1"/>
  <c r="G646" i="20" a="1"/>
  <c r="G646" i="20" s="1"/>
  <c r="F640" i="20" a="1"/>
  <c r="F640" i="20" s="1"/>
  <c r="G638" i="20" a="1"/>
  <c r="G638" i="20" s="1"/>
  <c r="G637" i="20" a="1"/>
  <c r="G637" i="20" s="1"/>
  <c r="G630" i="20" a="1"/>
  <c r="G630" i="20" s="1"/>
  <c r="G623" i="20" a="1"/>
  <c r="G623" i="20" s="1"/>
  <c r="G612" i="20" a="1"/>
  <c r="G612" i="20" s="1"/>
  <c r="F607" i="20" a="1"/>
  <c r="F607" i="20" s="1"/>
  <c r="F606" i="20" a="1"/>
  <c r="F606" i="20" s="1"/>
  <c r="G603" i="20" a="1"/>
  <c r="G603" i="20" s="1"/>
  <c r="G596" i="20" a="1"/>
  <c r="G596" i="20" s="1"/>
  <c r="F591" i="20" a="1"/>
  <c r="F591" i="20" s="1"/>
  <c r="F590" i="20" a="1"/>
  <c r="F590" i="20" s="1"/>
  <c r="G587" i="20" a="1"/>
  <c r="G587" i="20" s="1"/>
  <c r="G580" i="20" a="1"/>
  <c r="G580" i="20" s="1"/>
  <c r="F642" i="20" a="1"/>
  <c r="F642" i="20" s="1"/>
  <c r="G635" i="20" a="1"/>
  <c r="G635" i="20" s="1"/>
  <c r="G629" i="20" a="1"/>
  <c r="G629" i="20" s="1"/>
  <c r="F624" i="20" a="1"/>
  <c r="F624" i="20" s="1"/>
  <c r="F623" i="20" a="1"/>
  <c r="F623" i="20" s="1"/>
  <c r="G620" i="20" a="1"/>
  <c r="G620" i="20" s="1"/>
  <c r="F613" i="20" a="1"/>
  <c r="F613" i="20" s="1"/>
  <c r="F612" i="20" a="1"/>
  <c r="F612" i="20" s="1"/>
  <c r="G609" i="20" a="1"/>
  <c r="G609" i="20" s="1"/>
  <c r="G602" i="20" a="1"/>
  <c r="G602" i="20" s="1"/>
  <c r="G644" i="20" a="1"/>
  <c r="G644" i="20" s="1"/>
  <c r="F634" i="20" a="1"/>
  <c r="F634" i="20" s="1"/>
  <c r="G632" i="20" a="1"/>
  <c r="G632" i="20" s="1"/>
  <c r="G625" i="20" a="1"/>
  <c r="G625" i="20" s="1"/>
  <c r="G614" i="20" a="1"/>
  <c r="G614" i="20" s="1"/>
  <c r="F609" i="20" a="1"/>
  <c r="F609" i="20" s="1"/>
  <c r="F608" i="20" a="1"/>
  <c r="F608" i="20" s="1"/>
  <c r="G605" i="20" a="1"/>
  <c r="G605" i="20" s="1"/>
  <c r="G598" i="20" a="1"/>
  <c r="G598" i="20" s="1"/>
  <c r="F593" i="20" a="1"/>
  <c r="F593" i="20" s="1"/>
  <c r="F592" i="20" a="1"/>
  <c r="F592" i="20" s="1"/>
  <c r="G589" i="20" a="1"/>
  <c r="G589" i="20" s="1"/>
  <c r="G582" i="20" a="1"/>
  <c r="G582" i="20" s="1"/>
  <c r="F635" i="20" a="1"/>
  <c r="F635" i="20" s="1"/>
  <c r="F632" i="20" a="1"/>
  <c r="F632" i="20" s="1"/>
  <c r="F596" i="20" a="1"/>
  <c r="F596" i="20" s="1"/>
  <c r="G595" i="20" a="1"/>
  <c r="G595" i="20" s="1"/>
  <c r="G576" i="20" a="1"/>
  <c r="G576" i="20" s="1"/>
  <c r="F571" i="20" a="1"/>
  <c r="F571" i="20" s="1"/>
  <c r="F570" i="20" a="1"/>
  <c r="F570" i="20" s="1"/>
  <c r="G567" i="20" a="1"/>
  <c r="G567" i="20" s="1"/>
  <c r="G563" i="20" a="1"/>
  <c r="G563" i="20" s="1"/>
  <c r="G559" i="20" a="1"/>
  <c r="G559" i="20" s="1"/>
  <c r="G551" i="20" a="1"/>
  <c r="G551" i="20" s="1"/>
  <c r="F542" i="20" a="1"/>
  <c r="F542" i="20" s="1"/>
  <c r="F537" i="20" a="1"/>
  <c r="F537" i="20" s="1"/>
  <c r="F533" i="20" a="1"/>
  <c r="F533" i="20" s="1"/>
  <c r="G530" i="20" a="1"/>
  <c r="G530" i="20" s="1"/>
  <c r="G527" i="20" a="1"/>
  <c r="G527" i="20" s="1"/>
  <c r="F633" i="20" a="1"/>
  <c r="F633" i="20" s="1"/>
  <c r="G628" i="20" a="1"/>
  <c r="G628" i="20" s="1"/>
  <c r="F614" i="20" a="1"/>
  <c r="F614" i="20" s="1"/>
  <c r="G611" i="20" a="1"/>
  <c r="G611" i="20" s="1"/>
  <c r="F598" i="20" a="1"/>
  <c r="F598" i="20" s="1"/>
  <c r="G597" i="20" a="1"/>
  <c r="G597" i="20" s="1"/>
  <c r="F577" i="20" a="1"/>
  <c r="F577" i="20" s="1"/>
  <c r="F576" i="20" a="1"/>
  <c r="F576" i="20" s="1"/>
  <c r="G573" i="20" a="1"/>
  <c r="G573" i="20" s="1"/>
  <c r="G566" i="20" a="1"/>
  <c r="G566" i="20" s="1"/>
  <c r="G562" i="20" a="1"/>
  <c r="G562" i="20" s="1"/>
  <c r="G558" i="20" a="1"/>
  <c r="G558" i="20" s="1"/>
  <c r="F555" i="20" a="1"/>
  <c r="F555" i="20" s="1"/>
  <c r="G554" i="20" a="1"/>
  <c r="G554" i="20" s="1"/>
  <c r="F548" i="20" a="1"/>
  <c r="F548" i="20" s="1"/>
  <c r="G545" i="20" a="1"/>
  <c r="G545" i="20" s="1"/>
  <c r="F539" i="20" a="1"/>
  <c r="F539" i="20" s="1"/>
  <c r="G536" i="20" a="1"/>
  <c r="G536" i="20" s="1"/>
  <c r="F629" i="20" a="1"/>
  <c r="F629" i="20" s="1"/>
  <c r="F625" i="20" a="1"/>
  <c r="F625" i="20" s="1"/>
  <c r="G622" i="20" a="1"/>
  <c r="G622" i="20" s="1"/>
  <c r="G608" i="20" a="1"/>
  <c r="G608" i="20" s="1"/>
  <c r="F600" i="20" a="1"/>
  <c r="F600" i="20" s="1"/>
  <c r="G599" i="20" a="1"/>
  <c r="G599" i="20" s="1"/>
  <c r="F597" i="20" a="1"/>
  <c r="F597" i="20" s="1"/>
  <c r="G588" i="20" a="1"/>
  <c r="G588" i="20" s="1"/>
  <c r="G572" i="20" a="1"/>
  <c r="G572" i="20" s="1"/>
  <c r="F567" i="20" a="1"/>
  <c r="F567" i="20" s="1"/>
  <c r="F566" i="20" a="1"/>
  <c r="F566" i="20" s="1"/>
  <c r="F563" i="20" a="1"/>
  <c r="F563" i="20" s="1"/>
  <c r="F562" i="20" a="1"/>
  <c r="F562" i="20" s="1"/>
  <c r="F559" i="20" a="1"/>
  <c r="F559" i="20" s="1"/>
  <c r="F558" i="20" a="1"/>
  <c r="F558" i="20" s="1"/>
  <c r="F554" i="20" a="1"/>
  <c r="F554" i="20" s="1"/>
  <c r="F551" i="20" a="1"/>
  <c r="F551" i="20" s="1"/>
  <c r="G544" i="20" a="1"/>
  <c r="G544" i="20" s="1"/>
  <c r="G541" i="20" a="1"/>
  <c r="G541" i="20" s="1"/>
  <c r="G532" i="20" a="1"/>
  <c r="G532" i="20" s="1"/>
  <c r="F530" i="20" a="1"/>
  <c r="F530" i="20" s="1"/>
  <c r="G529" i="20" a="1"/>
  <c r="G529" i="20" s="1"/>
  <c r="F527" i="20" a="1"/>
  <c r="F527" i="20" s="1"/>
  <c r="G636" i="20" a="1"/>
  <c r="G636" i="20" s="1"/>
  <c r="G618" i="20" a="1"/>
  <c r="G618" i="20" s="1"/>
  <c r="F602" i="20" a="1"/>
  <c r="F602" i="20" s="1"/>
  <c r="G601" i="20" a="1"/>
  <c r="G601" i="20" s="1"/>
  <c r="F599" i="20" a="1"/>
  <c r="F599" i="20" s="1"/>
  <c r="G590" i="20" a="1"/>
  <c r="G590" i="20" s="1"/>
  <c r="F588" i="20" a="1"/>
  <c r="F588" i="20" s="1"/>
  <c r="G586" i="20" a="1"/>
  <c r="G586" i="20" s="1"/>
  <c r="F580" i="20" a="1"/>
  <c r="F580" i="20" s="1"/>
  <c r="G578" i="20" a="1"/>
  <c r="G578" i="20" s="1"/>
  <c r="F573" i="20" a="1"/>
  <c r="F573" i="20" s="1"/>
  <c r="F572" i="20" a="1"/>
  <c r="F572" i="20" s="1"/>
  <c r="G569" i="20" a="1"/>
  <c r="G569" i="20" s="1"/>
  <c r="G550" i="20" a="1"/>
  <c r="G550" i="20" s="1"/>
  <c r="G547" i="20" a="1"/>
  <c r="G547" i="20" s="1"/>
  <c r="F545" i="20" a="1"/>
  <c r="F545" i="20" s="1"/>
  <c r="F544" i="20" a="1"/>
  <c r="F544" i="20" s="1"/>
  <c r="F541" i="20" a="1"/>
  <c r="F541" i="20" s="1"/>
  <c r="G540" i="20" a="1"/>
  <c r="G540" i="20" s="1"/>
  <c r="G538" i="20" a="1"/>
  <c r="G538" i="20" s="1"/>
  <c r="F536" i="20" a="1"/>
  <c r="F536" i="20" s="1"/>
  <c r="G535" i="20" a="1"/>
  <c r="G535" i="20" s="1"/>
  <c r="G585" i="20" a="1"/>
  <c r="G585" i="20" s="1"/>
  <c r="F582" i="20" a="1"/>
  <c r="F582" i="20" s="1"/>
  <c r="F574" i="20" a="1"/>
  <c r="F574" i="20" s="1"/>
  <c r="G564" i="20" a="1"/>
  <c r="G564" i="20" s="1"/>
  <c r="G557" i="20" a="1"/>
  <c r="G557" i="20" s="1"/>
  <c r="F550" i="20" a="1"/>
  <c r="F550" i="20" s="1"/>
  <c r="G539" i="20" a="1"/>
  <c r="G539" i="20" s="1"/>
  <c r="F538" i="20" a="1"/>
  <c r="F538" i="20" s="1"/>
  <c r="G533" i="20" a="1"/>
  <c r="G533" i="20" s="1"/>
  <c r="F531" i="20" a="1"/>
  <c r="F531" i="20" s="1"/>
  <c r="G524" i="20" a="1"/>
  <c r="G524" i="20" s="1"/>
  <c r="F522" i="20" a="1"/>
  <c r="F522" i="20" s="1"/>
  <c r="G519" i="20" a="1"/>
  <c r="G519" i="20" s="1"/>
  <c r="F509" i="20" a="1"/>
  <c r="F509" i="20" s="1"/>
  <c r="G506" i="20" a="1"/>
  <c r="G506" i="20" s="1"/>
  <c r="F499" i="20" a="1"/>
  <c r="F499" i="20" s="1"/>
  <c r="F496" i="20" a="1"/>
  <c r="F496" i="20" s="1"/>
  <c r="G493" i="20" a="1"/>
  <c r="G493" i="20" s="1"/>
  <c r="G491" i="20" a="1"/>
  <c r="G491" i="20" s="1"/>
  <c r="F489" i="20" a="1"/>
  <c r="F489" i="20" s="1"/>
  <c r="G488" i="20" a="1"/>
  <c r="G488" i="20" s="1"/>
  <c r="F486" i="20" a="1"/>
  <c r="F486" i="20" s="1"/>
  <c r="G478" i="20" a="1"/>
  <c r="G478" i="20" s="1"/>
  <c r="F476" i="20" a="1"/>
  <c r="F476" i="20" s="1"/>
  <c r="F471" i="20" a="1"/>
  <c r="F471" i="20" s="1"/>
  <c r="F469" i="20" a="1"/>
  <c r="F469" i="20" s="1"/>
  <c r="F467" i="20" a="1"/>
  <c r="F467" i="20" s="1"/>
  <c r="G466" i="20" a="1"/>
  <c r="G466" i="20" s="1"/>
  <c r="G463" i="20" a="1"/>
  <c r="G463" i="20" s="1"/>
  <c r="G457" i="20" a="1"/>
  <c r="G457" i="20" s="1"/>
  <c r="G455" i="20" a="1"/>
  <c r="G455" i="20" s="1"/>
  <c r="G452" i="20" a="1"/>
  <c r="G452" i="20" s="1"/>
  <c r="G450" i="20" a="1"/>
  <c r="G450" i="20" s="1"/>
  <c r="G446" i="20" a="1"/>
  <c r="G446" i="20" s="1"/>
  <c r="F444" i="20" a="1"/>
  <c r="F444" i="20" s="1"/>
  <c r="F443" i="20" a="1"/>
  <c r="F443" i="20" s="1"/>
  <c r="G435" i="20" a="1"/>
  <c r="G435" i="20" s="1"/>
  <c r="F433" i="20" a="1"/>
  <c r="F433" i="20" s="1"/>
  <c r="G430" i="20" a="1"/>
  <c r="G430" i="20" s="1"/>
  <c r="F428" i="20" a="1"/>
  <c r="F428" i="20" s="1"/>
  <c r="F427" i="20" a="1"/>
  <c r="F427" i="20" s="1"/>
  <c r="F424" i="20" a="1"/>
  <c r="F424" i="20" s="1"/>
  <c r="G423" i="20" a="1"/>
  <c r="G423" i="20" s="1"/>
  <c r="G417" i="20" a="1"/>
  <c r="G417" i="20" s="1"/>
  <c r="F636" i="20" a="1"/>
  <c r="F636" i="20" s="1"/>
  <c r="G610" i="20" a="1"/>
  <c r="G610" i="20" s="1"/>
  <c r="F605" i="20" a="1"/>
  <c r="F605" i="20" s="1"/>
  <c r="G593" i="20" a="1"/>
  <c r="G593" i="20" s="1"/>
  <c r="F585" i="20" a="1"/>
  <c r="F585" i="20" s="1"/>
  <c r="G575" i="20" a="1"/>
  <c r="G575" i="20" s="1"/>
  <c r="G570" i="20" a="1"/>
  <c r="G570" i="20" s="1"/>
  <c r="F564" i="20" a="1"/>
  <c r="F564" i="20" s="1"/>
  <c r="F557" i="20" a="1"/>
  <c r="F557" i="20" s="1"/>
  <c r="F532" i="20" a="1"/>
  <c r="F532" i="20" s="1"/>
  <c r="F630" i="20" a="1"/>
  <c r="F630" i="20" s="1"/>
  <c r="G619" i="20" a="1"/>
  <c r="G619" i="20" s="1"/>
  <c r="F586" i="20" a="1"/>
  <c r="F586" i="20" s="1"/>
  <c r="G571" i="20" a="1"/>
  <c r="G571" i="20" s="1"/>
  <c r="F569" i="20" a="1"/>
  <c r="F569" i="20" s="1"/>
  <c r="G552" i="20" a="1"/>
  <c r="G552" i="20" s="1"/>
  <c r="G546" i="20" a="1"/>
  <c r="G546" i="20" s="1"/>
  <c r="F540" i="20" a="1"/>
  <c r="F540" i="20" s="1"/>
  <c r="G534" i="20" a="1"/>
  <c r="G534" i="20" s="1"/>
  <c r="G528" i="20" a="1"/>
  <c r="G528" i="20" s="1"/>
  <c r="G526" i="20" a="1"/>
  <c r="G526" i="20" s="1"/>
  <c r="F524" i="20" a="1"/>
  <c r="F524" i="20" s="1"/>
  <c r="G521" i="20" a="1"/>
  <c r="G521" i="20" s="1"/>
  <c r="F519" i="20" a="1"/>
  <c r="F519" i="20" s="1"/>
  <c r="G508" i="20" a="1"/>
  <c r="G508" i="20" s="1"/>
  <c r="F506" i="20" a="1"/>
  <c r="F506" i="20" s="1"/>
  <c r="G503" i="20" a="1"/>
  <c r="G503" i="20" s="1"/>
  <c r="F493" i="20" a="1"/>
  <c r="F493" i="20" s="1"/>
  <c r="G490" i="20" a="1"/>
  <c r="G490" i="20" s="1"/>
  <c r="F483" i="20" a="1"/>
  <c r="F483" i="20" s="1"/>
  <c r="F480" i="20" a="1"/>
  <c r="F480" i="20" s="1"/>
  <c r="G477" i="20" a="1"/>
  <c r="G477" i="20" s="1"/>
  <c r="G475" i="20" a="1"/>
  <c r="G475" i="20" s="1"/>
  <c r="G472" i="20" a="1"/>
  <c r="G472" i="20" s="1"/>
  <c r="G470" i="20" a="1"/>
  <c r="G470" i="20" s="1"/>
  <c r="F466" i="20" a="1"/>
  <c r="F466" i="20" s="1"/>
  <c r="F462" i="20" a="1"/>
  <c r="F462" i="20" s="1"/>
  <c r="F459" i="20" a="1"/>
  <c r="F459" i="20" s="1"/>
  <c r="F457" i="20" a="1"/>
  <c r="F457" i="20" s="1"/>
  <c r="F455" i="20" a="1"/>
  <c r="F455" i="20" s="1"/>
  <c r="F452" i="20" a="1"/>
  <c r="F452" i="20" s="1"/>
  <c r="F450" i="20" a="1"/>
  <c r="F450" i="20" s="1"/>
  <c r="F449" i="20" a="1"/>
  <c r="F449" i="20" s="1"/>
  <c r="F446" i="20" a="1"/>
  <c r="F446" i="20" s="1"/>
  <c r="G445" i="20" a="1"/>
  <c r="G445" i="20" s="1"/>
  <c r="G440" i="20" a="1"/>
  <c r="G440" i="20" s="1"/>
  <c r="F430" i="20" a="1"/>
  <c r="F430" i="20" s="1"/>
  <c r="G429" i="20" a="1"/>
  <c r="G429" i="20" s="1"/>
  <c r="F423" i="20" a="1"/>
  <c r="F423" i="20" s="1"/>
  <c r="G420" i="20" a="1"/>
  <c r="G420" i="20" s="1"/>
  <c r="G626" i="20" a="1"/>
  <c r="G626" i="20" s="1"/>
  <c r="F619" i="20" a="1"/>
  <c r="F619" i="20" s="1"/>
  <c r="G615" i="20" a="1"/>
  <c r="G615" i="20" s="1"/>
  <c r="G606" i="20" a="1"/>
  <c r="G606" i="20" s="1"/>
  <c r="F603" i="20" a="1"/>
  <c r="F603" i="20" s="1"/>
  <c r="G594" i="20" a="1"/>
  <c r="G594" i="20" s="1"/>
  <c r="F589" i="20" a="1"/>
  <c r="F589" i="20" s="1"/>
  <c r="G583" i="20" a="1"/>
  <c r="G583" i="20" s="1"/>
  <c r="G577" i="20" a="1"/>
  <c r="G577" i="20" s="1"/>
  <c r="F575" i="20" a="1"/>
  <c r="F575" i="20" s="1"/>
  <c r="G565" i="20" a="1"/>
  <c r="G565" i="20" s="1"/>
  <c r="G553" i="20" a="1"/>
  <c r="G553" i="20" s="1"/>
  <c r="F552" i="20" a="1"/>
  <c r="F552" i="20" s="1"/>
  <c r="F546" i="20" a="1"/>
  <c r="F546" i="20" s="1"/>
  <c r="F534" i="20" a="1"/>
  <c r="F534" i="20" s="1"/>
  <c r="F528" i="20" a="1"/>
  <c r="F528" i="20" s="1"/>
  <c r="F526" i="20" a="1"/>
  <c r="F526" i="20" s="1"/>
  <c r="G518" i="20" a="1"/>
  <c r="G518" i="20" s="1"/>
  <c r="F516" i="20" a="1"/>
  <c r="F516" i="20" s="1"/>
  <c r="G513" i="20" a="1"/>
  <c r="G513" i="20" s="1"/>
  <c r="F511" i="20" a="1"/>
  <c r="F511" i="20" s="1"/>
  <c r="G500" i="20" a="1"/>
  <c r="G500" i="20" s="1"/>
  <c r="F498" i="20" a="1"/>
  <c r="F498" i="20" s="1"/>
  <c r="G495" i="20" a="1"/>
  <c r="G495" i="20" s="1"/>
  <c r="F485" i="20" a="1"/>
  <c r="F485" i="20" s="1"/>
  <c r="G482" i="20" a="1"/>
  <c r="G482" i="20" s="1"/>
  <c r="F475" i="20" a="1"/>
  <c r="F475" i="20" s="1"/>
  <c r="F472" i="20" a="1"/>
  <c r="F472" i="20" s="1"/>
  <c r="F470" i="20" a="1"/>
  <c r="F470" i="20" s="1"/>
  <c r="F468" i="20" a="1"/>
  <c r="F468" i="20" s="1"/>
  <c r="G465" i="20" a="1"/>
  <c r="G465" i="20" s="1"/>
  <c r="G456" i="20" a="1"/>
  <c r="G456" i="20" s="1"/>
  <c r="G454" i="20" a="1"/>
  <c r="G454" i="20" s="1"/>
  <c r="F448" i="20" a="1"/>
  <c r="F448" i="20" s="1"/>
  <c r="G447" i="20" a="1"/>
  <c r="G447" i="20" s="1"/>
  <c r="F445" i="20" a="1"/>
  <c r="F445" i="20" s="1"/>
  <c r="G442" i="20" a="1"/>
  <c r="G442" i="20" s="1"/>
  <c r="F438" i="20" a="1"/>
  <c r="F438" i="20" s="1"/>
  <c r="G437" i="20" a="1"/>
  <c r="G437" i="20" s="1"/>
  <c r="G432" i="20" a="1"/>
  <c r="G432" i="20" s="1"/>
  <c r="F429" i="20" a="1"/>
  <c r="F429" i="20" s="1"/>
  <c r="F426" i="20" a="1"/>
  <c r="F426" i="20" s="1"/>
  <c r="G419" i="20" a="1"/>
  <c r="G419" i="20" s="1"/>
  <c r="G631" i="20" a="1"/>
  <c r="G631" i="20" s="1"/>
  <c r="G604" i="20" a="1"/>
  <c r="G604" i="20" s="1"/>
  <c r="G592" i="20" a="1"/>
  <c r="G592" i="20" s="1"/>
  <c r="F584" i="20" a="1"/>
  <c r="F584" i="20" s="1"/>
  <c r="G581" i="20" a="1"/>
  <c r="G581" i="20" s="1"/>
  <c r="G561" i="20" a="1"/>
  <c r="G561" i="20" s="1"/>
  <c r="F560" i="20" a="1"/>
  <c r="F560" i="20" s="1"/>
  <c r="G556" i="20" a="1"/>
  <c r="G556" i="20" s="1"/>
  <c r="F553" i="20" a="1"/>
  <c r="F553" i="20" s="1"/>
  <c r="G548" i="20" a="1"/>
  <c r="G548" i="20" s="1"/>
  <c r="F529" i="20" a="1"/>
  <c r="F529" i="20" s="1"/>
  <c r="F523" i="20" a="1"/>
  <c r="F523" i="20" s="1"/>
  <c r="F520" i="20" a="1"/>
  <c r="F520" i="20" s="1"/>
  <c r="G517" i="20" a="1"/>
  <c r="G517" i="20" s="1"/>
  <c r="G515" i="20" a="1"/>
  <c r="G515" i="20" s="1"/>
  <c r="F513" i="20" a="1"/>
  <c r="F513" i="20" s="1"/>
  <c r="G512" i="20" a="1"/>
  <c r="G512" i="20" s="1"/>
  <c r="F510" i="20" a="1"/>
  <c r="F510" i="20" s="1"/>
  <c r="G502" i="20" a="1"/>
  <c r="G502" i="20" s="1"/>
  <c r="F500" i="20" a="1"/>
  <c r="F500" i="20" s="1"/>
  <c r="G497" i="20" a="1"/>
  <c r="G497" i="20" s="1"/>
  <c r="F495" i="20" a="1"/>
  <c r="F495" i="20" s="1"/>
  <c r="G484" i="20" a="1"/>
  <c r="G484" i="20" s="1"/>
  <c r="F482" i="20" a="1"/>
  <c r="F482" i="20" s="1"/>
  <c r="G479" i="20" a="1"/>
  <c r="G479" i="20" s="1"/>
  <c r="F601" i="20" a="1"/>
  <c r="F601" i="20" s="1"/>
  <c r="G574" i="20" a="1"/>
  <c r="G574" i="20" s="1"/>
  <c r="F565" i="20" a="1"/>
  <c r="F565" i="20" s="1"/>
  <c r="G520" i="20" a="1"/>
  <c r="G520" i="20" s="1"/>
  <c r="G510" i="20" a="1"/>
  <c r="G510" i="20" s="1"/>
  <c r="G501" i="20" a="1"/>
  <c r="G501" i="20" s="1"/>
  <c r="G494" i="20" a="1"/>
  <c r="G494" i="20" s="1"/>
  <c r="G483" i="20" a="1"/>
  <c r="G483" i="20" s="1"/>
  <c r="F461" i="20" a="1"/>
  <c r="F461" i="20" s="1"/>
  <c r="F460" i="20" a="1"/>
  <c r="F460" i="20" s="1"/>
  <c r="G459" i="20" a="1"/>
  <c r="G459" i="20" s="1"/>
  <c r="G458" i="20" a="1"/>
  <c r="G458" i="20" s="1"/>
  <c r="G448" i="20" a="1"/>
  <c r="G448" i="20" s="1"/>
  <c r="F447" i="20" a="1"/>
  <c r="F447" i="20" s="1"/>
  <c r="F434" i="20" a="1"/>
  <c r="F434" i="20" s="1"/>
  <c r="G418" i="20" a="1"/>
  <c r="G418" i="20" s="1"/>
  <c r="F413" i="20" a="1"/>
  <c r="F413" i="20" s="1"/>
  <c r="F410" i="20" a="1"/>
  <c r="F410" i="20" s="1"/>
  <c r="G403" i="20" a="1"/>
  <c r="G403" i="20" s="1"/>
  <c r="G400" i="20" a="1"/>
  <c r="G400" i="20" s="1"/>
  <c r="F397" i="20" a="1"/>
  <c r="F397" i="20" s="1"/>
  <c r="F394" i="20" a="1"/>
  <c r="F394" i="20" s="1"/>
  <c r="G387" i="20" a="1"/>
  <c r="G387" i="20" s="1"/>
  <c r="G384" i="20" a="1"/>
  <c r="G384" i="20" s="1"/>
  <c r="F381" i="20" a="1"/>
  <c r="F381" i="20" s="1"/>
  <c r="F378" i="20" a="1"/>
  <c r="F378" i="20" s="1"/>
  <c r="G371" i="20" a="1"/>
  <c r="G371" i="20" s="1"/>
  <c r="G368" i="20" a="1"/>
  <c r="G368" i="20" s="1"/>
  <c r="F365" i="20" a="1"/>
  <c r="F365" i="20" s="1"/>
  <c r="F362" i="20" a="1"/>
  <c r="F362" i="20" s="1"/>
  <c r="G355" i="20" a="1"/>
  <c r="G355" i="20" s="1"/>
  <c r="G352" i="20" a="1"/>
  <c r="G352" i="20" s="1"/>
  <c r="F349" i="20" a="1"/>
  <c r="F349" i="20" s="1"/>
  <c r="F346" i="20" a="1"/>
  <c r="F346" i="20" s="1"/>
  <c r="G339" i="20" a="1"/>
  <c r="G339" i="20" s="1"/>
  <c r="G336" i="20" a="1"/>
  <c r="G336" i="20" s="1"/>
  <c r="F333" i="20" a="1"/>
  <c r="F333" i="20" s="1"/>
  <c r="F330" i="20" a="1"/>
  <c r="F330" i="20" s="1"/>
  <c r="G323" i="20" a="1"/>
  <c r="G323" i="20" s="1"/>
  <c r="G320" i="20" a="1"/>
  <c r="G320" i="20" s="1"/>
  <c r="F317" i="20" a="1"/>
  <c r="F317" i="20" s="1"/>
  <c r="F314" i="20" a="1"/>
  <c r="F314" i="20" s="1"/>
  <c r="F581" i="20" a="1"/>
  <c r="F581" i="20" s="1"/>
  <c r="G579" i="20" a="1"/>
  <c r="G579" i="20" s="1"/>
  <c r="F517" i="20" a="1"/>
  <c r="F517" i="20" s="1"/>
  <c r="G511" i="20" a="1"/>
  <c r="G511" i="20" s="1"/>
  <c r="F501" i="20" a="1"/>
  <c r="F501" i="20" s="1"/>
  <c r="F583" i="20" a="1"/>
  <c r="F583" i="20" s="1"/>
  <c r="F561" i="20" a="1"/>
  <c r="F561" i="20" s="1"/>
  <c r="G525" i="20" a="1"/>
  <c r="G525" i="20" s="1"/>
  <c r="F512" i="20" a="1"/>
  <c r="F512" i="20" s="1"/>
  <c r="G504" i="20" a="1"/>
  <c r="G504" i="20" s="1"/>
  <c r="F502" i="20" a="1"/>
  <c r="F502" i="20" s="1"/>
  <c r="F488" i="20" a="1"/>
  <c r="F488" i="20" s="1"/>
  <c r="G487" i="20" a="1"/>
  <c r="G487" i="20" s="1"/>
  <c r="G486" i="20" a="1"/>
  <c r="G486" i="20" s="1"/>
  <c r="F484" i="20" a="1"/>
  <c r="F484" i="20" s="1"/>
  <c r="F456" i="20" a="1"/>
  <c r="F456" i="20" s="1"/>
  <c r="G422" i="20" a="1"/>
  <c r="G422" i="20" s="1"/>
  <c r="G421" i="20" a="1"/>
  <c r="G421" i="20" s="1"/>
  <c r="F419" i="20" a="1"/>
  <c r="F419" i="20" s="1"/>
  <c r="F418" i="20" a="1"/>
  <c r="F418" i="20" s="1"/>
  <c r="F416" i="20" a="1"/>
  <c r="F416" i="20" s="1"/>
  <c r="F409" i="20" a="1"/>
  <c r="F409" i="20" s="1"/>
  <c r="G402" i="20" a="1"/>
  <c r="G402" i="20" s="1"/>
  <c r="F393" i="20" a="1"/>
  <c r="F393" i="20" s="1"/>
  <c r="G386" i="20" a="1"/>
  <c r="G386" i="20" s="1"/>
  <c r="F377" i="20" a="1"/>
  <c r="F377" i="20" s="1"/>
  <c r="G370" i="20" a="1"/>
  <c r="G370" i="20" s="1"/>
  <c r="F361" i="20" a="1"/>
  <c r="F361" i="20" s="1"/>
  <c r="G354" i="20" a="1"/>
  <c r="G354" i="20" s="1"/>
  <c r="F345" i="20" a="1"/>
  <c r="F345" i="20" s="1"/>
  <c r="G338" i="20" a="1"/>
  <c r="G338" i="20" s="1"/>
  <c r="G568" i="20" a="1"/>
  <c r="G568" i="20" s="1"/>
  <c r="G555" i="20" a="1"/>
  <c r="G555" i="20" s="1"/>
  <c r="G542" i="20" a="1"/>
  <c r="G542" i="20" s="1"/>
  <c r="G537" i="20" a="1"/>
  <c r="G537" i="20" s="1"/>
  <c r="F535" i="20" a="1"/>
  <c r="F535" i="20" s="1"/>
  <c r="F525" i="20" a="1"/>
  <c r="F525" i="20" s="1"/>
  <c r="G522" i="20" a="1"/>
  <c r="G522" i="20" s="1"/>
  <c r="F521" i="20" a="1"/>
  <c r="F521" i="20" s="1"/>
  <c r="F518" i="20" a="1"/>
  <c r="F518" i="20" s="1"/>
  <c r="G505" i="20" a="1"/>
  <c r="G505" i="20" s="1"/>
  <c r="F504" i="20" a="1"/>
  <c r="F504" i="20" s="1"/>
  <c r="F503" i="20" a="1"/>
  <c r="F503" i="20" s="1"/>
  <c r="G489" i="20" a="1"/>
  <c r="G489" i="20" s="1"/>
  <c r="F487" i="20" a="1"/>
  <c r="F487" i="20" s="1"/>
  <c r="F451" i="20" a="1"/>
  <c r="F451" i="20" s="1"/>
  <c r="G425" i="20" a="1"/>
  <c r="G425" i="20" s="1"/>
  <c r="G424" i="20" a="1"/>
  <c r="G424" i="20" s="1"/>
  <c r="F421" i="20" a="1"/>
  <c r="F421" i="20" s="1"/>
  <c r="F415" i="20" a="1"/>
  <c r="F415" i="20" s="1"/>
  <c r="G412" i="20" a="1"/>
  <c r="G412" i="20" s="1"/>
  <c r="F406" i="20" a="1"/>
  <c r="F406" i="20" s="1"/>
  <c r="G405" i="20" a="1"/>
  <c r="G405" i="20" s="1"/>
  <c r="F399" i="20" a="1"/>
  <c r="F399" i="20" s="1"/>
  <c r="G396" i="20" a="1"/>
  <c r="G396" i="20" s="1"/>
  <c r="F390" i="20" a="1"/>
  <c r="F390" i="20" s="1"/>
  <c r="G389" i="20" a="1"/>
  <c r="G389" i="20" s="1"/>
  <c r="F383" i="20" a="1"/>
  <c r="F383" i="20" s="1"/>
  <c r="G380" i="20" a="1"/>
  <c r="G380" i="20" s="1"/>
  <c r="F587" i="20" a="1"/>
  <c r="F587" i="20" s="1"/>
  <c r="F568" i="20" a="1"/>
  <c r="F568" i="20" s="1"/>
  <c r="F505" i="20" a="1"/>
  <c r="F505" i="20" s="1"/>
  <c r="G496" i="20" a="1"/>
  <c r="G496" i="20" s="1"/>
  <c r="F631" i="20" a="1"/>
  <c r="F631" i="20" s="1"/>
  <c r="F615" i="20" a="1"/>
  <c r="F615" i="20" s="1"/>
  <c r="F604" i="20" a="1"/>
  <c r="F604" i="20" s="1"/>
  <c r="G560" i="20" a="1"/>
  <c r="G560" i="20" s="1"/>
  <c r="G549" i="20" a="1"/>
  <c r="G549" i="20" s="1"/>
  <c r="F547" i="20" a="1"/>
  <c r="F547" i="20" s="1"/>
  <c r="G543" i="20" a="1"/>
  <c r="G543" i="20" s="1"/>
  <c r="G523" i="20" a="1"/>
  <c r="G523" i="20" s="1"/>
  <c r="F514" i="20" a="1"/>
  <c r="F514" i="20" s="1"/>
  <c r="G509" i="20" a="1"/>
  <c r="G509" i="20" s="1"/>
  <c r="F507" i="20" a="1"/>
  <c r="F507" i="20" s="1"/>
  <c r="G498" i="20" a="1"/>
  <c r="G498" i="20" s="1"/>
  <c r="G492" i="20" a="1"/>
  <c r="G492" i="20" s="1"/>
  <c r="F491" i="20" a="1"/>
  <c r="F491" i="20" s="1"/>
  <c r="G481" i="20" a="1"/>
  <c r="G481" i="20" s="1"/>
  <c r="G480" i="20" a="1"/>
  <c r="G480" i="20" s="1"/>
  <c r="F478" i="20" a="1"/>
  <c r="F478" i="20" s="1"/>
  <c r="F477" i="20" a="1"/>
  <c r="F477" i="20" s="1"/>
  <c r="G473" i="20" a="1"/>
  <c r="G473" i="20" s="1"/>
  <c r="G471" i="20" a="1"/>
  <c r="G471" i="20" s="1"/>
  <c r="F465" i="20" a="1"/>
  <c r="F465" i="20" s="1"/>
  <c r="F464" i="20" a="1"/>
  <c r="F464" i="20" s="1"/>
  <c r="F463" i="20" a="1"/>
  <c r="F463" i="20" s="1"/>
  <c r="G462" i="20" a="1"/>
  <c r="G462" i="20" s="1"/>
  <c r="G461" i="20" a="1"/>
  <c r="G461" i="20" s="1"/>
  <c r="F549" i="20" a="1"/>
  <c r="F549" i="20" s="1"/>
  <c r="G499" i="20" a="1"/>
  <c r="G499" i="20" s="1"/>
  <c r="G476" i="20" a="1"/>
  <c r="G476" i="20" s="1"/>
  <c r="G460" i="20" a="1"/>
  <c r="G460" i="20" s="1"/>
  <c r="G433" i="20" a="1"/>
  <c r="G433" i="20" s="1"/>
  <c r="G426" i="20" a="1"/>
  <c r="G426" i="20" s="1"/>
  <c r="G415" i="20" a="1"/>
  <c r="G415" i="20" s="1"/>
  <c r="G414" i="20" a="1"/>
  <c r="G414" i="20" s="1"/>
  <c r="G413" i="20" a="1"/>
  <c r="G413" i="20" s="1"/>
  <c r="G394" i="20" a="1"/>
  <c r="G394" i="20" s="1"/>
  <c r="G393" i="20" a="1"/>
  <c r="G393" i="20" s="1"/>
  <c r="G392" i="20" a="1"/>
  <c r="G392" i="20" s="1"/>
  <c r="F391" i="20" a="1"/>
  <c r="F391" i="20" s="1"/>
  <c r="F382" i="20" a="1"/>
  <c r="F382" i="20" s="1"/>
  <c r="F372" i="20" a="1"/>
  <c r="F372" i="20" s="1"/>
  <c r="F370" i="20" a="1"/>
  <c r="F370" i="20" s="1"/>
  <c r="F369" i="20" a="1"/>
  <c r="F369" i="20" s="1"/>
  <c r="G356" i="20" a="1"/>
  <c r="G356" i="20" s="1"/>
  <c r="F355" i="20" a="1"/>
  <c r="F355" i="20" s="1"/>
  <c r="G353" i="20" a="1"/>
  <c r="G353" i="20" s="1"/>
  <c r="F342" i="20" a="1"/>
  <c r="F342" i="20" s="1"/>
  <c r="F341" i="20" a="1"/>
  <c r="F341" i="20" s="1"/>
  <c r="F332" i="20" a="1"/>
  <c r="F332" i="20" s="1"/>
  <c r="F329" i="20" a="1"/>
  <c r="F329" i="20" s="1"/>
  <c r="G324" i="20" a="1"/>
  <c r="G324" i="20" s="1"/>
  <c r="F323" i="20" a="1"/>
  <c r="F323" i="20" s="1"/>
  <c r="G322" i="20" a="1"/>
  <c r="G322" i="20" s="1"/>
  <c r="G318" i="20" a="1"/>
  <c r="G318" i="20" s="1"/>
  <c r="G312" i="20" a="1"/>
  <c r="G312" i="20" s="1"/>
  <c r="F309" i="20" a="1"/>
  <c r="F309" i="20" s="1"/>
  <c r="F306" i="20" a="1"/>
  <c r="F306" i="20" s="1"/>
  <c r="G299" i="20" a="1"/>
  <c r="G299" i="20" s="1"/>
  <c r="G296" i="20" a="1"/>
  <c r="G296" i="20" s="1"/>
  <c r="G289" i="20" a="1"/>
  <c r="G289" i="20" s="1"/>
  <c r="F285" i="20" a="1"/>
  <c r="F285" i="20" s="1"/>
  <c r="F280" i="20" a="1"/>
  <c r="F280" i="20" s="1"/>
  <c r="G279" i="20" a="1"/>
  <c r="G279" i="20" s="1"/>
  <c r="F276" i="20" a="1"/>
  <c r="F276" i="20" s="1"/>
  <c r="F273" i="20" a="1"/>
  <c r="F273" i="20" s="1"/>
  <c r="F263" i="20" a="1"/>
  <c r="F263" i="20" s="1"/>
  <c r="G262" i="20" a="1"/>
  <c r="G262" i="20" s="1"/>
  <c r="F242" i="20" a="1"/>
  <c r="F242" i="20" s="1"/>
  <c r="F236" i="20" a="1"/>
  <c r="F236" i="20" s="1"/>
  <c r="F232" i="20" a="1"/>
  <c r="F232" i="20" s="1"/>
  <c r="F230" i="20" a="1"/>
  <c r="F230" i="20" s="1"/>
  <c r="F227" i="20" a="1"/>
  <c r="F227" i="20" s="1"/>
  <c r="G223" i="20" a="1"/>
  <c r="G223" i="20" s="1"/>
  <c r="T223" i="20" s="1"/>
  <c r="G206" i="20" a="1"/>
  <c r="G206" i="20" s="1"/>
  <c r="G196" i="20" a="1"/>
  <c r="G196" i="20" s="1"/>
  <c r="F194" i="20" a="1"/>
  <c r="F194" i="20" s="1"/>
  <c r="F191" i="20" a="1"/>
  <c r="F191" i="20" s="1"/>
  <c r="G187" i="20" a="1"/>
  <c r="G187" i="20" s="1"/>
  <c r="F578" i="20" a="1"/>
  <c r="F578" i="20" s="1"/>
  <c r="F556" i="20" a="1"/>
  <c r="F556" i="20" s="1"/>
  <c r="F515" i="20" a="1"/>
  <c r="F515" i="20" s="1"/>
  <c r="G507" i="20" a="1"/>
  <c r="G507" i="20" s="1"/>
  <c r="F497" i="20" a="1"/>
  <c r="F497" i="20" s="1"/>
  <c r="G474" i="20" a="1"/>
  <c r="G474" i="20" s="1"/>
  <c r="G464" i="20" a="1"/>
  <c r="G464" i="20" s="1"/>
  <c r="F442" i="20" a="1"/>
  <c r="F442" i="20" s="1"/>
  <c r="G434" i="20" a="1"/>
  <c r="G434" i="20" s="1"/>
  <c r="F420" i="20" a="1"/>
  <c r="F420" i="20" s="1"/>
  <c r="F417" i="20" a="1"/>
  <c r="F417" i="20" s="1"/>
  <c r="G416" i="20" a="1"/>
  <c r="G416" i="20" s="1"/>
  <c r="F412" i="20" a="1"/>
  <c r="F412" i="20" s="1"/>
  <c r="G395" i="20" a="1"/>
  <c r="G395" i="20" s="1"/>
  <c r="F392" i="20" a="1"/>
  <c r="F392" i="20" s="1"/>
  <c r="F368" i="20" a="1"/>
  <c r="F368" i="20" s="1"/>
  <c r="G367" i="20" a="1"/>
  <c r="G367" i="20" s="1"/>
  <c r="F356" i="20" a="1"/>
  <c r="F356" i="20" s="1"/>
  <c r="F354" i="20" a="1"/>
  <c r="F354" i="20" s="1"/>
  <c r="F353" i="20" a="1"/>
  <c r="F353" i="20" s="1"/>
  <c r="G340" i="20" a="1"/>
  <c r="G340" i="20" s="1"/>
  <c r="F339" i="20" a="1"/>
  <c r="F339" i="20" s="1"/>
  <c r="G337" i="20" a="1"/>
  <c r="G337" i="20" s="1"/>
  <c r="G328" i="20" a="1"/>
  <c r="G328" i="20" s="1"/>
  <c r="G327" i="20" a="1"/>
  <c r="G327" i="20" s="1"/>
  <c r="F324" i="20" a="1"/>
  <c r="F324" i="20" s="1"/>
  <c r="F312" i="20" a="1"/>
  <c r="F312" i="20" s="1"/>
  <c r="G311" i="20" a="1"/>
  <c r="G311" i="20" s="1"/>
  <c r="G305" i="20" a="1"/>
  <c r="G305" i="20" s="1"/>
  <c r="G302" i="20" a="1"/>
  <c r="G302" i="20" s="1"/>
  <c r="F300" i="20" a="1"/>
  <c r="F300" i="20" s="1"/>
  <c r="F299" i="20" a="1"/>
  <c r="F299" i="20" s="1"/>
  <c r="F296" i="20" a="1"/>
  <c r="F296" i="20" s="1"/>
  <c r="G295" i="20" a="1"/>
  <c r="G295" i="20" s="1"/>
  <c r="G292" i="20" a="1"/>
  <c r="G292" i="20" s="1"/>
  <c r="F289" i="20" a="1"/>
  <c r="F289" i="20" s="1"/>
  <c r="G288" i="20" a="1"/>
  <c r="G288" i="20" s="1"/>
  <c r="F284" i="20" a="1"/>
  <c r="F284" i="20" s="1"/>
  <c r="G283" i="20" a="1"/>
  <c r="G283" i="20" s="1"/>
  <c r="G275" i="20" a="1"/>
  <c r="G275" i="20" s="1"/>
  <c r="F262" i="20" a="1"/>
  <c r="F262" i="20" s="1"/>
  <c r="F248" i="20" a="1"/>
  <c r="F248" i="20" s="1"/>
  <c r="G243" i="20" a="1"/>
  <c r="G243" i="20" s="1"/>
  <c r="G239" i="20" a="1"/>
  <c r="G239" i="20" s="1"/>
  <c r="G237" i="20" a="1"/>
  <c r="G237" i="20" s="1"/>
  <c r="F234" i="20" a="1"/>
  <c r="F234" i="20" s="1"/>
  <c r="F200" i="20" a="1"/>
  <c r="F200" i="20" s="1"/>
  <c r="F196" i="20" a="1"/>
  <c r="F196" i="20" s="1"/>
  <c r="G193" i="20" a="1"/>
  <c r="G193" i="20" s="1"/>
  <c r="F189" i="20" a="1"/>
  <c r="F189" i="20" s="1"/>
  <c r="G531" i="20" a="1"/>
  <c r="G531" i="20" s="1"/>
  <c r="F481" i="20" a="1"/>
  <c r="F481" i="20" s="1"/>
  <c r="F474" i="20" a="1"/>
  <c r="F474" i="20" s="1"/>
  <c r="G469" i="20" a="1"/>
  <c r="G469" i="20" s="1"/>
  <c r="G453" i="20" a="1"/>
  <c r="G453" i="20" s="1"/>
  <c r="G449" i="20" a="1"/>
  <c r="G449" i="20" s="1"/>
  <c r="G439" i="20" a="1"/>
  <c r="G439" i="20" s="1"/>
  <c r="G438" i="20" a="1"/>
  <c r="G438" i="20" s="1"/>
  <c r="G431" i="20" a="1"/>
  <c r="G431" i="20" s="1"/>
  <c r="G427" i="20" a="1"/>
  <c r="G427" i="20" s="1"/>
  <c r="F414" i="20" a="1"/>
  <c r="F414" i="20" s="1"/>
  <c r="G401" i="20" a="1"/>
  <c r="G401" i="20" s="1"/>
  <c r="F395" i="20" a="1"/>
  <c r="F395" i="20" s="1"/>
  <c r="F367" i="20" a="1"/>
  <c r="F367" i="20" s="1"/>
  <c r="G366" i="20" a="1"/>
  <c r="G366" i="20" s="1"/>
  <c r="F352" i="20" a="1"/>
  <c r="F352" i="20" s="1"/>
  <c r="G351" i="20" a="1"/>
  <c r="G351" i="20" s="1"/>
  <c r="F340" i="20" a="1"/>
  <c r="F340" i="20" s="1"/>
  <c r="F338" i="20" a="1"/>
  <c r="F338" i="20" s="1"/>
  <c r="F337" i="20" a="1"/>
  <c r="F337" i="20" s="1"/>
  <c r="F328" i="20" a="1"/>
  <c r="F328" i="20" s="1"/>
  <c r="F322" i="20" a="1"/>
  <c r="F322" i="20" s="1"/>
  <c r="G321" i="20" a="1"/>
  <c r="G321" i="20" s="1"/>
  <c r="F318" i="20" a="1"/>
  <c r="F318" i="20" s="1"/>
  <c r="G317" i="20" a="1"/>
  <c r="G317" i="20" s="1"/>
  <c r="F305" i="20" a="1"/>
  <c r="F305" i="20" s="1"/>
  <c r="G298" i="20" a="1"/>
  <c r="G298" i="20" s="1"/>
  <c r="G291" i="20" a="1"/>
  <c r="G291" i="20" s="1"/>
  <c r="F288" i="20" a="1"/>
  <c r="F288" i="20" s="1"/>
  <c r="F283" i="20" a="1"/>
  <c r="F283" i="20" s="1"/>
  <c r="G282" i="20" a="1"/>
  <c r="G282" i="20" s="1"/>
  <c r="F279" i="20" a="1"/>
  <c r="F279" i="20" s="1"/>
  <c r="G278" i="20" a="1"/>
  <c r="G278" i="20" s="1"/>
  <c r="G265" i="20" a="1"/>
  <c r="G265" i="20" s="1"/>
  <c r="F251" i="20" a="1"/>
  <c r="F251" i="20" s="1"/>
  <c r="F243" i="20" a="1"/>
  <c r="F243" i="20" s="1"/>
  <c r="G241" i="20" a="1"/>
  <c r="G241" i="20" s="1"/>
  <c r="F237" i="20" a="1"/>
  <c r="F237" i="20" s="1"/>
  <c r="G231" i="20" a="1"/>
  <c r="G231" i="20" s="1"/>
  <c r="G229" i="20" a="1"/>
  <c r="G229" i="20" s="1"/>
  <c r="G222" i="20" a="1"/>
  <c r="G222" i="20" s="1"/>
  <c r="G216" i="20" a="1"/>
  <c r="G216" i="20" s="1"/>
  <c r="T216" i="20" s="1"/>
  <c r="F197" i="20" a="1"/>
  <c r="F197" i="20" s="1"/>
  <c r="F187" i="20" a="1"/>
  <c r="F187" i="20" s="1"/>
  <c r="F620" i="20" a="1"/>
  <c r="F620" i="20" s="1"/>
  <c r="F479" i="20" a="1"/>
  <c r="F479" i="20" s="1"/>
  <c r="G467" i="20" a="1"/>
  <c r="G467" i="20" s="1"/>
  <c r="F458" i="20" a="1"/>
  <c r="F458" i="20" s="1"/>
  <c r="F453" i="20" a="1"/>
  <c r="F453" i="20" s="1"/>
  <c r="G443" i="20" a="1"/>
  <c r="G443" i="20" s="1"/>
  <c r="F435" i="20" a="1"/>
  <c r="F435" i="20" s="1"/>
  <c r="G407" i="20" a="1"/>
  <c r="G407" i="20" s="1"/>
  <c r="F405" i="20" a="1"/>
  <c r="F405" i="20" s="1"/>
  <c r="G404" i="20" a="1"/>
  <c r="G404" i="20" s="1"/>
  <c r="F403" i="20" a="1"/>
  <c r="F403" i="20" s="1"/>
  <c r="F402" i="20" a="1"/>
  <c r="F402" i="20" s="1"/>
  <c r="F401" i="20" a="1"/>
  <c r="F401" i="20" s="1"/>
  <c r="F400" i="20" a="1"/>
  <c r="F400" i="20" s="1"/>
  <c r="G399" i="20" a="1"/>
  <c r="G399" i="20" s="1"/>
  <c r="G398" i="20" a="1"/>
  <c r="G398" i="20" s="1"/>
  <c r="G397" i="20" a="1"/>
  <c r="G397" i="20" s="1"/>
  <c r="G378" i="20" a="1"/>
  <c r="G378" i="20" s="1"/>
  <c r="G377" i="20" a="1"/>
  <c r="G377" i="20" s="1"/>
  <c r="G375" i="20" a="1"/>
  <c r="G375" i="20" s="1"/>
  <c r="G365" i="20" a="1"/>
  <c r="G365" i="20" s="1"/>
  <c r="G363" i="20" a="1"/>
  <c r="G363" i="20" s="1"/>
  <c r="G362" i="20" a="1"/>
  <c r="G362" i="20" s="1"/>
  <c r="F351" i="20" a="1"/>
  <c r="F351" i="20" s="1"/>
  <c r="G350" i="20" a="1"/>
  <c r="G350" i="20" s="1"/>
  <c r="F336" i="20" a="1"/>
  <c r="F336" i="20" s="1"/>
  <c r="G335" i="20" a="1"/>
  <c r="G335" i="20" s="1"/>
  <c r="F327" i="20" a="1"/>
  <c r="F327" i="20" s="1"/>
  <c r="F321" i="20" a="1"/>
  <c r="F321" i="20" s="1"/>
  <c r="F311" i="20" a="1"/>
  <c r="F311" i="20" s="1"/>
  <c r="G308" i="20" a="1"/>
  <c r="G308" i="20" s="1"/>
  <c r="F302" i="20" a="1"/>
  <c r="F302" i="20" s="1"/>
  <c r="G301" i="20" a="1"/>
  <c r="G301" i="20" s="1"/>
  <c r="F295" i="20" a="1"/>
  <c r="F295" i="20" s="1"/>
  <c r="F292" i="20" a="1"/>
  <c r="F292" i="20" s="1"/>
  <c r="F291" i="20" a="1"/>
  <c r="F291" i="20" s="1"/>
  <c r="G287" i="20" a="1"/>
  <c r="G287" i="20" s="1"/>
  <c r="F543" i="20" a="1"/>
  <c r="F543" i="20" s="1"/>
  <c r="F454" i="20" a="1"/>
  <c r="F454" i="20" s="1"/>
  <c r="F439" i="20" a="1"/>
  <c r="F439" i="20" s="1"/>
  <c r="F431" i="20" a="1"/>
  <c r="F431" i="20" s="1"/>
  <c r="G428" i="20" a="1"/>
  <c r="G428" i="20" s="1"/>
  <c r="G406" i="20" a="1"/>
  <c r="G406" i="20" s="1"/>
  <c r="F404" i="20" a="1"/>
  <c r="F404" i="20" s="1"/>
  <c r="F396" i="20" a="1"/>
  <c r="F396" i="20" s="1"/>
  <c r="G379" i="20" a="1"/>
  <c r="G379" i="20" s="1"/>
  <c r="G376" i="20" a="1"/>
  <c r="G376" i="20" s="1"/>
  <c r="F366" i="20" a="1"/>
  <c r="F366" i="20" s="1"/>
  <c r="G364" i="20" a="1"/>
  <c r="G364" i="20" s="1"/>
  <c r="F363" i="20" a="1"/>
  <c r="F363" i="20" s="1"/>
  <c r="G361" i="20" a="1"/>
  <c r="G361" i="20" s="1"/>
  <c r="G359" i="20" a="1"/>
  <c r="G359" i="20" s="1"/>
  <c r="G349" i="20" a="1"/>
  <c r="G349" i="20" s="1"/>
  <c r="G347" i="20" a="1"/>
  <c r="G347" i="20" s="1"/>
  <c r="G346" i="20" a="1"/>
  <c r="G346" i="20" s="1"/>
  <c r="F335" i="20" a="1"/>
  <c r="F335" i="20" s="1"/>
  <c r="G334" i="20" a="1"/>
  <c r="G334" i="20" s="1"/>
  <c r="G326" i="20" a="1"/>
  <c r="G326" i="20" s="1"/>
  <c r="G316" i="20" a="1"/>
  <c r="G316" i="20" s="1"/>
  <c r="G315" i="20" a="1"/>
  <c r="G315" i="20" s="1"/>
  <c r="G307" i="20" a="1"/>
  <c r="G307" i="20" s="1"/>
  <c r="G304" i="20" a="1"/>
  <c r="G304" i="20" s="1"/>
  <c r="F301" i="20" a="1"/>
  <c r="F301" i="20" s="1"/>
  <c r="F298" i="20" a="1"/>
  <c r="F298" i="20" s="1"/>
  <c r="G290" i="20" a="1"/>
  <c r="G290" i="20" s="1"/>
  <c r="G286" i="20" a="1"/>
  <c r="G286" i="20" s="1"/>
  <c r="F282" i="20" a="1"/>
  <c r="F282" i="20" s="1"/>
  <c r="F277" i="20" a="1"/>
  <c r="F277" i="20" s="1"/>
  <c r="F274" i="20" a="1"/>
  <c r="F274" i="20" s="1"/>
  <c r="F264" i="20" a="1"/>
  <c r="F264" i="20" s="1"/>
  <c r="G249" i="20" a="1"/>
  <c r="G249" i="20" s="1"/>
  <c r="F247" i="20" a="1"/>
  <c r="F247" i="20" s="1"/>
  <c r="G244" i="20" a="1"/>
  <c r="G244" i="20" s="1"/>
  <c r="G233" i="20" a="1"/>
  <c r="G233" i="20" s="1"/>
  <c r="F222" i="20" a="1"/>
  <c r="F222" i="20" s="1"/>
  <c r="F217" i="20" a="1"/>
  <c r="F217" i="20" s="1"/>
  <c r="G215" i="20" a="1"/>
  <c r="G215" i="20" s="1"/>
  <c r="G207" i="20" a="1"/>
  <c r="G207" i="20" s="1"/>
  <c r="F199" i="20" a="1"/>
  <c r="F199" i="20" s="1"/>
  <c r="G198" i="20" a="1"/>
  <c r="G198" i="20" s="1"/>
  <c r="G195" i="20" a="1"/>
  <c r="G195" i="20" s="1"/>
  <c r="F508" i="20" a="1"/>
  <c r="F508" i="20" s="1"/>
  <c r="F494" i="20" a="1"/>
  <c r="F494" i="20" s="1"/>
  <c r="G468" i="20" a="1"/>
  <c r="G468" i="20" s="1"/>
  <c r="F407" i="20" a="1"/>
  <c r="F407" i="20" s="1"/>
  <c r="G388" i="20" a="1"/>
  <c r="G388" i="20" s="1"/>
  <c r="F374" i="20" a="1"/>
  <c r="F374" i="20" s="1"/>
  <c r="F358" i="20" a="1"/>
  <c r="F358" i="20" s="1"/>
  <c r="G330" i="20" a="1"/>
  <c r="G330" i="20" s="1"/>
  <c r="F326" i="20" a="1"/>
  <c r="F326" i="20" s="1"/>
  <c r="F320" i="20" a="1"/>
  <c r="F320" i="20" s="1"/>
  <c r="G310" i="20" a="1"/>
  <c r="G310" i="20" s="1"/>
  <c r="G293" i="20" a="1"/>
  <c r="G293" i="20" s="1"/>
  <c r="F286" i="20" a="1"/>
  <c r="F286" i="20" s="1"/>
  <c r="G277" i="20" a="1"/>
  <c r="G277" i="20" s="1"/>
  <c r="G240" i="20" a="1"/>
  <c r="G240" i="20" s="1"/>
  <c r="G235" i="20" a="1"/>
  <c r="G235" i="20" s="1"/>
  <c r="G221" i="20" a="1"/>
  <c r="G221" i="20" s="1"/>
  <c r="T221" i="20" s="1"/>
  <c r="F201" i="20" a="1"/>
  <c r="F201" i="20" s="1"/>
  <c r="G194" i="20" a="1"/>
  <c r="G194" i="20" s="1"/>
  <c r="F193" i="20" a="1"/>
  <c r="F193" i="20" s="1"/>
  <c r="G190" i="20" a="1"/>
  <c r="G190" i="20" s="1"/>
  <c r="G188" i="20" a="1"/>
  <c r="G188" i="20" s="1"/>
  <c r="F166" i="20" a="1"/>
  <c r="F166" i="20" s="1"/>
  <c r="F164" i="20" a="1"/>
  <c r="F164" i="20" s="1"/>
  <c r="F159" i="20" a="1"/>
  <c r="F159" i="20" s="1"/>
  <c r="G149" i="20" a="1"/>
  <c r="G149" i="20" s="1"/>
  <c r="G142" i="20" a="1"/>
  <c r="G142" i="20" s="1"/>
  <c r="G137" i="20" a="1"/>
  <c r="G137" i="20" s="1"/>
  <c r="F135" i="20" a="1"/>
  <c r="F135" i="20" s="1"/>
  <c r="G134" i="20" a="1"/>
  <c r="G134" i="20" s="1"/>
  <c r="F132" i="20" a="1"/>
  <c r="F132" i="20" s="1"/>
  <c r="G129" i="20" a="1"/>
  <c r="G129" i="20" s="1"/>
  <c r="F127" i="20" a="1"/>
  <c r="F127" i="20" s="1"/>
  <c r="G126" i="20" a="1"/>
  <c r="G126" i="20" s="1"/>
  <c r="F110" i="20" a="1"/>
  <c r="F110" i="20" s="1"/>
  <c r="F104" i="20" a="1"/>
  <c r="F104" i="20" s="1"/>
  <c r="G101" i="20" a="1"/>
  <c r="G101" i="20" s="1"/>
  <c r="F99" i="20" a="1"/>
  <c r="F99" i="20" s="1"/>
  <c r="F93" i="20" a="1"/>
  <c r="F93" i="20" s="1"/>
  <c r="F89" i="20" a="1"/>
  <c r="F89" i="20" s="1"/>
  <c r="F86" i="20" a="1"/>
  <c r="F86" i="20" s="1"/>
  <c r="G82" i="20" a="1"/>
  <c r="G82" i="20" s="1"/>
  <c r="F80" i="20" a="1"/>
  <c r="F80" i="20" s="1"/>
  <c r="G79" i="20" a="1"/>
  <c r="G79" i="20" s="1"/>
  <c r="F77" i="20" a="1"/>
  <c r="F77" i="20" s="1"/>
  <c r="F69" i="20" a="1"/>
  <c r="F69" i="20" s="1"/>
  <c r="G67" i="20" a="1"/>
  <c r="G67" i="20" s="1"/>
  <c r="F50" i="20" a="1"/>
  <c r="F50" i="20" s="1"/>
  <c r="G38" i="20" a="1"/>
  <c r="G38" i="20" s="1"/>
  <c r="G444" i="20" a="1"/>
  <c r="G444" i="20" s="1"/>
  <c r="G391" i="20" a="1"/>
  <c r="G391" i="20" s="1"/>
  <c r="F388" i="20" a="1"/>
  <c r="F388" i="20" s="1"/>
  <c r="F386" i="20" a="1"/>
  <c r="F386" i="20" s="1"/>
  <c r="G381" i="20" a="1"/>
  <c r="G381" i="20" s="1"/>
  <c r="G369" i="20" a="1"/>
  <c r="G369" i="20" s="1"/>
  <c r="F347" i="20" a="1"/>
  <c r="F347" i="20" s="1"/>
  <c r="G345" i="20" a="1"/>
  <c r="G345" i="20" s="1"/>
  <c r="F316" i="20" a="1"/>
  <c r="F316" i="20" s="1"/>
  <c r="G314" i="20" a="1"/>
  <c r="G314" i="20" s="1"/>
  <c r="F303" i="20" a="1"/>
  <c r="F303" i="20" s="1"/>
  <c r="G300" i="20" a="1"/>
  <c r="G300" i="20" s="1"/>
  <c r="G297" i="20" a="1"/>
  <c r="G297" i="20" s="1"/>
  <c r="F293" i="20" a="1"/>
  <c r="F293" i="20" s="1"/>
  <c r="G252" i="20" a="1"/>
  <c r="G252" i="20" s="1"/>
  <c r="G250" i="20" a="1"/>
  <c r="G250" i="20" s="1"/>
  <c r="T250" i="20" s="1"/>
  <c r="F240" i="20" a="1"/>
  <c r="F240" i="20" s="1"/>
  <c r="F235" i="20" a="1"/>
  <c r="F235" i="20" s="1"/>
  <c r="G230" i="20" a="1"/>
  <c r="G230" i="20" s="1"/>
  <c r="G228" i="20" a="1"/>
  <c r="G228" i="20" s="1"/>
  <c r="F190" i="20" a="1"/>
  <c r="F190" i="20" s="1"/>
  <c r="F188" i="20" a="1"/>
  <c r="F188" i="20" s="1"/>
  <c r="G183" i="20" a="1"/>
  <c r="G183" i="20" s="1"/>
  <c r="F169" i="20" a="1"/>
  <c r="F169" i="20" s="1"/>
  <c r="G161" i="20" a="1"/>
  <c r="G161" i="20" s="1"/>
  <c r="F149" i="20" a="1"/>
  <c r="F149" i="20" s="1"/>
  <c r="G148" i="20" a="1"/>
  <c r="G148" i="20" s="1"/>
  <c r="G145" i="20" a="1"/>
  <c r="G145" i="20" s="1"/>
  <c r="F143" i="20" a="1"/>
  <c r="F143" i="20" s="1"/>
  <c r="F122" i="20" a="1"/>
  <c r="F122" i="20" s="1"/>
  <c r="G109" i="20" a="1"/>
  <c r="G109" i="20" s="1"/>
  <c r="G108" i="20" a="1"/>
  <c r="G108" i="20" s="1"/>
  <c r="F107" i="20" a="1"/>
  <c r="F107" i="20" s="1"/>
  <c r="G95" i="20" a="1"/>
  <c r="G95" i="20" s="1"/>
  <c r="F91" i="20" a="1"/>
  <c r="F91" i="20" s="1"/>
  <c r="G88" i="20" a="1"/>
  <c r="G88" i="20" s="1"/>
  <c r="F82" i="20" a="1"/>
  <c r="F82" i="20" s="1"/>
  <c r="G81" i="20" a="1"/>
  <c r="G81" i="20" s="1"/>
  <c r="F79" i="20" a="1"/>
  <c r="F79" i="20" s="1"/>
  <c r="G76" i="20" a="1"/>
  <c r="G76" i="20" s="1"/>
  <c r="G74" i="20" a="1"/>
  <c r="G74" i="20" s="1"/>
  <c r="G65" i="20" a="1"/>
  <c r="G65" i="20" s="1"/>
  <c r="F64" i="20" a="1"/>
  <c r="F64" i="20" s="1"/>
  <c r="G62" i="20" a="1"/>
  <c r="G62" i="20" s="1"/>
  <c r="G60" i="20" a="1"/>
  <c r="G60" i="20" s="1"/>
  <c r="F53" i="20" a="1"/>
  <c r="F53" i="20" s="1"/>
  <c r="G52" i="20" a="1"/>
  <c r="G52" i="20" s="1"/>
  <c r="G49" i="20" a="1"/>
  <c r="G49" i="20" s="1"/>
  <c r="F46" i="20" a="1"/>
  <c r="F46" i="20" s="1"/>
  <c r="F39" i="20" a="1"/>
  <c r="F39" i="20" s="1"/>
  <c r="F38" i="20" a="1"/>
  <c r="F38" i="20" s="1"/>
  <c r="G35" i="20" a="1"/>
  <c r="G35" i="20" s="1"/>
  <c r="G28" i="20" a="1"/>
  <c r="G28" i="20" s="1"/>
  <c r="F23" i="20" a="1"/>
  <c r="F23" i="20" s="1"/>
  <c r="G485" i="20" a="1"/>
  <c r="G485" i="20" s="1"/>
  <c r="F440" i="20" a="1"/>
  <c r="F440" i="20" s="1"/>
  <c r="G436" i="20" a="1"/>
  <c r="G436" i="20" s="1"/>
  <c r="G410" i="20" a="1"/>
  <c r="G410" i="20" s="1"/>
  <c r="F398" i="20" a="1"/>
  <c r="F398" i="20" s="1"/>
  <c r="F379" i="20" a="1"/>
  <c r="F379" i="20" s="1"/>
  <c r="G372" i="20" a="1"/>
  <c r="G372" i="20" s="1"/>
  <c r="G342" i="20" a="1"/>
  <c r="G342" i="20" s="1"/>
  <c r="G333" i="20" a="1"/>
  <c r="G333" i="20" s="1"/>
  <c r="F310" i="20" a="1"/>
  <c r="F310" i="20" s="1"/>
  <c r="F307" i="20" a="1"/>
  <c r="F307" i="20" s="1"/>
  <c r="F297" i="20" a="1"/>
  <c r="F297" i="20" s="1"/>
  <c r="F290" i="20" a="1"/>
  <c r="F290" i="20" s="1"/>
  <c r="F278" i="20" a="1"/>
  <c r="F278" i="20" s="1"/>
  <c r="G263" i="20" a="1"/>
  <c r="G263" i="20" s="1"/>
  <c r="F252" i="20" a="1"/>
  <c r="F252" i="20" s="1"/>
  <c r="G242" i="20" a="1"/>
  <c r="G242" i="20" s="1"/>
  <c r="F228" i="20" a="1"/>
  <c r="F228" i="20" s="1"/>
  <c r="F198" i="20" a="1"/>
  <c r="F198" i="20" s="1"/>
  <c r="F195" i="20" a="1"/>
  <c r="F195" i="20" s="1"/>
  <c r="F183" i="20" a="1"/>
  <c r="F183" i="20" s="1"/>
  <c r="G174" i="20" a="1"/>
  <c r="G174" i="20" s="1"/>
  <c r="F167" i="20" a="1"/>
  <c r="F167" i="20" s="1"/>
  <c r="F148" i="20" a="1"/>
  <c r="F148" i="20" s="1"/>
  <c r="F142" i="20" a="1"/>
  <c r="F142" i="20" s="1"/>
  <c r="G139" i="20" a="1"/>
  <c r="G139" i="20" s="1"/>
  <c r="F137" i="20" a="1"/>
  <c r="F137" i="20" s="1"/>
  <c r="F134" i="20" a="1"/>
  <c r="F134" i="20" s="1"/>
  <c r="F129" i="20" a="1"/>
  <c r="F129" i="20" s="1"/>
  <c r="G128" i="20" a="1"/>
  <c r="G128" i="20" s="1"/>
  <c r="F126" i="20" a="1"/>
  <c r="F126" i="20" s="1"/>
  <c r="G105" i="20" a="1"/>
  <c r="G105" i="20" s="1"/>
  <c r="G103" i="20" a="1"/>
  <c r="G103" i="20" s="1"/>
  <c r="F101" i="20" a="1"/>
  <c r="F101" i="20" s="1"/>
  <c r="G98" i="20" a="1"/>
  <c r="G98" i="20" s="1"/>
  <c r="G90" i="20" a="1"/>
  <c r="G90" i="20" s="1"/>
  <c r="F88" i="20" a="1"/>
  <c r="F88" i="20" s="1"/>
  <c r="F74" i="20" a="1"/>
  <c r="F74" i="20" s="1"/>
  <c r="G70" i="20" a="1"/>
  <c r="G70" i="20" s="1"/>
  <c r="F67" i="20" a="1"/>
  <c r="F67" i="20" s="1"/>
  <c r="F65" i="20" a="1"/>
  <c r="F65" i="20" s="1"/>
  <c r="F436" i="20" a="1"/>
  <c r="F436" i="20" s="1"/>
  <c r="F422" i="20" a="1"/>
  <c r="F422" i="20" s="1"/>
  <c r="G408" i="20" a="1"/>
  <c r="G408" i="20" s="1"/>
  <c r="F389" i="20" a="1"/>
  <c r="F389" i="20" s="1"/>
  <c r="F384" i="20" a="1"/>
  <c r="F384" i="20" s="1"/>
  <c r="F375" i="20" a="1"/>
  <c r="F375" i="20" s="1"/>
  <c r="F359" i="20" a="1"/>
  <c r="F359" i="20" s="1"/>
  <c r="F350" i="20" a="1"/>
  <c r="F350" i="20" s="1"/>
  <c r="G348" i="20" a="1"/>
  <c r="G348" i="20" s="1"/>
  <c r="G343" i="20" a="1"/>
  <c r="G343" i="20" s="1"/>
  <c r="G331" i="20" a="1"/>
  <c r="G331" i="20" s="1"/>
  <c r="F304" i="20" a="1"/>
  <c r="F304" i="20" s="1"/>
  <c r="G294" i="20" a="1"/>
  <c r="G294" i="20" s="1"/>
  <c r="G264" i="20" a="1"/>
  <c r="G264" i="20" s="1"/>
  <c r="F239" i="20" a="1"/>
  <c r="F239" i="20" s="1"/>
  <c r="G234" i="20" a="1"/>
  <c r="G234" i="20" s="1"/>
  <c r="G232" i="20" a="1"/>
  <c r="G232" i="20" s="1"/>
  <c r="G180" i="20" a="1"/>
  <c r="G180" i="20" s="1"/>
  <c r="F174" i="20" a="1"/>
  <c r="F174" i="20" s="1"/>
  <c r="F163" i="20" a="1"/>
  <c r="F163" i="20" s="1"/>
  <c r="A163" i="20" s="1"/>
  <c r="B163" i="20" s="1"/>
  <c r="F161" i="20" a="1"/>
  <c r="F161" i="20" s="1"/>
  <c r="F157" i="20" a="1"/>
  <c r="F157" i="20" s="1"/>
  <c r="F145" i="20" a="1"/>
  <c r="F145" i="20" s="1"/>
  <c r="G144" i="20" a="1"/>
  <c r="G144" i="20" s="1"/>
  <c r="G136" i="20" a="1"/>
  <c r="G136" i="20" s="1"/>
  <c r="G131" i="20" a="1"/>
  <c r="G131" i="20" s="1"/>
  <c r="F128" i="20" a="1"/>
  <c r="F128" i="20" s="1"/>
  <c r="F109" i="20" a="1"/>
  <c r="F109" i="20" s="1"/>
  <c r="F108" i="20" a="1"/>
  <c r="F108" i="20" s="1"/>
  <c r="F103" i="20" a="1"/>
  <c r="F103" i="20" s="1"/>
  <c r="G100" i="20" a="1"/>
  <c r="G100" i="20" s="1"/>
  <c r="F95" i="20" a="1"/>
  <c r="F95" i="20" s="1"/>
  <c r="G92" i="20" a="1"/>
  <c r="G92" i="20" s="1"/>
  <c r="F81" i="20" a="1"/>
  <c r="F81" i="20" s="1"/>
  <c r="F76" i="20" a="1"/>
  <c r="F76" i="20" s="1"/>
  <c r="G73" i="20" a="1"/>
  <c r="G73" i="20" s="1"/>
  <c r="G68" i="20" a="1"/>
  <c r="G68" i="20" s="1"/>
  <c r="F62" i="20" a="1"/>
  <c r="F62" i="20" s="1"/>
  <c r="F60" i="20" a="1"/>
  <c r="F60" i="20" s="1"/>
  <c r="G54" i="20" a="1"/>
  <c r="G54" i="20" s="1"/>
  <c r="G51" i="20" a="1"/>
  <c r="G51" i="20" s="1"/>
  <c r="G45" i="20" a="1"/>
  <c r="G45" i="20" s="1"/>
  <c r="G40" i="20" a="1"/>
  <c r="G40" i="20" s="1"/>
  <c r="F35" i="20" a="1"/>
  <c r="F35" i="20" s="1"/>
  <c r="F34" i="20" a="1"/>
  <c r="F34" i="20" s="1"/>
  <c r="F626" i="20" a="1"/>
  <c r="F626" i="20" s="1"/>
  <c r="G514" i="20" a="1"/>
  <c r="G514" i="20" s="1"/>
  <c r="G451" i="20" a="1"/>
  <c r="G451" i="20" s="1"/>
  <c r="F432" i="20" a="1"/>
  <c r="F432" i="20" s="1"/>
  <c r="G516" i="20" a="1"/>
  <c r="G516" i="20" s="1"/>
  <c r="F473" i="20" a="1"/>
  <c r="F473" i="20" s="1"/>
  <c r="G441" i="20" a="1"/>
  <c r="G441" i="20" s="1"/>
  <c r="G411" i="20" a="1"/>
  <c r="G411" i="20" s="1"/>
  <c r="F387" i="20" a="1"/>
  <c r="F387" i="20" s="1"/>
  <c r="G385" i="20" a="1"/>
  <c r="G385" i="20" s="1"/>
  <c r="F373" i="20" a="1"/>
  <c r="F373" i="20" s="1"/>
  <c r="F364" i="20" a="1"/>
  <c r="F364" i="20" s="1"/>
  <c r="G360" i="20" a="1"/>
  <c r="G360" i="20" s="1"/>
  <c r="F357" i="20" a="1"/>
  <c r="F357" i="20" s="1"/>
  <c r="F348" i="20" a="1"/>
  <c r="F348" i="20" s="1"/>
  <c r="F343" i="20" a="1"/>
  <c r="F343" i="20" s="1"/>
  <c r="F325" i="20" a="1"/>
  <c r="F325" i="20" s="1"/>
  <c r="F315" i="20" a="1"/>
  <c r="F315" i="20" s="1"/>
  <c r="F441" i="20" a="1"/>
  <c r="F441" i="20" s="1"/>
  <c r="F437" i="20" a="1"/>
  <c r="F437" i="20" s="1"/>
  <c r="F411" i="20" a="1"/>
  <c r="F411" i="20" s="1"/>
  <c r="F385" i="20" a="1"/>
  <c r="F385" i="20" s="1"/>
  <c r="F380" i="20" a="1"/>
  <c r="F380" i="20" s="1"/>
  <c r="F371" i="20" a="1"/>
  <c r="F371" i="20" s="1"/>
  <c r="G344" i="20" a="1"/>
  <c r="G344" i="20" s="1"/>
  <c r="F334" i="20" a="1"/>
  <c r="F334" i="20" s="1"/>
  <c r="F253" i="20" a="1"/>
  <c r="F253" i="20" s="1"/>
  <c r="A254" i="20" s="1"/>
  <c r="B254" i="20" s="1"/>
  <c r="F233" i="20" a="1"/>
  <c r="F233" i="20" s="1"/>
  <c r="F207" i="20" a="1"/>
  <c r="F207" i="20" s="1"/>
  <c r="G191" i="20" a="1"/>
  <c r="G191" i="20" s="1"/>
  <c r="G181" i="20" a="1"/>
  <c r="G181" i="20" s="1"/>
  <c r="G178" i="20" a="1"/>
  <c r="G178" i="20" s="1"/>
  <c r="G176" i="20" a="1"/>
  <c r="G176" i="20" s="1"/>
  <c r="G150" i="20" a="1"/>
  <c r="G150" i="20" s="1"/>
  <c r="F144" i="20" a="1"/>
  <c r="F144" i="20" s="1"/>
  <c r="F121" i="20" a="1"/>
  <c r="F121" i="20" s="1"/>
  <c r="A121" i="20" s="1"/>
  <c r="B121" i="20" s="1"/>
  <c r="F111" i="20" a="1"/>
  <c r="F111" i="20" s="1"/>
  <c r="F102" i="20" a="1"/>
  <c r="F102" i="20" s="1"/>
  <c r="G97" i="20" a="1"/>
  <c r="G97" i="20" s="1"/>
  <c r="F96" i="20" a="1"/>
  <c r="F96" i="20" s="1"/>
  <c r="G89" i="20" a="1"/>
  <c r="G89" i="20" s="1"/>
  <c r="G87" i="20" a="1"/>
  <c r="G87" i="20" s="1"/>
  <c r="G36" i="20" a="1"/>
  <c r="G36" i="20" s="1"/>
  <c r="G31" i="20" a="1"/>
  <c r="G31" i="20" s="1"/>
  <c r="G30" i="20" a="1"/>
  <c r="G30" i="20" s="1"/>
  <c r="F27" i="20" a="1"/>
  <c r="F27" i="20" s="1"/>
  <c r="F26" i="20" a="1"/>
  <c r="F26" i="20" s="1"/>
  <c r="F19" i="20" a="1"/>
  <c r="F19" i="20" s="1"/>
  <c r="F18" i="20" a="1"/>
  <c r="F18" i="20" s="1"/>
  <c r="F15" i="20" a="1"/>
  <c r="F15" i="20" s="1"/>
  <c r="G10" i="20" a="1"/>
  <c r="G10" i="20" s="1"/>
  <c r="F9" i="20" a="1"/>
  <c r="F9" i="20" s="1"/>
  <c r="F2" i="20" a="1"/>
  <c r="F2" i="20" s="1"/>
  <c r="G22" i="20" a="1"/>
  <c r="G22" i="20" s="1"/>
  <c r="F17" i="20" a="1"/>
  <c r="F17" i="20" s="1"/>
  <c r="G175" i="20" a="1"/>
  <c r="G175" i="20" s="1"/>
  <c r="F141" i="20" a="1"/>
  <c r="F141" i="20" s="1"/>
  <c r="G373" i="20" a="1"/>
  <c r="G373" i="20" s="1"/>
  <c r="F344" i="20" a="1"/>
  <c r="F344" i="20" s="1"/>
  <c r="G306" i="20" a="1"/>
  <c r="G306" i="20" s="1"/>
  <c r="G280" i="20" a="1"/>
  <c r="G280" i="20" s="1"/>
  <c r="F229" i="20" a="1"/>
  <c r="F229" i="20" s="1"/>
  <c r="G201" i="20" a="1"/>
  <c r="G201" i="20" s="1"/>
  <c r="F178" i="20" a="1"/>
  <c r="F178" i="20" s="1"/>
  <c r="F176" i="20" a="1"/>
  <c r="F176" i="20" s="1"/>
  <c r="F150" i="20" a="1"/>
  <c r="F150" i="20" s="1"/>
  <c r="G138" i="20" a="1"/>
  <c r="G138" i="20" s="1"/>
  <c r="G130" i="20" a="1"/>
  <c r="G130" i="20" s="1"/>
  <c r="G104" i="20" a="1"/>
  <c r="G104" i="20" s="1"/>
  <c r="F97" i="20" a="1"/>
  <c r="F97" i="20" s="1"/>
  <c r="G86" i="20" a="1"/>
  <c r="G86" i="20" s="1"/>
  <c r="G78" i="20" a="1"/>
  <c r="G78" i="20" s="1"/>
  <c r="G77" i="20" a="1"/>
  <c r="G77" i="20" s="1"/>
  <c r="F75" i="20" a="1"/>
  <c r="F75" i="20" s="1"/>
  <c r="F70" i="20" a="1"/>
  <c r="F70" i="20" s="1"/>
  <c r="G61" i="20" a="1"/>
  <c r="G61" i="20" s="1"/>
  <c r="G37" i="20" a="1"/>
  <c r="G37" i="20" s="1"/>
  <c r="F36" i="20" a="1"/>
  <c r="F36" i="20" s="1"/>
  <c r="G34" i="20" a="1"/>
  <c r="G34" i="20" s="1"/>
  <c r="F30" i="20" a="1"/>
  <c r="F30" i="20" s="1"/>
  <c r="G21" i="20" a="1"/>
  <c r="G21" i="20" s="1"/>
  <c r="F13" i="20" a="1"/>
  <c r="F13" i="20" s="1"/>
  <c r="F10" i="20" a="1"/>
  <c r="F10" i="20" s="1"/>
  <c r="F7" i="20" a="1"/>
  <c r="F7" i="20" s="1"/>
  <c r="G11" i="20" a="1"/>
  <c r="G11" i="20" s="1"/>
  <c r="F4" i="20" a="1"/>
  <c r="F4" i="20" s="1"/>
  <c r="F179" i="20" a="1"/>
  <c r="F179" i="20" s="1"/>
  <c r="F131" i="20" a="1"/>
  <c r="F131" i="20" s="1"/>
  <c r="G110" i="20" a="1"/>
  <c r="G110" i="20" s="1"/>
  <c r="F100" i="20" a="1"/>
  <c r="F100" i="20" s="1"/>
  <c r="F66" i="20" a="1"/>
  <c r="F66" i="20" s="1"/>
  <c r="G48" i="20" a="1"/>
  <c r="G48" i="20" s="1"/>
  <c r="F33" i="20" a="1"/>
  <c r="F33" i="20" s="1"/>
  <c r="G382" i="20" a="1"/>
  <c r="G382" i="20" s="1"/>
  <c r="G357" i="20" a="1"/>
  <c r="G357" i="20" s="1"/>
  <c r="F308" i="20" a="1"/>
  <c r="F308" i="20" s="1"/>
  <c r="F294" i="20" a="1"/>
  <c r="F294" i="20" s="1"/>
  <c r="F275" i="20" a="1"/>
  <c r="F275" i="20" s="1"/>
  <c r="G273" i="20" a="1"/>
  <c r="G273" i="20" s="1"/>
  <c r="G236" i="20" a="1"/>
  <c r="G236" i="20" s="1"/>
  <c r="G192" i="20" a="1"/>
  <c r="G192" i="20" s="1"/>
  <c r="F181" i="20" a="1"/>
  <c r="F181" i="20" s="1"/>
  <c r="F170" i="20" a="1"/>
  <c r="F170" i="20" s="1"/>
  <c r="F138" i="20" a="1"/>
  <c r="F138" i="20" s="1"/>
  <c r="F130" i="20" a="1"/>
  <c r="F130" i="20" s="1"/>
  <c r="G112" i="20" a="1"/>
  <c r="G112" i="20" s="1"/>
  <c r="G106" i="20" a="1"/>
  <c r="G106" i="20" s="1"/>
  <c r="G93" i="20" a="1"/>
  <c r="G93" i="20" s="1"/>
  <c r="G91" i="20" a="1"/>
  <c r="G91" i="20" s="1"/>
  <c r="F90" i="20" a="1"/>
  <c r="F90" i="20" s="1"/>
  <c r="F87" i="20" a="1"/>
  <c r="F87" i="20" s="1"/>
  <c r="G80" i="20" a="1"/>
  <c r="G80" i="20" s="1"/>
  <c r="G64" i="20" a="1"/>
  <c r="G64" i="20" s="1"/>
  <c r="F61" i="20" a="1"/>
  <c r="F61" i="20" s="1"/>
  <c r="G43" i="20" a="1"/>
  <c r="G43" i="20" s="1"/>
  <c r="G42" i="20" a="1"/>
  <c r="G42" i="20" s="1"/>
  <c r="F40" i="20" a="1"/>
  <c r="F40" i="20" s="1"/>
  <c r="G39" i="20" a="1"/>
  <c r="G39" i="20" s="1"/>
  <c r="F31" i="20" a="1"/>
  <c r="F31" i="20" s="1"/>
  <c r="G25" i="20" a="1"/>
  <c r="G25" i="20" s="1"/>
  <c r="G24" i="20" a="1"/>
  <c r="G24" i="20" s="1"/>
  <c r="G20" i="20" a="1"/>
  <c r="G20" i="20" s="1"/>
  <c r="G4" i="20" a="1"/>
  <c r="G4" i="20" s="1"/>
  <c r="G125" i="20" a="1"/>
  <c r="G125" i="20" s="1"/>
  <c r="G66" i="20" a="1"/>
  <c r="G66" i="20" s="1"/>
  <c r="G44" i="20" a="1"/>
  <c r="G44" i="20" s="1"/>
  <c r="G41" i="20" a="1"/>
  <c r="G41" i="20" s="1"/>
  <c r="F28" i="20" a="1"/>
  <c r="F28" i="20" s="1"/>
  <c r="G16" i="20" a="1"/>
  <c r="G16" i="20" s="1"/>
  <c r="F8" i="20" a="1"/>
  <c r="F8" i="20" s="1"/>
  <c r="F3" i="20" a="1"/>
  <c r="F3" i="20" s="1"/>
  <c r="G303" i="20" a="1"/>
  <c r="G303" i="20" s="1"/>
  <c r="G63" i="20" a="1"/>
  <c r="G63" i="20" s="1"/>
  <c r="G47" i="20" a="1"/>
  <c r="G47" i="20" s="1"/>
  <c r="F41" i="20" a="1"/>
  <c r="F41" i="20" s="1"/>
  <c r="G23" i="20" a="1"/>
  <c r="G23" i="20" s="1"/>
  <c r="G14" i="20" a="1"/>
  <c r="G14" i="20" s="1"/>
  <c r="F177" i="20" a="1"/>
  <c r="F177" i="20" s="1"/>
  <c r="F133" i="20" a="1"/>
  <c r="F133" i="20" s="1"/>
  <c r="F125" i="20" a="1"/>
  <c r="F125" i="20" s="1"/>
  <c r="G96" i="20" a="1"/>
  <c r="G96" i="20" s="1"/>
  <c r="F425" i="20" a="1"/>
  <c r="F425" i="20" s="1"/>
  <c r="F408" i="20" a="1"/>
  <c r="F408" i="20" s="1"/>
  <c r="G319" i="20" a="1"/>
  <c r="G319" i="20" s="1"/>
  <c r="G313" i="20" a="1"/>
  <c r="G313" i="20" s="1"/>
  <c r="G281" i="20" a="1"/>
  <c r="G281" i="20" s="1"/>
  <c r="G199" i="20" a="1"/>
  <c r="G199" i="20" s="1"/>
  <c r="F192" i="20" a="1"/>
  <c r="F192" i="20" s="1"/>
  <c r="F182" i="20" a="1"/>
  <c r="F182" i="20" s="1"/>
  <c r="G179" i="20" a="1"/>
  <c r="G179" i="20" s="1"/>
  <c r="F160" i="20" a="1"/>
  <c r="F160" i="20" s="1"/>
  <c r="G151" i="20" a="1"/>
  <c r="G151" i="20" s="1"/>
  <c r="G146" i="20" a="1"/>
  <c r="G146" i="20" s="1"/>
  <c r="G140" i="20" a="1"/>
  <c r="G140" i="20" s="1"/>
  <c r="G113" i="20" a="1"/>
  <c r="G113" i="20" s="1"/>
  <c r="F112" i="20" a="1"/>
  <c r="F112" i="20" s="1"/>
  <c r="F106" i="20" a="1"/>
  <c r="F106" i="20" s="1"/>
  <c r="F105" i="20" a="1"/>
  <c r="F105" i="20" s="1"/>
  <c r="G99" i="20" a="1"/>
  <c r="G99" i="20" s="1"/>
  <c r="F98" i="20" a="1"/>
  <c r="F98" i="20" s="1"/>
  <c r="F92" i="20" a="1"/>
  <c r="F92" i="20" s="1"/>
  <c r="F78" i="20" a="1"/>
  <c r="F78" i="20" s="1"/>
  <c r="F42" i="20" a="1"/>
  <c r="F42" i="20" s="1"/>
  <c r="F37" i="20" a="1"/>
  <c r="F37" i="20" s="1"/>
  <c r="G33" i="20" a="1"/>
  <c r="G33" i="20" s="1"/>
  <c r="F24" i="20" a="1"/>
  <c r="F24" i="20" s="1"/>
  <c r="F21" i="20" a="1"/>
  <c r="F21" i="20" s="1"/>
  <c r="F20" i="20" a="1"/>
  <c r="F20" i="20" s="1"/>
  <c r="G17" i="20" a="1"/>
  <c r="G17" i="20" s="1"/>
  <c r="G8" i="20" a="1"/>
  <c r="G8" i="20" s="1"/>
  <c r="G6" i="20" a="1"/>
  <c r="G6" i="20" s="1"/>
  <c r="G3" i="20" a="1"/>
  <c r="G3" i="20" s="1"/>
  <c r="G246" i="20" a="1"/>
  <c r="G246" i="20" s="1"/>
  <c r="G238" i="20" a="1"/>
  <c r="G238" i="20" s="1"/>
  <c r="F215" i="20" a="1"/>
  <c r="F215" i="20" s="1"/>
  <c r="G177" i="20" a="1"/>
  <c r="G177" i="20" s="1"/>
  <c r="F146" i="20" a="1"/>
  <c r="F146" i="20" s="1"/>
  <c r="G141" i="20" a="1"/>
  <c r="G141" i="20" s="1"/>
  <c r="F140" i="20" a="1"/>
  <c r="F140" i="20" s="1"/>
  <c r="F139" i="20" a="1"/>
  <c r="F139" i="20" s="1"/>
  <c r="G133" i="20" a="1"/>
  <c r="G133" i="20" s="1"/>
  <c r="G132" i="20" a="1"/>
  <c r="G132" i="20" s="1"/>
  <c r="G94" i="20" a="1"/>
  <c r="G94" i="20" s="1"/>
  <c r="G69" i="20" a="1"/>
  <c r="G69" i="20" s="1"/>
  <c r="F43" i="20" a="1"/>
  <c r="F43" i="20" s="1"/>
  <c r="G32" i="20" a="1"/>
  <c r="G32" i="20" s="1"/>
  <c r="F25" i="20" a="1"/>
  <c r="F25" i="20" s="1"/>
  <c r="F6" i="20" a="1"/>
  <c r="F6" i="20" s="1"/>
  <c r="F490" i="20" a="1"/>
  <c r="F490" i="20" s="1"/>
  <c r="G374" i="20" a="1"/>
  <c r="G374" i="20" s="1"/>
  <c r="G325" i="20" a="1"/>
  <c r="G325" i="20" s="1"/>
  <c r="G309" i="20" a="1"/>
  <c r="G309" i="20" s="1"/>
  <c r="G189" i="20" a="1"/>
  <c r="G189" i="20" s="1"/>
  <c r="F180" i="20" a="1"/>
  <c r="F180" i="20" s="1"/>
  <c r="F173" i="20" a="1"/>
  <c r="F173" i="20" s="1"/>
  <c r="G166" i="20" a="1"/>
  <c r="G166" i="20" s="1"/>
  <c r="F151" i="20" a="1"/>
  <c r="F151" i="20" s="1"/>
  <c r="G135" i="20" a="1"/>
  <c r="G135" i="20" s="1"/>
  <c r="F94" i="20" a="1"/>
  <c r="F94" i="20" s="1"/>
  <c r="F71" i="20" a="1"/>
  <c r="F71" i="20" s="1"/>
  <c r="F44" i="20" a="1"/>
  <c r="F44" i="20" s="1"/>
  <c r="F32" i="20" a="1"/>
  <c r="F32" i="20" s="1"/>
  <c r="F16" i="20" a="1"/>
  <c r="F16" i="20" s="1"/>
  <c r="G152" i="20" a="1"/>
  <c r="G152" i="20" s="1"/>
  <c r="F63" i="20" a="1"/>
  <c r="F63" i="20" s="1"/>
  <c r="F49" i="20" a="1"/>
  <c r="F49" i="20" s="1"/>
  <c r="G341" i="20" a="1"/>
  <c r="G341" i="20" s="1"/>
  <c r="F331" i="20" a="1"/>
  <c r="F331" i="20" s="1"/>
  <c r="G329" i="20" a="1"/>
  <c r="G329" i="20" s="1"/>
  <c r="F319" i="20" a="1"/>
  <c r="F319" i="20" s="1"/>
  <c r="F313" i="20" a="1"/>
  <c r="F313" i="20" s="1"/>
  <c r="G284" i="20" a="1"/>
  <c r="G284" i="20" s="1"/>
  <c r="F281" i="20" a="1"/>
  <c r="F281" i="20" s="1"/>
  <c r="G276" i="20" a="1"/>
  <c r="G276" i="20" s="1"/>
  <c r="G147" i="20" a="1"/>
  <c r="G147" i="20" s="1"/>
  <c r="G127" i="20" a="1"/>
  <c r="G127" i="20" s="1"/>
  <c r="F113" i="20" a="1"/>
  <c r="F113" i="20" s="1"/>
  <c r="G46" i="20" a="1"/>
  <c r="G46" i="20" s="1"/>
  <c r="F48" i="20" a="1"/>
  <c r="F48" i="20" s="1"/>
  <c r="F492" i="20" a="1"/>
  <c r="F492" i="20" s="1"/>
  <c r="G383" i="20" a="1"/>
  <c r="G383" i="20" s="1"/>
  <c r="F376" i="20" a="1"/>
  <c r="F376" i="20" s="1"/>
  <c r="G358" i="20" a="1"/>
  <c r="G358" i="20" s="1"/>
  <c r="G274" i="20" a="1"/>
  <c r="G274" i="20" s="1"/>
  <c r="F249" i="20" a="1"/>
  <c r="F249" i="20" s="1"/>
  <c r="F238" i="20" a="1"/>
  <c r="F238" i="20" s="1"/>
  <c r="F231" i="20" a="1"/>
  <c r="F231" i="20" s="1"/>
  <c r="G200" i="20" a="1"/>
  <c r="G200" i="20" s="1"/>
  <c r="G143" i="20" a="1"/>
  <c r="G143" i="20" s="1"/>
  <c r="F51" i="20" a="1"/>
  <c r="F51" i="20" s="1"/>
  <c r="F45" i="20" a="1"/>
  <c r="F45" i="20" s="1"/>
  <c r="G19" i="20" a="1"/>
  <c r="G19" i="20" s="1"/>
  <c r="G13" i="20" a="1"/>
  <c r="G13" i="20" s="1"/>
  <c r="G390" i="20" a="1"/>
  <c r="G390" i="20" s="1"/>
  <c r="F265" i="20" a="1"/>
  <c r="F265" i="20" s="1"/>
  <c r="F22" i="20" a="1"/>
  <c r="F22" i="20" s="1"/>
  <c r="G15" i="20" a="1"/>
  <c r="G15" i="20" s="1"/>
  <c r="F360" i="20" a="1"/>
  <c r="F360" i="20" s="1"/>
  <c r="G9" i="20" a="1"/>
  <c r="G9" i="20" s="1"/>
  <c r="G18" i="20" a="1"/>
  <c r="G18" i="20" s="1"/>
  <c r="F47" i="20" a="1"/>
  <c r="F47" i="20" s="1"/>
  <c r="G27" i="20" a="1"/>
  <c r="G27" i="20" s="1"/>
  <c r="F52" i="20" a="1"/>
  <c r="F52" i="20" s="1"/>
  <c r="F14" i="20" a="1"/>
  <c r="F14" i="20" s="1"/>
  <c r="G50" i="20" a="1"/>
  <c r="G50" i="20" s="1"/>
  <c r="F136" i="20" a="1"/>
  <c r="F136" i="20" s="1"/>
  <c r="G53" i="20" a="1"/>
  <c r="G53" i="20" s="1"/>
  <c r="F147" i="20" a="1"/>
  <c r="F147" i="20" s="1"/>
  <c r="G102" i="20" a="1"/>
  <c r="G102" i="20" s="1"/>
  <c r="F54" i="20" a="1"/>
  <c r="F54" i="20" s="1"/>
  <c r="G12" i="20" a="1"/>
  <c r="G12" i="20" s="1"/>
  <c r="G7" i="20" a="1"/>
  <c r="G7" i="20" s="1"/>
  <c r="F12" i="20" a="1"/>
  <c r="F12" i="20" s="1"/>
  <c r="F29" i="20" a="1"/>
  <c r="F29" i="20" s="1"/>
  <c r="G2" i="20" a="1"/>
  <c r="G2" i="20" s="1"/>
  <c r="F152" i="20" a="1"/>
  <c r="F152" i="20" s="1"/>
  <c r="F73" i="20" a="1"/>
  <c r="F73" i="20" s="1"/>
  <c r="G332" i="20" a="1"/>
  <c r="G332" i="20" s="1"/>
  <c r="F175" i="20" a="1"/>
  <c r="F175" i="20" s="1"/>
  <c r="F168" i="20" a="1"/>
  <c r="F168" i="20" s="1"/>
  <c r="A168" i="20" s="1"/>
  <c r="B168" i="20" s="1"/>
  <c r="F158" i="20" a="1"/>
  <c r="F158" i="20" s="1"/>
  <c r="G59" i="20" a="1"/>
  <c r="G59" i="20" s="1"/>
  <c r="G409" i="20" a="1"/>
  <c r="G409" i="20" s="1"/>
  <c r="G285" i="20" a="1"/>
  <c r="G285" i="20" s="1"/>
  <c r="F241" i="20" a="1"/>
  <c r="F241" i="20" s="1"/>
  <c r="G75" i="20" a="1"/>
  <c r="G75" i="20" s="1"/>
  <c r="G26" i="20" a="1"/>
  <c r="G26" i="20" s="1"/>
  <c r="G5" i="20" a="1"/>
  <c r="G5" i="20" s="1"/>
  <c r="T5" i="20" s="1"/>
  <c r="F287" i="20" a="1"/>
  <c r="F287" i="20" s="1"/>
  <c r="G227" i="20" a="1"/>
  <c r="G227" i="20" s="1"/>
  <c r="F68" i="20" a="1"/>
  <c r="F68" i="20" s="1"/>
  <c r="F11" i="20" a="1"/>
  <c r="F11" i="20" s="1"/>
  <c r="Q268" i="20" a="1"/>
  <c r="Q268" i="20" s="1"/>
  <c r="Q271" i="20" a="1"/>
  <c r="Q271" i="20" s="1"/>
  <c r="Q254" i="20" a="1"/>
  <c r="Q254" i="20" s="1"/>
  <c r="P266" i="20" a="1"/>
  <c r="P266" i="20" s="1"/>
  <c r="R271" i="20" a="1"/>
  <c r="R271" i="20" s="1"/>
  <c r="Q272" i="20" a="1"/>
  <c r="Q272" i="20" s="1"/>
  <c r="Q259" i="20" a="1"/>
  <c r="Q259" i="20" s="1"/>
  <c r="Q266" i="20" a="1"/>
  <c r="Q266" i="20" s="1"/>
  <c r="Q269" i="20" a="1"/>
  <c r="Q269" i="20" s="1"/>
  <c r="R272" i="20" a="1"/>
  <c r="R272" i="20" s="1"/>
  <c r="P259" i="20" a="1"/>
  <c r="P259" i="20" s="1"/>
  <c r="R270" i="20" a="1"/>
  <c r="R270" i="20" s="1"/>
  <c r="Q267" i="20" a="1"/>
  <c r="Q267" i="20" s="1"/>
  <c r="P268" i="20" a="1"/>
  <c r="P268" i="20" s="1"/>
  <c r="P271" i="20" a="1"/>
  <c r="P271" i="20" s="1"/>
  <c r="P267" i="20" a="1"/>
  <c r="P267" i="20" s="1"/>
  <c r="P272" i="20" a="1"/>
  <c r="P272" i="20" s="1"/>
  <c r="Q257" i="20" a="1"/>
  <c r="Q257" i="20" s="1"/>
  <c r="R267" i="20" a="1"/>
  <c r="R267" i="20" s="1"/>
  <c r="Q261" i="20" a="1"/>
  <c r="Q261" i="20" s="1"/>
  <c r="R266" i="20" a="1"/>
  <c r="R266" i="20" s="1"/>
  <c r="R268" i="20" a="1"/>
  <c r="R268" i="20" s="1"/>
  <c r="R269" i="20" a="1"/>
  <c r="R269" i="20" s="1"/>
  <c r="P270" i="20" a="1"/>
  <c r="P270" i="20" s="1"/>
  <c r="Q270" i="20" a="1"/>
  <c r="Q270" i="20" s="1"/>
  <c r="P269" i="20" a="1"/>
  <c r="P269" i="20" s="1"/>
  <c r="Q645" i="20" a="1"/>
  <c r="Q645" i="20" s="1"/>
  <c r="R644" i="20" a="1"/>
  <c r="R644" i="20" s="1"/>
  <c r="P639" i="20" a="1"/>
  <c r="P639" i="20" s="1"/>
  <c r="P636" i="20" a="1"/>
  <c r="P636" i="20" s="1"/>
  <c r="R635" i="20" a="1"/>
  <c r="R635" i="20" s="1"/>
  <c r="Q632" i="20" a="1"/>
  <c r="Q632" i="20" s="1"/>
  <c r="R647" i="20" a="1"/>
  <c r="R647" i="20" s="1"/>
  <c r="P645" i="20" a="1"/>
  <c r="P645" i="20" s="1"/>
  <c r="P642" i="20" a="1"/>
  <c r="P642" i="20" s="1"/>
  <c r="R641" i="20" a="1"/>
  <c r="R641" i="20" s="1"/>
  <c r="Q638" i="20" a="1"/>
  <c r="Q638" i="20" s="1"/>
  <c r="Q635" i="20" a="1"/>
  <c r="Q635" i="20" s="1"/>
  <c r="R634" i="20" a="1"/>
  <c r="R634" i="20" s="1"/>
  <c r="R259" i="20" a="1"/>
  <c r="R259" i="20" s="1"/>
  <c r="Q647" i="20" a="1"/>
  <c r="Q647" i="20" s="1"/>
  <c r="P641" i="20" a="1"/>
  <c r="P641" i="20" s="1"/>
  <c r="P647" i="20" a="1"/>
  <c r="P647" i="20" s="1"/>
  <c r="R646" i="20" a="1"/>
  <c r="R646" i="20" s="1"/>
  <c r="P644" i="20" a="1"/>
  <c r="P644" i="20" s="1"/>
  <c r="R643" i="20" a="1"/>
  <c r="R643" i="20" s="1"/>
  <c r="Q646" i="20" a="1"/>
  <c r="Q646" i="20" s="1"/>
  <c r="Q642" i="20" a="1"/>
  <c r="Q642" i="20" s="1"/>
  <c r="P646" i="20" a="1"/>
  <c r="P646" i="20" s="1"/>
  <c r="Q643" i="20" a="1"/>
  <c r="Q643" i="20" s="1"/>
  <c r="P637" i="20" a="1"/>
  <c r="P637" i="20" s="1"/>
  <c r="Q636" i="20" a="1"/>
  <c r="Q636" i="20" s="1"/>
  <c r="Q634" i="20" a="1"/>
  <c r="Q634" i="20" s="1"/>
  <c r="R633" i="20" a="1"/>
  <c r="R633" i="20" s="1"/>
  <c r="R632" i="20" a="1"/>
  <c r="R632" i="20" s="1"/>
  <c r="Q629" i="20" a="1"/>
  <c r="Q629" i="20" s="1"/>
  <c r="R628" i="20" a="1"/>
  <c r="R628" i="20" s="1"/>
  <c r="P623" i="20" a="1"/>
  <c r="P623" i="20" s="1"/>
  <c r="P620" i="20" a="1"/>
  <c r="P620" i="20" s="1"/>
  <c r="Q619" i="20" a="1"/>
  <c r="Q619" i="20" s="1"/>
  <c r="P612" i="20" a="1"/>
  <c r="P612" i="20" s="1"/>
  <c r="P609" i="20" a="1"/>
  <c r="P609" i="20" s="1"/>
  <c r="R608" i="20" a="1"/>
  <c r="R608" i="20" s="1"/>
  <c r="Q605" i="20" a="1"/>
  <c r="Q605" i="20" s="1"/>
  <c r="Q602" i="20" a="1"/>
  <c r="Q602" i="20" s="1"/>
  <c r="R601" i="20" a="1"/>
  <c r="R601" i="20" s="1"/>
  <c r="P596" i="20" a="1"/>
  <c r="P596" i="20" s="1"/>
  <c r="P593" i="20" a="1"/>
  <c r="P593" i="20" s="1"/>
  <c r="R592" i="20" a="1"/>
  <c r="R592" i="20" s="1"/>
  <c r="Q589" i="20" a="1"/>
  <c r="Q589" i="20" s="1"/>
  <c r="Q586" i="20" a="1"/>
  <c r="Q586" i="20" s="1"/>
  <c r="R585" i="20" a="1"/>
  <c r="R585" i="20" s="1"/>
  <c r="P580" i="20" a="1"/>
  <c r="P580" i="20" s="1"/>
  <c r="P643" i="20" a="1"/>
  <c r="P643" i="20" s="1"/>
  <c r="P635" i="20" a="1"/>
  <c r="P635" i="20" s="1"/>
  <c r="Q633" i="20" a="1"/>
  <c r="Q633" i="20" s="1"/>
  <c r="P629" i="20" a="1"/>
  <c r="P629" i="20" s="1"/>
  <c r="P626" i="20" a="1"/>
  <c r="P626" i="20" s="1"/>
  <c r="R625" i="20" a="1"/>
  <c r="R625" i="20" s="1"/>
  <c r="Q622" i="20" a="1"/>
  <c r="Q622" i="20" s="1"/>
  <c r="P615" i="20" a="1"/>
  <c r="P615" i="20" s="1"/>
  <c r="R614" i="20" a="1"/>
  <c r="R614" i="20" s="1"/>
  <c r="Q611" i="20" a="1"/>
  <c r="Q611" i="20" s="1"/>
  <c r="Q608" i="20" a="1"/>
  <c r="Q608" i="20" s="1"/>
  <c r="R607" i="20" a="1"/>
  <c r="R607" i="20" s="1"/>
  <c r="Q644" i="20" a="1"/>
  <c r="Q644" i="20" s="1"/>
  <c r="P634" i="20" a="1"/>
  <c r="P634" i="20" s="1"/>
  <c r="P633" i="20" a="1"/>
  <c r="P633" i="20" s="1"/>
  <c r="P632" i="20" a="1"/>
  <c r="P632" i="20" s="1"/>
  <c r="R631" i="20" a="1"/>
  <c r="R631" i="20" s="1"/>
  <c r="Q628" i="20" a="1"/>
  <c r="Q628" i="20" s="1"/>
  <c r="Q625" i="20" a="1"/>
  <c r="Q625" i="20" s="1"/>
  <c r="R624" i="20" a="1"/>
  <c r="R624" i="20" s="1"/>
  <c r="P619" i="20" a="1"/>
  <c r="P619" i="20" s="1"/>
  <c r="R618" i="20" a="1"/>
  <c r="R618" i="20" s="1"/>
  <c r="Q614" i="20" a="1"/>
  <c r="Q614" i="20" s="1"/>
  <c r="R613" i="20" a="1"/>
  <c r="R613" i="20" s="1"/>
  <c r="P608" i="20" a="1"/>
  <c r="P608" i="20" s="1"/>
  <c r="P605" i="20" a="1"/>
  <c r="P605" i="20" s="1"/>
  <c r="R604" i="20" a="1"/>
  <c r="R604" i="20" s="1"/>
  <c r="Q601" i="20" a="1"/>
  <c r="Q601" i="20" s="1"/>
  <c r="Q598" i="20" a="1"/>
  <c r="Q598" i="20" s="1"/>
  <c r="R597" i="20" a="1"/>
  <c r="R597" i="20" s="1"/>
  <c r="P592" i="20" a="1"/>
  <c r="P592" i="20" s="1"/>
  <c r="P589" i="20" a="1"/>
  <c r="P589" i="20" s="1"/>
  <c r="R588" i="20" a="1"/>
  <c r="R588" i="20" s="1"/>
  <c r="Q585" i="20" a="1"/>
  <c r="Q585" i="20" s="1"/>
  <c r="Q582" i="20" a="1"/>
  <c r="Q582" i="20" s="1"/>
  <c r="R581" i="20" a="1"/>
  <c r="R581" i="20" s="1"/>
  <c r="Q631" i="20" a="1"/>
  <c r="Q631" i="20" s="1"/>
  <c r="R630" i="20" a="1"/>
  <c r="R630" i="20" s="1"/>
  <c r="P625" i="20" a="1"/>
  <c r="P625" i="20" s="1"/>
  <c r="P622" i="20" a="1"/>
  <c r="P622" i="20" s="1"/>
  <c r="R621" i="20" a="1"/>
  <c r="R621" i="20" s="1"/>
  <c r="Q618" i="20" a="1"/>
  <c r="Q618" i="20" s="1"/>
  <c r="P614" i="20" a="1"/>
  <c r="P614" i="20" s="1"/>
  <c r="P611" i="20" a="1"/>
  <c r="P611" i="20" s="1"/>
  <c r="R610" i="20" a="1"/>
  <c r="R610" i="20" s="1"/>
  <c r="Q607" i="20" a="1"/>
  <c r="Q607" i="20" s="1"/>
  <c r="Q604" i="20" a="1"/>
  <c r="Q604" i="20" s="1"/>
  <c r="R603" i="20" a="1"/>
  <c r="R603" i="20" s="1"/>
  <c r="R645" i="20" a="1"/>
  <c r="R645" i="20" s="1"/>
  <c r="R642" i="20" a="1"/>
  <c r="R642" i="20" s="1"/>
  <c r="Q640" i="20" a="1"/>
  <c r="Q640" i="20" s="1"/>
  <c r="R639" i="20" a="1"/>
  <c r="R639" i="20" s="1"/>
  <c r="R638" i="20" a="1"/>
  <c r="R638" i="20" s="1"/>
  <c r="Q630" i="20" a="1"/>
  <c r="Q630" i="20" s="1"/>
  <c r="Q627" i="20" a="1"/>
  <c r="Q627" i="20" s="1"/>
  <c r="R626" i="20" a="1"/>
  <c r="R626" i="20" s="1"/>
  <c r="Q621" i="20" a="1"/>
  <c r="Q621" i="20" s="1"/>
  <c r="R620" i="20" a="1"/>
  <c r="R620" i="20" s="1"/>
  <c r="Q617" i="20" a="1"/>
  <c r="Q617" i="20" s="1"/>
  <c r="Q616" i="20" a="1"/>
  <c r="Q616" i="20" s="1"/>
  <c r="R615" i="20" a="1"/>
  <c r="R615" i="20" s="1"/>
  <c r="P610" i="20" a="1"/>
  <c r="P610" i="20" s="1"/>
  <c r="P607" i="20" a="1"/>
  <c r="P607" i="20" s="1"/>
  <c r="R606" i="20" a="1"/>
  <c r="R606" i="20" s="1"/>
  <c r="Q603" i="20" a="1"/>
  <c r="Q603" i="20" s="1"/>
  <c r="Q600" i="20" a="1"/>
  <c r="Q600" i="20" s="1"/>
  <c r="R599" i="20" a="1"/>
  <c r="R599" i="20" s="1"/>
  <c r="P594" i="20" a="1"/>
  <c r="P594" i="20" s="1"/>
  <c r="P591" i="20" a="1"/>
  <c r="P591" i="20" s="1"/>
  <c r="R590" i="20" a="1"/>
  <c r="R590" i="20" s="1"/>
  <c r="Q587" i="20" a="1"/>
  <c r="Q587" i="20" s="1"/>
  <c r="Q584" i="20" a="1"/>
  <c r="Q584" i="20" s="1"/>
  <c r="R583" i="20" a="1"/>
  <c r="R583" i="20" s="1"/>
  <c r="P578" i="20" a="1"/>
  <c r="P578" i="20" s="1"/>
  <c r="R636" i="20" a="1"/>
  <c r="R636" i="20" s="1"/>
  <c r="R629" i="20" a="1"/>
  <c r="R629" i="20" s="1"/>
  <c r="R622" i="20" a="1"/>
  <c r="R622" i="20" s="1"/>
  <c r="P618" i="20" a="1"/>
  <c r="P618" i="20" s="1"/>
  <c r="R602" i="20" a="1"/>
  <c r="R602" i="20" s="1"/>
  <c r="P601" i="20" a="1"/>
  <c r="P601" i="20" s="1"/>
  <c r="P600" i="20" a="1"/>
  <c r="P600" i="20" s="1"/>
  <c r="P599" i="20" a="1"/>
  <c r="P599" i="20" s="1"/>
  <c r="R591" i="20" a="1"/>
  <c r="R591" i="20" s="1"/>
  <c r="Q590" i="20" a="1"/>
  <c r="Q590" i="20" s="1"/>
  <c r="P588" i="20" a="1"/>
  <c r="P588" i="20" s="1"/>
  <c r="R586" i="20" a="1"/>
  <c r="R586" i="20" s="1"/>
  <c r="R580" i="20" a="1"/>
  <c r="R580" i="20" s="1"/>
  <c r="Q579" i="20" a="1"/>
  <c r="Q579" i="20" s="1"/>
  <c r="R578" i="20" a="1"/>
  <c r="R578" i="20" s="1"/>
  <c r="R577" i="20" a="1"/>
  <c r="R577" i="20" s="1"/>
  <c r="P572" i="20" a="1"/>
  <c r="P572" i="20" s="1"/>
  <c r="P569" i="20" a="1"/>
  <c r="P569" i="20" s="1"/>
  <c r="R568" i="20" a="1"/>
  <c r="R568" i="20" s="1"/>
  <c r="Q565" i="20" a="1"/>
  <c r="Q565" i="20" s="1"/>
  <c r="Q561" i="20" a="1"/>
  <c r="Q561" i="20" s="1"/>
  <c r="R556" i="20" a="1"/>
  <c r="R556" i="20" s="1"/>
  <c r="Q553" i="20" a="1"/>
  <c r="Q553" i="20" s="1"/>
  <c r="P550" i="20" a="1"/>
  <c r="P550" i="20" s="1"/>
  <c r="R549" i="20" a="1"/>
  <c r="R549" i="20" s="1"/>
  <c r="P547" i="20" a="1"/>
  <c r="P547" i="20" s="1"/>
  <c r="R546" i="20" a="1"/>
  <c r="R546" i="20" s="1"/>
  <c r="P544" i="20" a="1"/>
  <c r="P544" i="20" s="1"/>
  <c r="Q543" i="20" a="1"/>
  <c r="Q543" i="20" s="1"/>
  <c r="Q540" i="20" a="1"/>
  <c r="Q540" i="20" s="1"/>
  <c r="P538" i="20" a="1"/>
  <c r="P538" i="20" s="1"/>
  <c r="R537" i="20" a="1"/>
  <c r="R537" i="20" s="1"/>
  <c r="R534" i="20" a="1"/>
  <c r="R534" i="20" s="1"/>
  <c r="R531" i="20" a="1"/>
  <c r="R531" i="20" s="1"/>
  <c r="P529" i="20" a="1"/>
  <c r="P529" i="20" s="1"/>
  <c r="Q528" i="20" a="1"/>
  <c r="Q528" i="20" s="1"/>
  <c r="Q639" i="20" a="1"/>
  <c r="Q639" i="20" s="1"/>
  <c r="R612" i="20" a="1"/>
  <c r="R612" i="20" s="1"/>
  <c r="R605" i="20" a="1"/>
  <c r="R605" i="20" s="1"/>
  <c r="P602" i="20" a="1"/>
  <c r="P602" i="20" s="1"/>
  <c r="Q591" i="20" a="1"/>
  <c r="Q591" i="20" s="1"/>
  <c r="P590" i="20" a="1"/>
  <c r="P590" i="20" s="1"/>
  <c r="P587" i="20" a="1"/>
  <c r="P587" i="20" s="1"/>
  <c r="P586" i="20" a="1"/>
  <c r="P586" i="20" s="1"/>
  <c r="R584" i="20" a="1"/>
  <c r="R584" i="20" s="1"/>
  <c r="Q583" i="20" a="1"/>
  <c r="Q583" i="20" s="1"/>
  <c r="R582" i="20" a="1"/>
  <c r="R582" i="20" s="1"/>
  <c r="Q581" i="20" a="1"/>
  <c r="Q581" i="20" s="1"/>
  <c r="Q580" i="20" a="1"/>
  <c r="Q580" i="20" s="1"/>
  <c r="Q578" i="20" a="1"/>
  <c r="Q578" i="20" s="1"/>
  <c r="P575" i="20" a="1"/>
  <c r="P575" i="20" s="1"/>
  <c r="R574" i="20" a="1"/>
  <c r="R574" i="20" s="1"/>
  <c r="Q571" i="20" a="1"/>
  <c r="Q571" i="20" s="1"/>
  <c r="Q568" i="20" a="1"/>
  <c r="Q568" i="20" s="1"/>
  <c r="R567" i="20" a="1"/>
  <c r="R567" i="20" s="1"/>
  <c r="R564" i="20" a="1"/>
  <c r="R564" i="20" s="1"/>
  <c r="P557" i="20" a="1"/>
  <c r="P557" i="20" s="1"/>
  <c r="Q556" i="20" a="1"/>
  <c r="Q556" i="20" s="1"/>
  <c r="R555" i="20" a="1"/>
  <c r="R555" i="20" s="1"/>
  <c r="Q549" i="20" a="1"/>
  <c r="Q549" i="20" s="1"/>
  <c r="Q546" i="20" a="1"/>
  <c r="Q546" i="20" s="1"/>
  <c r="P540" i="20" a="1"/>
  <c r="P540" i="20" s="1"/>
  <c r="R539" i="20" a="1"/>
  <c r="R539" i="20" s="1"/>
  <c r="P535" i="20" a="1"/>
  <c r="P535" i="20" s="1"/>
  <c r="Q534" i="20" a="1"/>
  <c r="Q534" i="20" s="1"/>
  <c r="R533" i="20" a="1"/>
  <c r="R533" i="20" s="1"/>
  <c r="Q531" i="20" a="1"/>
  <c r="Q531" i="20" s="1"/>
  <c r="R527" i="20" a="1"/>
  <c r="R527" i="20" s="1"/>
  <c r="R623" i="20" a="1"/>
  <c r="R623" i="20" s="1"/>
  <c r="R619" i="20" a="1"/>
  <c r="R619" i="20" s="1"/>
  <c r="Q615" i="20" a="1"/>
  <c r="Q615" i="20" s="1"/>
  <c r="Q612" i="20" a="1"/>
  <c r="Q612" i="20" s="1"/>
  <c r="R609" i="20" a="1"/>
  <c r="R609" i="20" s="1"/>
  <c r="P604" i="20" a="1"/>
  <c r="P604" i="20" s="1"/>
  <c r="P603" i="20" a="1"/>
  <c r="P603" i="20" s="1"/>
  <c r="P585" i="20" a="1"/>
  <c r="P585" i="20" s="1"/>
  <c r="P584" i="20" a="1"/>
  <c r="P584" i="20" s="1"/>
  <c r="P583" i="20" a="1"/>
  <c r="P583" i="20" s="1"/>
  <c r="P582" i="20" a="1"/>
  <c r="P582" i="20" s="1"/>
  <c r="P581" i="20" a="1"/>
  <c r="P581" i="20" s="1"/>
  <c r="P579" i="20" a="1"/>
  <c r="P579" i="20" s="1"/>
  <c r="Q577" i="20" a="1"/>
  <c r="Q577" i="20" s="1"/>
  <c r="Q574" i="20" a="1"/>
  <c r="Q574" i="20" s="1"/>
  <c r="R573" i="20" a="1"/>
  <c r="R573" i="20" s="1"/>
  <c r="P568" i="20" a="1"/>
  <c r="P568" i="20" s="1"/>
  <c r="P565" i="20" a="1"/>
  <c r="P565" i="20" s="1"/>
  <c r="Q564" i="20" a="1"/>
  <c r="Q564" i="20" s="1"/>
  <c r="R563" i="20" a="1"/>
  <c r="R563" i="20" s="1"/>
  <c r="P561" i="20" a="1"/>
  <c r="P561" i="20" s="1"/>
  <c r="R560" i="20" a="1"/>
  <c r="R560" i="20" s="1"/>
  <c r="R559" i="20" a="1"/>
  <c r="R559" i="20" s="1"/>
  <c r="P556" i="20" a="1"/>
  <c r="P556" i="20" s="1"/>
  <c r="P553" i="20" a="1"/>
  <c r="P553" i="20" s="1"/>
  <c r="R552" i="20" a="1"/>
  <c r="R552" i="20" s="1"/>
  <c r="R551" i="20" a="1"/>
  <c r="R551" i="20" s="1"/>
  <c r="R548" i="20" a="1"/>
  <c r="R548" i="20" s="1"/>
  <c r="R545" i="20" a="1"/>
  <c r="R545" i="20" s="1"/>
  <c r="P543" i="20" a="1"/>
  <c r="P543" i="20" s="1"/>
  <c r="R542" i="20" a="1"/>
  <c r="R542" i="20" s="1"/>
  <c r="Q537" i="20" a="1"/>
  <c r="Q537" i="20" s="1"/>
  <c r="P534" i="20" a="1"/>
  <c r="P534" i="20" s="1"/>
  <c r="R530" i="20" a="1"/>
  <c r="R530" i="20" s="1"/>
  <c r="P528" i="20" a="1"/>
  <c r="P528" i="20" s="1"/>
  <c r="R640" i="20" a="1"/>
  <c r="R640" i="20" s="1"/>
  <c r="R637" i="20" a="1"/>
  <c r="R637" i="20" s="1"/>
  <c r="P631" i="20" a="1"/>
  <c r="P631" i="20" s="1"/>
  <c r="P630" i="20" a="1"/>
  <c r="P630" i="20" s="1"/>
  <c r="Q626" i="20" a="1"/>
  <c r="Q626" i="20" s="1"/>
  <c r="Q623" i="20" a="1"/>
  <c r="Q623" i="20" s="1"/>
  <c r="R616" i="20" a="1"/>
  <c r="R616" i="20" s="1"/>
  <c r="Q609" i="20" a="1"/>
  <c r="Q609" i="20" s="1"/>
  <c r="Q606" i="20" a="1"/>
  <c r="Q606" i="20" s="1"/>
  <c r="R593" i="20" a="1"/>
  <c r="R593" i="20" s="1"/>
  <c r="Q592" i="20" a="1"/>
  <c r="Q592" i="20" s="1"/>
  <c r="P574" i="20" a="1"/>
  <c r="P574" i="20" s="1"/>
  <c r="P571" i="20" a="1"/>
  <c r="P571" i="20" s="1"/>
  <c r="R570" i="20" a="1"/>
  <c r="R570" i="20" s="1"/>
  <c r="Q567" i="20" a="1"/>
  <c r="Q567" i="20" s="1"/>
  <c r="P564" i="20" a="1"/>
  <c r="P564" i="20" s="1"/>
  <c r="Q560" i="20" a="1"/>
  <c r="Q560" i="20" s="1"/>
  <c r="Q555" i="20" a="1"/>
  <c r="Q555" i="20" s="1"/>
  <c r="Q552" i="20" a="1"/>
  <c r="Q552" i="20" s="1"/>
  <c r="P549" i="20" a="1"/>
  <c r="P549" i="20" s="1"/>
  <c r="P546" i="20" a="1"/>
  <c r="P546" i="20" s="1"/>
  <c r="Q542" i="20" a="1"/>
  <c r="Q542" i="20" s="1"/>
  <c r="Q539" i="20" a="1"/>
  <c r="Q539" i="20" s="1"/>
  <c r="R536" i="20" a="1"/>
  <c r="R536" i="20" s="1"/>
  <c r="Q533" i="20" a="1"/>
  <c r="Q533" i="20" s="1"/>
  <c r="P531" i="20" a="1"/>
  <c r="P531" i="20" s="1"/>
  <c r="Q527" i="20" a="1"/>
  <c r="Q527" i="20" s="1"/>
  <c r="P638" i="20" a="1"/>
  <c r="P638" i="20" s="1"/>
  <c r="Q597" i="20" a="1"/>
  <c r="Q597" i="20" s="1"/>
  <c r="R594" i="20" a="1"/>
  <c r="R594" i="20" s="1"/>
  <c r="R589" i="20" a="1"/>
  <c r="R589" i="20" s="1"/>
  <c r="P577" i="20" a="1"/>
  <c r="P577" i="20" s="1"/>
  <c r="P576" i="20" a="1"/>
  <c r="P576" i="20" s="1"/>
  <c r="R566" i="20" a="1"/>
  <c r="R566" i="20" s="1"/>
  <c r="Q559" i="20" a="1"/>
  <c r="Q559" i="20" s="1"/>
  <c r="P558" i="20" a="1"/>
  <c r="P558" i="20" s="1"/>
  <c r="Q554" i="20" a="1"/>
  <c r="Q554" i="20" s="1"/>
  <c r="P552" i="20" a="1"/>
  <c r="P552" i="20" s="1"/>
  <c r="P551" i="20" a="1"/>
  <c r="P551" i="20" s="1"/>
  <c r="P545" i="20" a="1"/>
  <c r="P545" i="20" s="1"/>
  <c r="Q541" i="20" a="1"/>
  <c r="Q541" i="20" s="1"/>
  <c r="R528" i="20" a="1"/>
  <c r="R528" i="20" s="1"/>
  <c r="Q525" i="20" a="1"/>
  <c r="Q525" i="20" s="1"/>
  <c r="R522" i="20" a="1"/>
  <c r="R522" i="20" s="1"/>
  <c r="Q520" i="20" a="1"/>
  <c r="Q520" i="20" s="1"/>
  <c r="P518" i="20" a="1"/>
  <c r="P518" i="20" s="1"/>
  <c r="Q515" i="20" a="1"/>
  <c r="Q515" i="20" s="1"/>
  <c r="P513" i="20" a="1"/>
  <c r="P513" i="20" s="1"/>
  <c r="R512" i="20" a="1"/>
  <c r="R512" i="20" s="1"/>
  <c r="Q510" i="20" a="1"/>
  <c r="Q510" i="20" s="1"/>
  <c r="R509" i="20" a="1"/>
  <c r="R509" i="20" s="1"/>
  <c r="R507" i="20" a="1"/>
  <c r="R507" i="20" s="1"/>
  <c r="Q505" i="20" a="1"/>
  <c r="Q505" i="20" s="1"/>
  <c r="R502" i="20" a="1"/>
  <c r="R502" i="20" s="1"/>
  <c r="P500" i="20" a="1"/>
  <c r="P500" i="20" s="1"/>
  <c r="P495" i="20" a="1"/>
  <c r="P495" i="20" s="1"/>
  <c r="Q492" i="20" a="1"/>
  <c r="Q492" i="20" s="1"/>
  <c r="P490" i="20" a="1"/>
  <c r="P490" i="20" s="1"/>
  <c r="R489" i="20" a="1"/>
  <c r="R489" i="20" s="1"/>
  <c r="Q479" i="20" a="1"/>
  <c r="Q479" i="20" s="1"/>
  <c r="P477" i="20" a="1"/>
  <c r="P477" i="20" s="1"/>
  <c r="R476" i="20" a="1"/>
  <c r="R476" i="20" s="1"/>
  <c r="Q474" i="20" a="1"/>
  <c r="Q474" i="20" s="1"/>
  <c r="P472" i="20" a="1"/>
  <c r="P472" i="20" s="1"/>
  <c r="P465" i="20" a="1"/>
  <c r="P465" i="20" s="1"/>
  <c r="Q461" i="20" a="1"/>
  <c r="Q461" i="20" s="1"/>
  <c r="Q458" i="20" a="1"/>
  <c r="Q458" i="20" s="1"/>
  <c r="P454" i="20" a="1"/>
  <c r="P454" i="20" s="1"/>
  <c r="Q451" i="20" a="1"/>
  <c r="Q451" i="20" s="1"/>
  <c r="Q447" i="20" a="1"/>
  <c r="Q447" i="20" s="1"/>
  <c r="P445" i="20" a="1"/>
  <c r="P445" i="20" s="1"/>
  <c r="P442" i="20" a="1"/>
  <c r="P442" i="20" s="1"/>
  <c r="R436" i="20" a="1"/>
  <c r="R436" i="20" s="1"/>
  <c r="P432" i="20" a="1"/>
  <c r="P432" i="20" s="1"/>
  <c r="P429" i="20" a="1"/>
  <c r="P429" i="20" s="1"/>
  <c r="Q425" i="20" a="1"/>
  <c r="Q425" i="20" s="1"/>
  <c r="Q422" i="20" a="1"/>
  <c r="Q422" i="20" s="1"/>
  <c r="Q419" i="20" a="1"/>
  <c r="Q419" i="20" s="1"/>
  <c r="P416" i="20" a="1"/>
  <c r="P416" i="20" s="1"/>
  <c r="P628" i="20" a="1"/>
  <c r="P628" i="20" s="1"/>
  <c r="R617" i="20" a="1"/>
  <c r="R617" i="20" s="1"/>
  <c r="P606" i="20" a="1"/>
  <c r="P606" i="20" s="1"/>
  <c r="R598" i="20" a="1"/>
  <c r="R598" i="20" s="1"/>
  <c r="P597" i="20" a="1"/>
  <c r="P597" i="20" s="1"/>
  <c r="Q594" i="20" a="1"/>
  <c r="Q594" i="20" s="1"/>
  <c r="R572" i="20" a="1"/>
  <c r="R572" i="20" s="1"/>
  <c r="Q566" i="20" a="1"/>
  <c r="Q566" i="20" s="1"/>
  <c r="R561" i="20" a="1"/>
  <c r="R561" i="20" s="1"/>
  <c r="P555" i="20" a="1"/>
  <c r="P555" i="20" s="1"/>
  <c r="R547" i="20" a="1"/>
  <c r="R547" i="20" s="1"/>
  <c r="R543" i="20" a="1"/>
  <c r="R543" i="20" s="1"/>
  <c r="P542" i="20" a="1"/>
  <c r="P542" i="20" s="1"/>
  <c r="R535" i="20" a="1"/>
  <c r="R535" i="20" s="1"/>
  <c r="R529" i="20" a="1"/>
  <c r="R529" i="20" s="1"/>
  <c r="P523" i="20" a="1"/>
  <c r="P523" i="20" s="1"/>
  <c r="R519" i="20" a="1"/>
  <c r="R519" i="20" s="1"/>
  <c r="Q517" i="20" a="1"/>
  <c r="Q517" i="20" s="1"/>
  <c r="Q641" i="20" a="1"/>
  <c r="Q641" i="20" s="1"/>
  <c r="Q624" i="20" a="1"/>
  <c r="Q624" i="20" s="1"/>
  <c r="P617" i="20" a="1"/>
  <c r="P617" i="20" s="1"/>
  <c r="Q613" i="20" a="1"/>
  <c r="Q613" i="20" s="1"/>
  <c r="P598" i="20" a="1"/>
  <c r="P598" i="20" s="1"/>
  <c r="R595" i="20" a="1"/>
  <c r="R595" i="20" s="1"/>
  <c r="R587" i="20" a="1"/>
  <c r="R587" i="20" s="1"/>
  <c r="Q572" i="20" a="1"/>
  <c r="Q572" i="20" s="1"/>
  <c r="P566" i="20" a="1"/>
  <c r="P566" i="20" s="1"/>
  <c r="R562" i="20" a="1"/>
  <c r="R562" i="20" s="1"/>
  <c r="P560" i="20" a="1"/>
  <c r="P560" i="20" s="1"/>
  <c r="P559" i="20" a="1"/>
  <c r="P559" i="20" s="1"/>
  <c r="P554" i="20" a="1"/>
  <c r="P554" i="20" s="1"/>
  <c r="Q548" i="20" a="1"/>
  <c r="Q548" i="20" s="1"/>
  <c r="P541" i="20" a="1"/>
  <c r="P541" i="20" s="1"/>
  <c r="Q535" i="20" a="1"/>
  <c r="Q535" i="20" s="1"/>
  <c r="P525" i="20" a="1"/>
  <c r="P525" i="20" s="1"/>
  <c r="R524" i="20" a="1"/>
  <c r="R524" i="20" s="1"/>
  <c r="Q522" i="20" a="1"/>
  <c r="Q522" i="20" s="1"/>
  <c r="P520" i="20" a="1"/>
  <c r="P520" i="20" s="1"/>
  <c r="P515" i="20" a="1"/>
  <c r="P515" i="20" s="1"/>
  <c r="R511" i="20" a="1"/>
  <c r="R511" i="20" s="1"/>
  <c r="Q509" i="20" a="1"/>
  <c r="Q509" i="20" s="1"/>
  <c r="R506" i="20" a="1"/>
  <c r="R506" i="20" s="1"/>
  <c r="Q504" i="20" a="1"/>
  <c r="Q504" i="20" s="1"/>
  <c r="P502" i="20" a="1"/>
  <c r="P502" i="20" s="1"/>
  <c r="Q499" i="20" a="1"/>
  <c r="Q499" i="20" s="1"/>
  <c r="P497" i="20" a="1"/>
  <c r="P497" i="20" s="1"/>
  <c r="R496" i="20" a="1"/>
  <c r="R496" i="20" s="1"/>
  <c r="Q494" i="20" a="1"/>
  <c r="Q494" i="20" s="1"/>
  <c r="R493" i="20" a="1"/>
  <c r="R493" i="20" s="1"/>
  <c r="R491" i="20" a="1"/>
  <c r="R491" i="20" s="1"/>
  <c r="Q489" i="20" a="1"/>
  <c r="Q489" i="20" s="1"/>
  <c r="R486" i="20" a="1"/>
  <c r="R486" i="20" s="1"/>
  <c r="P484" i="20" a="1"/>
  <c r="P484" i="20" s="1"/>
  <c r="P479" i="20" a="1"/>
  <c r="P479" i="20" s="1"/>
  <c r="Q476" i="20" a="1"/>
  <c r="Q476" i="20" s="1"/>
  <c r="P474" i="20" a="1"/>
  <c r="P474" i="20" s="1"/>
  <c r="R473" i="20" a="1"/>
  <c r="R473" i="20" s="1"/>
  <c r="P464" i="20" a="1"/>
  <c r="P464" i="20" s="1"/>
  <c r="R463" i="20" a="1"/>
  <c r="R463" i="20" s="1"/>
  <c r="R460" i="20" a="1"/>
  <c r="R460" i="20" s="1"/>
  <c r="P458" i="20" a="1"/>
  <c r="P458" i="20" s="1"/>
  <c r="P451" i="20" a="1"/>
  <c r="P451" i="20" s="1"/>
  <c r="R450" i="20" a="1"/>
  <c r="R450" i="20" s="1"/>
  <c r="Q441" i="20" a="1"/>
  <c r="Q441" i="20" s="1"/>
  <c r="P439" i="20" a="1"/>
  <c r="P439" i="20" s="1"/>
  <c r="R438" i="20" a="1"/>
  <c r="R438" i="20" s="1"/>
  <c r="Q436" i="20" a="1"/>
  <c r="Q436" i="20" s="1"/>
  <c r="R433" i="20" a="1"/>
  <c r="R433" i="20" s="1"/>
  <c r="P431" i="20" a="1"/>
  <c r="P431" i="20" s="1"/>
  <c r="R430" i="20" a="1"/>
  <c r="R430" i="20" s="1"/>
  <c r="Q424" i="20" a="1"/>
  <c r="Q424" i="20" s="1"/>
  <c r="Q421" i="20" a="1"/>
  <c r="Q421" i="20" s="1"/>
  <c r="P415" i="20" a="1"/>
  <c r="P415" i="20" s="1"/>
  <c r="P624" i="20" a="1"/>
  <c r="P624" i="20" s="1"/>
  <c r="Q620" i="20" a="1"/>
  <c r="Q620" i="20" s="1"/>
  <c r="P613" i="20" a="1"/>
  <c r="P613" i="20" s="1"/>
  <c r="R611" i="20" a="1"/>
  <c r="R611" i="20" s="1"/>
  <c r="Q595" i="20" a="1"/>
  <c r="Q595" i="20" s="1"/>
  <c r="Q573" i="20" a="1"/>
  <c r="Q573" i="20" s="1"/>
  <c r="P567" i="20" a="1"/>
  <c r="P567" i="20" s="1"/>
  <c r="Q562" i="20" a="1"/>
  <c r="Q562" i="20" s="1"/>
  <c r="P548" i="20" a="1"/>
  <c r="P548" i="20" s="1"/>
  <c r="Q547" i="20" a="1"/>
  <c r="Q547" i="20" s="1"/>
  <c r="Q536" i="20" a="1"/>
  <c r="Q536" i="20" s="1"/>
  <c r="Q530" i="20" a="1"/>
  <c r="Q530" i="20" s="1"/>
  <c r="Q529" i="20" a="1"/>
  <c r="Q529" i="20" s="1"/>
  <c r="Q519" i="20" a="1"/>
  <c r="Q519" i="20" s="1"/>
  <c r="P517" i="20" a="1"/>
  <c r="P517" i="20" s="1"/>
  <c r="R516" i="20" a="1"/>
  <c r="R516" i="20" s="1"/>
  <c r="Q514" i="20" a="1"/>
  <c r="Q514" i="20" s="1"/>
  <c r="P512" i="20" a="1"/>
  <c r="P512" i="20" s="1"/>
  <c r="P507" i="20" a="1"/>
  <c r="P507" i="20" s="1"/>
  <c r="R503" i="20" a="1"/>
  <c r="R503" i="20" s="1"/>
  <c r="Q501" i="20" a="1"/>
  <c r="Q501" i="20" s="1"/>
  <c r="R498" i="20" a="1"/>
  <c r="R498" i="20" s="1"/>
  <c r="Q496" i="20" a="1"/>
  <c r="Q496" i="20" s="1"/>
  <c r="P494" i="20" a="1"/>
  <c r="P494" i="20" s="1"/>
  <c r="Q491" i="20" a="1"/>
  <c r="Q491" i="20" s="1"/>
  <c r="P489" i="20" a="1"/>
  <c r="P489" i="20" s="1"/>
  <c r="R488" i="20" a="1"/>
  <c r="R488" i="20" s="1"/>
  <c r="Q486" i="20" a="1"/>
  <c r="Q486" i="20" s="1"/>
  <c r="R485" i="20" a="1"/>
  <c r="R485" i="20" s="1"/>
  <c r="R483" i="20" a="1"/>
  <c r="R483" i="20" s="1"/>
  <c r="Q481" i="20" a="1"/>
  <c r="Q481" i="20" s="1"/>
  <c r="R478" i="20" a="1"/>
  <c r="R478" i="20" s="1"/>
  <c r="P476" i="20" a="1"/>
  <c r="P476" i="20" s="1"/>
  <c r="Q473" i="20" a="1"/>
  <c r="Q473" i="20" s="1"/>
  <c r="P471" i="20" a="1"/>
  <c r="P471" i="20" s="1"/>
  <c r="P469" i="20" a="1"/>
  <c r="P469" i="20" s="1"/>
  <c r="R468" i="20" a="1"/>
  <c r="R468" i="20" s="1"/>
  <c r="P467" i="20" a="1"/>
  <c r="P467" i="20" s="1"/>
  <c r="R466" i="20" a="1"/>
  <c r="R466" i="20" s="1"/>
  <c r="Q463" i="20" a="1"/>
  <c r="Q463" i="20" s="1"/>
  <c r="Q457" i="20" a="1"/>
  <c r="Q457" i="20" s="1"/>
  <c r="Q455" i="20" a="1"/>
  <c r="Q455" i="20" s="1"/>
  <c r="P453" i="20" a="1"/>
  <c r="P453" i="20" s="1"/>
  <c r="R452" i="20" a="1"/>
  <c r="R452" i="20" s="1"/>
  <c r="Q450" i="20" a="1"/>
  <c r="Q450" i="20" s="1"/>
  <c r="Q446" i="20" a="1"/>
  <c r="Q446" i="20" s="1"/>
  <c r="P444" i="20" a="1"/>
  <c r="P444" i="20" s="1"/>
  <c r="R443" i="20" a="1"/>
  <c r="R443" i="20" s="1"/>
  <c r="P441" i="20" a="1"/>
  <c r="P441" i="20" s="1"/>
  <c r="R440" i="20" a="1"/>
  <c r="R440" i="20" s="1"/>
  <c r="Q433" i="20" a="1"/>
  <c r="Q433" i="20" s="1"/>
  <c r="P428" i="20" a="1"/>
  <c r="P428" i="20" s="1"/>
  <c r="R427" i="20" a="1"/>
  <c r="R427" i="20" s="1"/>
  <c r="R426" i="20" a="1"/>
  <c r="R426" i="20" s="1"/>
  <c r="R423" i="20" a="1"/>
  <c r="R423" i="20" s="1"/>
  <c r="R420" i="20" a="1"/>
  <c r="R420" i="20" s="1"/>
  <c r="P418" i="20" a="1"/>
  <c r="P418" i="20" s="1"/>
  <c r="R417" i="20" a="1"/>
  <c r="R417" i="20" s="1"/>
  <c r="Q637" i="20" a="1"/>
  <c r="Q637" i="20" s="1"/>
  <c r="R627" i="20" a="1"/>
  <c r="R627" i="20" s="1"/>
  <c r="Q599" i="20" a="1"/>
  <c r="Q599" i="20" s="1"/>
  <c r="R596" i="20" a="1"/>
  <c r="R596" i="20" s="1"/>
  <c r="R579" i="20" a="1"/>
  <c r="R579" i="20" s="1"/>
  <c r="R575" i="20" a="1"/>
  <c r="R575" i="20" s="1"/>
  <c r="P573" i="20" a="1"/>
  <c r="P573" i="20" s="1"/>
  <c r="P563" i="20" a="1"/>
  <c r="P563" i="20" s="1"/>
  <c r="R557" i="20" a="1"/>
  <c r="R557" i="20" s="1"/>
  <c r="R550" i="20" a="1"/>
  <c r="R550" i="20" s="1"/>
  <c r="Q544" i="20" a="1"/>
  <c r="Q544" i="20" s="1"/>
  <c r="P539" i="20" a="1"/>
  <c r="P539" i="20" s="1"/>
  <c r="Q538" i="20" a="1"/>
  <c r="Q538" i="20" s="1"/>
  <c r="P536" i="20" a="1"/>
  <c r="P536" i="20" s="1"/>
  <c r="P530" i="20" a="1"/>
  <c r="P530" i="20" s="1"/>
  <c r="R526" i="20" a="1"/>
  <c r="R526" i="20" s="1"/>
  <c r="P524" i="20" a="1"/>
  <c r="P524" i="20" s="1"/>
  <c r="P519" i="20" a="1"/>
  <c r="P519" i="20" s="1"/>
  <c r="Q516" i="20" a="1"/>
  <c r="Q516" i="20" s="1"/>
  <c r="P514" i="20" a="1"/>
  <c r="P514" i="20" s="1"/>
  <c r="R513" i="20" a="1"/>
  <c r="R513" i="20" s="1"/>
  <c r="Q503" i="20" a="1"/>
  <c r="Q503" i="20" s="1"/>
  <c r="P501" i="20" a="1"/>
  <c r="P501" i="20" s="1"/>
  <c r="R500" i="20" a="1"/>
  <c r="R500" i="20" s="1"/>
  <c r="Q498" i="20" a="1"/>
  <c r="Q498" i="20" s="1"/>
  <c r="P496" i="20" a="1"/>
  <c r="P496" i="20" s="1"/>
  <c r="P491" i="20" a="1"/>
  <c r="P491" i="20" s="1"/>
  <c r="R487" i="20" a="1"/>
  <c r="R487" i="20" s="1"/>
  <c r="Q485" i="20" a="1"/>
  <c r="Q485" i="20" s="1"/>
  <c r="R482" i="20" a="1"/>
  <c r="R482" i="20" s="1"/>
  <c r="Q480" i="20" a="1"/>
  <c r="Q480" i="20" s="1"/>
  <c r="P570" i="20" a="1"/>
  <c r="P570" i="20" s="1"/>
  <c r="P537" i="20" a="1"/>
  <c r="P537" i="20" s="1"/>
  <c r="P532" i="20" a="1"/>
  <c r="P532" i="20" s="1"/>
  <c r="Q521" i="20" a="1"/>
  <c r="Q521" i="20" s="1"/>
  <c r="R518" i="20" a="1"/>
  <c r="R518" i="20" s="1"/>
  <c r="Q512" i="20" a="1"/>
  <c r="Q512" i="20" s="1"/>
  <c r="P504" i="20" a="1"/>
  <c r="P504" i="20" s="1"/>
  <c r="P503" i="20" a="1"/>
  <c r="P503" i="20" s="1"/>
  <c r="Q495" i="20" a="1"/>
  <c r="Q495" i="20" s="1"/>
  <c r="P488" i="20" a="1"/>
  <c r="P488" i="20" s="1"/>
  <c r="P487" i="20" a="1"/>
  <c r="P487" i="20" s="1"/>
  <c r="R442" i="20" a="1"/>
  <c r="R442" i="20" s="1"/>
  <c r="Q426" i="20" a="1"/>
  <c r="Q426" i="20" s="1"/>
  <c r="R425" i="20" a="1"/>
  <c r="R425" i="20" s="1"/>
  <c r="P424" i="20" a="1"/>
  <c r="P424" i="20" s="1"/>
  <c r="P423" i="20" a="1"/>
  <c r="P423" i="20" s="1"/>
  <c r="P422" i="20" a="1"/>
  <c r="P422" i="20" s="1"/>
  <c r="P421" i="20" a="1"/>
  <c r="P421" i="20" s="1"/>
  <c r="P419" i="20" a="1"/>
  <c r="P419" i="20" s="1"/>
  <c r="P412" i="20" a="1"/>
  <c r="P412" i="20" s="1"/>
  <c r="R411" i="20" a="1"/>
  <c r="R411" i="20" s="1"/>
  <c r="R410" i="20" a="1"/>
  <c r="R410" i="20" s="1"/>
  <c r="R407" i="20" a="1"/>
  <c r="R407" i="20" s="1"/>
  <c r="R404" i="20" a="1"/>
  <c r="R404" i="20" s="1"/>
  <c r="P402" i="20" a="1"/>
  <c r="P402" i="20" s="1"/>
  <c r="R401" i="20" a="1"/>
  <c r="R401" i="20" s="1"/>
  <c r="P396" i="20" a="1"/>
  <c r="P396" i="20" s="1"/>
  <c r="R395" i="20" a="1"/>
  <c r="R395" i="20" s="1"/>
  <c r="R394" i="20" a="1"/>
  <c r="R394" i="20" s="1"/>
  <c r="R391" i="20" a="1"/>
  <c r="R391" i="20" s="1"/>
  <c r="R388" i="20" a="1"/>
  <c r="R388" i="20" s="1"/>
  <c r="P386" i="20" a="1"/>
  <c r="P386" i="20" s="1"/>
  <c r="R385" i="20" a="1"/>
  <c r="R385" i="20" s="1"/>
  <c r="P380" i="20" a="1"/>
  <c r="P380" i="20" s="1"/>
  <c r="R379" i="20" a="1"/>
  <c r="R379" i="20" s="1"/>
  <c r="R378" i="20" a="1"/>
  <c r="R378" i="20" s="1"/>
  <c r="R375" i="20" a="1"/>
  <c r="R375" i="20" s="1"/>
  <c r="R372" i="20" a="1"/>
  <c r="R372" i="20" s="1"/>
  <c r="P370" i="20" a="1"/>
  <c r="P370" i="20" s="1"/>
  <c r="R369" i="20" a="1"/>
  <c r="R369" i="20" s="1"/>
  <c r="P364" i="20" a="1"/>
  <c r="P364" i="20" s="1"/>
  <c r="R363" i="20" a="1"/>
  <c r="R363" i="20" s="1"/>
  <c r="R362" i="20" a="1"/>
  <c r="R362" i="20" s="1"/>
  <c r="R359" i="20" a="1"/>
  <c r="R359" i="20" s="1"/>
  <c r="R356" i="20" a="1"/>
  <c r="R356" i="20" s="1"/>
  <c r="P354" i="20" a="1"/>
  <c r="P354" i="20" s="1"/>
  <c r="R353" i="20" a="1"/>
  <c r="R353" i="20" s="1"/>
  <c r="P348" i="20" a="1"/>
  <c r="P348" i="20" s="1"/>
  <c r="R347" i="20" a="1"/>
  <c r="R347" i="20" s="1"/>
  <c r="R346" i="20" a="1"/>
  <c r="R346" i="20" s="1"/>
  <c r="R343" i="20" a="1"/>
  <c r="R343" i="20" s="1"/>
  <c r="R340" i="20" a="1"/>
  <c r="R340" i="20" s="1"/>
  <c r="P338" i="20" a="1"/>
  <c r="P338" i="20" s="1"/>
  <c r="R337" i="20" a="1"/>
  <c r="R337" i="20" s="1"/>
  <c r="P332" i="20" a="1"/>
  <c r="P332" i="20" s="1"/>
  <c r="R331" i="20" a="1"/>
  <c r="R331" i="20" s="1"/>
  <c r="R330" i="20" a="1"/>
  <c r="R330" i="20" s="1"/>
  <c r="R327" i="20" a="1"/>
  <c r="R327" i="20" s="1"/>
  <c r="R324" i="20" a="1"/>
  <c r="R324" i="20" s="1"/>
  <c r="P322" i="20" a="1"/>
  <c r="P322" i="20" s="1"/>
  <c r="R321" i="20" a="1"/>
  <c r="R321" i="20" s="1"/>
  <c r="P316" i="20" a="1"/>
  <c r="P316" i="20" s="1"/>
  <c r="R315" i="20" a="1"/>
  <c r="R315" i="20" s="1"/>
  <c r="R314" i="20" a="1"/>
  <c r="R314" i="20" s="1"/>
  <c r="P616" i="20" a="1"/>
  <c r="P616" i="20" s="1"/>
  <c r="Q550" i="20" a="1"/>
  <c r="Q550" i="20" s="1"/>
  <c r="R544" i="20" a="1"/>
  <c r="R544" i="20" s="1"/>
  <c r="P522" i="20" a="1"/>
  <c r="P522" i="20" s="1"/>
  <c r="P521" i="20" a="1"/>
  <c r="P521" i="20" s="1"/>
  <c r="Q518" i="20" a="1"/>
  <c r="Q518" i="20" s="1"/>
  <c r="Q506" i="20" a="1"/>
  <c r="Q506" i="20" s="1"/>
  <c r="P505" i="20" a="1"/>
  <c r="P505" i="20" s="1"/>
  <c r="P627" i="20" a="1"/>
  <c r="P627" i="20" s="1"/>
  <c r="Q557" i="20" a="1"/>
  <c r="Q557" i="20" s="1"/>
  <c r="R540" i="20" a="1"/>
  <c r="R540" i="20" s="1"/>
  <c r="P533" i="20" a="1"/>
  <c r="P533" i="20" s="1"/>
  <c r="Q526" i="20" a="1"/>
  <c r="Q526" i="20" s="1"/>
  <c r="R514" i="20" a="1"/>
  <c r="R514" i="20" s="1"/>
  <c r="R508" i="20" a="1"/>
  <c r="R508" i="20" s="1"/>
  <c r="P506" i="20" a="1"/>
  <c r="P506" i="20" s="1"/>
  <c r="R497" i="20" a="1"/>
  <c r="R497" i="20" s="1"/>
  <c r="R492" i="20" a="1"/>
  <c r="R492" i="20" s="1"/>
  <c r="Q490" i="20" a="1"/>
  <c r="Q490" i="20" s="1"/>
  <c r="R481" i="20" a="1"/>
  <c r="R481" i="20" s="1"/>
  <c r="R480" i="20" a="1"/>
  <c r="R480" i="20" s="1"/>
  <c r="Q478" i="20" a="1"/>
  <c r="Q478" i="20" s="1"/>
  <c r="Q475" i="20" a="1"/>
  <c r="Q475" i="20" s="1"/>
  <c r="R472" i="20" a="1"/>
  <c r="R472" i="20" s="1"/>
  <c r="R471" i="20" a="1"/>
  <c r="R471" i="20" s="1"/>
  <c r="R470" i="20" a="1"/>
  <c r="R470" i="20" s="1"/>
  <c r="Q464" i="20" a="1"/>
  <c r="Q464" i="20" s="1"/>
  <c r="R462" i="20" a="1"/>
  <c r="R462" i="20" s="1"/>
  <c r="R461" i="20" a="1"/>
  <c r="R461" i="20" s="1"/>
  <c r="R444" i="20" a="1"/>
  <c r="R444" i="20" s="1"/>
  <c r="Q443" i="20" a="1"/>
  <c r="Q443" i="20" s="1"/>
  <c r="Q442" i="20" a="1"/>
  <c r="Q442" i="20" s="1"/>
  <c r="Q439" i="20" a="1"/>
  <c r="Q439" i="20" s="1"/>
  <c r="Q438" i="20" a="1"/>
  <c r="Q438" i="20" s="1"/>
  <c r="Q437" i="20" a="1"/>
  <c r="Q437" i="20" s="1"/>
  <c r="P436" i="20" a="1"/>
  <c r="P436" i="20" s="1"/>
  <c r="Q435" i="20" a="1"/>
  <c r="Q435" i="20" s="1"/>
  <c r="R432" i="20" a="1"/>
  <c r="R432" i="20" s="1"/>
  <c r="R431" i="20" a="1"/>
  <c r="R431" i="20" s="1"/>
  <c r="R429" i="20" a="1"/>
  <c r="R429" i="20" s="1"/>
  <c r="Q428" i="20" a="1"/>
  <c r="Q428" i="20" s="1"/>
  <c r="P427" i="20" a="1"/>
  <c r="P427" i="20" s="1"/>
  <c r="P426" i="20" a="1"/>
  <c r="P426" i="20" s="1"/>
  <c r="P414" i="20" a="1"/>
  <c r="P414" i="20" s="1"/>
  <c r="R413" i="20" a="1"/>
  <c r="R413" i="20" s="1"/>
  <c r="P411" i="20" a="1"/>
  <c r="P411" i="20" s="1"/>
  <c r="Q410" i="20" a="1"/>
  <c r="Q410" i="20" s="1"/>
  <c r="Q407" i="20" a="1"/>
  <c r="Q407" i="20" s="1"/>
  <c r="Q404" i="20" a="1"/>
  <c r="Q404" i="20" s="1"/>
  <c r="P401" i="20" a="1"/>
  <c r="P401" i="20" s="1"/>
  <c r="R400" i="20" a="1"/>
  <c r="R400" i="20" s="1"/>
  <c r="P398" i="20" a="1"/>
  <c r="P398" i="20" s="1"/>
  <c r="R397" i="20" a="1"/>
  <c r="R397" i="20" s="1"/>
  <c r="P395" i="20" a="1"/>
  <c r="P395" i="20" s="1"/>
  <c r="Q394" i="20" a="1"/>
  <c r="Q394" i="20" s="1"/>
  <c r="Q391" i="20" a="1"/>
  <c r="Q391" i="20" s="1"/>
  <c r="Q388" i="20" a="1"/>
  <c r="Q388" i="20" s="1"/>
  <c r="P385" i="20" a="1"/>
  <c r="P385" i="20" s="1"/>
  <c r="R384" i="20" a="1"/>
  <c r="R384" i="20" s="1"/>
  <c r="P382" i="20" a="1"/>
  <c r="P382" i="20" s="1"/>
  <c r="R381" i="20" a="1"/>
  <c r="R381" i="20" s="1"/>
  <c r="P379" i="20" a="1"/>
  <c r="P379" i="20" s="1"/>
  <c r="Q378" i="20" a="1"/>
  <c r="Q378" i="20" s="1"/>
  <c r="Q375" i="20" a="1"/>
  <c r="Q375" i="20" s="1"/>
  <c r="Q372" i="20" a="1"/>
  <c r="Q372" i="20" s="1"/>
  <c r="P369" i="20" a="1"/>
  <c r="P369" i="20" s="1"/>
  <c r="R368" i="20" a="1"/>
  <c r="R368" i="20" s="1"/>
  <c r="P366" i="20" a="1"/>
  <c r="P366" i="20" s="1"/>
  <c r="R365" i="20" a="1"/>
  <c r="R365" i="20" s="1"/>
  <c r="P363" i="20" a="1"/>
  <c r="P363" i="20" s="1"/>
  <c r="Q362" i="20" a="1"/>
  <c r="Q362" i="20" s="1"/>
  <c r="Q359" i="20" a="1"/>
  <c r="Q359" i="20" s="1"/>
  <c r="Q356" i="20" a="1"/>
  <c r="Q356" i="20" s="1"/>
  <c r="P353" i="20" a="1"/>
  <c r="P353" i="20" s="1"/>
  <c r="R352" i="20" a="1"/>
  <c r="R352" i="20" s="1"/>
  <c r="P350" i="20" a="1"/>
  <c r="P350" i="20" s="1"/>
  <c r="R349" i="20" a="1"/>
  <c r="R349" i="20" s="1"/>
  <c r="P347" i="20" a="1"/>
  <c r="P347" i="20" s="1"/>
  <c r="Q346" i="20" a="1"/>
  <c r="Q346" i="20" s="1"/>
  <c r="Q343" i="20" a="1"/>
  <c r="Q343" i="20" s="1"/>
  <c r="Q340" i="20" a="1"/>
  <c r="Q340" i="20" s="1"/>
  <c r="P337" i="20" a="1"/>
  <c r="P337" i="20" s="1"/>
  <c r="R336" i="20" a="1"/>
  <c r="R336" i="20" s="1"/>
  <c r="P334" i="20" a="1"/>
  <c r="P334" i="20" s="1"/>
  <c r="R333" i="20" a="1"/>
  <c r="R333" i="20" s="1"/>
  <c r="P331" i="20" a="1"/>
  <c r="P331" i="20" s="1"/>
  <c r="R600" i="20" a="1"/>
  <c r="R600" i="20" s="1"/>
  <c r="Q596" i="20" a="1"/>
  <c r="Q596" i="20" s="1"/>
  <c r="Q575" i="20" a="1"/>
  <c r="Q575" i="20" s="1"/>
  <c r="R571" i="20" a="1"/>
  <c r="R571" i="20" s="1"/>
  <c r="P562" i="20" a="1"/>
  <c r="P562" i="20" s="1"/>
  <c r="R553" i="20" a="1"/>
  <c r="R553" i="20" s="1"/>
  <c r="Q551" i="20" a="1"/>
  <c r="Q551" i="20" s="1"/>
  <c r="R538" i="20" a="1"/>
  <c r="R538" i="20" s="1"/>
  <c r="P526" i="20" a="1"/>
  <c r="P526" i="20" s="1"/>
  <c r="R523" i="20" a="1"/>
  <c r="R523" i="20" s="1"/>
  <c r="R515" i="20" a="1"/>
  <c r="R515" i="20" s="1"/>
  <c r="Q513" i="20" a="1"/>
  <c r="Q513" i="20" s="1"/>
  <c r="Q508" i="20" a="1"/>
  <c r="Q508" i="20" s="1"/>
  <c r="Q507" i="20" a="1"/>
  <c r="Q507" i="20" s="1"/>
  <c r="R499" i="20" a="1"/>
  <c r="R499" i="20" s="1"/>
  <c r="Q497" i="20" a="1"/>
  <c r="Q497" i="20" s="1"/>
  <c r="P481" i="20" a="1"/>
  <c r="P481" i="20" s="1"/>
  <c r="P478" i="20" a="1"/>
  <c r="P478" i="20" s="1"/>
  <c r="Q477" i="20" a="1"/>
  <c r="Q477" i="20" s="1"/>
  <c r="P473" i="20" a="1"/>
  <c r="P473" i="20" s="1"/>
  <c r="Q471" i="20" a="1"/>
  <c r="Q471" i="20" s="1"/>
  <c r="Q470" i="20" a="1"/>
  <c r="Q470" i="20" s="1"/>
  <c r="R469" i="20" a="1"/>
  <c r="R469" i="20" s="1"/>
  <c r="R467" i="20" a="1"/>
  <c r="R467" i="20" s="1"/>
  <c r="Q466" i="20" a="1"/>
  <c r="Q466" i="20" s="1"/>
  <c r="R465" i="20" a="1"/>
  <c r="R465" i="20" s="1"/>
  <c r="P463" i="20" a="1"/>
  <c r="P463" i="20" s="1"/>
  <c r="Q462" i="20" a="1"/>
  <c r="Q462" i="20" s="1"/>
  <c r="R459" i="20" a="1"/>
  <c r="R459" i="20" s="1"/>
  <c r="R447" i="20" a="1"/>
  <c r="R447" i="20" s="1"/>
  <c r="R446" i="20" a="1"/>
  <c r="R446" i="20" s="1"/>
  <c r="R445" i="20" a="1"/>
  <c r="R445" i="20" s="1"/>
  <c r="Q444" i="20" a="1"/>
  <c r="Q444" i="20" s="1"/>
  <c r="P443" i="20" a="1"/>
  <c r="P443" i="20" s="1"/>
  <c r="P440" i="20" a="1"/>
  <c r="P440" i="20" s="1"/>
  <c r="P437" i="20" a="1"/>
  <c r="P437" i="20" s="1"/>
  <c r="P435" i="20" a="1"/>
  <c r="P435" i="20" s="1"/>
  <c r="Q434" i="20" a="1"/>
  <c r="Q434" i="20" s="1"/>
  <c r="Q431" i="20" a="1"/>
  <c r="Q431" i="20" s="1"/>
  <c r="Q430" i="20" a="1"/>
  <c r="Q430" i="20" s="1"/>
  <c r="Q429" i="20" a="1"/>
  <c r="Q429" i="20" s="1"/>
  <c r="Q413" i="20" a="1"/>
  <c r="Q413" i="20" s="1"/>
  <c r="P407" i="20" a="1"/>
  <c r="P407" i="20" s="1"/>
  <c r="R406" i="20" a="1"/>
  <c r="R406" i="20" s="1"/>
  <c r="Q400" i="20" a="1"/>
  <c r="Q400" i="20" s="1"/>
  <c r="Q397" i="20" a="1"/>
  <c r="Q397" i="20" s="1"/>
  <c r="P391" i="20" a="1"/>
  <c r="P391" i="20" s="1"/>
  <c r="R390" i="20" a="1"/>
  <c r="R390" i="20" s="1"/>
  <c r="Q384" i="20" a="1"/>
  <c r="Q384" i="20" s="1"/>
  <c r="Q381" i="20" a="1"/>
  <c r="Q381" i="20" s="1"/>
  <c r="R576" i="20" a="1"/>
  <c r="R576" i="20" s="1"/>
  <c r="R569" i="20" a="1"/>
  <c r="R569" i="20" s="1"/>
  <c r="R558" i="20" a="1"/>
  <c r="R558" i="20" s="1"/>
  <c r="Q545" i="20" a="1"/>
  <c r="Q545" i="20" s="1"/>
  <c r="Q523" i="20" a="1"/>
  <c r="Q523" i="20" s="1"/>
  <c r="P509" i="20" a="1"/>
  <c r="P509" i="20" s="1"/>
  <c r="P508" i="20" a="1"/>
  <c r="P508" i="20" s="1"/>
  <c r="P499" i="20" a="1"/>
  <c r="P499" i="20" s="1"/>
  <c r="P498" i="20" a="1"/>
  <c r="P498" i="20" s="1"/>
  <c r="Q493" i="20" a="1"/>
  <c r="Q493" i="20" s="1"/>
  <c r="P492" i="20" a="1"/>
  <c r="P492" i="20" s="1"/>
  <c r="Q482" i="20" a="1"/>
  <c r="Q482" i="20" s="1"/>
  <c r="P480" i="20" a="1"/>
  <c r="P480" i="20" s="1"/>
  <c r="P475" i="20" a="1"/>
  <c r="P475" i="20" s="1"/>
  <c r="Q472" i="20" a="1"/>
  <c r="Q472" i="20" s="1"/>
  <c r="Q469" i="20" a="1"/>
  <c r="Q469" i="20" s="1"/>
  <c r="Q468" i="20" a="1"/>
  <c r="Q468" i="20" s="1"/>
  <c r="Q467" i="20" a="1"/>
  <c r="Q467" i="20" s="1"/>
  <c r="P640" i="20" a="1"/>
  <c r="P640" i="20" s="1"/>
  <c r="Q593" i="20" a="1"/>
  <c r="Q593" i="20" s="1"/>
  <c r="R565" i="20" a="1"/>
  <c r="R565" i="20" s="1"/>
  <c r="Q563" i="20" a="1"/>
  <c r="Q563" i="20" s="1"/>
  <c r="R554" i="20" a="1"/>
  <c r="R554" i="20" s="1"/>
  <c r="R541" i="20" a="1"/>
  <c r="R541" i="20" s="1"/>
  <c r="R532" i="20" a="1"/>
  <c r="R532" i="20" s="1"/>
  <c r="Q524" i="20" a="1"/>
  <c r="Q524" i="20" s="1"/>
  <c r="R520" i="20" a="1"/>
  <c r="R520" i="20" s="1"/>
  <c r="R517" i="20" a="1"/>
  <c r="R517" i="20" s="1"/>
  <c r="Q511" i="20" a="1"/>
  <c r="Q511" i="20" s="1"/>
  <c r="P510" i="20" a="1"/>
  <c r="P510" i="20" s="1"/>
  <c r="Q500" i="20" a="1"/>
  <c r="Q500" i="20" s="1"/>
  <c r="R494" i="20" a="1"/>
  <c r="R494" i="20" s="1"/>
  <c r="Q484" i="20" a="1"/>
  <c r="Q484" i="20" s="1"/>
  <c r="P483" i="20" a="1"/>
  <c r="P483" i="20" s="1"/>
  <c r="P459" i="20" a="1"/>
  <c r="P459" i="20" s="1"/>
  <c r="P457" i="20" a="1"/>
  <c r="P457" i="20" s="1"/>
  <c r="Q456" i="20" a="1"/>
  <c r="Q456" i="20" s="1"/>
  <c r="Q454" i="20" a="1"/>
  <c r="Q454" i="20" s="1"/>
  <c r="Q449" i="20" a="1"/>
  <c r="Q449" i="20" s="1"/>
  <c r="P448" i="20" a="1"/>
  <c r="P448" i="20" s="1"/>
  <c r="Q588" i="20" a="1"/>
  <c r="Q588" i="20" s="1"/>
  <c r="P511" i="20" a="1"/>
  <c r="P511" i="20" s="1"/>
  <c r="P493" i="20" a="1"/>
  <c r="P493" i="20" s="1"/>
  <c r="R479" i="20" a="1"/>
  <c r="R479" i="20" s="1"/>
  <c r="P461" i="20" a="1"/>
  <c r="P461" i="20" s="1"/>
  <c r="R458" i="20" a="1"/>
  <c r="R458" i="20" s="1"/>
  <c r="Q453" i="20" a="1"/>
  <c r="Q453" i="20" s="1"/>
  <c r="P449" i="20" a="1"/>
  <c r="P449" i="20" s="1"/>
  <c r="R439" i="20" a="1"/>
  <c r="R439" i="20" s="1"/>
  <c r="P438" i="20" a="1"/>
  <c r="P438" i="20" s="1"/>
  <c r="Q427" i="20" a="1"/>
  <c r="Q427" i="20" s="1"/>
  <c r="R418" i="20" a="1"/>
  <c r="R418" i="20" s="1"/>
  <c r="Q405" i="20" a="1"/>
  <c r="Q405" i="20" s="1"/>
  <c r="P404" i="20" a="1"/>
  <c r="P404" i="20" s="1"/>
  <c r="Q403" i="20" a="1"/>
  <c r="Q403" i="20" s="1"/>
  <c r="Q402" i="20" a="1"/>
  <c r="Q402" i="20" s="1"/>
  <c r="P400" i="20" a="1"/>
  <c r="P400" i="20" s="1"/>
  <c r="Q399" i="20" a="1"/>
  <c r="Q399" i="20" s="1"/>
  <c r="Q398" i="20" a="1"/>
  <c r="Q398" i="20" s="1"/>
  <c r="Q396" i="20" a="1"/>
  <c r="Q396" i="20" s="1"/>
  <c r="Q377" i="20" a="1"/>
  <c r="Q377" i="20" s="1"/>
  <c r="Q376" i="20" a="1"/>
  <c r="Q376" i="20" s="1"/>
  <c r="R374" i="20" a="1"/>
  <c r="R374" i="20" s="1"/>
  <c r="R361" i="20" a="1"/>
  <c r="R361" i="20" s="1"/>
  <c r="R360" i="20" a="1"/>
  <c r="R360" i="20" s="1"/>
  <c r="P351" i="20" a="1"/>
  <c r="P351" i="20" s="1"/>
  <c r="Q350" i="20" a="1"/>
  <c r="Q350" i="20" s="1"/>
  <c r="Q349" i="20" a="1"/>
  <c r="Q349" i="20" s="1"/>
  <c r="R348" i="20" a="1"/>
  <c r="R348" i="20" s="1"/>
  <c r="P336" i="20" a="1"/>
  <c r="P336" i="20" s="1"/>
  <c r="Q335" i="20" a="1"/>
  <c r="Q335" i="20" s="1"/>
  <c r="R334" i="20" a="1"/>
  <c r="R334" i="20" s="1"/>
  <c r="Q320" i="20" a="1"/>
  <c r="Q320" i="20" s="1"/>
  <c r="R319" i="20" a="1"/>
  <c r="R319" i="20" s="1"/>
  <c r="P317" i="20" a="1"/>
  <c r="P317" i="20" s="1"/>
  <c r="Q316" i="20" a="1"/>
  <c r="Q316" i="20" s="1"/>
  <c r="P308" i="20" a="1"/>
  <c r="P308" i="20" s="1"/>
  <c r="R307" i="20" a="1"/>
  <c r="R307" i="20" s="1"/>
  <c r="R306" i="20" a="1"/>
  <c r="R306" i="20" s="1"/>
  <c r="R303" i="20" a="1"/>
  <c r="R303" i="20" s="1"/>
  <c r="R300" i="20" a="1"/>
  <c r="R300" i="20" s="1"/>
  <c r="P298" i="20" a="1"/>
  <c r="P298" i="20" s="1"/>
  <c r="R297" i="20" a="1"/>
  <c r="R297" i="20" s="1"/>
  <c r="P291" i="20" a="1"/>
  <c r="P291" i="20" s="1"/>
  <c r="Q290" i="20" a="1"/>
  <c r="Q290" i="20" s="1"/>
  <c r="Q287" i="20" a="1"/>
  <c r="Q287" i="20" s="1"/>
  <c r="R286" i="20" a="1"/>
  <c r="R286" i="20" s="1"/>
  <c r="R285" i="20" a="1"/>
  <c r="R285" i="20" s="1"/>
  <c r="P282" i="20" a="1"/>
  <c r="P282" i="20" s="1"/>
  <c r="R281" i="20" a="1"/>
  <c r="R281" i="20" s="1"/>
  <c r="P278" i="20" a="1"/>
  <c r="P278" i="20" s="1"/>
  <c r="R276" i="20" a="1"/>
  <c r="R276" i="20" s="1"/>
  <c r="R273" i="20" a="1"/>
  <c r="R273" i="20" s="1"/>
  <c r="Q264" i="20" a="1"/>
  <c r="Q264" i="20" s="1"/>
  <c r="R263" i="20" a="1"/>
  <c r="R263" i="20" s="1"/>
  <c r="P251" i="20" a="1"/>
  <c r="P251" i="20" s="1"/>
  <c r="P228" i="20" a="1"/>
  <c r="P228" i="20" s="1"/>
  <c r="Q218" i="20" a="1"/>
  <c r="Q218" i="20" s="1"/>
  <c r="P213" i="20" a="1"/>
  <c r="P213" i="20" s="1"/>
  <c r="P199" i="20" a="1"/>
  <c r="P199" i="20" s="1"/>
  <c r="Q198" i="20" a="1"/>
  <c r="Q198" i="20" s="1"/>
  <c r="Q192" i="20" a="1"/>
  <c r="Q192" i="20" s="1"/>
  <c r="R184" i="20" a="1"/>
  <c r="R184" i="20" s="1"/>
  <c r="Q610" i="20" a="1"/>
  <c r="Q610" i="20" s="1"/>
  <c r="P595" i="20" a="1"/>
  <c r="P595" i="20" s="1"/>
  <c r="Q558" i="20" a="1"/>
  <c r="Q558" i="20" s="1"/>
  <c r="R454" i="20" a="1"/>
  <c r="R454" i="20" s="1"/>
  <c r="P446" i="20" a="1"/>
  <c r="P446" i="20" s="1"/>
  <c r="R435" i="20" a="1"/>
  <c r="R435" i="20" s="1"/>
  <c r="R428" i="20" a="1"/>
  <c r="R428" i="20" s="1"/>
  <c r="R424" i="20" a="1"/>
  <c r="R424" i="20" s="1"/>
  <c r="R421" i="20" a="1"/>
  <c r="R421" i="20" s="1"/>
  <c r="Q418" i="20" a="1"/>
  <c r="Q418" i="20" s="1"/>
  <c r="R409" i="20" a="1"/>
  <c r="R409" i="20" s="1"/>
  <c r="R408" i="20" a="1"/>
  <c r="R408" i="20" s="1"/>
  <c r="Q406" i="20" a="1"/>
  <c r="Q406" i="20" s="1"/>
  <c r="P405" i="20" a="1"/>
  <c r="P405" i="20" s="1"/>
  <c r="P403" i="20" a="1"/>
  <c r="P403" i="20" s="1"/>
  <c r="P399" i="20" a="1"/>
  <c r="P399" i="20" s="1"/>
  <c r="P397" i="20" a="1"/>
  <c r="P397" i="20" s="1"/>
  <c r="R386" i="20" a="1"/>
  <c r="R386" i="20" s="1"/>
  <c r="R383" i="20" a="1"/>
  <c r="R383" i="20" s="1"/>
  <c r="R380" i="20" a="1"/>
  <c r="R380" i="20" s="1"/>
  <c r="P378" i="20" a="1"/>
  <c r="P378" i="20" s="1"/>
  <c r="P377" i="20" a="1"/>
  <c r="P377" i="20" s="1"/>
  <c r="P376" i="20" a="1"/>
  <c r="P376" i="20" s="1"/>
  <c r="P375" i="20" a="1"/>
  <c r="P375" i="20" s="1"/>
  <c r="R373" i="20" a="1"/>
  <c r="R373" i="20" s="1"/>
  <c r="P365" i="20" a="1"/>
  <c r="P365" i="20" s="1"/>
  <c r="Q364" i="20" a="1"/>
  <c r="Q364" i="20" s="1"/>
  <c r="Q363" i="20" a="1"/>
  <c r="Q363" i="20" s="1"/>
  <c r="P362" i="20" a="1"/>
  <c r="P362" i="20" s="1"/>
  <c r="Q361" i="20" a="1"/>
  <c r="Q361" i="20" s="1"/>
  <c r="Q360" i="20" a="1"/>
  <c r="Q360" i="20" s="1"/>
  <c r="R358" i="20" a="1"/>
  <c r="R358" i="20" s="1"/>
  <c r="R345" i="20" a="1"/>
  <c r="R345" i="20" s="1"/>
  <c r="R344" i="20" a="1"/>
  <c r="R344" i="20" s="1"/>
  <c r="P335" i="20" a="1"/>
  <c r="P335" i="20" s="1"/>
  <c r="Q334" i="20" a="1"/>
  <c r="Q334" i="20" s="1"/>
  <c r="Q333" i="20" a="1"/>
  <c r="Q333" i="20" s="1"/>
  <c r="R332" i="20" a="1"/>
  <c r="R332" i="20" s="1"/>
  <c r="Q326" i="20" a="1"/>
  <c r="Q326" i="20" s="1"/>
  <c r="R325" i="20" a="1"/>
  <c r="R325" i="20" s="1"/>
  <c r="Q315" i="20" a="1"/>
  <c r="Q315" i="20" s="1"/>
  <c r="Q314" i="20" a="1"/>
  <c r="Q314" i="20" s="1"/>
  <c r="Q310" i="20" a="1"/>
  <c r="Q310" i="20" s="1"/>
  <c r="Q307" i="20" a="1"/>
  <c r="Q307" i="20" s="1"/>
  <c r="P304" i="20" a="1"/>
  <c r="P304" i="20" s="1"/>
  <c r="P301" i="20" a="1"/>
  <c r="P301" i="20" s="1"/>
  <c r="Q297" i="20" a="1"/>
  <c r="Q297" i="20" s="1"/>
  <c r="Q294" i="20" a="1"/>
  <c r="Q294" i="20" s="1"/>
  <c r="R293" i="20" a="1"/>
  <c r="R293" i="20" s="1"/>
  <c r="P287" i="20" a="1"/>
  <c r="P287" i="20" s="1"/>
  <c r="Q286" i="20" a="1"/>
  <c r="Q286" i="20" s="1"/>
  <c r="Q285" i="20" a="1"/>
  <c r="Q285" i="20" s="1"/>
  <c r="Q281" i="20" a="1"/>
  <c r="Q281" i="20" s="1"/>
  <c r="P277" i="20" a="1"/>
  <c r="P277" i="20" s="1"/>
  <c r="P274" i="20" a="1"/>
  <c r="P274" i="20" s="1"/>
  <c r="P264" i="20" a="1"/>
  <c r="P264" i="20" s="1"/>
  <c r="Q232" i="20" a="1"/>
  <c r="Q232" i="20" s="1"/>
  <c r="Q201" i="20" a="1"/>
  <c r="Q201" i="20" s="1"/>
  <c r="P195" i="20" a="1"/>
  <c r="P195" i="20" s="1"/>
  <c r="P192" i="20" a="1"/>
  <c r="P192" i="20" s="1"/>
  <c r="R191" i="20" a="1"/>
  <c r="R191" i="20" s="1"/>
  <c r="R190" i="20" a="1"/>
  <c r="R190" i="20" s="1"/>
  <c r="R189" i="20" a="1"/>
  <c r="R189" i="20" s="1"/>
  <c r="R187" i="20" a="1"/>
  <c r="R187" i="20" s="1"/>
  <c r="Q570" i="20" a="1"/>
  <c r="Q570" i="20" s="1"/>
  <c r="R521" i="20" a="1"/>
  <c r="R521" i="20" s="1"/>
  <c r="R484" i="20" a="1"/>
  <c r="R484" i="20" s="1"/>
  <c r="R477" i="20" a="1"/>
  <c r="R477" i="20" s="1"/>
  <c r="P450" i="20" a="1"/>
  <c r="P450" i="20" s="1"/>
  <c r="Q440" i="20" a="1"/>
  <c r="Q440" i="20" s="1"/>
  <c r="Q409" i="20" a="1"/>
  <c r="Q409" i="20" s="1"/>
  <c r="Q408" i="20" a="1"/>
  <c r="Q408" i="20" s="1"/>
  <c r="P406" i="20" a="1"/>
  <c r="P406" i="20" s="1"/>
  <c r="R389" i="20" a="1"/>
  <c r="R389" i="20" s="1"/>
  <c r="R387" i="20" a="1"/>
  <c r="R387" i="20" s="1"/>
  <c r="Q385" i="20" a="1"/>
  <c r="Q385" i="20" s="1"/>
  <c r="R382" i="20" a="1"/>
  <c r="R382" i="20" s="1"/>
  <c r="Q379" i="20" a="1"/>
  <c r="Q379" i="20" s="1"/>
  <c r="Q374" i="20" a="1"/>
  <c r="Q374" i="20" s="1"/>
  <c r="Q373" i="20" a="1"/>
  <c r="Q373" i="20" s="1"/>
  <c r="R370" i="20" a="1"/>
  <c r="R370" i="20" s="1"/>
  <c r="P361" i="20" a="1"/>
  <c r="P361" i="20" s="1"/>
  <c r="P360" i="20" a="1"/>
  <c r="P360" i="20" s="1"/>
  <c r="P359" i="20" a="1"/>
  <c r="P359" i="20" s="1"/>
  <c r="R357" i="20" a="1"/>
  <c r="R357" i="20" s="1"/>
  <c r="P349" i="20" a="1"/>
  <c r="P349" i="20" s="1"/>
  <c r="Q348" i="20" a="1"/>
  <c r="Q348" i="20" s="1"/>
  <c r="Q347" i="20" a="1"/>
  <c r="Q347" i="20" s="1"/>
  <c r="P346" i="20" a="1"/>
  <c r="P346" i="20" s="1"/>
  <c r="Q345" i="20" a="1"/>
  <c r="Q345" i="20" s="1"/>
  <c r="Q344" i="20" a="1"/>
  <c r="Q344" i="20" s="1"/>
  <c r="R342" i="20" a="1"/>
  <c r="R342" i="20" s="1"/>
  <c r="Q330" i="20" a="1"/>
  <c r="Q330" i="20" s="1"/>
  <c r="P326" i="20" a="1"/>
  <c r="P326" i="20" s="1"/>
  <c r="Q325" i="20" a="1"/>
  <c r="Q325" i="20" s="1"/>
  <c r="P320" i="20" a="1"/>
  <c r="P320" i="20" s="1"/>
  <c r="Q319" i="20" a="1"/>
  <c r="Q319" i="20" s="1"/>
  <c r="P315" i="20" a="1"/>
  <c r="P315" i="20" s="1"/>
  <c r="R313" i="20" a="1"/>
  <c r="R313" i="20" s="1"/>
  <c r="P310" i="20" a="1"/>
  <c r="P310" i="20" s="1"/>
  <c r="R309" i="20" a="1"/>
  <c r="R309" i="20" s="1"/>
  <c r="P307" i="20" a="1"/>
  <c r="P307" i="20" s="1"/>
  <c r="Q306" i="20" a="1"/>
  <c r="Q306" i="20" s="1"/>
  <c r="Q303" i="20" a="1"/>
  <c r="Q303" i="20" s="1"/>
  <c r="Q300" i="20" a="1"/>
  <c r="Q300" i="20" s="1"/>
  <c r="P297" i="20" a="1"/>
  <c r="P297" i="20" s="1"/>
  <c r="R296" i="20" a="1"/>
  <c r="R296" i="20" s="1"/>
  <c r="P294" i="20" a="1"/>
  <c r="P294" i="20" s="1"/>
  <c r="Q293" i="20" a="1"/>
  <c r="Q293" i="20" s="1"/>
  <c r="P290" i="20" a="1"/>
  <c r="P290" i="20" s="1"/>
  <c r="R289" i="20" a="1"/>
  <c r="R289" i="20" s="1"/>
  <c r="P286" i="20" a="1"/>
  <c r="P286" i="20" s="1"/>
  <c r="P281" i="20" a="1"/>
  <c r="P281" i="20" s="1"/>
  <c r="R280" i="20" a="1"/>
  <c r="R280" i="20" s="1"/>
  <c r="Q276" i="20" a="1"/>
  <c r="Q276" i="20" s="1"/>
  <c r="Q273" i="20" a="1"/>
  <c r="Q273" i="20" s="1"/>
  <c r="Q263" i="20" a="1"/>
  <c r="Q263" i="20" s="1"/>
  <c r="Q233" i="20" a="1"/>
  <c r="Q233" i="20" s="1"/>
  <c r="R219" i="20" a="1"/>
  <c r="R219" i="20" s="1"/>
  <c r="R200" i="20" a="1"/>
  <c r="R200" i="20" s="1"/>
  <c r="P198" i="20" a="1"/>
  <c r="P198" i="20" s="1"/>
  <c r="R194" i="20" a="1"/>
  <c r="R194" i="20" s="1"/>
  <c r="Q191" i="20" a="1"/>
  <c r="Q191" i="20" s="1"/>
  <c r="Q190" i="20" a="1"/>
  <c r="Q190" i="20" s="1"/>
  <c r="R188" i="20" a="1"/>
  <c r="R188" i="20" s="1"/>
  <c r="Q184" i="20" a="1"/>
  <c r="Q184" i="20" s="1"/>
  <c r="P516" i="20" a="1"/>
  <c r="P516" i="20" s="1"/>
  <c r="R504" i="20" a="1"/>
  <c r="R504" i="20" s="1"/>
  <c r="Q502" i="20" a="1"/>
  <c r="Q502" i="20" s="1"/>
  <c r="Q487" i="20" a="1"/>
  <c r="Q487" i="20" s="1"/>
  <c r="P482" i="20" a="1"/>
  <c r="P482" i="20" s="1"/>
  <c r="R475" i="20" a="1"/>
  <c r="R475" i="20" s="1"/>
  <c r="Q465" i="20" a="1"/>
  <c r="Q465" i="20" s="1"/>
  <c r="P462" i="20" a="1"/>
  <c r="P462" i="20" s="1"/>
  <c r="Q459" i="20" a="1"/>
  <c r="Q459" i="20" s="1"/>
  <c r="R455" i="20" a="1"/>
  <c r="R455" i="20" s="1"/>
  <c r="P447" i="20" a="1"/>
  <c r="P447" i="20" s="1"/>
  <c r="Q432" i="20" a="1"/>
  <c r="Q432" i="20" s="1"/>
  <c r="R422" i="20" a="1"/>
  <c r="R422" i="20" s="1"/>
  <c r="R412" i="20" a="1"/>
  <c r="R412" i="20" s="1"/>
  <c r="P410" i="20" a="1"/>
  <c r="P410" i="20" s="1"/>
  <c r="P409" i="20" a="1"/>
  <c r="P409" i="20" s="1"/>
  <c r="P408" i="20" a="1"/>
  <c r="P408" i="20" s="1"/>
  <c r="Q389" i="20" a="1"/>
  <c r="Q389" i="20" s="1"/>
  <c r="P388" i="20" a="1"/>
  <c r="P388" i="20" s="1"/>
  <c r="Q387" i="20" a="1"/>
  <c r="Q387" i="20" s="1"/>
  <c r="Q386" i="20" a="1"/>
  <c r="Q386" i="20" s="1"/>
  <c r="P384" i="20" a="1"/>
  <c r="P384" i="20" s="1"/>
  <c r="Q383" i="20" a="1"/>
  <c r="Q383" i="20" s="1"/>
  <c r="Q382" i="20" a="1"/>
  <c r="Q382" i="20" s="1"/>
  <c r="Q380" i="20" a="1"/>
  <c r="Q380" i="20" s="1"/>
  <c r="P374" i="20" a="1"/>
  <c r="P374" i="20" s="1"/>
  <c r="P373" i="20" a="1"/>
  <c r="P373" i="20" s="1"/>
  <c r="R371" i="20" a="1"/>
  <c r="R371" i="20" s="1"/>
  <c r="Q358" i="20" a="1"/>
  <c r="Q358" i="20" s="1"/>
  <c r="Q357" i="20" a="1"/>
  <c r="Q357" i="20" s="1"/>
  <c r="R354" i="20" a="1"/>
  <c r="R354" i="20" s="1"/>
  <c r="P345" i="20" a="1"/>
  <c r="P345" i="20" s="1"/>
  <c r="P344" i="20" a="1"/>
  <c r="P344" i="20" s="1"/>
  <c r="P343" i="20" a="1"/>
  <c r="P343" i="20" s="1"/>
  <c r="R341" i="20" a="1"/>
  <c r="R341" i="20" s="1"/>
  <c r="P333" i="20" a="1"/>
  <c r="P333" i="20" s="1"/>
  <c r="Q332" i="20" a="1"/>
  <c r="Q332" i="20" s="1"/>
  <c r="Q331" i="20" a="1"/>
  <c r="Q331" i="20" s="1"/>
  <c r="R329" i="20" a="1"/>
  <c r="R329" i="20" s="1"/>
  <c r="P325" i="20" a="1"/>
  <c r="P325" i="20" s="1"/>
  <c r="Q324" i="20" a="1"/>
  <c r="Q324" i="20" s="1"/>
  <c r="R322" i="20" a="1"/>
  <c r="R322" i="20" s="1"/>
  <c r="P319" i="20" a="1"/>
  <c r="P319" i="20" s="1"/>
  <c r="R318" i="20" a="1"/>
  <c r="R318" i="20" s="1"/>
  <c r="P314" i="20" a="1"/>
  <c r="P314" i="20" s="1"/>
  <c r="Q313" i="20" a="1"/>
  <c r="Q313" i="20" s="1"/>
  <c r="R312" i="20" a="1"/>
  <c r="R312" i="20" s="1"/>
  <c r="Q309" i="20" a="1"/>
  <c r="Q309" i="20" s="1"/>
  <c r="P303" i="20" a="1"/>
  <c r="P303" i="20" s="1"/>
  <c r="R302" i="20" a="1"/>
  <c r="R302" i="20" s="1"/>
  <c r="Q296" i="20" a="1"/>
  <c r="Q296" i="20" s="1"/>
  <c r="R292" i="20" a="1"/>
  <c r="R292" i="20" s="1"/>
  <c r="Q289" i="20" a="1"/>
  <c r="Q289" i="20" s="1"/>
  <c r="P285" i="20" a="1"/>
  <c r="P285" i="20" s="1"/>
  <c r="R510" i="20" a="1"/>
  <c r="R510" i="20" s="1"/>
  <c r="P470" i="20" a="1"/>
  <c r="P470" i="20" s="1"/>
  <c r="R456" i="20" a="1"/>
  <c r="R456" i="20" s="1"/>
  <c r="P455" i="20" a="1"/>
  <c r="P455" i="20" s="1"/>
  <c r="R451" i="20" a="1"/>
  <c r="R451" i="20" s="1"/>
  <c r="R441" i="20" a="1"/>
  <c r="R441" i="20" s="1"/>
  <c r="P425" i="20" a="1"/>
  <c r="P425" i="20" s="1"/>
  <c r="R419" i="20" a="1"/>
  <c r="R419" i="20" s="1"/>
  <c r="R415" i="20" a="1"/>
  <c r="R415" i="20" s="1"/>
  <c r="R414" i="20" a="1"/>
  <c r="R414" i="20" s="1"/>
  <c r="Q411" i="20" a="1"/>
  <c r="Q411" i="20" s="1"/>
  <c r="R393" i="20" a="1"/>
  <c r="R393" i="20" s="1"/>
  <c r="R392" i="20" a="1"/>
  <c r="R392" i="20" s="1"/>
  <c r="Q390" i="20" a="1"/>
  <c r="Q390" i="20" s="1"/>
  <c r="P389" i="20" a="1"/>
  <c r="P389" i="20" s="1"/>
  <c r="P387" i="20" a="1"/>
  <c r="P387" i="20" s="1"/>
  <c r="P383" i="20" a="1"/>
  <c r="P383" i="20" s="1"/>
  <c r="P381" i="20" a="1"/>
  <c r="P381" i="20" s="1"/>
  <c r="P372" i="20" a="1"/>
  <c r="P372" i="20" s="1"/>
  <c r="Q371" i="20" a="1"/>
  <c r="Q371" i="20" s="1"/>
  <c r="Q370" i="20" a="1"/>
  <c r="Q370" i="20" s="1"/>
  <c r="Q369" i="20" a="1"/>
  <c r="Q369" i="20" s="1"/>
  <c r="Q368" i="20" a="1"/>
  <c r="Q368" i="20" s="1"/>
  <c r="R367" i="20" a="1"/>
  <c r="R367" i="20" s="1"/>
  <c r="P358" i="20" a="1"/>
  <c r="P358" i="20" s="1"/>
  <c r="P357" i="20" a="1"/>
  <c r="P357" i="20" s="1"/>
  <c r="R355" i="20" a="1"/>
  <c r="R355" i="20" s="1"/>
  <c r="Q342" i="20" a="1"/>
  <c r="Q342" i="20" s="1"/>
  <c r="Q341" i="20" a="1"/>
  <c r="Q341" i="20" s="1"/>
  <c r="R338" i="20" a="1"/>
  <c r="R338" i="20" s="1"/>
  <c r="P330" i="20" a="1"/>
  <c r="P330" i="20" s="1"/>
  <c r="Q329" i="20" a="1"/>
  <c r="Q329" i="20" s="1"/>
  <c r="R328" i="20" a="1"/>
  <c r="R328" i="20" s="1"/>
  <c r="R323" i="20" a="1"/>
  <c r="R323" i="20" s="1"/>
  <c r="Q318" i="20" a="1"/>
  <c r="Q318" i="20" s="1"/>
  <c r="P313" i="20" a="1"/>
  <c r="P313" i="20" s="1"/>
  <c r="Q312" i="20" a="1"/>
  <c r="Q312" i="20" s="1"/>
  <c r="R311" i="20" a="1"/>
  <c r="R311" i="20" s="1"/>
  <c r="R308" i="20" a="1"/>
  <c r="R308" i="20" s="1"/>
  <c r="P306" i="20" a="1"/>
  <c r="P306" i="20" s="1"/>
  <c r="R305" i="20" a="1"/>
  <c r="R305" i="20" s="1"/>
  <c r="P300" i="20" a="1"/>
  <c r="P300" i="20" s="1"/>
  <c r="R299" i="20" a="1"/>
  <c r="R299" i="20" s="1"/>
  <c r="R298" i="20" a="1"/>
  <c r="R298" i="20" s="1"/>
  <c r="R295" i="20" a="1"/>
  <c r="R295" i="20" s="1"/>
  <c r="P293" i="20" a="1"/>
  <c r="P293" i="20" s="1"/>
  <c r="Q284" i="20" a="1"/>
  <c r="Q284" i="20" s="1"/>
  <c r="R283" i="20" a="1"/>
  <c r="R283" i="20" s="1"/>
  <c r="P280" i="20" a="1"/>
  <c r="P280" i="20" s="1"/>
  <c r="P276" i="20" a="1"/>
  <c r="P276" i="20" s="1"/>
  <c r="R265" i="20" a="1"/>
  <c r="R265" i="20" s="1"/>
  <c r="Q253" i="20" a="1"/>
  <c r="Q253" i="20" s="1"/>
  <c r="Q219" i="20" a="1"/>
  <c r="Q219" i="20" s="1"/>
  <c r="Q200" i="20" a="1"/>
  <c r="Q200" i="20" s="1"/>
  <c r="R196" i="20" a="1"/>
  <c r="R196" i="20" s="1"/>
  <c r="P194" i="20" a="1"/>
  <c r="P194" i="20" s="1"/>
  <c r="P191" i="20" a="1"/>
  <c r="P191" i="20" s="1"/>
  <c r="P190" i="20" a="1"/>
  <c r="P190" i="20" s="1"/>
  <c r="P189" i="20" a="1"/>
  <c r="P189" i="20" s="1"/>
  <c r="P188" i="20" a="1"/>
  <c r="P188" i="20" s="1"/>
  <c r="R525" i="20" a="1"/>
  <c r="R525" i="20" s="1"/>
  <c r="P485" i="20" a="1"/>
  <c r="P485" i="20" s="1"/>
  <c r="Q483" i="20" a="1"/>
  <c r="Q483" i="20" s="1"/>
  <c r="R457" i="20" a="1"/>
  <c r="R457" i="20" s="1"/>
  <c r="R398" i="20" a="1"/>
  <c r="R398" i="20" s="1"/>
  <c r="R396" i="20" a="1"/>
  <c r="R396" i="20" s="1"/>
  <c r="R377" i="20" a="1"/>
  <c r="R377" i="20" s="1"/>
  <c r="R366" i="20" a="1"/>
  <c r="R366" i="20" s="1"/>
  <c r="P356" i="20" a="1"/>
  <c r="P356" i="20" s="1"/>
  <c r="P342" i="20" a="1"/>
  <c r="P342" i="20" s="1"/>
  <c r="Q339" i="20" a="1"/>
  <c r="Q339" i="20" s="1"/>
  <c r="P327" i="20" a="1"/>
  <c r="P327" i="20" s="1"/>
  <c r="P324" i="20" a="1"/>
  <c r="P324" i="20" s="1"/>
  <c r="Q321" i="20" a="1"/>
  <c r="Q321" i="20" s="1"/>
  <c r="Q311" i="20" a="1"/>
  <c r="Q311" i="20" s="1"/>
  <c r="R304" i="20" a="1"/>
  <c r="R304" i="20" s="1"/>
  <c r="Q283" i="20" a="1"/>
  <c r="Q283" i="20" s="1"/>
  <c r="R279" i="20" a="1"/>
  <c r="R279" i="20" s="1"/>
  <c r="Q278" i="20" a="1"/>
  <c r="Q278" i="20" s="1"/>
  <c r="P262" i="20" a="1"/>
  <c r="P262" i="20" s="1"/>
  <c r="R248" i="20" a="1"/>
  <c r="R248" i="20" s="1"/>
  <c r="P232" i="20" a="1"/>
  <c r="P232" i="20" s="1"/>
  <c r="R198" i="20" a="1"/>
  <c r="R198" i="20" s="1"/>
  <c r="P196" i="20" a="1"/>
  <c r="P196" i="20" s="1"/>
  <c r="P185" i="20" a="1"/>
  <c r="P185" i="20" s="1"/>
  <c r="Q181" i="20" a="1"/>
  <c r="Q181" i="20" s="1"/>
  <c r="Q180" i="20" a="1"/>
  <c r="Q180" i="20" s="1"/>
  <c r="Q179" i="20" a="1"/>
  <c r="Q179" i="20" s="1"/>
  <c r="R178" i="20" a="1"/>
  <c r="R178" i="20" s="1"/>
  <c r="R176" i="20" a="1"/>
  <c r="R176" i="20" s="1"/>
  <c r="Q175" i="20" a="1"/>
  <c r="Q175" i="20" s="1"/>
  <c r="Q157" i="20" a="1"/>
  <c r="Q157" i="20" s="1"/>
  <c r="Q152" i="20" a="1"/>
  <c r="Q152" i="20" s="1"/>
  <c r="Q151" i="20" a="1"/>
  <c r="Q151" i="20" s="1"/>
  <c r="Q147" i="20" a="1"/>
  <c r="Q147" i="20" s="1"/>
  <c r="P144" i="20" a="1"/>
  <c r="P144" i="20" s="1"/>
  <c r="R143" i="20" a="1"/>
  <c r="R143" i="20" s="1"/>
  <c r="R138" i="20" a="1"/>
  <c r="R138" i="20" s="1"/>
  <c r="P136" i="20" a="1"/>
  <c r="P136" i="20" s="1"/>
  <c r="R135" i="20" a="1"/>
  <c r="R135" i="20" s="1"/>
  <c r="Q133" i="20" a="1"/>
  <c r="Q133" i="20" s="1"/>
  <c r="P131" i="20" a="1"/>
  <c r="P131" i="20" s="1"/>
  <c r="R130" i="20" a="1"/>
  <c r="R130" i="20" s="1"/>
  <c r="Q125" i="20" a="1"/>
  <c r="Q125" i="20" s="1"/>
  <c r="Q113" i="20" a="1"/>
  <c r="Q113" i="20" s="1"/>
  <c r="R104" i="20" a="1"/>
  <c r="R104" i="20" s="1"/>
  <c r="Q102" i="20" a="1"/>
  <c r="Q102" i="20" s="1"/>
  <c r="Q100" i="20" a="1"/>
  <c r="Q100" i="20" s="1"/>
  <c r="Q97" i="20" a="1"/>
  <c r="Q97" i="20" s="1"/>
  <c r="Q94" i="20" a="1"/>
  <c r="Q94" i="20" s="1"/>
  <c r="R93" i="20" a="1"/>
  <c r="R93" i="20" s="1"/>
  <c r="P92" i="20" a="1"/>
  <c r="P92" i="20" s="1"/>
  <c r="R91" i="20" a="1"/>
  <c r="R91" i="20" s="1"/>
  <c r="P90" i="20" a="1"/>
  <c r="P90" i="20" s="1"/>
  <c r="R89" i="20" a="1"/>
  <c r="R89" i="20" s="1"/>
  <c r="Q87" i="20" a="1"/>
  <c r="Q87" i="20" s="1"/>
  <c r="R80" i="20" a="1"/>
  <c r="R80" i="20" s="1"/>
  <c r="P48" i="20" a="1"/>
  <c r="P48" i="20" s="1"/>
  <c r="R47" i="20" a="1"/>
  <c r="R47" i="20" s="1"/>
  <c r="P45" i="20" a="1"/>
  <c r="P45" i="20" s="1"/>
  <c r="R44" i="20" a="1"/>
  <c r="R44" i="20" s="1"/>
  <c r="R43" i="20" a="1"/>
  <c r="R43" i="20" s="1"/>
  <c r="Q40" i="20" a="1"/>
  <c r="Q40" i="20" s="1"/>
  <c r="R39" i="20" a="1"/>
  <c r="R39" i="20" s="1"/>
  <c r="Q569" i="20" a="1"/>
  <c r="Q569" i="20" s="1"/>
  <c r="Q532" i="20" a="1"/>
  <c r="Q532" i="20" s="1"/>
  <c r="P527" i="20" a="1"/>
  <c r="P527" i="20" s="1"/>
  <c r="R505" i="20" a="1"/>
  <c r="R505" i="20" s="1"/>
  <c r="R453" i="20" a="1"/>
  <c r="R453" i="20" s="1"/>
  <c r="R434" i="20" a="1"/>
  <c r="R434" i="20" s="1"/>
  <c r="Q415" i="20" a="1"/>
  <c r="Q415" i="20" s="1"/>
  <c r="Q401" i="20" a="1"/>
  <c r="Q401" i="20" s="1"/>
  <c r="Q366" i="20" a="1"/>
  <c r="Q366" i="20" s="1"/>
  <c r="R350" i="20" a="1"/>
  <c r="R350" i="20" s="1"/>
  <c r="P339" i="20" a="1"/>
  <c r="P339" i="20" s="1"/>
  <c r="Q336" i="20" a="1"/>
  <c r="Q336" i="20" s="1"/>
  <c r="Q328" i="20" a="1"/>
  <c r="Q328" i="20" s="1"/>
  <c r="P321" i="20" a="1"/>
  <c r="P321" i="20" s="1"/>
  <c r="P318" i="20" a="1"/>
  <c r="P318" i="20" s="1"/>
  <c r="P311" i="20" a="1"/>
  <c r="P311" i="20" s="1"/>
  <c r="Q304" i="20" a="1"/>
  <c r="Q304" i="20" s="1"/>
  <c r="R301" i="20" a="1"/>
  <c r="R301" i="20" s="1"/>
  <c r="R294" i="20" a="1"/>
  <c r="R294" i="20" s="1"/>
  <c r="R291" i="20" a="1"/>
  <c r="R291" i="20" s="1"/>
  <c r="R287" i="20" a="1"/>
  <c r="R287" i="20" s="1"/>
  <c r="R284" i="20" a="1"/>
  <c r="R284" i="20" s="1"/>
  <c r="P283" i="20" a="1"/>
  <c r="P283" i="20" s="1"/>
  <c r="Q279" i="20" a="1"/>
  <c r="Q279" i="20" s="1"/>
  <c r="P273" i="20" a="1"/>
  <c r="P273" i="20" s="1"/>
  <c r="Q265" i="20" a="1"/>
  <c r="Q265" i="20" s="1"/>
  <c r="R264" i="20" a="1"/>
  <c r="R264" i="20" s="1"/>
  <c r="P248" i="20" a="1"/>
  <c r="P248" i="20" s="1"/>
  <c r="R199" i="20" a="1"/>
  <c r="R199" i="20" s="1"/>
  <c r="P181" i="20" a="1"/>
  <c r="P181" i="20" s="1"/>
  <c r="P180" i="20" a="1"/>
  <c r="P180" i="20" s="1"/>
  <c r="Q178" i="20" a="1"/>
  <c r="Q178" i="20" s="1"/>
  <c r="Q177" i="20" a="1"/>
  <c r="Q177" i="20" s="1"/>
  <c r="Q176" i="20" a="1"/>
  <c r="Q176" i="20" s="1"/>
  <c r="Q172" i="20" a="1"/>
  <c r="Q172" i="20" s="1"/>
  <c r="R158" i="20" a="1"/>
  <c r="R158" i="20" s="1"/>
  <c r="P152" i="20" a="1"/>
  <c r="P152" i="20" s="1"/>
  <c r="Q150" i="20" a="1"/>
  <c r="Q150" i="20" s="1"/>
  <c r="R149" i="20" a="1"/>
  <c r="R149" i="20" s="1"/>
  <c r="P147" i="20" a="1"/>
  <c r="P147" i="20" s="1"/>
  <c r="R146" i="20" a="1"/>
  <c r="R146" i="20" s="1"/>
  <c r="P141" i="20" a="1"/>
  <c r="P141" i="20" s="1"/>
  <c r="R140" i="20" a="1"/>
  <c r="R140" i="20" s="1"/>
  <c r="Q138" i="20" a="1"/>
  <c r="Q138" i="20" s="1"/>
  <c r="R137" i="20" a="1"/>
  <c r="R137" i="20" s="1"/>
  <c r="Q130" i="20" a="1"/>
  <c r="Q130" i="20" s="1"/>
  <c r="R129" i="20" a="1"/>
  <c r="R129" i="20" s="1"/>
  <c r="Q127" i="20" a="1"/>
  <c r="Q127" i="20" s="1"/>
  <c r="R110" i="20" a="1"/>
  <c r="R110" i="20" s="1"/>
  <c r="P102" i="20" a="1"/>
  <c r="P102" i="20" s="1"/>
  <c r="R101" i="20" a="1"/>
  <c r="R101" i="20" s="1"/>
  <c r="P100" i="20" a="1"/>
  <c r="P100" i="20" s="1"/>
  <c r="R99" i="20" a="1"/>
  <c r="R99" i="20" s="1"/>
  <c r="R96" i="20" a="1"/>
  <c r="R96" i="20" s="1"/>
  <c r="P78" i="20" a="1"/>
  <c r="P78" i="20" s="1"/>
  <c r="Q75" i="20" a="1"/>
  <c r="Q75" i="20" s="1"/>
  <c r="P73" i="20" a="1"/>
  <c r="P73" i="20" s="1"/>
  <c r="Q72" i="20" a="1"/>
  <c r="Q72" i="20" s="1"/>
  <c r="P54" i="20" a="1"/>
  <c r="P54" i="20" s="1"/>
  <c r="R53" i="20" a="1"/>
  <c r="R53" i="20" s="1"/>
  <c r="P51" i="20" a="1"/>
  <c r="P51" i="20" s="1"/>
  <c r="Q44" i="20" a="1"/>
  <c r="Q44" i="20" s="1"/>
  <c r="Q43" i="20" a="1"/>
  <c r="Q43" i="20" s="1"/>
  <c r="P40" i="20" a="1"/>
  <c r="P40" i="20" s="1"/>
  <c r="P37" i="20" a="1"/>
  <c r="P37" i="20" s="1"/>
  <c r="R36" i="20" a="1"/>
  <c r="R36" i="20" s="1"/>
  <c r="Q33" i="20" a="1"/>
  <c r="Q33" i="20" s="1"/>
  <c r="Q30" i="20" a="1"/>
  <c r="Q30" i="20" s="1"/>
  <c r="Q29" i="20" a="1"/>
  <c r="Q29" i="20" s="1"/>
  <c r="P24" i="20" a="1"/>
  <c r="P24" i="20" s="1"/>
  <c r="R449" i="20" a="1"/>
  <c r="R449" i="20" s="1"/>
  <c r="Q445" i="20" a="1"/>
  <c r="Q445" i="20" s="1"/>
  <c r="P434" i="20" a="1"/>
  <c r="P434" i="20" s="1"/>
  <c r="P430" i="20" a="1"/>
  <c r="P430" i="20" s="1"/>
  <c r="Q420" i="20" a="1"/>
  <c r="Q420" i="20" s="1"/>
  <c r="R416" i="20" a="1"/>
  <c r="R416" i="20" s="1"/>
  <c r="R399" i="20" a="1"/>
  <c r="R399" i="20" s="1"/>
  <c r="P394" i="20" a="1"/>
  <c r="P394" i="20" s="1"/>
  <c r="Q367" i="20" a="1"/>
  <c r="Q367" i="20" s="1"/>
  <c r="R364" i="20" a="1"/>
  <c r="R364" i="20" s="1"/>
  <c r="Q354" i="20" a="1"/>
  <c r="Q354" i="20" s="1"/>
  <c r="R351" i="20" a="1"/>
  <c r="R351" i="20" s="1"/>
  <c r="P328" i="20" a="1"/>
  <c r="P328" i="20" s="1"/>
  <c r="Q322" i="20" a="1"/>
  <c r="Q322" i="20" s="1"/>
  <c r="P312" i="20" a="1"/>
  <c r="P312" i="20" s="1"/>
  <c r="Q305" i="20" a="1"/>
  <c r="Q305" i="20" s="1"/>
  <c r="Q301" i="20" a="1"/>
  <c r="Q301" i="20" s="1"/>
  <c r="Q298" i="20" a="1"/>
  <c r="Q298" i="20" s="1"/>
  <c r="Q291" i="20" a="1"/>
  <c r="Q291" i="20" s="1"/>
  <c r="R288" i="20" a="1"/>
  <c r="R288" i="20" s="1"/>
  <c r="P284" i="20" a="1"/>
  <c r="P284" i="20" s="1"/>
  <c r="Q280" i="20" a="1"/>
  <c r="Q280" i="20" s="1"/>
  <c r="P279" i="20" a="1"/>
  <c r="P279" i="20" s="1"/>
  <c r="R275" i="20" a="1"/>
  <c r="R275" i="20" s="1"/>
  <c r="R274" i="20" a="1"/>
  <c r="R274" i="20" s="1"/>
  <c r="Q199" i="20" a="1"/>
  <c r="Q199" i="20" s="1"/>
  <c r="Q189" i="20" a="1"/>
  <c r="Q189" i="20" s="1"/>
  <c r="Q187" i="20" a="1"/>
  <c r="Q187" i="20" s="1"/>
  <c r="P184" i="20" a="1"/>
  <c r="P184" i="20" s="1"/>
  <c r="P179" i="20" a="1"/>
  <c r="P179" i="20" s="1"/>
  <c r="P178" i="20" a="1"/>
  <c r="P178" i="20" s="1"/>
  <c r="P176" i="20" a="1"/>
  <c r="P176" i="20" s="1"/>
  <c r="P175" i="20" a="1"/>
  <c r="P175" i="20" s="1"/>
  <c r="R168" i="20" a="1"/>
  <c r="R168" i="20" s="1"/>
  <c r="Q165" i="20" a="1"/>
  <c r="Q165" i="20" s="1"/>
  <c r="Q158" i="20" a="1"/>
  <c r="Q158" i="20" s="1"/>
  <c r="P151" i="20" a="1"/>
  <c r="P151" i="20" s="1"/>
  <c r="P150" i="20" a="1"/>
  <c r="P150" i="20" s="1"/>
  <c r="Q146" i="20" a="1"/>
  <c r="Q146" i="20" s="1"/>
  <c r="R145" i="20" a="1"/>
  <c r="R145" i="20" s="1"/>
  <c r="Q143" i="20" a="1"/>
  <c r="Q143" i="20" s="1"/>
  <c r="Q140" i="20" a="1"/>
  <c r="Q140" i="20" s="1"/>
  <c r="P138" i="20" a="1"/>
  <c r="P138" i="20" s="1"/>
  <c r="Q135" i="20" a="1"/>
  <c r="Q135" i="20" s="1"/>
  <c r="P133" i="20" a="1"/>
  <c r="P133" i="20" s="1"/>
  <c r="R132" i="20" a="1"/>
  <c r="R132" i="20" s="1"/>
  <c r="P130" i="20" a="1"/>
  <c r="P130" i="20" s="1"/>
  <c r="P125" i="20" a="1"/>
  <c r="P125" i="20" s="1"/>
  <c r="Q124" i="20" a="1"/>
  <c r="Q124" i="20" s="1"/>
  <c r="P113" i="20" a="1"/>
  <c r="P113" i="20" s="1"/>
  <c r="R112" i="20" a="1"/>
  <c r="R112" i="20" s="1"/>
  <c r="R111" i="20" a="1"/>
  <c r="R111" i="20" s="1"/>
  <c r="Q104" i="20" a="1"/>
  <c r="Q104" i="20" s="1"/>
  <c r="Q99" i="20" a="1"/>
  <c r="Q99" i="20" s="1"/>
  <c r="P97" i="20" a="1"/>
  <c r="P97" i="20" s="1"/>
  <c r="Q96" i="20" a="1"/>
  <c r="Q96" i="20" s="1"/>
  <c r="P94" i="20" a="1"/>
  <c r="P94" i="20" s="1"/>
  <c r="Q93" i="20" a="1"/>
  <c r="Q93" i="20" s="1"/>
  <c r="Q91" i="20" a="1"/>
  <c r="Q91" i="20" s="1"/>
  <c r="Q89" i="20" a="1"/>
  <c r="Q89" i="20" s="1"/>
  <c r="P87" i="20" a="1"/>
  <c r="P87" i="20" s="1"/>
  <c r="R82" i="20" a="1"/>
  <c r="R82" i="20" s="1"/>
  <c r="Q80" i="20" a="1"/>
  <c r="Q80" i="20" s="1"/>
  <c r="R77" i="20" a="1"/>
  <c r="R77" i="20" s="1"/>
  <c r="P75" i="20" a="1"/>
  <c r="P75" i="20" s="1"/>
  <c r="Q63" i="20" a="1"/>
  <c r="Q63" i="20" s="1"/>
  <c r="P621" i="20" a="1"/>
  <c r="P621" i="20" s="1"/>
  <c r="Q576" i="20" a="1"/>
  <c r="Q576" i="20" s="1"/>
  <c r="R495" i="20" a="1"/>
  <c r="R495" i="20" s="1"/>
  <c r="P420" i="20" a="1"/>
  <c r="P420" i="20" s="1"/>
  <c r="Q416" i="20" a="1"/>
  <c r="Q416" i="20" s="1"/>
  <c r="P413" i="20" a="1"/>
  <c r="P413" i="20" s="1"/>
  <c r="R402" i="20" a="1"/>
  <c r="R402" i="20" s="1"/>
  <c r="Q392" i="20" a="1"/>
  <c r="Q392" i="20" s="1"/>
  <c r="P367" i="20" a="1"/>
  <c r="P367" i="20" s="1"/>
  <c r="P340" i="20" a="1"/>
  <c r="P340" i="20" s="1"/>
  <c r="Q308" i="20" a="1"/>
  <c r="Q308" i="20" s="1"/>
  <c r="P305" i="20" a="1"/>
  <c r="P305" i="20" s="1"/>
  <c r="Q295" i="20" a="1"/>
  <c r="Q295" i="20" s="1"/>
  <c r="Q288" i="20" a="1"/>
  <c r="Q288" i="20" s="1"/>
  <c r="Q275" i="20" a="1"/>
  <c r="Q275" i="20" s="1"/>
  <c r="Q274" i="20" a="1"/>
  <c r="Q274" i="20" s="1"/>
  <c r="P265" i="20" a="1"/>
  <c r="P265" i="20" s="1"/>
  <c r="R251" i="20" a="1"/>
  <c r="R251" i="20" s="1"/>
  <c r="R201" i="20" a="1"/>
  <c r="R201" i="20" s="1"/>
  <c r="R193" i="20" a="1"/>
  <c r="R193" i="20" s="1"/>
  <c r="R192" i="20" a="1"/>
  <c r="R192" i="20" s="1"/>
  <c r="P187" i="20" a="1"/>
  <c r="P187" i="20" s="1"/>
  <c r="P177" i="20" a="1"/>
  <c r="P177" i="20" s="1"/>
  <c r="Q171" i="20" a="1"/>
  <c r="Q171" i="20" s="1"/>
  <c r="Q168" i="20" a="1"/>
  <c r="Q168" i="20" s="1"/>
  <c r="Q149" i="20" a="1"/>
  <c r="Q149" i="20" s="1"/>
  <c r="P146" i="20" a="1"/>
  <c r="P146" i="20" s="1"/>
  <c r="R139" i="20" a="1"/>
  <c r="R139" i="20" s="1"/>
  <c r="Q137" i="20" a="1"/>
  <c r="Q137" i="20" s="1"/>
  <c r="R134" i="20" a="1"/>
  <c r="R134" i="20" s="1"/>
  <c r="Q132" i="20" a="1"/>
  <c r="Q132" i="20" s="1"/>
  <c r="Q129" i="20" a="1"/>
  <c r="Q129" i="20" s="1"/>
  <c r="P127" i="20" a="1"/>
  <c r="P127" i="20" s="1"/>
  <c r="R126" i="20" a="1"/>
  <c r="R126" i="20" s="1"/>
  <c r="Q112" i="20" a="1"/>
  <c r="Q112" i="20" s="1"/>
  <c r="Q111" i="20" a="1"/>
  <c r="Q111" i="20" s="1"/>
  <c r="Q110" i="20" a="1"/>
  <c r="Q110" i="20" s="1"/>
  <c r="R109" i="20" a="1"/>
  <c r="R109" i="20" s="1"/>
  <c r="R105" i="20" a="1"/>
  <c r="R105" i="20" s="1"/>
  <c r="Q101" i="20" a="1"/>
  <c r="Q101" i="20" s="1"/>
  <c r="R98" i="20" a="1"/>
  <c r="R98" i="20" s="1"/>
  <c r="P96" i="20" a="1"/>
  <c r="P96" i="20" s="1"/>
  <c r="R95" i="20" a="1"/>
  <c r="R95" i="20" s="1"/>
  <c r="P89" i="20" a="1"/>
  <c r="P89" i="20" s="1"/>
  <c r="R88" i="20" a="1"/>
  <c r="R88" i="20" s="1"/>
  <c r="Q82" i="20" a="1"/>
  <c r="Q82" i="20" s="1"/>
  <c r="R81" i="20" a="1"/>
  <c r="R81" i="20" s="1"/>
  <c r="P80" i="20" a="1"/>
  <c r="P80" i="20" s="1"/>
  <c r="R79" i="20" a="1"/>
  <c r="R79" i="20" s="1"/>
  <c r="Q77" i="20" a="1"/>
  <c r="Q77" i="20" s="1"/>
  <c r="R76" i="20" a="1"/>
  <c r="R76" i="20" s="1"/>
  <c r="R74" i="20" a="1"/>
  <c r="R74" i="20" s="1"/>
  <c r="Q71" i="20" a="1"/>
  <c r="Q71" i="20" s="1"/>
  <c r="P63" i="20" a="1"/>
  <c r="P63" i="20" s="1"/>
  <c r="Q53" i="20" a="1"/>
  <c r="Q53" i="20" s="1"/>
  <c r="Q50" i="20" a="1"/>
  <c r="Q50" i="20" s="1"/>
  <c r="R49" i="20" a="1"/>
  <c r="R49" i="20" s="1"/>
  <c r="P47" i="20" a="1"/>
  <c r="P47" i="20" s="1"/>
  <c r="Q46" i="20" a="1"/>
  <c r="Q46" i="20" s="1"/>
  <c r="Q42" i="20" a="1"/>
  <c r="Q42" i="20" s="1"/>
  <c r="R41" i="20" a="1"/>
  <c r="R41" i="20" s="1"/>
  <c r="P36" i="20" a="1"/>
  <c r="P36" i="20" s="1"/>
  <c r="P486" i="20" a="1"/>
  <c r="P486" i="20" s="1"/>
  <c r="R437" i="20" a="1"/>
  <c r="R437" i="20" s="1"/>
  <c r="R490" i="20" a="1"/>
  <c r="R490" i="20" s="1"/>
  <c r="Q488" i="20" a="1"/>
  <c r="Q488" i="20" s="1"/>
  <c r="R464" i="20" a="1"/>
  <c r="R464" i="20" s="1"/>
  <c r="Q460" i="20" a="1"/>
  <c r="Q460" i="20" s="1"/>
  <c r="Q452" i="20" a="1"/>
  <c r="Q452" i="20" s="1"/>
  <c r="Q417" i="20" a="1"/>
  <c r="Q417" i="20" s="1"/>
  <c r="Q414" i="20" a="1"/>
  <c r="Q414" i="20" s="1"/>
  <c r="Q395" i="20" a="1"/>
  <c r="Q395" i="20" s="1"/>
  <c r="P390" i="20" a="1"/>
  <c r="P390" i="20" s="1"/>
  <c r="R376" i="20" a="1"/>
  <c r="R376" i="20" s="1"/>
  <c r="P371" i="20" a="1"/>
  <c r="P371" i="20" s="1"/>
  <c r="P368" i="20" a="1"/>
  <c r="P368" i="20" s="1"/>
  <c r="Q365" i="20" a="1"/>
  <c r="Q365" i="20" s="1"/>
  <c r="Q355" i="20" a="1"/>
  <c r="Q355" i="20" s="1"/>
  <c r="P341" i="20" a="1"/>
  <c r="P341" i="20" s="1"/>
  <c r="R326" i="20" a="1"/>
  <c r="R326" i="20" s="1"/>
  <c r="Q323" i="20" a="1"/>
  <c r="Q323" i="20" s="1"/>
  <c r="R316" i="20" a="1"/>
  <c r="R316" i="20" s="1"/>
  <c r="P468" i="20" a="1"/>
  <c r="P468" i="20" s="1"/>
  <c r="P466" i="20" a="1"/>
  <c r="P466" i="20" s="1"/>
  <c r="P460" i="20" a="1"/>
  <c r="P460" i="20" s="1"/>
  <c r="P456" i="20" a="1"/>
  <c r="P456" i="20" s="1"/>
  <c r="P452" i="20" a="1"/>
  <c r="P452" i="20" s="1"/>
  <c r="R448" i="20" a="1"/>
  <c r="R448" i="20" s="1"/>
  <c r="P433" i="20" a="1"/>
  <c r="P433" i="20" s="1"/>
  <c r="Q423" i="20" a="1"/>
  <c r="Q423" i="20" s="1"/>
  <c r="P417" i="20" a="1"/>
  <c r="P417" i="20" s="1"/>
  <c r="R405" i="20" a="1"/>
  <c r="R405" i="20" s="1"/>
  <c r="Q393" i="20" a="1"/>
  <c r="Q393" i="20" s="1"/>
  <c r="P355" i="20" a="1"/>
  <c r="P355" i="20" s="1"/>
  <c r="Q351" i="20" a="1"/>
  <c r="Q351" i="20" s="1"/>
  <c r="Q302" i="20" a="1"/>
  <c r="Q302" i="20" s="1"/>
  <c r="P296" i="20" a="1"/>
  <c r="P296" i="20" s="1"/>
  <c r="Q292" i="20" a="1"/>
  <c r="Q292" i="20" s="1"/>
  <c r="R290" i="20" a="1"/>
  <c r="R290" i="20" s="1"/>
  <c r="R278" i="20" a="1"/>
  <c r="R278" i="20" s="1"/>
  <c r="P275" i="20" a="1"/>
  <c r="P275" i="20" s="1"/>
  <c r="Q174" i="20" a="1"/>
  <c r="Q174" i="20" s="1"/>
  <c r="Q164" i="20" a="1"/>
  <c r="Q164" i="20" s="1"/>
  <c r="R151" i="20" a="1"/>
  <c r="R151" i="20" s="1"/>
  <c r="Q139" i="20" a="1"/>
  <c r="Q139" i="20" s="1"/>
  <c r="R133" i="20" a="1"/>
  <c r="R133" i="20" s="1"/>
  <c r="R125" i="20" a="1"/>
  <c r="R125" i="20" s="1"/>
  <c r="P112" i="20" a="1"/>
  <c r="P112" i="20" s="1"/>
  <c r="P103" i="20" a="1"/>
  <c r="P103" i="20" s="1"/>
  <c r="P99" i="20" a="1"/>
  <c r="P99" i="20" s="1"/>
  <c r="P93" i="20" a="1"/>
  <c r="P93" i="20" s="1"/>
  <c r="Q83" i="20" a="1"/>
  <c r="Q83" i="20" s="1"/>
  <c r="Q81" i="20" a="1"/>
  <c r="Q81" i="20" s="1"/>
  <c r="P79" i="20" a="1"/>
  <c r="P79" i="20" s="1"/>
  <c r="P43" i="20" a="1"/>
  <c r="P43" i="20" s="1"/>
  <c r="P42" i="20" a="1"/>
  <c r="P42" i="20" s="1"/>
  <c r="Q41" i="20" a="1"/>
  <c r="Q41" i="20" s="1"/>
  <c r="R40" i="20" a="1"/>
  <c r="R40" i="20" s="1"/>
  <c r="P33" i="20" a="1"/>
  <c r="P33" i="20" s="1"/>
  <c r="R32" i="20" a="1"/>
  <c r="R32" i="20" s="1"/>
  <c r="R28" i="20" a="1"/>
  <c r="R28" i="20" s="1"/>
  <c r="R27" i="20" a="1"/>
  <c r="R27" i="20" s="1"/>
  <c r="P25" i="20" a="1"/>
  <c r="P25" i="20" s="1"/>
  <c r="Q24" i="20" a="1"/>
  <c r="Q24" i="20" s="1"/>
  <c r="Q23" i="20" a="1"/>
  <c r="Q23" i="20" s="1"/>
  <c r="P20" i="20" a="1"/>
  <c r="P20" i="20" s="1"/>
  <c r="P17" i="20" a="1"/>
  <c r="P17" i="20" s="1"/>
  <c r="R16" i="20" a="1"/>
  <c r="R16" i="20" s="1"/>
  <c r="R13" i="20" a="1"/>
  <c r="R13" i="20" s="1"/>
  <c r="Q3" i="20" a="1"/>
  <c r="Q3" i="20" s="1"/>
  <c r="P149" i="20" a="1"/>
  <c r="P149" i="20" s="1"/>
  <c r="R78" i="20" a="1"/>
  <c r="R78" i="20" s="1"/>
  <c r="R34" i="20" a="1"/>
  <c r="R34" i="20" s="1"/>
  <c r="Q4" i="20" a="1"/>
  <c r="Q4" i="20" s="1"/>
  <c r="R150" i="20" a="1"/>
  <c r="R150" i="20" s="1"/>
  <c r="Q103" i="20" a="1"/>
  <c r="Q103" i="20" s="1"/>
  <c r="R97" i="20" a="1"/>
  <c r="R97" i="20" s="1"/>
  <c r="P74" i="20" a="1"/>
  <c r="P74" i="20" s="1"/>
  <c r="R501" i="20" a="1"/>
  <c r="R501" i="20" s="1"/>
  <c r="P302" i="20" a="1"/>
  <c r="P302" i="20" s="1"/>
  <c r="P292" i="20" a="1"/>
  <c r="P292" i="20" s="1"/>
  <c r="Q195" i="20" a="1"/>
  <c r="Q195" i="20" s="1"/>
  <c r="P164" i="20" a="1"/>
  <c r="P164" i="20" s="1"/>
  <c r="P145" i="20" a="1"/>
  <c r="P145" i="20" s="1"/>
  <c r="R141" i="20" a="1"/>
  <c r="R141" i="20" s="1"/>
  <c r="P140" i="20" a="1"/>
  <c r="P140" i="20" s="1"/>
  <c r="Q131" i="20" a="1"/>
  <c r="Q131" i="20" s="1"/>
  <c r="R120" i="20" a="1"/>
  <c r="R120" i="20" s="1"/>
  <c r="Q109" i="20" a="1"/>
  <c r="Q109" i="20" s="1"/>
  <c r="Q107" i="20" a="1"/>
  <c r="Q107" i="20" s="1"/>
  <c r="P105" i="20" a="1"/>
  <c r="P105" i="20" s="1"/>
  <c r="P98" i="20" a="1"/>
  <c r="P98" i="20" s="1"/>
  <c r="Q92" i="20" a="1"/>
  <c r="Q92" i="20" s="1"/>
  <c r="R48" i="20" a="1"/>
  <c r="R48" i="20" s="1"/>
  <c r="R46" i="20" a="1"/>
  <c r="R46" i="20" s="1"/>
  <c r="Q32" i="20" a="1"/>
  <c r="Q32" i="20" s="1"/>
  <c r="R31" i="20" a="1"/>
  <c r="R31" i="20" s="1"/>
  <c r="Q28" i="20" a="1"/>
  <c r="Q28" i="20" s="1"/>
  <c r="R22" i="20" a="1"/>
  <c r="R22" i="20" s="1"/>
  <c r="Q19" i="20" a="1"/>
  <c r="Q19" i="20" s="1"/>
  <c r="Q16" i="20" a="1"/>
  <c r="Q16" i="20" s="1"/>
  <c r="Q15" i="20" a="1"/>
  <c r="Q15" i="20" s="1"/>
  <c r="R14" i="20" a="1"/>
  <c r="R14" i="20" s="1"/>
  <c r="P3" i="20" a="1"/>
  <c r="P3" i="20" s="1"/>
  <c r="Q2" i="20" a="1"/>
  <c r="Q2" i="20" s="1"/>
  <c r="R144" i="20" a="1"/>
  <c r="R144" i="20" s="1"/>
  <c r="R103" i="20" a="1"/>
  <c r="R103" i="20" s="1"/>
  <c r="P95" i="20" a="1"/>
  <c r="P95" i="20" s="1"/>
  <c r="Q88" i="20" a="1"/>
  <c r="Q88" i="20" s="1"/>
  <c r="Q76" i="20" a="1"/>
  <c r="Q76" i="20" s="1"/>
  <c r="Q54" i="20" a="1"/>
  <c r="Q54" i="20" s="1"/>
  <c r="R38" i="20" a="1"/>
  <c r="R38" i="20" s="1"/>
  <c r="R403" i="20" a="1"/>
  <c r="R403" i="20" s="1"/>
  <c r="R339" i="20" a="1"/>
  <c r="R339" i="20" s="1"/>
  <c r="R335" i="20" a="1"/>
  <c r="R335" i="20" s="1"/>
  <c r="P329" i="20" a="1"/>
  <c r="P329" i="20" s="1"/>
  <c r="R317" i="20" a="1"/>
  <c r="R317" i="20" s="1"/>
  <c r="P288" i="20" a="1"/>
  <c r="P288" i="20" s="1"/>
  <c r="R262" i="20" a="1"/>
  <c r="R262" i="20" s="1"/>
  <c r="R232" i="20" a="1"/>
  <c r="R232" i="20" s="1"/>
  <c r="R228" i="20" a="1"/>
  <c r="R228" i="20" s="1"/>
  <c r="Q193" i="20" a="1"/>
  <c r="Q193" i="20" s="1"/>
  <c r="R177" i="20" a="1"/>
  <c r="R177" i="20" s="1"/>
  <c r="Q173" i="20" a="1"/>
  <c r="Q173" i="20" s="1"/>
  <c r="R156" i="20" a="1"/>
  <c r="R156" i="20" s="1"/>
  <c r="R148" i="20" a="1"/>
  <c r="R148" i="20" s="1"/>
  <c r="R147" i="20" a="1"/>
  <c r="R147" i="20" s="1"/>
  <c r="R142" i="20" a="1"/>
  <c r="R142" i="20" s="1"/>
  <c r="Q141" i="20" a="1"/>
  <c r="Q141" i="20" s="1"/>
  <c r="P139" i="20" a="1"/>
  <c r="P139" i="20" s="1"/>
  <c r="Q134" i="20" a="1"/>
  <c r="Q134" i="20" s="1"/>
  <c r="P132" i="20" a="1"/>
  <c r="P132" i="20" s="1"/>
  <c r="R127" i="20" a="1"/>
  <c r="R127" i="20" s="1"/>
  <c r="Q126" i="20" a="1"/>
  <c r="Q126" i="20" s="1"/>
  <c r="Q120" i="20" a="1"/>
  <c r="Q120" i="20" s="1"/>
  <c r="P110" i="20" a="1"/>
  <c r="P110" i="20" s="1"/>
  <c r="R100" i="20" a="1"/>
  <c r="R100" i="20" s="1"/>
  <c r="R94" i="20" a="1"/>
  <c r="R94" i="20" s="1"/>
  <c r="P81" i="20" a="1"/>
  <c r="P81" i="20" s="1"/>
  <c r="R73" i="20" a="1"/>
  <c r="R73" i="20" s="1"/>
  <c r="R51" i="20" a="1"/>
  <c r="R51" i="20" s="1"/>
  <c r="Q49" i="20" a="1"/>
  <c r="Q49" i="20" s="1"/>
  <c r="Q47" i="20" a="1"/>
  <c r="Q47" i="20" s="1"/>
  <c r="R45" i="20" a="1"/>
  <c r="R45" i="20" s="1"/>
  <c r="P44" i="20" a="1"/>
  <c r="P44" i="20" s="1"/>
  <c r="P41" i="20" a="1"/>
  <c r="P41" i="20" s="1"/>
  <c r="P32" i="20" a="1"/>
  <c r="P32" i="20" s="1"/>
  <c r="P28" i="20" a="1"/>
  <c r="P28" i="20" s="1"/>
  <c r="Q27" i="20" a="1"/>
  <c r="Q27" i="20" s="1"/>
  <c r="P23" i="20" a="1"/>
  <c r="P23" i="20" s="1"/>
  <c r="Q22" i="20" a="1"/>
  <c r="Q22" i="20" s="1"/>
  <c r="R21" i="20" a="1"/>
  <c r="R21" i="20" s="1"/>
  <c r="P16" i="20" a="1"/>
  <c r="P16" i="20" s="1"/>
  <c r="Q14" i="20" a="1"/>
  <c r="Q14" i="20" s="1"/>
  <c r="Q13" i="20" a="1"/>
  <c r="Q13" i="20" s="1"/>
  <c r="R12" i="20" a="1"/>
  <c r="R12" i="20" s="1"/>
  <c r="P142" i="20" a="1"/>
  <c r="P142" i="20" s="1"/>
  <c r="Q95" i="20" a="1"/>
  <c r="Q95" i="20" s="1"/>
  <c r="R87" i="20" a="1"/>
  <c r="R87" i="20" s="1"/>
  <c r="Q73" i="20" a="1"/>
  <c r="Q73" i="20" s="1"/>
  <c r="R54" i="20" a="1"/>
  <c r="R54" i="20" s="1"/>
  <c r="P53" i="20" a="1"/>
  <c r="P53" i="20" s="1"/>
  <c r="Q51" i="20" a="1"/>
  <c r="Q51" i="20" s="1"/>
  <c r="P49" i="20" a="1"/>
  <c r="P49" i="20" s="1"/>
  <c r="R25" i="20" a="1"/>
  <c r="R25" i="20" s="1"/>
  <c r="Q21" i="20" a="1"/>
  <c r="Q21" i="20" s="1"/>
  <c r="R17" i="20" a="1"/>
  <c r="R17" i="20" s="1"/>
  <c r="P12" i="20" a="1"/>
  <c r="P12" i="20" s="1"/>
  <c r="R474" i="20" a="1"/>
  <c r="R474" i="20" s="1"/>
  <c r="P295" i="20" a="1"/>
  <c r="P295" i="20" s="1"/>
  <c r="P289" i="20" a="1"/>
  <c r="P289" i="20" s="1"/>
  <c r="Q277" i="20" a="1"/>
  <c r="Q277" i="20" s="1"/>
  <c r="P200" i="20" a="1"/>
  <c r="P200" i="20" s="1"/>
  <c r="Q194" i="20" a="1"/>
  <c r="Q194" i="20" s="1"/>
  <c r="R181" i="20" a="1"/>
  <c r="R181" i="20" s="1"/>
  <c r="P168" i="20" a="1"/>
  <c r="P168" i="20" s="1"/>
  <c r="R33" i="20" a="1"/>
  <c r="R33" i="20" s="1"/>
  <c r="R30" i="20" a="1"/>
  <c r="R30" i="20" s="1"/>
  <c r="Q144" i="20" a="1"/>
  <c r="Q144" i="20" s="1"/>
  <c r="R90" i="20" a="1"/>
  <c r="R90" i="20" s="1"/>
  <c r="P393" i="20" a="1"/>
  <c r="P393" i="20" s="1"/>
  <c r="Q352" i="20" a="1"/>
  <c r="Q352" i="20" s="1"/>
  <c r="Q337" i="20" a="1"/>
  <c r="Q337" i="20" s="1"/>
  <c r="Q327" i="20" a="1"/>
  <c r="Q327" i="20" s="1"/>
  <c r="P323" i="20" a="1"/>
  <c r="P323" i="20" s="1"/>
  <c r="Q317" i="20" a="1"/>
  <c r="Q317" i="20" s="1"/>
  <c r="P309" i="20" a="1"/>
  <c r="P309" i="20" s="1"/>
  <c r="R282" i="20" a="1"/>
  <c r="R282" i="20" s="1"/>
  <c r="Q262" i="20" a="1"/>
  <c r="Q262" i="20" s="1"/>
  <c r="Q196" i="20" a="1"/>
  <c r="Q196" i="20" s="1"/>
  <c r="Q185" i="20" a="1"/>
  <c r="Q185" i="20" s="1"/>
  <c r="R180" i="20" a="1"/>
  <c r="R180" i="20" s="1"/>
  <c r="R175" i="20" a="1"/>
  <c r="R175" i="20" s="1"/>
  <c r="Q156" i="20" a="1"/>
  <c r="Q156" i="20" s="1"/>
  <c r="Q148" i="20" a="1"/>
  <c r="Q148" i="20" s="1"/>
  <c r="Q142" i="20" a="1"/>
  <c r="Q142" i="20" s="1"/>
  <c r="P135" i="20" a="1"/>
  <c r="P135" i="20" s="1"/>
  <c r="P134" i="20" a="1"/>
  <c r="P134" i="20" s="1"/>
  <c r="R128" i="20" a="1"/>
  <c r="R128" i="20" s="1"/>
  <c r="P126" i="20" a="1"/>
  <c r="P126" i="20" s="1"/>
  <c r="Q123" i="20" a="1"/>
  <c r="Q123" i="20" s="1"/>
  <c r="P120" i="20" a="1"/>
  <c r="P120" i="20" s="1"/>
  <c r="P109" i="20" a="1"/>
  <c r="P109" i="20" s="1"/>
  <c r="P107" i="20" a="1"/>
  <c r="P107" i="20" s="1"/>
  <c r="P82" i="20" a="1"/>
  <c r="P82" i="20" s="1"/>
  <c r="R52" i="20" a="1"/>
  <c r="R52" i="20" s="1"/>
  <c r="R50" i="20" a="1"/>
  <c r="R50" i="20" s="1"/>
  <c r="Q48" i="20" a="1"/>
  <c r="Q48" i="20" s="1"/>
  <c r="P46" i="20" a="1"/>
  <c r="P46" i="20" s="1"/>
  <c r="Q45" i="20" a="1"/>
  <c r="Q45" i="20" s="1"/>
  <c r="Q31" i="20" a="1"/>
  <c r="Q31" i="20" s="1"/>
  <c r="P27" i="20" a="1"/>
  <c r="P27" i="20" s="1"/>
  <c r="R26" i="20" a="1"/>
  <c r="R26" i="20" s="1"/>
  <c r="P22" i="20" a="1"/>
  <c r="P22" i="20" s="1"/>
  <c r="P19" i="20" a="1"/>
  <c r="P19" i="20" s="1"/>
  <c r="R18" i="20" a="1"/>
  <c r="R18" i="20" s="1"/>
  <c r="P15" i="20" a="1"/>
  <c r="P15" i="20" s="1"/>
  <c r="P14" i="20" a="1"/>
  <c r="P14" i="20" s="1"/>
  <c r="Q12" i="20" a="1"/>
  <c r="Q12" i="20" s="1"/>
  <c r="R4" i="20" a="1"/>
  <c r="R4" i="20" s="1"/>
  <c r="P2" i="20" a="1"/>
  <c r="P2" i="20" s="1"/>
  <c r="Q228" i="20" a="1"/>
  <c r="Q228" i="20" s="1"/>
  <c r="P219" i="20" a="1"/>
  <c r="P219" i="20" s="1"/>
  <c r="P193" i="20" a="1"/>
  <c r="P193" i="20" s="1"/>
  <c r="P156" i="20" a="1"/>
  <c r="P156" i="20" s="1"/>
  <c r="R152" i="20" a="1"/>
  <c r="R152" i="20" s="1"/>
  <c r="P143" i="20" a="1"/>
  <c r="P143" i="20" s="1"/>
  <c r="R136" i="20" a="1"/>
  <c r="R136" i="20" s="1"/>
  <c r="Q128" i="20" a="1"/>
  <c r="Q128" i="20" s="1"/>
  <c r="P101" i="20" a="1"/>
  <c r="P101" i="20" s="1"/>
  <c r="R75" i="20" a="1"/>
  <c r="R75" i="20" s="1"/>
  <c r="Q74" i="20" a="1"/>
  <c r="Q74" i="20" s="1"/>
  <c r="Q52" i="20" a="1"/>
  <c r="Q52" i="20" s="1"/>
  <c r="P50" i="20" a="1"/>
  <c r="P50" i="20" s="1"/>
  <c r="R37" i="20" a="1"/>
  <c r="R37" i="20" s="1"/>
  <c r="R35" i="20" a="1"/>
  <c r="R35" i="20" s="1"/>
  <c r="Q26" i="20" a="1"/>
  <c r="Q26" i="20" s="1"/>
  <c r="Q18" i="20" a="1"/>
  <c r="Q18" i="20" s="1"/>
  <c r="P13" i="20" a="1"/>
  <c r="P13" i="20" s="1"/>
  <c r="P299" i="20" a="1"/>
  <c r="P299" i="20" s="1"/>
  <c r="P158" i="20" a="1"/>
  <c r="P158" i="20" s="1"/>
  <c r="P148" i="20" a="1"/>
  <c r="P148" i="20" s="1"/>
  <c r="P128" i="20" a="1"/>
  <c r="P128" i="20" s="1"/>
  <c r="Q122" i="20" a="1"/>
  <c r="Q122" i="20" s="1"/>
  <c r="R102" i="20" a="1"/>
  <c r="R102" i="20" s="1"/>
  <c r="P137" i="20" a="1"/>
  <c r="P137" i="20" s="1"/>
  <c r="P129" i="20" a="1"/>
  <c r="P129" i="20" s="1"/>
  <c r="Q79" i="20" a="1"/>
  <c r="Q79" i="20" s="1"/>
  <c r="Q448" i="20" a="1"/>
  <c r="Q448" i="20" s="1"/>
  <c r="Q412" i="20" a="1"/>
  <c r="Q412" i="20" s="1"/>
  <c r="P352" i="20" a="1"/>
  <c r="P352" i="20" s="1"/>
  <c r="Q299" i="20" a="1"/>
  <c r="Q299" i="20" s="1"/>
  <c r="Q282" i="20" a="1"/>
  <c r="Q282" i="20" s="1"/>
  <c r="R277" i="20" a="1"/>
  <c r="R277" i="20" s="1"/>
  <c r="Q251" i="20" a="1"/>
  <c r="Q251" i="20" s="1"/>
  <c r="Q136" i="20" a="1"/>
  <c r="Q136" i="20" s="1"/>
  <c r="P52" i="20" a="1"/>
  <c r="P52" i="20" s="1"/>
  <c r="Q35" i="20" a="1"/>
  <c r="Q35" i="20" s="1"/>
  <c r="P31" i="20" a="1"/>
  <c r="P31" i="20" s="1"/>
  <c r="P26" i="20" a="1"/>
  <c r="P26" i="20" s="1"/>
  <c r="P18" i="20" a="1"/>
  <c r="P18" i="20" s="1"/>
  <c r="P111" i="20" a="1"/>
  <c r="P111" i="20" s="1"/>
  <c r="P77" i="20" a="1"/>
  <c r="P77" i="20" s="1"/>
  <c r="Q338" i="20" a="1"/>
  <c r="Q338" i="20" s="1"/>
  <c r="R320" i="20" a="1"/>
  <c r="R320" i="20" s="1"/>
  <c r="P263" i="20" a="1"/>
  <c r="P263" i="20" s="1"/>
  <c r="R218" i="20" a="1"/>
  <c r="R218" i="20" s="1"/>
  <c r="Q188" i="20" a="1"/>
  <c r="Q188" i="20" s="1"/>
  <c r="Q145" i="20" a="1"/>
  <c r="Q145" i="20" s="1"/>
  <c r="R20" i="20" a="1"/>
  <c r="R20" i="20" s="1"/>
  <c r="Q17" i="20" a="1"/>
  <c r="Q17" i="20" s="1"/>
  <c r="Q353" i="20" a="1"/>
  <c r="Q353" i="20" s="1"/>
  <c r="P104" i="20" a="1"/>
  <c r="P104" i="20" s="1"/>
  <c r="P76" i="20" a="1"/>
  <c r="P76" i="20" s="1"/>
  <c r="R42" i="20" a="1"/>
  <c r="R42" i="20" s="1"/>
  <c r="P35" i="20" a="1"/>
  <c r="P35" i="20" s="1"/>
  <c r="Q25" i="20" a="1"/>
  <c r="Q25" i="20" s="1"/>
  <c r="R179" i="20" a="1"/>
  <c r="R179" i="20" s="1"/>
  <c r="Q64" i="20" a="1"/>
  <c r="Q64" i="20" s="1"/>
  <c r="Q105" i="20" a="1"/>
  <c r="Q105" i="20" s="1"/>
  <c r="P91" i="20" a="1"/>
  <c r="P91" i="20" s="1"/>
  <c r="P392" i="20" a="1"/>
  <c r="P392" i="20" s="1"/>
  <c r="Q20" i="20" a="1"/>
  <c r="Q20" i="20" s="1"/>
  <c r="P21" i="20" a="1"/>
  <c r="P21" i="20" s="1"/>
  <c r="Q34" i="20" a="1"/>
  <c r="Q34" i="20" s="1"/>
  <c r="R164" i="20" a="1"/>
  <c r="R164" i="20" s="1"/>
  <c r="Q78" i="20" a="1"/>
  <c r="Q78" i="20" s="1"/>
  <c r="Q38" i="20" a="1"/>
  <c r="Q38" i="20" s="1"/>
  <c r="P4" i="20" a="1"/>
  <c r="P4" i="20" s="1"/>
  <c r="R2" i="20" a="1"/>
  <c r="R2" i="20" s="1"/>
  <c r="Q90" i="20" a="1"/>
  <c r="Q90" i="20" s="1"/>
  <c r="P38" i="20" a="1"/>
  <c r="P38" i="20" s="1"/>
  <c r="R23" i="20" a="1"/>
  <c r="R23" i="20" s="1"/>
  <c r="Q36" i="20" a="1"/>
  <c r="Q36" i="20" s="1"/>
  <c r="Q37" i="20" a="1"/>
  <c r="Q37" i="20" s="1"/>
  <c r="P201" i="20" a="1"/>
  <c r="P201" i="20" s="1"/>
  <c r="R92" i="20" a="1"/>
  <c r="R92" i="20" s="1"/>
  <c r="P88" i="20" a="1"/>
  <c r="P88" i="20" s="1"/>
  <c r="R113" i="20" a="1"/>
  <c r="R113" i="20" s="1"/>
  <c r="Q39" i="20" a="1"/>
  <c r="Q39" i="20" s="1"/>
  <c r="R15" i="20" a="1"/>
  <c r="R15" i="20" s="1"/>
  <c r="R195" i="20" a="1"/>
  <c r="R195" i="20" s="1"/>
  <c r="Q98" i="20" a="1"/>
  <c r="Q98" i="20" s="1"/>
  <c r="P39" i="20" a="1"/>
  <c r="P39" i="20" s="1"/>
  <c r="P34" i="20" a="1"/>
  <c r="P34" i="20" s="1"/>
  <c r="P30" i="20" a="1"/>
  <c r="P30" i="20" s="1"/>
  <c r="R24" i="20" a="1"/>
  <c r="R24" i="20" s="1"/>
  <c r="R19" i="20" a="1"/>
  <c r="R19" i="20" s="1"/>
  <c r="R3" i="20" a="1"/>
  <c r="R3" i="20" s="1"/>
  <c r="R310" i="20" a="1"/>
  <c r="R310" i="20" s="1"/>
  <c r="R131" i="20" a="1"/>
  <c r="R131" i="20" s="1"/>
  <c r="J240" i="14"/>
  <c r="J145" i="14"/>
  <c r="J239" i="14"/>
  <c r="J131" i="14"/>
  <c r="J140" i="14"/>
  <c r="J148" i="14"/>
  <c r="J142" i="14"/>
  <c r="J128" i="14"/>
  <c r="J144" i="14"/>
  <c r="J135" i="14"/>
  <c r="J247" i="14"/>
  <c r="J260" i="14"/>
  <c r="P2" i="7" a="1"/>
  <c r="P2" i="7" s="1"/>
  <c r="Q2" i="7" a="1"/>
  <c r="Q2" i="7" s="1"/>
  <c r="R2" i="7" a="1"/>
  <c r="R2" i="7" s="1"/>
  <c r="J129" i="14"/>
  <c r="J245" i="14"/>
  <c r="J130" i="14"/>
  <c r="J137" i="14"/>
  <c r="J243" i="14"/>
  <c r="J249" i="14"/>
  <c r="J258" i="14"/>
  <c r="Q325" i="19" a="1"/>
  <c r="Q325" i="19" s="1"/>
  <c r="Q141" i="19" a="1"/>
  <c r="Q141" i="19" s="1"/>
  <c r="Q387" i="19" a="1"/>
  <c r="Q387" i="19" s="1"/>
  <c r="Q294" i="19" a="1"/>
  <c r="Q294" i="19" s="1"/>
  <c r="P141" i="19" a="1"/>
  <c r="P141" i="19" s="1"/>
  <c r="P387" i="19"/>
  <c r="Q168" i="19" a="1"/>
  <c r="Q168" i="19" s="1"/>
  <c r="P131" i="19" a="1"/>
  <c r="P131" i="19" s="1"/>
  <c r="Q124" i="19" a="1"/>
  <c r="Q124" i="19" s="1"/>
  <c r="P130" i="19" a="1"/>
  <c r="P130" i="19" s="1"/>
  <c r="Q13" i="19" a="1"/>
  <c r="Q13" i="19" s="1"/>
  <c r="P4" i="7" a="1"/>
  <c r="P4" i="7" s="1"/>
  <c r="P13" i="19"/>
  <c r="Q4" i="7" a="1"/>
  <c r="Q4" i="7" s="1"/>
  <c r="P148" i="19" a="1"/>
  <c r="P148" i="19" s="1"/>
  <c r="R4" i="7" a="1"/>
  <c r="R4" i="7" s="1"/>
  <c r="P647" i="19" a="1"/>
  <c r="P647" i="19" s="1"/>
  <c r="R644" i="19" a="1"/>
  <c r="R644" i="19" s="1"/>
  <c r="P643" i="19" a="1"/>
  <c r="P643" i="19" s="1"/>
  <c r="R640" i="19" a="1"/>
  <c r="R640" i="19" s="1"/>
  <c r="P639" i="19" a="1"/>
  <c r="P639" i="19" s="1"/>
  <c r="R636" i="19" a="1"/>
  <c r="R636" i="19" s="1"/>
  <c r="P635" i="19" a="1"/>
  <c r="P635" i="19" s="1"/>
  <c r="R632" i="19" a="1"/>
  <c r="R632" i="19" s="1"/>
  <c r="P631" i="19" a="1"/>
  <c r="P631" i="19" s="1"/>
  <c r="R628" i="19" a="1"/>
  <c r="R628" i="19" s="1"/>
  <c r="P627" i="19" a="1"/>
  <c r="P627" i="19" s="1"/>
  <c r="R624" i="19" a="1"/>
  <c r="R624" i="19" s="1"/>
  <c r="P623" i="19" a="1"/>
  <c r="P623" i="19" s="1"/>
  <c r="R620" i="19" a="1"/>
  <c r="R620" i="19" s="1"/>
  <c r="P619" i="19" a="1"/>
  <c r="P619" i="19" s="1"/>
  <c r="R616" i="19" a="1"/>
  <c r="R616" i="19" s="1"/>
  <c r="P615" i="19" a="1"/>
  <c r="P615" i="19" s="1"/>
  <c r="R612" i="19" a="1"/>
  <c r="R612" i="19" s="1"/>
  <c r="P611" i="19" a="1"/>
  <c r="P611" i="19" s="1"/>
  <c r="R608" i="19" a="1"/>
  <c r="R608" i="19" s="1"/>
  <c r="Q644" i="19" a="1"/>
  <c r="Q644" i="19" s="1"/>
  <c r="Q640" i="19" a="1"/>
  <c r="Q640" i="19" s="1"/>
  <c r="Q636" i="19" a="1"/>
  <c r="Q636" i="19" s="1"/>
  <c r="Q632" i="19" a="1"/>
  <c r="Q632" i="19" s="1"/>
  <c r="Q628" i="19" a="1"/>
  <c r="Q628" i="19" s="1"/>
  <c r="Q624" i="19" a="1"/>
  <c r="Q624" i="19" s="1"/>
  <c r="Q620" i="19" a="1"/>
  <c r="Q620" i="19" s="1"/>
  <c r="Q616" i="19" a="1"/>
  <c r="Q616" i="19" s="1"/>
  <c r="R645" i="19" a="1"/>
  <c r="R645" i="19" s="1"/>
  <c r="P644" i="19" a="1"/>
  <c r="P644" i="19" s="1"/>
  <c r="R641" i="19" a="1"/>
  <c r="R641" i="19" s="1"/>
  <c r="P640" i="19" a="1"/>
  <c r="P640" i="19" s="1"/>
  <c r="R637" i="19" a="1"/>
  <c r="R637" i="19" s="1"/>
  <c r="P636" i="19" a="1"/>
  <c r="P636" i="19" s="1"/>
  <c r="R633" i="19" a="1"/>
  <c r="R633" i="19" s="1"/>
  <c r="P632" i="19" a="1"/>
  <c r="P632" i="19" s="1"/>
  <c r="R629" i="19" a="1"/>
  <c r="R629" i="19" s="1"/>
  <c r="P628" i="19" a="1"/>
  <c r="P628" i="19" s="1"/>
  <c r="R625" i="19" a="1"/>
  <c r="R625" i="19" s="1"/>
  <c r="P624" i="19" a="1"/>
  <c r="P624" i="19" s="1"/>
  <c r="R621" i="19" a="1"/>
  <c r="R621" i="19" s="1"/>
  <c r="P620" i="19" a="1"/>
  <c r="P620" i="19" s="1"/>
  <c r="R617" i="19" a="1"/>
  <c r="R617" i="19" s="1"/>
  <c r="P616" i="19" a="1"/>
  <c r="P616" i="19" s="1"/>
  <c r="R646" i="19" a="1"/>
  <c r="R646" i="19" s="1"/>
  <c r="P645" i="19" a="1"/>
  <c r="P645" i="19" s="1"/>
  <c r="R642" i="19" a="1"/>
  <c r="R642" i="19" s="1"/>
  <c r="P641" i="19" a="1"/>
  <c r="P641" i="19" s="1"/>
  <c r="R638" i="19" a="1"/>
  <c r="R638" i="19" s="1"/>
  <c r="P637" i="19" a="1"/>
  <c r="P637" i="19" s="1"/>
  <c r="R634" i="19" a="1"/>
  <c r="R634" i="19" s="1"/>
  <c r="P633" i="19" a="1"/>
  <c r="P633" i="19" s="1"/>
  <c r="R630" i="19" a="1"/>
  <c r="R630" i="19" s="1"/>
  <c r="P629" i="19" a="1"/>
  <c r="P629" i="19" s="1"/>
  <c r="R626" i="19" a="1"/>
  <c r="R626" i="19" s="1"/>
  <c r="P625" i="19" a="1"/>
  <c r="P625" i="19" s="1"/>
  <c r="R622" i="19" a="1"/>
  <c r="R622" i="19" s="1"/>
  <c r="P621" i="19" a="1"/>
  <c r="P621" i="19" s="1"/>
  <c r="R618" i="19" a="1"/>
  <c r="R618" i="19" s="1"/>
  <c r="P617" i="19" a="1"/>
  <c r="P617" i="19" s="1"/>
  <c r="R614" i="19" a="1"/>
  <c r="R614" i="19" s="1"/>
  <c r="P613" i="19" a="1"/>
  <c r="P613" i="19" s="1"/>
  <c r="R610" i="19" a="1"/>
  <c r="R610" i="19" s="1"/>
  <c r="P609" i="19" a="1"/>
  <c r="P609" i="19" s="1"/>
  <c r="R647" i="19" a="1"/>
  <c r="R647" i="19" s="1"/>
  <c r="P646" i="19" a="1"/>
  <c r="P646" i="19" s="1"/>
  <c r="R643" i="19" a="1"/>
  <c r="R643" i="19" s="1"/>
  <c r="P642" i="19" a="1"/>
  <c r="P642" i="19" s="1"/>
  <c r="R639" i="19" a="1"/>
  <c r="R639" i="19" s="1"/>
  <c r="P638" i="19" a="1"/>
  <c r="P638" i="19" s="1"/>
  <c r="R635" i="19" a="1"/>
  <c r="R635" i="19" s="1"/>
  <c r="P634" i="19" a="1"/>
  <c r="P634" i="19" s="1"/>
  <c r="R631" i="19" a="1"/>
  <c r="R631" i="19" s="1"/>
  <c r="P630" i="19" a="1"/>
  <c r="P630" i="19" s="1"/>
  <c r="R627" i="19" a="1"/>
  <c r="R627" i="19" s="1"/>
  <c r="P626" i="19" a="1"/>
  <c r="P626" i="19" s="1"/>
  <c r="R623" i="19" a="1"/>
  <c r="R623" i="19" s="1"/>
  <c r="P622" i="19" a="1"/>
  <c r="P622" i="19" s="1"/>
  <c r="R619" i="19" a="1"/>
  <c r="R619" i="19" s="1"/>
  <c r="P618" i="19" a="1"/>
  <c r="P618" i="19" s="1"/>
  <c r="R615" i="19" a="1"/>
  <c r="R615" i="19" s="1"/>
  <c r="Q643" i="19" a="1"/>
  <c r="Q643" i="19" s="1"/>
  <c r="Q641" i="19" a="1"/>
  <c r="Q641" i="19" s="1"/>
  <c r="Q626" i="19" a="1"/>
  <c r="Q626" i="19" s="1"/>
  <c r="P612" i="19" a="1"/>
  <c r="P612" i="19" s="1"/>
  <c r="R607" i="19" a="1"/>
  <c r="R607" i="19" s="1"/>
  <c r="P606" i="19" a="1"/>
  <c r="P606" i="19" s="1"/>
  <c r="R603" i="19" a="1"/>
  <c r="R603" i="19" s="1"/>
  <c r="P602" i="19" a="1"/>
  <c r="P602" i="19" s="1"/>
  <c r="R599" i="19" a="1"/>
  <c r="R599" i="19" s="1"/>
  <c r="P598" i="19" a="1"/>
  <c r="P598" i="19" s="1"/>
  <c r="R595" i="19" a="1"/>
  <c r="R595" i="19" s="1"/>
  <c r="P594" i="19" a="1"/>
  <c r="P594" i="19" s="1"/>
  <c r="R591" i="19" a="1"/>
  <c r="R591" i="19" s="1"/>
  <c r="P590" i="19" a="1"/>
  <c r="P590" i="19" s="1"/>
  <c r="R587" i="19" a="1"/>
  <c r="R587" i="19" s="1"/>
  <c r="P586" i="19" a="1"/>
  <c r="P586" i="19" s="1"/>
  <c r="R583" i="19" a="1"/>
  <c r="R583" i="19" s="1"/>
  <c r="P582" i="19" a="1"/>
  <c r="P582" i="19" s="1"/>
  <c r="R579" i="19" a="1"/>
  <c r="R579" i="19" s="1"/>
  <c r="P578" i="19" a="1"/>
  <c r="P578" i="19" s="1"/>
  <c r="R575" i="19" a="1"/>
  <c r="R575" i="19" s="1"/>
  <c r="P574" i="19" a="1"/>
  <c r="P574" i="19" s="1"/>
  <c r="R571" i="19" a="1"/>
  <c r="R571" i="19" s="1"/>
  <c r="P570" i="19" a="1"/>
  <c r="P570" i="19" s="1"/>
  <c r="R567" i="19" a="1"/>
  <c r="R567" i="19" s="1"/>
  <c r="P566" i="19" a="1"/>
  <c r="P566" i="19" s="1"/>
  <c r="R563" i="19" a="1"/>
  <c r="R563" i="19" s="1"/>
  <c r="P562" i="19" a="1"/>
  <c r="P562" i="19" s="1"/>
  <c r="R559" i="19" a="1"/>
  <c r="R559" i="19" s="1"/>
  <c r="P558" i="19" a="1"/>
  <c r="P558" i="19" s="1"/>
  <c r="R555" i="19" a="1"/>
  <c r="R555" i="19" s="1"/>
  <c r="P554" i="19" a="1"/>
  <c r="P554" i="19" s="1"/>
  <c r="R551" i="19" a="1"/>
  <c r="R551" i="19" s="1"/>
  <c r="P550" i="19" a="1"/>
  <c r="P550" i="19" s="1"/>
  <c r="R547" i="19" a="1"/>
  <c r="R547" i="19" s="1"/>
  <c r="P546" i="19" a="1"/>
  <c r="P546" i="19" s="1"/>
  <c r="R543" i="19" a="1"/>
  <c r="R543" i="19" s="1"/>
  <c r="P542" i="19" a="1"/>
  <c r="P542" i="19" s="1"/>
  <c r="R539" i="19" a="1"/>
  <c r="R539" i="19" s="1"/>
  <c r="P538" i="19" a="1"/>
  <c r="P538" i="19" s="1"/>
  <c r="R535" i="19" a="1"/>
  <c r="R535" i="19" s="1"/>
  <c r="P534" i="19" a="1"/>
  <c r="P534" i="19" s="1"/>
  <c r="R531" i="19" a="1"/>
  <c r="R531" i="19" s="1"/>
  <c r="P530" i="19" a="1"/>
  <c r="P530" i="19" s="1"/>
  <c r="R527" i="19" a="1"/>
  <c r="R527" i="19" s="1"/>
  <c r="P526" i="19" a="1"/>
  <c r="P526" i="19" s="1"/>
  <c r="R523" i="19" a="1"/>
  <c r="R523" i="19" s="1"/>
  <c r="P522" i="19" a="1"/>
  <c r="P522" i="19" s="1"/>
  <c r="R519" i="19" a="1"/>
  <c r="R519" i="19" s="1"/>
  <c r="P518" i="19" a="1"/>
  <c r="P518" i="19" s="1"/>
  <c r="R515" i="19" a="1"/>
  <c r="R515" i="19" s="1"/>
  <c r="P514" i="19" a="1"/>
  <c r="P514" i="19" s="1"/>
  <c r="R511" i="19" a="1"/>
  <c r="R511" i="19" s="1"/>
  <c r="P510" i="19" a="1"/>
  <c r="P510" i="19" s="1"/>
  <c r="R507" i="19" a="1"/>
  <c r="R507" i="19" s="1"/>
  <c r="P506" i="19" a="1"/>
  <c r="P506" i="19" s="1"/>
  <c r="R503" i="19" a="1"/>
  <c r="R503" i="19" s="1"/>
  <c r="P502" i="19" a="1"/>
  <c r="P502" i="19" s="1"/>
  <c r="R499" i="19" a="1"/>
  <c r="R499" i="19" s="1"/>
  <c r="P498" i="19" a="1"/>
  <c r="P498" i="19" s="1"/>
  <c r="R495" i="19" a="1"/>
  <c r="R495" i="19" s="1"/>
  <c r="P494" i="19" a="1"/>
  <c r="P494" i="19" s="1"/>
  <c r="R491" i="19" a="1"/>
  <c r="R491" i="19" s="1"/>
  <c r="P490" i="19" a="1"/>
  <c r="P490" i="19" s="1"/>
  <c r="R487" i="19" a="1"/>
  <c r="R487" i="19" s="1"/>
  <c r="P486" i="19" a="1"/>
  <c r="P486" i="19" s="1"/>
  <c r="R483" i="19" a="1"/>
  <c r="R483" i="19" s="1"/>
  <c r="P482" i="19" a="1"/>
  <c r="P482" i="19" s="1"/>
  <c r="R479" i="19" a="1"/>
  <c r="R479" i="19" s="1"/>
  <c r="P478" i="19" a="1"/>
  <c r="P478" i="19" s="1"/>
  <c r="R475" i="19" a="1"/>
  <c r="R475" i="19" s="1"/>
  <c r="P474" i="19" a="1"/>
  <c r="P474" i="19" s="1"/>
  <c r="R471" i="19" a="1"/>
  <c r="R471" i="19" s="1"/>
  <c r="P470" i="19" a="1"/>
  <c r="P470" i="19" s="1"/>
  <c r="R467" i="19" a="1"/>
  <c r="R467" i="19" s="1"/>
  <c r="P466" i="19" a="1"/>
  <c r="P466" i="19" s="1"/>
  <c r="R463" i="19" a="1"/>
  <c r="R463" i="19" s="1"/>
  <c r="P462" i="19" a="1"/>
  <c r="P462" i="19" s="1"/>
  <c r="R459" i="19" a="1"/>
  <c r="R459" i="19" s="1"/>
  <c r="P458" i="19" a="1"/>
  <c r="P458" i="19" s="1"/>
  <c r="R455" i="19" a="1"/>
  <c r="R455" i="19" s="1"/>
  <c r="P454" i="19" a="1"/>
  <c r="P454" i="19" s="1"/>
  <c r="Q647" i="19" a="1"/>
  <c r="Q647" i="19" s="1"/>
  <c r="Q645" i="19" a="1"/>
  <c r="Q645" i="19" s="1"/>
  <c r="Q630" i="19" a="1"/>
  <c r="Q630" i="19" s="1"/>
  <c r="Q615" i="19" a="1"/>
  <c r="Q615" i="19" s="1"/>
  <c r="Q610" i="19" a="1"/>
  <c r="Q610" i="19" s="1"/>
  <c r="Q607" i="19" a="1"/>
  <c r="Q607" i="19" s="1"/>
  <c r="Q603" i="19" a="1"/>
  <c r="Q603" i="19" s="1"/>
  <c r="Q599" i="19" a="1"/>
  <c r="Q599" i="19" s="1"/>
  <c r="Q595" i="19" a="1"/>
  <c r="Q595" i="19" s="1"/>
  <c r="Q591" i="19" a="1"/>
  <c r="Q591" i="19" s="1"/>
  <c r="Q587" i="19" a="1"/>
  <c r="Q587" i="19" s="1"/>
  <c r="Q583" i="19" a="1"/>
  <c r="Q583" i="19" s="1"/>
  <c r="Q579" i="19" a="1"/>
  <c r="Q579" i="19" s="1"/>
  <c r="Q575" i="19" a="1"/>
  <c r="Q575" i="19" s="1"/>
  <c r="Q571" i="19" a="1"/>
  <c r="Q571" i="19" s="1"/>
  <c r="Q567" i="19" a="1"/>
  <c r="Q567" i="19" s="1"/>
  <c r="Q563" i="19" a="1"/>
  <c r="Q563" i="19" s="1"/>
  <c r="Q559" i="19" a="1"/>
  <c r="Q559" i="19" s="1"/>
  <c r="Q555" i="19" a="1"/>
  <c r="Q555" i="19" s="1"/>
  <c r="Q551" i="19" a="1"/>
  <c r="Q551" i="19" s="1"/>
  <c r="Q547" i="19" a="1"/>
  <c r="Q547" i="19" s="1"/>
  <c r="Q543" i="19" a="1"/>
  <c r="Q543" i="19" s="1"/>
  <c r="Q539" i="19" a="1"/>
  <c r="Q539" i="19" s="1"/>
  <c r="Q535" i="19" a="1"/>
  <c r="Q535" i="19" s="1"/>
  <c r="Q531" i="19" a="1"/>
  <c r="Q531" i="19" s="1"/>
  <c r="Q527" i="19" a="1"/>
  <c r="Q527" i="19" s="1"/>
  <c r="Q523" i="19" a="1"/>
  <c r="Q523" i="19" s="1"/>
  <c r="Q519" i="19" a="1"/>
  <c r="Q519" i="19" s="1"/>
  <c r="Q515" i="19" a="1"/>
  <c r="Q515" i="19" s="1"/>
  <c r="Q511" i="19" a="1"/>
  <c r="Q511" i="19" s="1"/>
  <c r="Q507" i="19" a="1"/>
  <c r="Q507" i="19" s="1"/>
  <c r="Q503" i="19" a="1"/>
  <c r="Q503" i="19" s="1"/>
  <c r="Q499" i="19" a="1"/>
  <c r="Q499" i="19" s="1"/>
  <c r="Q495" i="19" a="1"/>
  <c r="Q495" i="19" s="1"/>
  <c r="Q491" i="19" a="1"/>
  <c r="Q491" i="19" s="1"/>
  <c r="Q487" i="19" a="1"/>
  <c r="Q487" i="19" s="1"/>
  <c r="Q483" i="19" a="1"/>
  <c r="Q483" i="19" s="1"/>
  <c r="Q479" i="19" a="1"/>
  <c r="Q479" i="19" s="1"/>
  <c r="Q475" i="19" a="1"/>
  <c r="Q475" i="19" s="1"/>
  <c r="Q471" i="19" a="1"/>
  <c r="Q471" i="19" s="1"/>
  <c r="Q467" i="19" a="1"/>
  <c r="Q467" i="19" s="1"/>
  <c r="Q463" i="19" a="1"/>
  <c r="Q463" i="19" s="1"/>
  <c r="Q459" i="19" a="1"/>
  <c r="Q459" i="19" s="1"/>
  <c r="Q455" i="19" a="1"/>
  <c r="Q455" i="19" s="1"/>
  <c r="Q451" i="19" a="1"/>
  <c r="Q451" i="19" s="1"/>
  <c r="Q447" i="19" a="1"/>
  <c r="Q447" i="19" s="1"/>
  <c r="Q443" i="19" a="1"/>
  <c r="Q443" i="19" s="1"/>
  <c r="Q439" i="19" a="1"/>
  <c r="Q439" i="19" s="1"/>
  <c r="Q435" i="19" a="1"/>
  <c r="Q435" i="19" s="1"/>
  <c r="Q431" i="19" a="1"/>
  <c r="Q431" i="19" s="1"/>
  <c r="Q427" i="19" a="1"/>
  <c r="Q427" i="19" s="1"/>
  <c r="Q634" i="19" a="1"/>
  <c r="Q634" i="19" s="1"/>
  <c r="Q619" i="19" a="1"/>
  <c r="Q619" i="19" s="1"/>
  <c r="Q617" i="19" a="1"/>
  <c r="Q617" i="19" s="1"/>
  <c r="R613" i="19" a="1"/>
  <c r="R613" i="19" s="1"/>
  <c r="P610" i="19" a="1"/>
  <c r="P610" i="19" s="1"/>
  <c r="P607" i="19" a="1"/>
  <c r="P607" i="19" s="1"/>
  <c r="R604" i="19" a="1"/>
  <c r="R604" i="19" s="1"/>
  <c r="P603" i="19" a="1"/>
  <c r="P603" i="19" s="1"/>
  <c r="R600" i="19" a="1"/>
  <c r="R600" i="19" s="1"/>
  <c r="P599" i="19" a="1"/>
  <c r="P599" i="19" s="1"/>
  <c r="R596" i="19" a="1"/>
  <c r="R596" i="19" s="1"/>
  <c r="P595" i="19" a="1"/>
  <c r="P595" i="19" s="1"/>
  <c r="R592" i="19" a="1"/>
  <c r="R592" i="19" s="1"/>
  <c r="P591" i="19" a="1"/>
  <c r="P591" i="19" s="1"/>
  <c r="R588" i="19" a="1"/>
  <c r="R588" i="19" s="1"/>
  <c r="P587" i="19" a="1"/>
  <c r="P587" i="19" s="1"/>
  <c r="R584" i="19" a="1"/>
  <c r="R584" i="19" s="1"/>
  <c r="P583" i="19" a="1"/>
  <c r="P583" i="19" s="1"/>
  <c r="R580" i="19" a="1"/>
  <c r="R580" i="19" s="1"/>
  <c r="P579" i="19" a="1"/>
  <c r="P579" i="19" s="1"/>
  <c r="R576" i="19" a="1"/>
  <c r="R576" i="19" s="1"/>
  <c r="P575" i="19" a="1"/>
  <c r="P575" i="19" s="1"/>
  <c r="R572" i="19" a="1"/>
  <c r="R572" i="19" s="1"/>
  <c r="P571" i="19" a="1"/>
  <c r="P571" i="19" s="1"/>
  <c r="R568" i="19" a="1"/>
  <c r="R568" i="19" s="1"/>
  <c r="P567" i="19" a="1"/>
  <c r="P567" i="19" s="1"/>
  <c r="R564" i="19" a="1"/>
  <c r="R564" i="19" s="1"/>
  <c r="P563" i="19" a="1"/>
  <c r="P563" i="19" s="1"/>
  <c r="R560" i="19" a="1"/>
  <c r="R560" i="19" s="1"/>
  <c r="P559" i="19" a="1"/>
  <c r="P559" i="19" s="1"/>
  <c r="R556" i="19" a="1"/>
  <c r="R556" i="19" s="1"/>
  <c r="P555" i="19" a="1"/>
  <c r="P555" i="19" s="1"/>
  <c r="R552" i="19" a="1"/>
  <c r="R552" i="19" s="1"/>
  <c r="P551" i="19" a="1"/>
  <c r="P551" i="19" s="1"/>
  <c r="R548" i="19" a="1"/>
  <c r="R548" i="19" s="1"/>
  <c r="P547" i="19" a="1"/>
  <c r="P547" i="19" s="1"/>
  <c r="R544" i="19" a="1"/>
  <c r="R544" i="19" s="1"/>
  <c r="P543" i="19" a="1"/>
  <c r="P543" i="19" s="1"/>
  <c r="R540" i="19" a="1"/>
  <c r="R540" i="19" s="1"/>
  <c r="P539" i="19" a="1"/>
  <c r="P539" i="19" s="1"/>
  <c r="R536" i="19" a="1"/>
  <c r="R536" i="19" s="1"/>
  <c r="P535" i="19" a="1"/>
  <c r="P535" i="19" s="1"/>
  <c r="R532" i="19" a="1"/>
  <c r="R532" i="19" s="1"/>
  <c r="P531" i="19" a="1"/>
  <c r="P531" i="19" s="1"/>
  <c r="R528" i="19" a="1"/>
  <c r="R528" i="19" s="1"/>
  <c r="P527" i="19" a="1"/>
  <c r="P527" i="19" s="1"/>
  <c r="R524" i="19" a="1"/>
  <c r="R524" i="19" s="1"/>
  <c r="P523" i="19" a="1"/>
  <c r="P523" i="19" s="1"/>
  <c r="R520" i="19" a="1"/>
  <c r="R520" i="19" s="1"/>
  <c r="P519" i="19" a="1"/>
  <c r="P519" i="19" s="1"/>
  <c r="R516" i="19" a="1"/>
  <c r="R516" i="19" s="1"/>
  <c r="P515" i="19" a="1"/>
  <c r="P515" i="19" s="1"/>
  <c r="R512" i="19" a="1"/>
  <c r="R512" i="19" s="1"/>
  <c r="P511" i="19" a="1"/>
  <c r="P511" i="19" s="1"/>
  <c r="R508" i="19" a="1"/>
  <c r="R508" i="19" s="1"/>
  <c r="P507" i="19" a="1"/>
  <c r="P507" i="19" s="1"/>
  <c r="R504" i="19" a="1"/>
  <c r="R504" i="19" s="1"/>
  <c r="P503" i="19" a="1"/>
  <c r="P503" i="19" s="1"/>
  <c r="R500" i="19" a="1"/>
  <c r="R500" i="19" s="1"/>
  <c r="P499" i="19" a="1"/>
  <c r="P499" i="19" s="1"/>
  <c r="R496" i="19" a="1"/>
  <c r="R496" i="19" s="1"/>
  <c r="P495" i="19" a="1"/>
  <c r="P495" i="19" s="1"/>
  <c r="R492" i="19" a="1"/>
  <c r="R492" i="19" s="1"/>
  <c r="P491" i="19" a="1"/>
  <c r="P491" i="19" s="1"/>
  <c r="R488" i="19" a="1"/>
  <c r="R488" i="19" s="1"/>
  <c r="P487" i="19" a="1"/>
  <c r="P487" i="19" s="1"/>
  <c r="R484" i="19" a="1"/>
  <c r="R484" i="19" s="1"/>
  <c r="P483" i="19" a="1"/>
  <c r="P483" i="19" s="1"/>
  <c r="R480" i="19" a="1"/>
  <c r="R480" i="19" s="1"/>
  <c r="P479" i="19" a="1"/>
  <c r="P479" i="19" s="1"/>
  <c r="R476" i="19" a="1"/>
  <c r="R476" i="19" s="1"/>
  <c r="P475" i="19" a="1"/>
  <c r="P475" i="19" s="1"/>
  <c r="R472" i="19" a="1"/>
  <c r="R472" i="19" s="1"/>
  <c r="P471" i="19" a="1"/>
  <c r="P471" i="19" s="1"/>
  <c r="R468" i="19" a="1"/>
  <c r="R468" i="19" s="1"/>
  <c r="P467" i="19" a="1"/>
  <c r="P467" i="19" s="1"/>
  <c r="P147" i="19" a="1"/>
  <c r="P147" i="19" s="1"/>
  <c r="Q638" i="19" a="1"/>
  <c r="Q638" i="19" s="1"/>
  <c r="Q623" i="19" a="1"/>
  <c r="Q623" i="19" s="1"/>
  <c r="Q621" i="19" a="1"/>
  <c r="Q621" i="19" s="1"/>
  <c r="Q613" i="19" a="1"/>
  <c r="Q613" i="19" s="1"/>
  <c r="Q608" i="19" a="1"/>
  <c r="Q608" i="19" s="1"/>
  <c r="Q604" i="19" a="1"/>
  <c r="Q604" i="19" s="1"/>
  <c r="Q600" i="19" a="1"/>
  <c r="Q600" i="19" s="1"/>
  <c r="Q596" i="19" a="1"/>
  <c r="Q596" i="19" s="1"/>
  <c r="Q592" i="19" a="1"/>
  <c r="Q592" i="19" s="1"/>
  <c r="Q588" i="19" a="1"/>
  <c r="Q588" i="19" s="1"/>
  <c r="Q584" i="19" a="1"/>
  <c r="Q584" i="19" s="1"/>
  <c r="Q580" i="19" a="1"/>
  <c r="Q580" i="19" s="1"/>
  <c r="Q576" i="19" a="1"/>
  <c r="Q576" i="19" s="1"/>
  <c r="Q572" i="19" a="1"/>
  <c r="Q572" i="19" s="1"/>
  <c r="Q568" i="19" a="1"/>
  <c r="Q568" i="19" s="1"/>
  <c r="Q564" i="19" a="1"/>
  <c r="Q564" i="19" s="1"/>
  <c r="Q560" i="19" a="1"/>
  <c r="Q560" i="19" s="1"/>
  <c r="Q556" i="19" a="1"/>
  <c r="Q556" i="19" s="1"/>
  <c r="Q552" i="19" a="1"/>
  <c r="Q552" i="19" s="1"/>
  <c r="Q548" i="19" a="1"/>
  <c r="Q548" i="19" s="1"/>
  <c r="Q544" i="19" a="1"/>
  <c r="Q544" i="19" s="1"/>
  <c r="Q540" i="19" a="1"/>
  <c r="Q540" i="19" s="1"/>
  <c r="Q536" i="19" a="1"/>
  <c r="Q536" i="19" s="1"/>
  <c r="Q532" i="19" a="1"/>
  <c r="Q532" i="19" s="1"/>
  <c r="Q528" i="19" a="1"/>
  <c r="Q528" i="19" s="1"/>
  <c r="Q524" i="19" a="1"/>
  <c r="Q524" i="19" s="1"/>
  <c r="Q520" i="19" a="1"/>
  <c r="Q520" i="19" s="1"/>
  <c r="Q516" i="19" a="1"/>
  <c r="Q516" i="19" s="1"/>
  <c r="Q512" i="19" a="1"/>
  <c r="Q512" i="19" s="1"/>
  <c r="Q508" i="19" a="1"/>
  <c r="Q508" i="19" s="1"/>
  <c r="Q504" i="19" a="1"/>
  <c r="Q504" i="19" s="1"/>
  <c r="Q500" i="19" a="1"/>
  <c r="Q500" i="19" s="1"/>
  <c r="Q496" i="19" a="1"/>
  <c r="Q496" i="19" s="1"/>
  <c r="Q492" i="19" a="1"/>
  <c r="Q492" i="19" s="1"/>
  <c r="Q488" i="19" a="1"/>
  <c r="Q488" i="19" s="1"/>
  <c r="Q484" i="19" a="1"/>
  <c r="Q484" i="19" s="1"/>
  <c r="Q480" i="19" a="1"/>
  <c r="Q480" i="19" s="1"/>
  <c r="Q476" i="19" a="1"/>
  <c r="Q476" i="19" s="1"/>
  <c r="Q472" i="19" a="1"/>
  <c r="Q472" i="19" s="1"/>
  <c r="Q468" i="19" a="1"/>
  <c r="Q468" i="19" s="1"/>
  <c r="Q464" i="19" a="1"/>
  <c r="Q464" i="19" s="1"/>
  <c r="Q460" i="19" a="1"/>
  <c r="Q460" i="19" s="1"/>
  <c r="Q456" i="19" a="1"/>
  <c r="Q456" i="19" s="1"/>
  <c r="Q452" i="19" a="1"/>
  <c r="Q452" i="19" s="1"/>
  <c r="Q448" i="19" a="1"/>
  <c r="Q448" i="19" s="1"/>
  <c r="Q444" i="19" a="1"/>
  <c r="Q444" i="19" s="1"/>
  <c r="Q440" i="19" a="1"/>
  <c r="Q440" i="19" s="1"/>
  <c r="Q436" i="19" a="1"/>
  <c r="Q436" i="19" s="1"/>
  <c r="Q432" i="19" a="1"/>
  <c r="Q432" i="19" s="1"/>
  <c r="Q428" i="19" a="1"/>
  <c r="Q428" i="19" s="1"/>
  <c r="Q642" i="19" a="1"/>
  <c r="Q642" i="19" s="1"/>
  <c r="Q627" i="19" a="1"/>
  <c r="Q627" i="19" s="1"/>
  <c r="Q625" i="19" a="1"/>
  <c r="Q625" i="19" s="1"/>
  <c r="R611" i="19" a="1"/>
  <c r="R611" i="19" s="1"/>
  <c r="P608" i="19" a="1"/>
  <c r="P608" i="19" s="1"/>
  <c r="R605" i="19" a="1"/>
  <c r="R605" i="19" s="1"/>
  <c r="P604" i="19" a="1"/>
  <c r="P604" i="19" s="1"/>
  <c r="R601" i="19" a="1"/>
  <c r="R601" i="19" s="1"/>
  <c r="P600" i="19" a="1"/>
  <c r="P600" i="19" s="1"/>
  <c r="R597" i="19" a="1"/>
  <c r="R597" i="19" s="1"/>
  <c r="P596" i="19" a="1"/>
  <c r="P596" i="19" s="1"/>
  <c r="R593" i="19" a="1"/>
  <c r="R593" i="19" s="1"/>
  <c r="P592" i="19" a="1"/>
  <c r="P592" i="19" s="1"/>
  <c r="R589" i="19" a="1"/>
  <c r="R589" i="19" s="1"/>
  <c r="P588" i="19" a="1"/>
  <c r="P588" i="19" s="1"/>
  <c r="R585" i="19" a="1"/>
  <c r="R585" i="19" s="1"/>
  <c r="P584" i="19" a="1"/>
  <c r="P584" i="19" s="1"/>
  <c r="R581" i="19" a="1"/>
  <c r="R581" i="19" s="1"/>
  <c r="P580" i="19" a="1"/>
  <c r="P580" i="19" s="1"/>
  <c r="R577" i="19" a="1"/>
  <c r="R577" i="19" s="1"/>
  <c r="P576" i="19" a="1"/>
  <c r="P576" i="19" s="1"/>
  <c r="R573" i="19" a="1"/>
  <c r="R573" i="19" s="1"/>
  <c r="P572" i="19" a="1"/>
  <c r="P572" i="19" s="1"/>
  <c r="R569" i="19" a="1"/>
  <c r="R569" i="19" s="1"/>
  <c r="P568" i="19" a="1"/>
  <c r="P568" i="19" s="1"/>
  <c r="R565" i="19" a="1"/>
  <c r="R565" i="19" s="1"/>
  <c r="P564" i="19" a="1"/>
  <c r="P564" i="19" s="1"/>
  <c r="R561" i="19" a="1"/>
  <c r="R561" i="19" s="1"/>
  <c r="P560" i="19" a="1"/>
  <c r="P560" i="19" s="1"/>
  <c r="R557" i="19" a="1"/>
  <c r="R557" i="19" s="1"/>
  <c r="P556" i="19" a="1"/>
  <c r="P556" i="19" s="1"/>
  <c r="R553" i="19" a="1"/>
  <c r="R553" i="19" s="1"/>
  <c r="P552" i="19" a="1"/>
  <c r="P552" i="19" s="1"/>
  <c r="R549" i="19" a="1"/>
  <c r="R549" i="19" s="1"/>
  <c r="P548" i="19" a="1"/>
  <c r="P548" i="19" s="1"/>
  <c r="R545" i="19" a="1"/>
  <c r="R545" i="19" s="1"/>
  <c r="P544" i="19" a="1"/>
  <c r="P544" i="19" s="1"/>
  <c r="R541" i="19" a="1"/>
  <c r="R541" i="19" s="1"/>
  <c r="P540" i="19" a="1"/>
  <c r="P540" i="19" s="1"/>
  <c r="R537" i="19" a="1"/>
  <c r="R537" i="19" s="1"/>
  <c r="P536" i="19" a="1"/>
  <c r="P536" i="19" s="1"/>
  <c r="R533" i="19" a="1"/>
  <c r="R533" i="19" s="1"/>
  <c r="P532" i="19" a="1"/>
  <c r="P532" i="19" s="1"/>
  <c r="R529" i="19" a="1"/>
  <c r="R529" i="19" s="1"/>
  <c r="P528" i="19" a="1"/>
  <c r="P528" i="19" s="1"/>
  <c r="R525" i="19" a="1"/>
  <c r="R525" i="19" s="1"/>
  <c r="P524" i="19" a="1"/>
  <c r="P524" i="19" s="1"/>
  <c r="R521" i="19" a="1"/>
  <c r="R521" i="19" s="1"/>
  <c r="P520" i="19" a="1"/>
  <c r="P520" i="19" s="1"/>
  <c r="R517" i="19" a="1"/>
  <c r="R517" i="19" s="1"/>
  <c r="P516" i="19" a="1"/>
  <c r="P516" i="19" s="1"/>
  <c r="R513" i="19" a="1"/>
  <c r="R513" i="19" s="1"/>
  <c r="P512" i="19" a="1"/>
  <c r="P512" i="19" s="1"/>
  <c r="R509" i="19" a="1"/>
  <c r="R509" i="19" s="1"/>
  <c r="P508" i="19" a="1"/>
  <c r="P508" i="19" s="1"/>
  <c r="R505" i="19" a="1"/>
  <c r="R505" i="19" s="1"/>
  <c r="P504" i="19" a="1"/>
  <c r="P504" i="19" s="1"/>
  <c r="R501" i="19" a="1"/>
  <c r="R501" i="19" s="1"/>
  <c r="P500" i="19" a="1"/>
  <c r="P500" i="19" s="1"/>
  <c r="R497" i="19" a="1"/>
  <c r="R497" i="19" s="1"/>
  <c r="P496" i="19" a="1"/>
  <c r="P496" i="19" s="1"/>
  <c r="R493" i="19" a="1"/>
  <c r="R493" i="19" s="1"/>
  <c r="P492" i="19" a="1"/>
  <c r="P492" i="19" s="1"/>
  <c r="R489" i="19" a="1"/>
  <c r="R489" i="19" s="1"/>
  <c r="P488" i="19" a="1"/>
  <c r="P488" i="19" s="1"/>
  <c r="R485" i="19" a="1"/>
  <c r="R485" i="19" s="1"/>
  <c r="P484" i="19" a="1"/>
  <c r="P484" i="19" s="1"/>
  <c r="R481" i="19" a="1"/>
  <c r="R481" i="19" s="1"/>
  <c r="P480" i="19" a="1"/>
  <c r="P480" i="19" s="1"/>
  <c r="R477" i="19" a="1"/>
  <c r="R477" i="19" s="1"/>
  <c r="P476" i="19" a="1"/>
  <c r="P476" i="19" s="1"/>
  <c r="R473" i="19" a="1"/>
  <c r="R473" i="19" s="1"/>
  <c r="P472" i="19" a="1"/>
  <c r="P472" i="19" s="1"/>
  <c r="R469" i="19" a="1"/>
  <c r="R469" i="19" s="1"/>
  <c r="P468" i="19" a="1"/>
  <c r="P468" i="19" s="1"/>
  <c r="R465" i="19" a="1"/>
  <c r="R465" i="19" s="1"/>
  <c r="P464" i="19" a="1"/>
  <c r="P464" i="19" s="1"/>
  <c r="R461" i="19" a="1"/>
  <c r="R461" i="19" s="1"/>
  <c r="P460" i="19" a="1"/>
  <c r="P460" i="19" s="1"/>
  <c r="R457" i="19" a="1"/>
  <c r="R457" i="19" s="1"/>
  <c r="P456" i="19" a="1"/>
  <c r="P456" i="19" s="1"/>
  <c r="R453" i="19" a="1"/>
  <c r="R453" i="19" s="1"/>
  <c r="P452" i="19" a="1"/>
  <c r="P452" i="19" s="1"/>
  <c r="Q646" i="19" a="1"/>
  <c r="Q646" i="19" s="1"/>
  <c r="Q631" i="19" a="1"/>
  <c r="Q631" i="19" s="1"/>
  <c r="Q629" i="19" a="1"/>
  <c r="Q629" i="19" s="1"/>
  <c r="Q614" i="19" a="1"/>
  <c r="Q614" i="19" s="1"/>
  <c r="Q611" i="19" a="1"/>
  <c r="Q611" i="19" s="1"/>
  <c r="Q605" i="19" a="1"/>
  <c r="Q605" i="19" s="1"/>
  <c r="Q601" i="19" a="1"/>
  <c r="Q601" i="19" s="1"/>
  <c r="Q597" i="19" a="1"/>
  <c r="Q597" i="19" s="1"/>
  <c r="Q593" i="19" a="1"/>
  <c r="Q593" i="19" s="1"/>
  <c r="Q589" i="19" a="1"/>
  <c r="Q589" i="19" s="1"/>
  <c r="Q585" i="19" a="1"/>
  <c r="Q585" i="19" s="1"/>
  <c r="Q581" i="19" a="1"/>
  <c r="Q581" i="19" s="1"/>
  <c r="Q577" i="19" a="1"/>
  <c r="Q577" i="19" s="1"/>
  <c r="Q573" i="19" a="1"/>
  <c r="Q573" i="19" s="1"/>
  <c r="Q569" i="19" a="1"/>
  <c r="Q569" i="19" s="1"/>
  <c r="Q565" i="19" a="1"/>
  <c r="Q565" i="19" s="1"/>
  <c r="Q561" i="19" a="1"/>
  <c r="Q561" i="19" s="1"/>
  <c r="Q557" i="19" a="1"/>
  <c r="Q557" i="19" s="1"/>
  <c r="Q553" i="19" a="1"/>
  <c r="Q553" i="19" s="1"/>
  <c r="Q549" i="19" a="1"/>
  <c r="Q549" i="19" s="1"/>
  <c r="Q545" i="19" a="1"/>
  <c r="Q545" i="19" s="1"/>
  <c r="Q541" i="19" a="1"/>
  <c r="Q541" i="19" s="1"/>
  <c r="Q537" i="19" a="1"/>
  <c r="Q537" i="19" s="1"/>
  <c r="Q533" i="19" a="1"/>
  <c r="Q533" i="19" s="1"/>
  <c r="Q529" i="19" a="1"/>
  <c r="Q529" i="19" s="1"/>
  <c r="Q525" i="19" a="1"/>
  <c r="Q525" i="19" s="1"/>
  <c r="Q521" i="19" a="1"/>
  <c r="Q521" i="19" s="1"/>
  <c r="Q517" i="19" a="1"/>
  <c r="Q517" i="19" s="1"/>
  <c r="Q513" i="19" a="1"/>
  <c r="Q513" i="19" s="1"/>
  <c r="Q509" i="19" a="1"/>
  <c r="Q509" i="19" s="1"/>
  <c r="Q505" i="19" a="1"/>
  <c r="Q505" i="19" s="1"/>
  <c r="Q501" i="19" a="1"/>
  <c r="Q501" i="19" s="1"/>
  <c r="Q497" i="19" a="1"/>
  <c r="Q497" i="19" s="1"/>
  <c r="Q493" i="19" a="1"/>
  <c r="Q493" i="19" s="1"/>
  <c r="Q489" i="19" a="1"/>
  <c r="Q489" i="19" s="1"/>
  <c r="Q485" i="19" a="1"/>
  <c r="Q485" i="19" s="1"/>
  <c r="Q481" i="19" a="1"/>
  <c r="Q481" i="19" s="1"/>
  <c r="Q477" i="19" a="1"/>
  <c r="Q477" i="19" s="1"/>
  <c r="Q473" i="19" a="1"/>
  <c r="Q473" i="19" s="1"/>
  <c r="Q469" i="19" a="1"/>
  <c r="Q469" i="19" s="1"/>
  <c r="Q465" i="19" a="1"/>
  <c r="Q465" i="19" s="1"/>
  <c r="Q461" i="19" a="1"/>
  <c r="Q461" i="19" s="1"/>
  <c r="Q457" i="19" a="1"/>
  <c r="Q457" i="19" s="1"/>
  <c r="Q453" i="19" a="1"/>
  <c r="Q453" i="19" s="1"/>
  <c r="Q449" i="19" a="1"/>
  <c r="Q449" i="19" s="1"/>
  <c r="Q635" i="19" a="1"/>
  <c r="Q635" i="19" s="1"/>
  <c r="Q633" i="19" a="1"/>
  <c r="Q633" i="19" s="1"/>
  <c r="Q618" i="19" a="1"/>
  <c r="Q618" i="19" s="1"/>
  <c r="P614" i="19" a="1"/>
  <c r="P614" i="19" s="1"/>
  <c r="R609" i="19" a="1"/>
  <c r="R609" i="19" s="1"/>
  <c r="R606" i="19" a="1"/>
  <c r="R606" i="19" s="1"/>
  <c r="P605" i="19" a="1"/>
  <c r="P605" i="19" s="1"/>
  <c r="R602" i="19" a="1"/>
  <c r="R602" i="19" s="1"/>
  <c r="P601" i="19" a="1"/>
  <c r="P601" i="19" s="1"/>
  <c r="R598" i="19" a="1"/>
  <c r="R598" i="19" s="1"/>
  <c r="P597" i="19" a="1"/>
  <c r="P597" i="19" s="1"/>
  <c r="R594" i="19" a="1"/>
  <c r="R594" i="19" s="1"/>
  <c r="P593" i="19" a="1"/>
  <c r="P593" i="19" s="1"/>
  <c r="R590" i="19" a="1"/>
  <c r="R590" i="19" s="1"/>
  <c r="P589" i="19" a="1"/>
  <c r="P589" i="19" s="1"/>
  <c r="R586" i="19" a="1"/>
  <c r="R586" i="19" s="1"/>
  <c r="P585" i="19" a="1"/>
  <c r="P585" i="19" s="1"/>
  <c r="R582" i="19" a="1"/>
  <c r="R582" i="19" s="1"/>
  <c r="P581" i="19" a="1"/>
  <c r="P581" i="19" s="1"/>
  <c r="R578" i="19" a="1"/>
  <c r="R578" i="19" s="1"/>
  <c r="P577" i="19" a="1"/>
  <c r="P577" i="19" s="1"/>
  <c r="R574" i="19" a="1"/>
  <c r="R574" i="19" s="1"/>
  <c r="P573" i="19" a="1"/>
  <c r="P573" i="19" s="1"/>
  <c r="R570" i="19" a="1"/>
  <c r="R570" i="19" s="1"/>
  <c r="P569" i="19" a="1"/>
  <c r="P569" i="19" s="1"/>
  <c r="R566" i="19" a="1"/>
  <c r="R566" i="19" s="1"/>
  <c r="P565" i="19" a="1"/>
  <c r="P565" i="19" s="1"/>
  <c r="R562" i="19" a="1"/>
  <c r="R562" i="19" s="1"/>
  <c r="P561" i="19" a="1"/>
  <c r="P561" i="19" s="1"/>
  <c r="R558" i="19" a="1"/>
  <c r="R558" i="19" s="1"/>
  <c r="P557" i="19" a="1"/>
  <c r="P557" i="19" s="1"/>
  <c r="R554" i="19" a="1"/>
  <c r="R554" i="19" s="1"/>
  <c r="P553" i="19" a="1"/>
  <c r="P553" i="19" s="1"/>
  <c r="R550" i="19" a="1"/>
  <c r="R550" i="19" s="1"/>
  <c r="P549" i="19" a="1"/>
  <c r="P549" i="19" s="1"/>
  <c r="R546" i="19" a="1"/>
  <c r="R546" i="19" s="1"/>
  <c r="P545" i="19" a="1"/>
  <c r="P545" i="19" s="1"/>
  <c r="R542" i="19" a="1"/>
  <c r="R542" i="19" s="1"/>
  <c r="P541" i="19" a="1"/>
  <c r="P541" i="19" s="1"/>
  <c r="R538" i="19" a="1"/>
  <c r="R538" i="19" s="1"/>
  <c r="P537" i="19" a="1"/>
  <c r="P537" i="19" s="1"/>
  <c r="R534" i="19" a="1"/>
  <c r="R534" i="19" s="1"/>
  <c r="P533" i="19" a="1"/>
  <c r="P533" i="19" s="1"/>
  <c r="R530" i="19" a="1"/>
  <c r="R530" i="19" s="1"/>
  <c r="P529" i="19" a="1"/>
  <c r="P529" i="19" s="1"/>
  <c r="R526" i="19" a="1"/>
  <c r="R526" i="19" s="1"/>
  <c r="P525" i="19" a="1"/>
  <c r="P525" i="19" s="1"/>
  <c r="R522" i="19" a="1"/>
  <c r="R522" i="19" s="1"/>
  <c r="P521" i="19" a="1"/>
  <c r="P521" i="19" s="1"/>
  <c r="R518" i="19" a="1"/>
  <c r="R518" i="19" s="1"/>
  <c r="P517" i="19" a="1"/>
  <c r="P517" i="19" s="1"/>
  <c r="R514" i="19" a="1"/>
  <c r="R514" i="19" s="1"/>
  <c r="P513" i="19" a="1"/>
  <c r="P513" i="19" s="1"/>
  <c r="R510" i="19" a="1"/>
  <c r="R510" i="19" s="1"/>
  <c r="P509" i="19" a="1"/>
  <c r="P509" i="19" s="1"/>
  <c r="R506" i="19" a="1"/>
  <c r="R506" i="19" s="1"/>
  <c r="P505" i="19" a="1"/>
  <c r="P505" i="19" s="1"/>
  <c r="R502" i="19" a="1"/>
  <c r="R502" i="19" s="1"/>
  <c r="P501" i="19" a="1"/>
  <c r="P501" i="19" s="1"/>
  <c r="R498" i="19" a="1"/>
  <c r="R498" i="19" s="1"/>
  <c r="P497" i="19" a="1"/>
  <c r="P497" i="19" s="1"/>
  <c r="R494" i="19" a="1"/>
  <c r="R494" i="19" s="1"/>
  <c r="P493" i="19" a="1"/>
  <c r="P493" i="19" s="1"/>
  <c r="R490" i="19" a="1"/>
  <c r="R490" i="19" s="1"/>
  <c r="P489" i="19" a="1"/>
  <c r="P489" i="19" s="1"/>
  <c r="R486" i="19" a="1"/>
  <c r="R486" i="19" s="1"/>
  <c r="P485" i="19" a="1"/>
  <c r="P485" i="19" s="1"/>
  <c r="R482" i="19" a="1"/>
  <c r="R482" i="19" s="1"/>
  <c r="P481" i="19" a="1"/>
  <c r="P481" i="19" s="1"/>
  <c r="R478" i="19" a="1"/>
  <c r="R478" i="19" s="1"/>
  <c r="P477" i="19" a="1"/>
  <c r="P477" i="19" s="1"/>
  <c r="R474" i="19" a="1"/>
  <c r="R474" i="19" s="1"/>
  <c r="P473" i="19" a="1"/>
  <c r="P473" i="19" s="1"/>
  <c r="R470" i="19" a="1"/>
  <c r="R470" i="19" s="1"/>
  <c r="P469" i="19" a="1"/>
  <c r="P469" i="19" s="1"/>
  <c r="R466" i="19" a="1"/>
  <c r="R466" i="19" s="1"/>
  <c r="Q598" i="19" a="1"/>
  <c r="Q598" i="19" s="1"/>
  <c r="Q566" i="19" a="1"/>
  <c r="Q566" i="19" s="1"/>
  <c r="Q534" i="19" a="1"/>
  <c r="Q534" i="19" s="1"/>
  <c r="Q502" i="19" a="1"/>
  <c r="Q502" i="19" s="1"/>
  <c r="Q470" i="19" a="1"/>
  <c r="Q470" i="19" s="1"/>
  <c r="Q454" i="19" a="1"/>
  <c r="Q454" i="19" s="1"/>
  <c r="R452" i="19" a="1"/>
  <c r="R452" i="19" s="1"/>
  <c r="P449" i="19" a="1"/>
  <c r="P449" i="19" s="1"/>
  <c r="P446" i="19" a="1"/>
  <c r="P446" i="19" s="1"/>
  <c r="P443" i="19" a="1"/>
  <c r="P443" i="19" s="1"/>
  <c r="R440" i="19" a="1"/>
  <c r="R440" i="19" s="1"/>
  <c r="R437" i="19" a="1"/>
  <c r="R437" i="19" s="1"/>
  <c r="R434" i="19" a="1"/>
  <c r="R434" i="19" s="1"/>
  <c r="P433" i="19" a="1"/>
  <c r="P433" i="19" s="1"/>
  <c r="P430" i="19" a="1"/>
  <c r="P430" i="19" s="1"/>
  <c r="P427" i="19" a="1"/>
  <c r="P427" i="19" s="1"/>
  <c r="R424" i="19" a="1"/>
  <c r="R424" i="19" s="1"/>
  <c r="P423" i="19" a="1"/>
  <c r="P423" i="19" s="1"/>
  <c r="R420" i="19" a="1"/>
  <c r="R420" i="19" s="1"/>
  <c r="P419" i="19" a="1"/>
  <c r="P419" i="19" s="1"/>
  <c r="R416" i="19" a="1"/>
  <c r="R416" i="19" s="1"/>
  <c r="P415" i="19" a="1"/>
  <c r="P415" i="19" s="1"/>
  <c r="R412" i="19" a="1"/>
  <c r="R412" i="19" s="1"/>
  <c r="P411" i="19" a="1"/>
  <c r="P411" i="19" s="1"/>
  <c r="R408" i="19" a="1"/>
  <c r="R408" i="19" s="1"/>
  <c r="P407" i="19" a="1"/>
  <c r="P407" i="19" s="1"/>
  <c r="R404" i="19" a="1"/>
  <c r="R404" i="19" s="1"/>
  <c r="P403" i="19" a="1"/>
  <c r="P403" i="19" s="1"/>
  <c r="R400" i="19" a="1"/>
  <c r="R400" i="19" s="1"/>
  <c r="P399" i="19" a="1"/>
  <c r="P399" i="19" s="1"/>
  <c r="R396" i="19" a="1"/>
  <c r="R396" i="19" s="1"/>
  <c r="P395" i="19" a="1"/>
  <c r="P395" i="19" s="1"/>
  <c r="R392" i="19" a="1"/>
  <c r="R392" i="19" s="1"/>
  <c r="P391" i="19" a="1"/>
  <c r="P391" i="19" s="1"/>
  <c r="R388" i="19" a="1"/>
  <c r="R388" i="19" s="1"/>
  <c r="Q386" i="19" a="1"/>
  <c r="Q386" i="19" s="1"/>
  <c r="Q382" i="19" a="1"/>
  <c r="Q382" i="19" s="1"/>
  <c r="Q378" i="19" a="1"/>
  <c r="Q378" i="19" s="1"/>
  <c r="Q376" i="19" a="1"/>
  <c r="Q376" i="19" s="1"/>
  <c r="Q374" i="19" a="1"/>
  <c r="Q374" i="19" s="1"/>
  <c r="Q372" i="19" a="1"/>
  <c r="Q372" i="19" s="1"/>
  <c r="Q370" i="19" a="1"/>
  <c r="Q370" i="19" s="1"/>
  <c r="Q364" i="19" a="1"/>
  <c r="Q364" i="19" s="1"/>
  <c r="Q360" i="19" a="1"/>
  <c r="Q360" i="19" s="1"/>
  <c r="Q356" i="19" a="1"/>
  <c r="Q356" i="19" s="1"/>
  <c r="P354" i="19" a="1"/>
  <c r="P354" i="19" s="1"/>
  <c r="P352" i="19" a="1"/>
  <c r="P352" i="19" s="1"/>
  <c r="P350" i="19" a="1"/>
  <c r="P350" i="19" s="1"/>
  <c r="P348" i="19" a="1"/>
  <c r="P348" i="19" s="1"/>
  <c r="Q322" i="19" a="1"/>
  <c r="Q322" i="19" s="1"/>
  <c r="Q318" i="19" a="1"/>
  <c r="Q318" i="19" s="1"/>
  <c r="Q314" i="19" a="1"/>
  <c r="Q314" i="19" s="1"/>
  <c r="Q311" i="19" a="1"/>
  <c r="Q311" i="19" s="1"/>
  <c r="Q307" i="19" a="1"/>
  <c r="Q307" i="19" s="1"/>
  <c r="Q303" i="19" a="1"/>
  <c r="Q303" i="19" s="1"/>
  <c r="Q299" i="19" a="1"/>
  <c r="Q299" i="19" s="1"/>
  <c r="Q291" i="19" a="1"/>
  <c r="Q291" i="19" s="1"/>
  <c r="Q287" i="19" a="1"/>
  <c r="Q287" i="19" s="1"/>
  <c r="Q283" i="19" a="1"/>
  <c r="Q283" i="19" s="1"/>
  <c r="Q279" i="19" a="1"/>
  <c r="Q279" i="19" s="1"/>
  <c r="Q275" i="19" a="1"/>
  <c r="Q275" i="19" s="1"/>
  <c r="Q273" i="19" a="1"/>
  <c r="Q273" i="19" s="1"/>
  <c r="P269" i="19" a="1"/>
  <c r="P269" i="19" s="1"/>
  <c r="Q261" i="19" a="1"/>
  <c r="Q261" i="19" s="1"/>
  <c r="Q257" i="19" a="1"/>
  <c r="Q257" i="19" s="1"/>
  <c r="Q253" i="19" a="1"/>
  <c r="Q253" i="19" s="1"/>
  <c r="Q249" i="19" a="1"/>
  <c r="Q249" i="19" s="1"/>
  <c r="Q245" i="19" a="1"/>
  <c r="Q245" i="19" s="1"/>
  <c r="Q241" i="19" a="1"/>
  <c r="Q241" i="19" s="1"/>
  <c r="Q237" i="19" a="1"/>
  <c r="Q237" i="19" s="1"/>
  <c r="Q233" i="19" a="1"/>
  <c r="Q233" i="19" s="1"/>
  <c r="Q229" i="19" a="1"/>
  <c r="Q229" i="19" s="1"/>
  <c r="Q225" i="19" a="1"/>
  <c r="Q225" i="19" s="1"/>
  <c r="Q221" i="19" a="1"/>
  <c r="Q221" i="19" s="1"/>
  <c r="Q217" i="19" a="1"/>
  <c r="Q217" i="19" s="1"/>
  <c r="Q213" i="19" a="1"/>
  <c r="Q213" i="19" s="1"/>
  <c r="Q209" i="19" a="1"/>
  <c r="Q209" i="19" s="1"/>
  <c r="R203" i="19" a="1"/>
  <c r="R203" i="19" s="1"/>
  <c r="P200" i="19" a="1"/>
  <c r="P200" i="19" s="1"/>
  <c r="Q197" i="19" a="1"/>
  <c r="Q197" i="19" s="1"/>
  <c r="R185" i="19" a="1"/>
  <c r="R185" i="19" s="1"/>
  <c r="P184" i="19" a="1"/>
  <c r="P184" i="19" s="1"/>
  <c r="R180" i="19" a="1"/>
  <c r="R180" i="19" s="1"/>
  <c r="P179" i="19" a="1"/>
  <c r="P179" i="19" s="1"/>
  <c r="R176" i="19" a="1"/>
  <c r="R176" i="19" s="1"/>
  <c r="Q578" i="19" a="1"/>
  <c r="Q578" i="19" s="1"/>
  <c r="Q546" i="19" a="1"/>
  <c r="Q546" i="19" s="1"/>
  <c r="Q514" i="19" a="1"/>
  <c r="Q514" i="19" s="1"/>
  <c r="Q482" i="19" a="1"/>
  <c r="Q482" i="19" s="1"/>
  <c r="P465" i="19" a="1"/>
  <c r="P465" i="19" s="1"/>
  <c r="P463" i="19" a="1"/>
  <c r="P463" i="19" s="1"/>
  <c r="R450" i="19" a="1"/>
  <c r="R450" i="19" s="1"/>
  <c r="R447" i="19" a="1"/>
  <c r="R447" i="19" s="1"/>
  <c r="P440" i="19" a="1"/>
  <c r="P440" i="19" s="1"/>
  <c r="Q437" i="19" a="1"/>
  <c r="Q437" i="19" s="1"/>
  <c r="Q434" i="19" a="1"/>
  <c r="Q434" i="19" s="1"/>
  <c r="R431" i="19" a="1"/>
  <c r="R431" i="19" s="1"/>
  <c r="Q424" i="19" a="1"/>
  <c r="Q424" i="19" s="1"/>
  <c r="Q420" i="19" a="1"/>
  <c r="Q420" i="19" s="1"/>
  <c r="Q416" i="19" a="1"/>
  <c r="Q416" i="19" s="1"/>
  <c r="Q412" i="19" a="1"/>
  <c r="Q412" i="19" s="1"/>
  <c r="Q408" i="19" a="1"/>
  <c r="Q408" i="19" s="1"/>
  <c r="Q404" i="19" a="1"/>
  <c r="Q404" i="19" s="1"/>
  <c r="Q400" i="19" a="1"/>
  <c r="Q400" i="19" s="1"/>
  <c r="Q396" i="19" a="1"/>
  <c r="Q396" i="19" s="1"/>
  <c r="Q392" i="19" a="1"/>
  <c r="Q392" i="19" s="1"/>
  <c r="Q388" i="19" a="1"/>
  <c r="Q388" i="19" s="1"/>
  <c r="P386" i="19" a="1"/>
  <c r="P386" i="19" s="1"/>
  <c r="R383" i="19" a="1"/>
  <c r="R383" i="19" s="1"/>
  <c r="P382" i="19" a="1"/>
  <c r="P382" i="19" s="1"/>
  <c r="R379" i="19" a="1"/>
  <c r="R379" i="19" s="1"/>
  <c r="P378" i="19" a="1"/>
  <c r="P378" i="19" s="1"/>
  <c r="P376" i="19" a="1"/>
  <c r="P376" i="19" s="1"/>
  <c r="P374" i="19" a="1"/>
  <c r="P374" i="19" s="1"/>
  <c r="P372" i="19" a="1"/>
  <c r="P372" i="19" s="1"/>
  <c r="P370" i="19" a="1"/>
  <c r="P370" i="19" s="1"/>
  <c r="R365" i="19" a="1"/>
  <c r="R365" i="19" s="1"/>
  <c r="P364" i="19" a="1"/>
  <c r="P364" i="19" s="1"/>
  <c r="R361" i="19" a="1"/>
  <c r="R361" i="19" s="1"/>
  <c r="P360" i="19" a="1"/>
  <c r="P360" i="19" s="1"/>
  <c r="R357" i="19" a="1"/>
  <c r="R357" i="19" s="1"/>
  <c r="P356" i="19" a="1"/>
  <c r="P356" i="19" s="1"/>
  <c r="P329" i="19" a="1"/>
  <c r="P329" i="19" s="1"/>
  <c r="P324" i="19" a="1"/>
  <c r="P324" i="19" s="1"/>
  <c r="P322" i="19" a="1"/>
  <c r="P322" i="19" s="1"/>
  <c r="R319" i="19" a="1"/>
  <c r="R319" i="19" s="1"/>
  <c r="P318" i="19" a="1"/>
  <c r="P318" i="19" s="1"/>
  <c r="R312" i="19" a="1"/>
  <c r="R312" i="19" s="1"/>
  <c r="P311" i="19" a="1"/>
  <c r="P311" i="19" s="1"/>
  <c r="R308" i="19" a="1"/>
  <c r="R308" i="19" s="1"/>
  <c r="P307" i="19" a="1"/>
  <c r="P307" i="19" s="1"/>
  <c r="R304" i="19" a="1"/>
  <c r="R304" i="19" s="1"/>
  <c r="P303" i="19" a="1"/>
  <c r="P303" i="19" s="1"/>
  <c r="R300" i="19" a="1"/>
  <c r="R300" i="19" s="1"/>
  <c r="P299" i="19" a="1"/>
  <c r="P299" i="19" s="1"/>
  <c r="R296" i="19" a="1"/>
  <c r="R296" i="19" s="1"/>
  <c r="R292" i="19" a="1"/>
  <c r="R292" i="19" s="1"/>
  <c r="P291" i="19" a="1"/>
  <c r="P291" i="19" s="1"/>
  <c r="Q612" i="19" a="1"/>
  <c r="Q612" i="19" s="1"/>
  <c r="Q590" i="19" a="1"/>
  <c r="Q590" i="19" s="1"/>
  <c r="Q558" i="19" a="1"/>
  <c r="Q558" i="19" s="1"/>
  <c r="Q526" i="19" a="1"/>
  <c r="Q526" i="19" s="1"/>
  <c r="Q494" i="19" a="1"/>
  <c r="Q494" i="19" s="1"/>
  <c r="P461" i="19" a="1"/>
  <c r="P461" i="19" s="1"/>
  <c r="P459" i="19" a="1"/>
  <c r="P459" i="19" s="1"/>
  <c r="Q450" i="19" a="1"/>
  <c r="Q450" i="19" s="1"/>
  <c r="P447" i="19" a="1"/>
  <c r="P447" i="19" s="1"/>
  <c r="R444" i="19" a="1"/>
  <c r="R444" i="19" s="1"/>
  <c r="R441" i="19" a="1"/>
  <c r="R441" i="19" s="1"/>
  <c r="R438" i="19" a="1"/>
  <c r="R438" i="19" s="1"/>
  <c r="P437" i="19" a="1"/>
  <c r="P437" i="19" s="1"/>
  <c r="P434" i="19" a="1"/>
  <c r="P434" i="19" s="1"/>
  <c r="P431" i="19" a="1"/>
  <c r="P431" i="19" s="1"/>
  <c r="R428" i="19" a="1"/>
  <c r="R428" i="19" s="1"/>
  <c r="R425" i="19" a="1"/>
  <c r="R425" i="19" s="1"/>
  <c r="P424" i="19" a="1"/>
  <c r="P424" i="19" s="1"/>
  <c r="R421" i="19" a="1"/>
  <c r="R421" i="19" s="1"/>
  <c r="P420" i="19" a="1"/>
  <c r="P420" i="19" s="1"/>
  <c r="R417" i="19" a="1"/>
  <c r="R417" i="19" s="1"/>
  <c r="P416" i="19" a="1"/>
  <c r="P416" i="19" s="1"/>
  <c r="R413" i="19" a="1"/>
  <c r="R413" i="19" s="1"/>
  <c r="P412" i="19" a="1"/>
  <c r="P412" i="19" s="1"/>
  <c r="R409" i="19" a="1"/>
  <c r="R409" i="19" s="1"/>
  <c r="P408" i="19" a="1"/>
  <c r="P408" i="19" s="1"/>
  <c r="R405" i="19" a="1"/>
  <c r="R405" i="19" s="1"/>
  <c r="P404" i="19" a="1"/>
  <c r="P404" i="19" s="1"/>
  <c r="R401" i="19" a="1"/>
  <c r="R401" i="19" s="1"/>
  <c r="P400" i="19" a="1"/>
  <c r="P400" i="19" s="1"/>
  <c r="R397" i="19" a="1"/>
  <c r="R397" i="19" s="1"/>
  <c r="P396" i="19" a="1"/>
  <c r="P396" i="19" s="1"/>
  <c r="R393" i="19" a="1"/>
  <c r="R393" i="19" s="1"/>
  <c r="P392" i="19" a="1"/>
  <c r="P392" i="19" s="1"/>
  <c r="R389" i="19" a="1"/>
  <c r="R389" i="19" s="1"/>
  <c r="P388" i="19" a="1"/>
  <c r="P388" i="19" s="1"/>
  <c r="Q383" i="19" a="1"/>
  <c r="Q383" i="19" s="1"/>
  <c r="Q379" i="19" a="1"/>
  <c r="Q379" i="19" s="1"/>
  <c r="Q365" i="19" a="1"/>
  <c r="Q365" i="19" s="1"/>
  <c r="Q361" i="19" a="1"/>
  <c r="Q361" i="19" s="1"/>
  <c r="Q357" i="19" a="1"/>
  <c r="Q357" i="19" s="1"/>
  <c r="R353" i="19" a="1"/>
  <c r="R353" i="19" s="1"/>
  <c r="R351" i="19" a="1"/>
  <c r="R351" i="19" s="1"/>
  <c r="R349" i="19" a="1"/>
  <c r="R349" i="19" s="1"/>
  <c r="R347" i="19" a="1"/>
  <c r="R347" i="19" s="1"/>
  <c r="Q319" i="19" a="1"/>
  <c r="Q319" i="19" s="1"/>
  <c r="Q312" i="19" a="1"/>
  <c r="Q312" i="19" s="1"/>
  <c r="Q308" i="19" a="1"/>
  <c r="Q308" i="19" s="1"/>
  <c r="Q304" i="19" a="1"/>
  <c r="Q304" i="19" s="1"/>
  <c r="Q300" i="19" a="1"/>
  <c r="Q300" i="19" s="1"/>
  <c r="Q296" i="19" a="1"/>
  <c r="Q296" i="19" s="1"/>
  <c r="Q292" i="19" a="1"/>
  <c r="Q292" i="19" s="1"/>
  <c r="Q288" i="19" a="1"/>
  <c r="Q288" i="19" s="1"/>
  <c r="Q284" i="19" a="1"/>
  <c r="Q284" i="19" s="1"/>
  <c r="Q280" i="19" a="1"/>
  <c r="Q280" i="19" s="1"/>
  <c r="Q276" i="19" a="1"/>
  <c r="Q276" i="19" s="1"/>
  <c r="P268" i="19" a="1"/>
  <c r="P268" i="19" s="1"/>
  <c r="Q262" i="19" a="1"/>
  <c r="Q262" i="19" s="1"/>
  <c r="Q258" i="19" a="1"/>
  <c r="Q258" i="19" s="1"/>
  <c r="Q254" i="19" a="1"/>
  <c r="Q254" i="19" s="1"/>
  <c r="Q250" i="19" a="1"/>
  <c r="Q250" i="19" s="1"/>
  <c r="Q246" i="19" a="1"/>
  <c r="Q246" i="19" s="1"/>
  <c r="Q242" i="19" a="1"/>
  <c r="Q242" i="19" s="1"/>
  <c r="Q238" i="19" a="1"/>
  <c r="Q238" i="19" s="1"/>
  <c r="Q234" i="19" a="1"/>
  <c r="Q234" i="19" s="1"/>
  <c r="Q230" i="19" a="1"/>
  <c r="Q230" i="19" s="1"/>
  <c r="Q226" i="19" a="1"/>
  <c r="Q226" i="19" s="1"/>
  <c r="Q222" i="19" a="1"/>
  <c r="Q222" i="19" s="1"/>
  <c r="Q218" i="19" a="1"/>
  <c r="Q218" i="19" s="1"/>
  <c r="Q214" i="19" a="1"/>
  <c r="Q214" i="19" s="1"/>
  <c r="Q210" i="19" a="1"/>
  <c r="Q210" i="19" s="1"/>
  <c r="P206" i="19" a="1"/>
  <c r="P206" i="19" s="1"/>
  <c r="P203" i="19" a="1"/>
  <c r="P203" i="19" s="1"/>
  <c r="Q196" i="19" a="1"/>
  <c r="Q196" i="19" s="1"/>
  <c r="P192" i="19" a="1"/>
  <c r="P192" i="19" s="1"/>
  <c r="R187" i="19" a="1"/>
  <c r="R187" i="19" s="1"/>
  <c r="P185" i="19" a="1"/>
  <c r="P185" i="19" s="1"/>
  <c r="R181" i="19" a="1"/>
  <c r="R181" i="19" s="1"/>
  <c r="P180" i="19" a="1"/>
  <c r="P180" i="19" s="1"/>
  <c r="Q622" i="19" a="1"/>
  <c r="Q622" i="19" s="1"/>
  <c r="Q602" i="19" a="1"/>
  <c r="Q602" i="19" s="1"/>
  <c r="Q570" i="19" a="1"/>
  <c r="Q570" i="19" s="1"/>
  <c r="Q538" i="19" a="1"/>
  <c r="Q538" i="19" s="1"/>
  <c r="Q506" i="19" a="1"/>
  <c r="Q506" i="19" s="1"/>
  <c r="Q474" i="19" a="1"/>
  <c r="Q474" i="19" s="1"/>
  <c r="P457" i="19" a="1"/>
  <c r="P457" i="19" s="1"/>
  <c r="P455" i="19" a="1"/>
  <c r="P455" i="19" s="1"/>
  <c r="P450" i="19" a="1"/>
  <c r="P450" i="19" s="1"/>
  <c r="P444" i="19" a="1"/>
  <c r="P444" i="19" s="1"/>
  <c r="Q441" i="19" a="1"/>
  <c r="Q441" i="19" s="1"/>
  <c r="Q438" i="19" a="1"/>
  <c r="Q438" i="19" s="1"/>
  <c r="R435" i="19" a="1"/>
  <c r="R435" i="19" s="1"/>
  <c r="P428" i="19" a="1"/>
  <c r="P428" i="19" s="1"/>
  <c r="Q425" i="19" a="1"/>
  <c r="Q425" i="19" s="1"/>
  <c r="Q421" i="19" a="1"/>
  <c r="Q421" i="19" s="1"/>
  <c r="Q417" i="19" a="1"/>
  <c r="Q417" i="19" s="1"/>
  <c r="Q413" i="19" a="1"/>
  <c r="Q413" i="19" s="1"/>
  <c r="Q409" i="19" a="1"/>
  <c r="Q409" i="19" s="1"/>
  <c r="Q405" i="19" a="1"/>
  <c r="Q405" i="19" s="1"/>
  <c r="Q401" i="19" a="1"/>
  <c r="Q401" i="19" s="1"/>
  <c r="Q397" i="19" a="1"/>
  <c r="Q397" i="19" s="1"/>
  <c r="Q393" i="19" a="1"/>
  <c r="Q393" i="19" s="1"/>
  <c r="Q389" i="19" a="1"/>
  <c r="Q389" i="19" s="1"/>
  <c r="R384" i="19" a="1"/>
  <c r="R384" i="19" s="1"/>
  <c r="P383" i="19" a="1"/>
  <c r="P383" i="19" s="1"/>
  <c r="R380" i="19" a="1"/>
  <c r="R380" i="19" s="1"/>
  <c r="P379" i="19" a="1"/>
  <c r="P379" i="19" s="1"/>
  <c r="R377" i="19" a="1"/>
  <c r="R377" i="19" s="1"/>
  <c r="R375" i="19" a="1"/>
  <c r="R375" i="19" s="1"/>
  <c r="R373" i="19" a="1"/>
  <c r="R373" i="19" s="1"/>
  <c r="R371" i="19" a="1"/>
  <c r="R371" i="19" s="1"/>
  <c r="R369" i="19" a="1"/>
  <c r="R369" i="19" s="1"/>
  <c r="R366" i="19" a="1"/>
  <c r="R366" i="19" s="1"/>
  <c r="P365" i="19" a="1"/>
  <c r="P365" i="19" s="1"/>
  <c r="R362" i="19" a="1"/>
  <c r="R362" i="19" s="1"/>
  <c r="P361" i="19" a="1"/>
  <c r="P361" i="19" s="1"/>
  <c r="R358" i="19" a="1"/>
  <c r="R358" i="19" s="1"/>
  <c r="P357" i="19" a="1"/>
  <c r="P357" i="19" s="1"/>
  <c r="Q353" i="19" a="1"/>
  <c r="Q353" i="19" s="1"/>
  <c r="Q351" i="19" a="1"/>
  <c r="Q351" i="19" s="1"/>
  <c r="Q349" i="19" a="1"/>
  <c r="Q349" i="19" s="1"/>
  <c r="Q347" i="19" a="1"/>
  <c r="Q347" i="19" s="1"/>
  <c r="R320" i="19" a="1"/>
  <c r="R320" i="19" s="1"/>
  <c r="P319" i="19" a="1"/>
  <c r="P319" i="19" s="1"/>
  <c r="P316" i="19" a="1"/>
  <c r="P316" i="19" s="1"/>
  <c r="R313" i="19" a="1"/>
  <c r="R313" i="19" s="1"/>
  <c r="P312" i="19" a="1"/>
  <c r="P312" i="19" s="1"/>
  <c r="R309" i="19" a="1"/>
  <c r="R309" i="19" s="1"/>
  <c r="P308" i="19" a="1"/>
  <c r="P308" i="19" s="1"/>
  <c r="R305" i="19" a="1"/>
  <c r="R305" i="19" s="1"/>
  <c r="P304" i="19" a="1"/>
  <c r="P304" i="19" s="1"/>
  <c r="R301" i="19" a="1"/>
  <c r="R301" i="19" s="1"/>
  <c r="P300" i="19" a="1"/>
  <c r="P300" i="19" s="1"/>
  <c r="R297" i="19" a="1"/>
  <c r="R297" i="19" s="1"/>
  <c r="P296" i="19" a="1"/>
  <c r="P296" i="19" s="1"/>
  <c r="R293" i="19" a="1"/>
  <c r="R293" i="19" s="1"/>
  <c r="P292" i="19" a="1"/>
  <c r="P292" i="19" s="1"/>
  <c r="R289" i="19" a="1"/>
  <c r="R289" i="19" s="1"/>
  <c r="P288" i="19" a="1"/>
  <c r="P288" i="19" s="1"/>
  <c r="R285" i="19" a="1"/>
  <c r="R285" i="19" s="1"/>
  <c r="P284" i="19" a="1"/>
  <c r="P284" i="19" s="1"/>
  <c r="R281" i="19" a="1"/>
  <c r="R281" i="19" s="1"/>
  <c r="P280" i="19" a="1"/>
  <c r="P280" i="19" s="1"/>
  <c r="R277" i="19" a="1"/>
  <c r="R277" i="19" s="1"/>
  <c r="P276" i="19" a="1"/>
  <c r="P276" i="19" s="1"/>
  <c r="R274" i="19" a="1"/>
  <c r="R274" i="19" s="1"/>
  <c r="P272" i="19" a="1"/>
  <c r="P272" i="19" s="1"/>
  <c r="R263" i="19" a="1"/>
  <c r="R263" i="19" s="1"/>
  <c r="P262" i="19" a="1"/>
  <c r="P262" i="19" s="1"/>
  <c r="R259" i="19" a="1"/>
  <c r="R259" i="19" s="1"/>
  <c r="P258" i="19" a="1"/>
  <c r="P258" i="19" s="1"/>
  <c r="R255" i="19" a="1"/>
  <c r="R255" i="19" s="1"/>
  <c r="P254" i="19" a="1"/>
  <c r="P254" i="19" s="1"/>
  <c r="R251" i="19" a="1"/>
  <c r="R251" i="19" s="1"/>
  <c r="P250" i="19" a="1"/>
  <c r="P250" i="19" s="1"/>
  <c r="R247" i="19" a="1"/>
  <c r="R247" i="19" s="1"/>
  <c r="P246" i="19" a="1"/>
  <c r="P246" i="19" s="1"/>
  <c r="R243" i="19" a="1"/>
  <c r="R243" i="19" s="1"/>
  <c r="P242" i="19" a="1"/>
  <c r="P242" i="19" s="1"/>
  <c r="R239" i="19" a="1"/>
  <c r="R239" i="19" s="1"/>
  <c r="P238" i="19" a="1"/>
  <c r="P238" i="19" s="1"/>
  <c r="R235" i="19" a="1"/>
  <c r="R235" i="19" s="1"/>
  <c r="P234" i="19" a="1"/>
  <c r="P234" i="19" s="1"/>
  <c r="R231" i="19" a="1"/>
  <c r="R231" i="19" s="1"/>
  <c r="P230" i="19" a="1"/>
  <c r="P230" i="19" s="1"/>
  <c r="R227" i="19" a="1"/>
  <c r="R227" i="19" s="1"/>
  <c r="P226" i="19" a="1"/>
  <c r="P226" i="19" s="1"/>
  <c r="R223" i="19" a="1"/>
  <c r="R223" i="19" s="1"/>
  <c r="P222" i="19" a="1"/>
  <c r="P222" i="19" s="1"/>
  <c r="R219" i="19" a="1"/>
  <c r="R219" i="19" s="1"/>
  <c r="P218" i="19" a="1"/>
  <c r="P218" i="19" s="1"/>
  <c r="R215" i="19" a="1"/>
  <c r="R215" i="19" s="1"/>
  <c r="P214" i="19" a="1"/>
  <c r="P214" i="19" s="1"/>
  <c r="R211" i="19" a="1"/>
  <c r="R211" i="19" s="1"/>
  <c r="P210" i="19" a="1"/>
  <c r="P210" i="19" s="1"/>
  <c r="Q187" i="19" a="1"/>
  <c r="Q187" i="19" s="1"/>
  <c r="Q181" i="19" a="1"/>
  <c r="Q181" i="19" s="1"/>
  <c r="Q177" i="19" a="1"/>
  <c r="Q177" i="19" s="1"/>
  <c r="Q637" i="19" a="1"/>
  <c r="Q637" i="19" s="1"/>
  <c r="Q594" i="19" a="1"/>
  <c r="Q594" i="19" s="1"/>
  <c r="Q562" i="19" a="1"/>
  <c r="Q562" i="19" s="1"/>
  <c r="Q530" i="19" a="1"/>
  <c r="Q530" i="19" s="1"/>
  <c r="Q498" i="19" a="1"/>
  <c r="Q498" i="19" s="1"/>
  <c r="Q466" i="19" a="1"/>
  <c r="Q466" i="19" s="1"/>
  <c r="R464" i="19" a="1"/>
  <c r="R464" i="19" s="1"/>
  <c r="R462" i="19" a="1"/>
  <c r="R462" i="19" s="1"/>
  <c r="P451" i="19" a="1"/>
  <c r="P451" i="19" s="1"/>
  <c r="P448" i="19" a="1"/>
  <c r="P448" i="19" s="1"/>
  <c r="Q445" i="19" a="1"/>
  <c r="Q445" i="19" s="1"/>
  <c r="Q442" i="19" a="1"/>
  <c r="Q442" i="19" s="1"/>
  <c r="R439" i="19" a="1"/>
  <c r="R439" i="19" s="1"/>
  <c r="P432" i="19" a="1"/>
  <c r="P432" i="19" s="1"/>
  <c r="Q429" i="19" a="1"/>
  <c r="Q429" i="19" s="1"/>
  <c r="Q426" i="19" a="1"/>
  <c r="Q426" i="19" s="1"/>
  <c r="Q422" i="19" a="1"/>
  <c r="Q422" i="19" s="1"/>
  <c r="Q418" i="19" a="1"/>
  <c r="Q418" i="19" s="1"/>
  <c r="Q414" i="19" a="1"/>
  <c r="Q414" i="19" s="1"/>
  <c r="Q410" i="19" a="1"/>
  <c r="Q410" i="19" s="1"/>
  <c r="Q406" i="19" a="1"/>
  <c r="Q406" i="19" s="1"/>
  <c r="Q402" i="19" a="1"/>
  <c r="Q402" i="19" s="1"/>
  <c r="Q398" i="19" a="1"/>
  <c r="Q398" i="19" s="1"/>
  <c r="Q394" i="19" a="1"/>
  <c r="Q394" i="19" s="1"/>
  <c r="Q390" i="19" a="1"/>
  <c r="Q390" i="19" s="1"/>
  <c r="R385" i="19" a="1"/>
  <c r="R385" i="19" s="1"/>
  <c r="P384" i="19" a="1"/>
  <c r="P384" i="19" s="1"/>
  <c r="R381" i="19" a="1"/>
  <c r="R381" i="19" s="1"/>
  <c r="P380" i="19" a="1"/>
  <c r="P380" i="19" s="1"/>
  <c r="P377" i="19" a="1"/>
  <c r="P377" i="19" s="1"/>
  <c r="P375" i="19" a="1"/>
  <c r="P375" i="19" s="1"/>
  <c r="P373" i="19" a="1"/>
  <c r="P373" i="19" s="1"/>
  <c r="P371" i="19" a="1"/>
  <c r="P371" i="19" s="1"/>
  <c r="P369" i="19" a="1"/>
  <c r="P369" i="19" s="1"/>
  <c r="P366" i="19" a="1"/>
  <c r="P366" i="19" s="1"/>
  <c r="R363" i="19" a="1"/>
  <c r="R363" i="19" s="1"/>
  <c r="P362" i="19" a="1"/>
  <c r="P362" i="19" s="1"/>
  <c r="R359" i="19" a="1"/>
  <c r="R359" i="19" s="1"/>
  <c r="P358" i="19" a="1"/>
  <c r="P358" i="19" s="1"/>
  <c r="Q355" i="19" a="1"/>
  <c r="Q355" i="19" s="1"/>
  <c r="R339" i="19" a="1"/>
  <c r="R339" i="19" s="1"/>
  <c r="R326" i="19" a="1"/>
  <c r="R326" i="19" s="1"/>
  <c r="R321" i="19" a="1"/>
  <c r="R321" i="19" s="1"/>
  <c r="P320" i="19" a="1"/>
  <c r="P320" i="19" s="1"/>
  <c r="R317" i="19" a="1"/>
  <c r="R317" i="19" s="1"/>
  <c r="P313" i="19" a="1"/>
  <c r="P313" i="19" s="1"/>
  <c r="R310" i="19" a="1"/>
  <c r="R310" i="19" s="1"/>
  <c r="P309" i="19" a="1"/>
  <c r="P309" i="19" s="1"/>
  <c r="R306" i="19" a="1"/>
  <c r="R306" i="19" s="1"/>
  <c r="P305" i="19" a="1"/>
  <c r="P305" i="19" s="1"/>
  <c r="R302" i="19" a="1"/>
  <c r="R302" i="19" s="1"/>
  <c r="P301" i="19" a="1"/>
  <c r="P301" i="19" s="1"/>
  <c r="R298" i="19" a="1"/>
  <c r="R298" i="19" s="1"/>
  <c r="P297" i="19" a="1"/>
  <c r="P297" i="19" s="1"/>
  <c r="P293" i="19" a="1"/>
  <c r="P293" i="19" s="1"/>
  <c r="R290" i="19" a="1"/>
  <c r="R290" i="19" s="1"/>
  <c r="P289" i="19" a="1"/>
  <c r="P289" i="19" s="1"/>
  <c r="R286" i="19" a="1"/>
  <c r="R286" i="19" s="1"/>
  <c r="P285" i="19" a="1"/>
  <c r="P285" i="19" s="1"/>
  <c r="R282" i="19" a="1"/>
  <c r="R282" i="19" s="1"/>
  <c r="P281" i="19" a="1"/>
  <c r="P281" i="19" s="1"/>
  <c r="R278" i="19" a="1"/>
  <c r="R278" i="19" s="1"/>
  <c r="P277" i="19" a="1"/>
  <c r="P277" i="19" s="1"/>
  <c r="P274" i="19" a="1"/>
  <c r="P274" i="19" s="1"/>
  <c r="P271" i="19" a="1"/>
  <c r="P271" i="19" s="1"/>
  <c r="R264" i="19" a="1"/>
  <c r="R264" i="19" s="1"/>
  <c r="P263" i="19" a="1"/>
  <c r="P263" i="19" s="1"/>
  <c r="R260" i="19" a="1"/>
  <c r="R260" i="19" s="1"/>
  <c r="P259" i="19" a="1"/>
  <c r="P259" i="19" s="1"/>
  <c r="R256" i="19" a="1"/>
  <c r="R256" i="19" s="1"/>
  <c r="P255" i="19" a="1"/>
  <c r="P255" i="19" s="1"/>
  <c r="R252" i="19" a="1"/>
  <c r="R252" i="19" s="1"/>
  <c r="P251" i="19" a="1"/>
  <c r="P251" i="19" s="1"/>
  <c r="R248" i="19" a="1"/>
  <c r="R248" i="19" s="1"/>
  <c r="P247" i="19" a="1"/>
  <c r="P247" i="19" s="1"/>
  <c r="R244" i="19" a="1"/>
  <c r="R244" i="19" s="1"/>
  <c r="P243" i="19" a="1"/>
  <c r="P243" i="19" s="1"/>
  <c r="R240" i="19" a="1"/>
  <c r="R240" i="19" s="1"/>
  <c r="P239" i="19" a="1"/>
  <c r="P239" i="19" s="1"/>
  <c r="R236" i="19" a="1"/>
  <c r="R236" i="19" s="1"/>
  <c r="P235" i="19" a="1"/>
  <c r="P235" i="19" s="1"/>
  <c r="R232" i="19" a="1"/>
  <c r="R232" i="19" s="1"/>
  <c r="P231" i="19" a="1"/>
  <c r="P231" i="19" s="1"/>
  <c r="R228" i="19" a="1"/>
  <c r="R228" i="19" s="1"/>
  <c r="P227" i="19" a="1"/>
  <c r="P227" i="19" s="1"/>
  <c r="R224" i="19" a="1"/>
  <c r="R224" i="19" s="1"/>
  <c r="P223" i="19" a="1"/>
  <c r="P223" i="19" s="1"/>
  <c r="R220" i="19" a="1"/>
  <c r="R220" i="19" s="1"/>
  <c r="Q639" i="19" a="1"/>
  <c r="Q639" i="19" s="1"/>
  <c r="Q606" i="19" a="1"/>
  <c r="Q606" i="19" s="1"/>
  <c r="Q574" i="19" a="1"/>
  <c r="Q574" i="19" s="1"/>
  <c r="Q542" i="19" a="1"/>
  <c r="Q542" i="19" s="1"/>
  <c r="Q510" i="19" a="1"/>
  <c r="Q510" i="19" s="1"/>
  <c r="Q478" i="19" a="1"/>
  <c r="Q478" i="19" s="1"/>
  <c r="Q462" i="19" a="1"/>
  <c r="Q462" i="19" s="1"/>
  <c r="R460" i="19" a="1"/>
  <c r="R460" i="19" s="1"/>
  <c r="R458" i="19" a="1"/>
  <c r="R458" i="19" s="1"/>
  <c r="R446" i="19" a="1"/>
  <c r="R446" i="19" s="1"/>
  <c r="P445" i="19" a="1"/>
  <c r="P445" i="19" s="1"/>
  <c r="P442" i="19" a="1"/>
  <c r="P442" i="19" s="1"/>
  <c r="P439" i="19" a="1"/>
  <c r="P439" i="19" s="1"/>
  <c r="R436" i="19" a="1"/>
  <c r="R436" i="19" s="1"/>
  <c r="R433" i="19" a="1"/>
  <c r="R433" i="19" s="1"/>
  <c r="R430" i="19" a="1"/>
  <c r="R430" i="19" s="1"/>
  <c r="P429" i="19" a="1"/>
  <c r="P429" i="19" s="1"/>
  <c r="P426" i="19" a="1"/>
  <c r="P426" i="19" s="1"/>
  <c r="R423" i="19" a="1"/>
  <c r="R423" i="19" s="1"/>
  <c r="P422" i="19" a="1"/>
  <c r="P422" i="19" s="1"/>
  <c r="R419" i="19" a="1"/>
  <c r="R419" i="19" s="1"/>
  <c r="P418" i="19" a="1"/>
  <c r="P418" i="19" s="1"/>
  <c r="R415" i="19" a="1"/>
  <c r="R415" i="19" s="1"/>
  <c r="P414" i="19" a="1"/>
  <c r="P414" i="19" s="1"/>
  <c r="R411" i="19" a="1"/>
  <c r="R411" i="19" s="1"/>
  <c r="P410" i="19" a="1"/>
  <c r="P410" i="19" s="1"/>
  <c r="R407" i="19" a="1"/>
  <c r="R407" i="19" s="1"/>
  <c r="P406" i="19" a="1"/>
  <c r="P406" i="19" s="1"/>
  <c r="R403" i="19" a="1"/>
  <c r="R403" i="19" s="1"/>
  <c r="P402" i="19" a="1"/>
  <c r="P402" i="19" s="1"/>
  <c r="R399" i="19" a="1"/>
  <c r="R399" i="19" s="1"/>
  <c r="P398" i="19" a="1"/>
  <c r="P398" i="19" s="1"/>
  <c r="R395" i="19" a="1"/>
  <c r="R395" i="19" s="1"/>
  <c r="P394" i="19" a="1"/>
  <c r="P394" i="19" s="1"/>
  <c r="R391" i="19" a="1"/>
  <c r="R391" i="19" s="1"/>
  <c r="P390" i="19" a="1"/>
  <c r="P390" i="19" s="1"/>
  <c r="Q385" i="19" a="1"/>
  <c r="Q385" i="19" s="1"/>
  <c r="Q381" i="19" a="1"/>
  <c r="Q381" i="19" s="1"/>
  <c r="Q363" i="19" a="1"/>
  <c r="Q363" i="19" s="1"/>
  <c r="Q359" i="19" a="1"/>
  <c r="Q359" i="19" s="1"/>
  <c r="R352" i="19" a="1"/>
  <c r="R352" i="19" s="1"/>
  <c r="R350" i="19" a="1"/>
  <c r="R350" i="19" s="1"/>
  <c r="R348" i="19" a="1"/>
  <c r="R348" i="19" s="1"/>
  <c r="R345" i="19" a="1"/>
  <c r="R345" i="19" s="1"/>
  <c r="Q326" i="19" a="1"/>
  <c r="Q326" i="19" s="1"/>
  <c r="Q321" i="19" a="1"/>
  <c r="Q321" i="19" s="1"/>
  <c r="Q317" i="19" a="1"/>
  <c r="Q317" i="19" s="1"/>
  <c r="P315" i="19" a="1"/>
  <c r="P315" i="19" s="1"/>
  <c r="Q310" i="19" a="1"/>
  <c r="Q310" i="19" s="1"/>
  <c r="Q306" i="19" a="1"/>
  <c r="Q306" i="19" s="1"/>
  <c r="Q302" i="19" a="1"/>
  <c r="Q302" i="19" s="1"/>
  <c r="Q298" i="19" a="1"/>
  <c r="Q298" i="19" s="1"/>
  <c r="Q290" i="19" a="1"/>
  <c r="Q290" i="19" s="1"/>
  <c r="Q286" i="19" a="1"/>
  <c r="Q286" i="19" s="1"/>
  <c r="Q282" i="19" a="1"/>
  <c r="Q282" i="19" s="1"/>
  <c r="Q278" i="19" a="1"/>
  <c r="Q278" i="19" s="1"/>
  <c r="P266" i="19" a="1"/>
  <c r="P266" i="19" s="1"/>
  <c r="Q264" i="19" a="1"/>
  <c r="Q264" i="19" s="1"/>
  <c r="Q260" i="19" a="1"/>
  <c r="Q260" i="19" s="1"/>
  <c r="Q256" i="19" a="1"/>
  <c r="Q256" i="19" s="1"/>
  <c r="Q252" i="19" a="1"/>
  <c r="Q252" i="19" s="1"/>
  <c r="Q248" i="19" a="1"/>
  <c r="Q248" i="19" s="1"/>
  <c r="Q244" i="19" a="1"/>
  <c r="Q244" i="19" s="1"/>
  <c r="Q240" i="19" a="1"/>
  <c r="Q240" i="19" s="1"/>
  <c r="Q236" i="19" a="1"/>
  <c r="Q236" i="19" s="1"/>
  <c r="Q232" i="19" a="1"/>
  <c r="Q232" i="19" s="1"/>
  <c r="Q228" i="19" a="1"/>
  <c r="Q228" i="19" s="1"/>
  <c r="Q224" i="19" a="1"/>
  <c r="Q224" i="19" s="1"/>
  <c r="Q220" i="19" a="1"/>
  <c r="Q220" i="19" s="1"/>
  <c r="Q216" i="19" a="1"/>
  <c r="Q216" i="19" s="1"/>
  <c r="Q212" i="19" a="1"/>
  <c r="Q212" i="19" s="1"/>
  <c r="Q208" i="19" a="1"/>
  <c r="Q208" i="19" s="1"/>
  <c r="P201" i="19" a="1"/>
  <c r="P201" i="19" s="1"/>
  <c r="R198" i="19" a="1"/>
  <c r="R198" i="19" s="1"/>
  <c r="Q194" i="19" a="1"/>
  <c r="Q194" i="19" s="1"/>
  <c r="P190" i="19" a="1"/>
  <c r="P190" i="19" s="1"/>
  <c r="P188" i="19" a="1"/>
  <c r="P188" i="19" s="1"/>
  <c r="R184" i="19" a="1"/>
  <c r="R184" i="19" s="1"/>
  <c r="P182" i="19" a="1"/>
  <c r="P182" i="19" s="1"/>
  <c r="Q586" i="19" a="1"/>
  <c r="Q586" i="19" s="1"/>
  <c r="Q458" i="19" a="1"/>
  <c r="Q458" i="19" s="1"/>
  <c r="R449" i="19" a="1"/>
  <c r="R449" i="19" s="1"/>
  <c r="P438" i="19" a="1"/>
  <c r="P438" i="19" s="1"/>
  <c r="R427" i="19" a="1"/>
  <c r="R427" i="19" s="1"/>
  <c r="P425" i="19" a="1"/>
  <c r="P425" i="19" s="1"/>
  <c r="R410" i="19" a="1"/>
  <c r="R410" i="19" s="1"/>
  <c r="Q395" i="19" a="1"/>
  <c r="Q395" i="19" s="1"/>
  <c r="P393" i="19" a="1"/>
  <c r="P393" i="19" s="1"/>
  <c r="P363" i="19" a="1"/>
  <c r="P363" i="19" s="1"/>
  <c r="P306" i="19" a="1"/>
  <c r="P306" i="19" s="1"/>
  <c r="P290" i="19" a="1"/>
  <c r="P290" i="19" s="1"/>
  <c r="R288" i="19" a="1"/>
  <c r="R288" i="19" s="1"/>
  <c r="P275" i="19" a="1"/>
  <c r="P275" i="19" s="1"/>
  <c r="P265" i="19" a="1"/>
  <c r="P265" i="19" s="1"/>
  <c r="Q263" i="19" a="1"/>
  <c r="Q263" i="19" s="1"/>
  <c r="R261" i="19" a="1"/>
  <c r="R261" i="19" s="1"/>
  <c r="P248" i="19" a="1"/>
  <c r="P248" i="19" s="1"/>
  <c r="R246" i="19" a="1"/>
  <c r="R246" i="19" s="1"/>
  <c r="P233" i="19" a="1"/>
  <c r="P233" i="19" s="1"/>
  <c r="Q231" i="19" a="1"/>
  <c r="Q231" i="19" s="1"/>
  <c r="R229" i="19" a="1"/>
  <c r="R229" i="19" s="1"/>
  <c r="R218" i="19" a="1"/>
  <c r="R218" i="19" s="1"/>
  <c r="P213" i="19" a="1"/>
  <c r="P213" i="19" s="1"/>
  <c r="P208" i="19" a="1"/>
  <c r="P208" i="19" s="1"/>
  <c r="Q203" i="19" a="1"/>
  <c r="Q203" i="19" s="1"/>
  <c r="P199" i="19" a="1"/>
  <c r="P199" i="19" s="1"/>
  <c r="P181" i="19" a="1"/>
  <c r="P181" i="19" s="1"/>
  <c r="R179" i="19" a="1"/>
  <c r="R179" i="19" s="1"/>
  <c r="Q176" i="19" a="1"/>
  <c r="Q176" i="19" s="1"/>
  <c r="Q174" i="19" a="1"/>
  <c r="Q174" i="19" s="1"/>
  <c r="Q170" i="19" a="1"/>
  <c r="Q170" i="19" s="1"/>
  <c r="P169" i="19" a="1"/>
  <c r="P169" i="19" s="1"/>
  <c r="P166" i="19" a="1"/>
  <c r="P166" i="19" s="1"/>
  <c r="P162" i="19" a="1"/>
  <c r="P162" i="19" s="1"/>
  <c r="P149" i="19" a="1"/>
  <c r="P149" i="19" s="1"/>
  <c r="R145" i="19" a="1"/>
  <c r="R145" i="19" s="1"/>
  <c r="R143" i="19" a="1"/>
  <c r="R143" i="19" s="1"/>
  <c r="P128" i="19" a="1"/>
  <c r="P128" i="19" s="1"/>
  <c r="R122" i="19" a="1"/>
  <c r="R122" i="19" s="1"/>
  <c r="P121" i="19" a="1"/>
  <c r="P121" i="19" s="1"/>
  <c r="R118" i="19" a="1"/>
  <c r="R118" i="19" s="1"/>
  <c r="P117" i="19" a="1"/>
  <c r="P117" i="19" s="1"/>
  <c r="R114" i="19" a="1"/>
  <c r="R114" i="19" s="1"/>
  <c r="P113" i="19" a="1"/>
  <c r="P113" i="19" s="1"/>
  <c r="R110" i="19" a="1"/>
  <c r="R110" i="19" s="1"/>
  <c r="P109" i="19" a="1"/>
  <c r="P109" i="19" s="1"/>
  <c r="R106" i="19" a="1"/>
  <c r="R106" i="19" s="1"/>
  <c r="P105" i="19" a="1"/>
  <c r="P105" i="19" s="1"/>
  <c r="R102" i="19" a="1"/>
  <c r="R102" i="19" s="1"/>
  <c r="P101" i="19" a="1"/>
  <c r="P101" i="19" s="1"/>
  <c r="R98" i="19" a="1"/>
  <c r="R98" i="19" s="1"/>
  <c r="P97" i="19" a="1"/>
  <c r="P97" i="19" s="1"/>
  <c r="R94" i="19" a="1"/>
  <c r="R94" i="19" s="1"/>
  <c r="P93" i="19" a="1"/>
  <c r="P93" i="19" s="1"/>
  <c r="R90" i="19" a="1"/>
  <c r="R90" i="19" s="1"/>
  <c r="P89" i="19" a="1"/>
  <c r="P89" i="19" s="1"/>
  <c r="R86" i="19" a="1"/>
  <c r="R86" i="19" s="1"/>
  <c r="P85" i="19" a="1"/>
  <c r="P85" i="19" s="1"/>
  <c r="R82" i="19" a="1"/>
  <c r="R82" i="19" s="1"/>
  <c r="P81" i="19" a="1"/>
  <c r="P81" i="19" s="1"/>
  <c r="R78" i="19" a="1"/>
  <c r="R78" i="19" s="1"/>
  <c r="P77" i="19" a="1"/>
  <c r="P77" i="19" s="1"/>
  <c r="R74" i="19" a="1"/>
  <c r="R74" i="19" s="1"/>
  <c r="Q518" i="19" a="1"/>
  <c r="Q518" i="19" s="1"/>
  <c r="R451" i="19" a="1"/>
  <c r="R451" i="19" s="1"/>
  <c r="R429" i="19" a="1"/>
  <c r="R429" i="19" s="1"/>
  <c r="R414" i="19" a="1"/>
  <c r="R414" i="19" s="1"/>
  <c r="Q399" i="19" a="1"/>
  <c r="Q399" i="19" s="1"/>
  <c r="P397" i="19" a="1"/>
  <c r="P397" i="19" s="1"/>
  <c r="R376" i="19" a="1"/>
  <c r="R376" i="19" s="1"/>
  <c r="R372" i="19" a="1"/>
  <c r="R372" i="19" s="1"/>
  <c r="Q368" i="19" a="1"/>
  <c r="Q368" i="19" s="1"/>
  <c r="P353" i="19" a="1"/>
  <c r="P353" i="19" s="1"/>
  <c r="P349" i="19" a="1"/>
  <c r="P349" i="19" s="1"/>
  <c r="R318" i="19" a="1"/>
  <c r="R318" i="19" s="1"/>
  <c r="P310" i="19" a="1"/>
  <c r="P310" i="19" s="1"/>
  <c r="Q295" i="19" a="1"/>
  <c r="Q295" i="19" s="1"/>
  <c r="P286" i="19" a="1"/>
  <c r="P286" i="19" s="1"/>
  <c r="R284" i="19" a="1"/>
  <c r="R284" i="19" s="1"/>
  <c r="P261" i="19" a="1"/>
  <c r="P261" i="19" s="1"/>
  <c r="Q259" i="19" a="1"/>
  <c r="Q259" i="19" s="1"/>
  <c r="R257" i="19" a="1"/>
  <c r="R257" i="19" s="1"/>
  <c r="P244" i="19" a="1"/>
  <c r="P244" i="19" s="1"/>
  <c r="R242" i="19" a="1"/>
  <c r="R242" i="19" s="1"/>
  <c r="P229" i="19" a="1"/>
  <c r="P229" i="19" s="1"/>
  <c r="Q227" i="19" a="1"/>
  <c r="Q227" i="19" s="1"/>
  <c r="R225" i="19" a="1"/>
  <c r="R225" i="19" s="1"/>
  <c r="R216" i="19" a="1"/>
  <c r="R216" i="19" s="1"/>
  <c r="Q211" i="19" a="1"/>
  <c r="Q211" i="19" s="1"/>
  <c r="Q179" i="19" a="1"/>
  <c r="Q179" i="19" s="1"/>
  <c r="P176" i="19" a="1"/>
  <c r="P176" i="19" s="1"/>
  <c r="P174" i="19" a="1"/>
  <c r="P174" i="19" s="1"/>
  <c r="R171" i="19" a="1"/>
  <c r="R171" i="19" s="1"/>
  <c r="P170" i="19" a="1"/>
  <c r="P170" i="19" s="1"/>
  <c r="P158" i="19" a="1"/>
  <c r="P158" i="19" s="1"/>
  <c r="R153" i="19" a="1"/>
  <c r="R153" i="19" s="1"/>
  <c r="Q145" i="19" a="1"/>
  <c r="Q145" i="19" s="1"/>
  <c r="Q143" i="19" a="1"/>
  <c r="Q143" i="19" s="1"/>
  <c r="P140" i="19" a="1"/>
  <c r="P140" i="19" s="1"/>
  <c r="Q122" i="19" a="1"/>
  <c r="Q122" i="19" s="1"/>
  <c r="Q118" i="19" a="1"/>
  <c r="Q118" i="19" s="1"/>
  <c r="Q114" i="19" a="1"/>
  <c r="Q114" i="19" s="1"/>
  <c r="Q110" i="19" a="1"/>
  <c r="Q110" i="19" s="1"/>
  <c r="Q106" i="19" a="1"/>
  <c r="Q106" i="19" s="1"/>
  <c r="Q102" i="19" a="1"/>
  <c r="Q102" i="19" s="1"/>
  <c r="Q98" i="19" a="1"/>
  <c r="Q98" i="19" s="1"/>
  <c r="Q94" i="19" a="1"/>
  <c r="Q94" i="19" s="1"/>
  <c r="Q90" i="19" a="1"/>
  <c r="Q90" i="19" s="1"/>
  <c r="Q86" i="19" a="1"/>
  <c r="Q86" i="19" s="1"/>
  <c r="Q82" i="19" a="1"/>
  <c r="Q82" i="19" s="1"/>
  <c r="Q78" i="19" a="1"/>
  <c r="Q78" i="19" s="1"/>
  <c r="Q74" i="19" a="1"/>
  <c r="Q74" i="19" s="1"/>
  <c r="Q70" i="19" a="1"/>
  <c r="Q70" i="19" s="1"/>
  <c r="Q66" i="19" a="1"/>
  <c r="Q66" i="19" s="1"/>
  <c r="P58" i="19" a="1"/>
  <c r="P58" i="19" s="1"/>
  <c r="P54" i="19" a="1"/>
  <c r="P54" i="19" s="1"/>
  <c r="Q51" i="19" a="1"/>
  <c r="Q51" i="19" s="1"/>
  <c r="Q47" i="19" a="1"/>
  <c r="Q47" i="19" s="1"/>
  <c r="Q43" i="19" a="1"/>
  <c r="Q43" i="19" s="1"/>
  <c r="P25" i="19" a="1"/>
  <c r="P25" i="19" s="1"/>
  <c r="P22" i="19" a="1"/>
  <c r="P22" i="19" s="1"/>
  <c r="P19" i="19" a="1"/>
  <c r="P19" i="19" s="1"/>
  <c r="Q15" i="19" a="1"/>
  <c r="Q15" i="19" s="1"/>
  <c r="Q3" i="19" a="1"/>
  <c r="Q3" i="19" s="1"/>
  <c r="R445" i="19" a="1"/>
  <c r="R445" i="19" s="1"/>
  <c r="Q384" i="19" a="1"/>
  <c r="Q384" i="19" s="1"/>
  <c r="P359" i="19" a="1"/>
  <c r="P359" i="19" s="1"/>
  <c r="P279" i="19" a="1"/>
  <c r="P279" i="19" s="1"/>
  <c r="P237" i="19" a="1"/>
  <c r="P237" i="19" s="1"/>
  <c r="P215" i="19" a="1"/>
  <c r="P215" i="19" s="1"/>
  <c r="P178" i="19" a="1"/>
  <c r="P178" i="19" s="1"/>
  <c r="R162" i="19" a="1"/>
  <c r="R162" i="19" s="1"/>
  <c r="P125" i="19" a="1"/>
  <c r="P125" i="19" s="1"/>
  <c r="Q97" i="19" a="1"/>
  <c r="Q97" i="19" s="1"/>
  <c r="Q46" i="19" a="1"/>
  <c r="Q46" i="19" s="1"/>
  <c r="R22" i="19" a="1"/>
  <c r="R22" i="19" s="1"/>
  <c r="Q2" i="19" a="1"/>
  <c r="Q2" i="19" s="1"/>
  <c r="R58" i="19" a="1"/>
  <c r="R58" i="19" s="1"/>
  <c r="P42" i="19" a="1"/>
  <c r="P42" i="19" s="1"/>
  <c r="Q22" i="19" a="1"/>
  <c r="Q22" i="19" s="1"/>
  <c r="P7" i="19" a="1"/>
  <c r="P7" i="19" s="1"/>
  <c r="Q609" i="19" a="1"/>
  <c r="Q609" i="19" s="1"/>
  <c r="Q554" i="19" a="1"/>
  <c r="Q554" i="19" s="1"/>
  <c r="P453" i="19" a="1"/>
  <c r="P453" i="19" s="1"/>
  <c r="R442" i="19" a="1"/>
  <c r="R442" i="19" s="1"/>
  <c r="Q433" i="19" a="1"/>
  <c r="Q433" i="19" s="1"/>
  <c r="R418" i="19" a="1"/>
  <c r="R418" i="19" s="1"/>
  <c r="Q403" i="19" a="1"/>
  <c r="Q403" i="19" s="1"/>
  <c r="P401" i="19" a="1"/>
  <c r="P401" i="19" s="1"/>
  <c r="P381" i="19" a="1"/>
  <c r="P381" i="19" s="1"/>
  <c r="R356" i="19" a="1"/>
  <c r="R356" i="19" s="1"/>
  <c r="R322" i="19" a="1"/>
  <c r="R322" i="19" s="1"/>
  <c r="Q320" i="19" a="1"/>
  <c r="Q320" i="19" s="1"/>
  <c r="R299" i="19" a="1"/>
  <c r="R299" i="19" s="1"/>
  <c r="Q297" i="19" a="1"/>
  <c r="Q297" i="19" s="1"/>
  <c r="P282" i="19" a="1"/>
  <c r="P282" i="19" s="1"/>
  <c r="R280" i="19" a="1"/>
  <c r="R280" i="19" s="1"/>
  <c r="Q274" i="19" a="1"/>
  <c r="Q274" i="19" s="1"/>
  <c r="P257" i="19" a="1"/>
  <c r="P257" i="19" s="1"/>
  <c r="Q255" i="19" a="1"/>
  <c r="Q255" i="19" s="1"/>
  <c r="R253" i="19" a="1"/>
  <c r="R253" i="19" s="1"/>
  <c r="P240" i="19" a="1"/>
  <c r="P240" i="19" s="1"/>
  <c r="R238" i="19" a="1"/>
  <c r="R238" i="19" s="1"/>
  <c r="P225" i="19" a="1"/>
  <c r="P225" i="19" s="1"/>
  <c r="Q223" i="19" a="1"/>
  <c r="Q223" i="19" s="1"/>
  <c r="R221" i="19" a="1"/>
  <c r="R221" i="19" s="1"/>
  <c r="P216" i="19" a="1"/>
  <c r="P216" i="19" s="1"/>
  <c r="P211" i="19" a="1"/>
  <c r="P211" i="19" s="1"/>
  <c r="R209" i="19" a="1"/>
  <c r="R209" i="19" s="1"/>
  <c r="P202" i="19" a="1"/>
  <c r="P202" i="19" s="1"/>
  <c r="R188" i="19" a="1"/>
  <c r="R188" i="19" s="1"/>
  <c r="Q171" i="19" a="1"/>
  <c r="Q171" i="19" s="1"/>
  <c r="R161" i="19" a="1"/>
  <c r="R161" i="19" s="1"/>
  <c r="P153" i="19" a="1"/>
  <c r="P153" i="19" s="1"/>
  <c r="R148" i="19" a="1"/>
  <c r="R148" i="19" s="1"/>
  <c r="P145" i="19" a="1"/>
  <c r="P145" i="19" s="1"/>
  <c r="P143" i="19" a="1"/>
  <c r="P143" i="19" s="1"/>
  <c r="Q127" i="19" a="1"/>
  <c r="Q127" i="19" s="1"/>
  <c r="R123" i="19" a="1"/>
  <c r="R123" i="19" s="1"/>
  <c r="P122" i="19" a="1"/>
  <c r="P122" i="19" s="1"/>
  <c r="R119" i="19" a="1"/>
  <c r="R119" i="19" s="1"/>
  <c r="P118" i="19" a="1"/>
  <c r="P118" i="19" s="1"/>
  <c r="R115" i="19" a="1"/>
  <c r="R115" i="19" s="1"/>
  <c r="P114" i="19" a="1"/>
  <c r="P114" i="19" s="1"/>
  <c r="R111" i="19" a="1"/>
  <c r="R111" i="19" s="1"/>
  <c r="P110" i="19" a="1"/>
  <c r="P110" i="19" s="1"/>
  <c r="R107" i="19" a="1"/>
  <c r="R107" i="19" s="1"/>
  <c r="P106" i="19" a="1"/>
  <c r="P106" i="19" s="1"/>
  <c r="R103" i="19" a="1"/>
  <c r="R103" i="19" s="1"/>
  <c r="P102" i="19" a="1"/>
  <c r="P102" i="19" s="1"/>
  <c r="R99" i="19" a="1"/>
  <c r="R99" i="19" s="1"/>
  <c r="P98" i="19" a="1"/>
  <c r="P98" i="19" s="1"/>
  <c r="R95" i="19" a="1"/>
  <c r="R95" i="19" s="1"/>
  <c r="P94" i="19" a="1"/>
  <c r="P94" i="19" s="1"/>
  <c r="R91" i="19" a="1"/>
  <c r="R91" i="19" s="1"/>
  <c r="P90" i="19" a="1"/>
  <c r="P90" i="19" s="1"/>
  <c r="R87" i="19" a="1"/>
  <c r="R87" i="19" s="1"/>
  <c r="P86" i="19" a="1"/>
  <c r="P86" i="19" s="1"/>
  <c r="R83" i="19" a="1"/>
  <c r="R83" i="19" s="1"/>
  <c r="P82" i="19" a="1"/>
  <c r="P82" i="19" s="1"/>
  <c r="R79" i="19" a="1"/>
  <c r="R79" i="19" s="1"/>
  <c r="P78" i="19" a="1"/>
  <c r="P78" i="19" s="1"/>
  <c r="R75" i="19" a="1"/>
  <c r="R75" i="19" s="1"/>
  <c r="P74" i="19" a="1"/>
  <c r="P74" i="19" s="1"/>
  <c r="R71" i="19" a="1"/>
  <c r="R71" i="19" s="1"/>
  <c r="P70" i="19" a="1"/>
  <c r="P70" i="19" s="1"/>
  <c r="R67" i="19" a="1"/>
  <c r="R67" i="19" s="1"/>
  <c r="P66" i="19" a="1"/>
  <c r="P66" i="19" s="1"/>
  <c r="R57" i="19" a="1"/>
  <c r="R57" i="19" s="1"/>
  <c r="R52" i="19" a="1"/>
  <c r="R52" i="19" s="1"/>
  <c r="P51" i="19" a="1"/>
  <c r="P51" i="19" s="1"/>
  <c r="R48" i="19" a="1"/>
  <c r="R48" i="19" s="1"/>
  <c r="P47" i="19" a="1"/>
  <c r="P47" i="19" s="1"/>
  <c r="R44" i="19" a="1"/>
  <c r="R44" i="19" s="1"/>
  <c r="P43" i="19" a="1"/>
  <c r="P43" i="19" s="1"/>
  <c r="R29" i="19" a="1"/>
  <c r="R29" i="19" s="1"/>
  <c r="R27" i="19" a="1"/>
  <c r="R27" i="19" s="1"/>
  <c r="P15" i="19" a="1"/>
  <c r="P15" i="19" s="1"/>
  <c r="R11" i="19" a="1"/>
  <c r="R11" i="19" s="1"/>
  <c r="R8" i="19" a="1"/>
  <c r="R8" i="19" s="1"/>
  <c r="R4" i="19" a="1"/>
  <c r="R4" i="19" s="1"/>
  <c r="P3" i="19" a="1"/>
  <c r="P3" i="19" s="1"/>
  <c r="R386" i="19" a="1"/>
  <c r="R386" i="19" s="1"/>
  <c r="Q350" i="19" a="1"/>
  <c r="Q350" i="19" s="1"/>
  <c r="Q277" i="19" a="1"/>
  <c r="Q277" i="19" s="1"/>
  <c r="Q235" i="19" a="1"/>
  <c r="Q235" i="19" s="1"/>
  <c r="R208" i="19" a="1"/>
  <c r="R208" i="19" s="1"/>
  <c r="R174" i="19" a="1"/>
  <c r="R174" i="19" s="1"/>
  <c r="P159" i="19" a="1"/>
  <c r="P159" i="19" s="1"/>
  <c r="Q121" i="19" a="1"/>
  <c r="Q121" i="19" s="1"/>
  <c r="Q109" i="19" a="1"/>
  <c r="Q109" i="19" s="1"/>
  <c r="Q85" i="19" a="1"/>
  <c r="Q85" i="19" s="1"/>
  <c r="Q50" i="19" a="1"/>
  <c r="Q50" i="19" s="1"/>
  <c r="Q28" i="19" a="1"/>
  <c r="Q28" i="19" s="1"/>
  <c r="P73" i="19" a="1"/>
  <c r="P73" i="19" s="1"/>
  <c r="P46" i="19" a="1"/>
  <c r="P46" i="19" s="1"/>
  <c r="Q25" i="19" a="1"/>
  <c r="Q25" i="19" s="1"/>
  <c r="P2" i="19" a="1"/>
  <c r="P2" i="19" s="1"/>
  <c r="Q486" i="19" a="1"/>
  <c r="Q486" i="19" s="1"/>
  <c r="Q446" i="19" a="1"/>
  <c r="Q446" i="19" s="1"/>
  <c r="P435" i="19" a="1"/>
  <c r="P435" i="19" s="1"/>
  <c r="R422" i="19" a="1"/>
  <c r="R422" i="19" s="1"/>
  <c r="Q407" i="19" a="1"/>
  <c r="Q407" i="19" s="1"/>
  <c r="P405" i="19" a="1"/>
  <c r="P405" i="19" s="1"/>
  <c r="R390" i="19" a="1"/>
  <c r="R390" i="19" s="1"/>
  <c r="P385" i="19" a="1"/>
  <c r="P385" i="19" s="1"/>
  <c r="Q375" i="19" a="1"/>
  <c r="Q375" i="19" s="1"/>
  <c r="Q371" i="19" a="1"/>
  <c r="Q371" i="19" s="1"/>
  <c r="R360" i="19" a="1"/>
  <c r="R360" i="19" s="1"/>
  <c r="Q358" i="19" a="1"/>
  <c r="Q358" i="19" s="1"/>
  <c r="Q352" i="19" a="1"/>
  <c r="Q352" i="19" s="1"/>
  <c r="Q348" i="19" a="1"/>
  <c r="Q348" i="19" s="1"/>
  <c r="Q333" i="19" a="1"/>
  <c r="Q333" i="19" s="1"/>
  <c r="R303" i="19" a="1"/>
  <c r="R303" i="19" s="1"/>
  <c r="Q301" i="19" a="1"/>
  <c r="Q301" i="19" s="1"/>
  <c r="P278" i="19" a="1"/>
  <c r="P278" i="19" s="1"/>
  <c r="R276" i="19" a="1"/>
  <c r="R276" i="19" s="1"/>
  <c r="P253" i="19" a="1"/>
  <c r="P253" i="19" s="1"/>
  <c r="Q251" i="19" a="1"/>
  <c r="Q251" i="19" s="1"/>
  <c r="R249" i="19" a="1"/>
  <c r="R249" i="19" s="1"/>
  <c r="P236" i="19" a="1"/>
  <c r="P236" i="19" s="1"/>
  <c r="R234" i="19" a="1"/>
  <c r="R234" i="19" s="1"/>
  <c r="P221" i="19" a="1"/>
  <c r="P221" i="19" s="1"/>
  <c r="Q219" i="19" a="1"/>
  <c r="Q219" i="19" s="1"/>
  <c r="R214" i="19" a="1"/>
  <c r="R214" i="19" s="1"/>
  <c r="P209" i="19" a="1"/>
  <c r="P209" i="19" s="1"/>
  <c r="P191" i="19" a="1"/>
  <c r="P191" i="19" s="1"/>
  <c r="Q188" i="19" a="1"/>
  <c r="Q188" i="19" s="1"/>
  <c r="Q185" i="19" a="1"/>
  <c r="Q185" i="19" s="1"/>
  <c r="R182" i="19" a="1"/>
  <c r="R182" i="19" s="1"/>
  <c r="R177" i="19" a="1"/>
  <c r="R177" i="19" s="1"/>
  <c r="R172" i="19" a="1"/>
  <c r="R172" i="19" s="1"/>
  <c r="P171" i="19" a="1"/>
  <c r="P171" i="19" s="1"/>
  <c r="P164" i="19" a="1"/>
  <c r="P164" i="19" s="1"/>
  <c r="P161" i="19" a="1"/>
  <c r="P161" i="19" s="1"/>
  <c r="Q148" i="19" a="1"/>
  <c r="Q148" i="19" s="1"/>
  <c r="Q134" i="19" a="1"/>
  <c r="Q134" i="19" s="1"/>
  <c r="Q123" i="19" a="1"/>
  <c r="Q123" i="19" s="1"/>
  <c r="Q119" i="19" a="1"/>
  <c r="Q119" i="19" s="1"/>
  <c r="Q115" i="19" a="1"/>
  <c r="Q115" i="19" s="1"/>
  <c r="Q111" i="19" a="1"/>
  <c r="Q111" i="19" s="1"/>
  <c r="Q107" i="19" a="1"/>
  <c r="Q107" i="19" s="1"/>
  <c r="Q103" i="19" a="1"/>
  <c r="Q103" i="19" s="1"/>
  <c r="Q99" i="19" a="1"/>
  <c r="Q99" i="19" s="1"/>
  <c r="Q95" i="19" a="1"/>
  <c r="Q95" i="19" s="1"/>
  <c r="Q91" i="19" a="1"/>
  <c r="Q91" i="19" s="1"/>
  <c r="Q87" i="19" a="1"/>
  <c r="Q87" i="19" s="1"/>
  <c r="Q83" i="19" a="1"/>
  <c r="Q83" i="19" s="1"/>
  <c r="Q79" i="19" a="1"/>
  <c r="Q79" i="19" s="1"/>
  <c r="Q75" i="19" a="1"/>
  <c r="Q75" i="19" s="1"/>
  <c r="Q71" i="19" a="1"/>
  <c r="Q71" i="19" s="1"/>
  <c r="Q67" i="19" a="1"/>
  <c r="Q67" i="19" s="1"/>
  <c r="P57" i="19" a="1"/>
  <c r="P57" i="19" s="1"/>
  <c r="Q52" i="19" a="1"/>
  <c r="Q52" i="19" s="1"/>
  <c r="Q48" i="19" a="1"/>
  <c r="Q48" i="19" s="1"/>
  <c r="Q44" i="19" a="1"/>
  <c r="Q44" i="19" s="1"/>
  <c r="Q32" i="19" a="1"/>
  <c r="Q32" i="19" s="1"/>
  <c r="Q29" i="19" a="1"/>
  <c r="Q29" i="19" s="1"/>
  <c r="Q27" i="19" a="1"/>
  <c r="Q27" i="19" s="1"/>
  <c r="Q11" i="19" a="1"/>
  <c r="Q11" i="19" s="1"/>
  <c r="Q8" i="19" a="1"/>
  <c r="Q8" i="19" s="1"/>
  <c r="Q4" i="19" a="1"/>
  <c r="Q4" i="19" s="1"/>
  <c r="R456" i="19" a="1"/>
  <c r="R456" i="19" s="1"/>
  <c r="P421" i="19" a="1"/>
  <c r="P421" i="19" s="1"/>
  <c r="Q391" i="19" a="1"/>
  <c r="Q391" i="19" s="1"/>
  <c r="Q369" i="19" a="1"/>
  <c r="Q369" i="19" s="1"/>
  <c r="Q323" i="19" a="1"/>
  <c r="Q323" i="19" s="1"/>
  <c r="R275" i="19" a="1"/>
  <c r="R275" i="19" s="1"/>
  <c r="R213" i="19" a="1"/>
  <c r="R213" i="19" s="1"/>
  <c r="P187" i="19" a="1"/>
  <c r="P187" i="19" s="1"/>
  <c r="Q166" i="19" a="1"/>
  <c r="Q166" i="19" s="1"/>
  <c r="P132" i="19" a="1"/>
  <c r="P132" i="19" s="1"/>
  <c r="Q105" i="19" a="1"/>
  <c r="Q105" i="19" s="1"/>
  <c r="Q73" i="19" a="1"/>
  <c r="Q73" i="19" s="1"/>
  <c r="R25" i="19" a="1"/>
  <c r="R25" i="19" s="1"/>
  <c r="Q9" i="19" a="1"/>
  <c r="Q9" i="19" s="1"/>
  <c r="P69" i="19" a="1"/>
  <c r="P69" i="19" s="1"/>
  <c r="P50" i="19" a="1"/>
  <c r="P50" i="19" s="1"/>
  <c r="P34" i="19" a="1"/>
  <c r="P34" i="19" s="1"/>
  <c r="R15" i="19" a="1"/>
  <c r="R15" i="19" s="1"/>
  <c r="Q522" i="19" a="1"/>
  <c r="Q522" i="19" s="1"/>
  <c r="R448" i="19" a="1"/>
  <c r="R448" i="19" s="1"/>
  <c r="R426" i="19" a="1"/>
  <c r="R426" i="19" s="1"/>
  <c r="Q411" i="19" a="1"/>
  <c r="Q411" i="19" s="1"/>
  <c r="P409" i="19" a="1"/>
  <c r="P409" i="19" s="1"/>
  <c r="R394" i="19" a="1"/>
  <c r="R394" i="19" s="1"/>
  <c r="R364" i="19" a="1"/>
  <c r="R364" i="19" s="1"/>
  <c r="Q362" i="19" a="1"/>
  <c r="Q362" i="19" s="1"/>
  <c r="R307" i="19" a="1"/>
  <c r="R307" i="19" s="1"/>
  <c r="Q305" i="19" a="1"/>
  <c r="Q305" i="19" s="1"/>
  <c r="R291" i="19" a="1"/>
  <c r="R291" i="19" s="1"/>
  <c r="Q289" i="19" a="1"/>
  <c r="Q289" i="19" s="1"/>
  <c r="R287" i="19" a="1"/>
  <c r="R287" i="19" s="1"/>
  <c r="R273" i="19" a="1"/>
  <c r="R273" i="19" s="1"/>
  <c r="P267" i="19" a="1"/>
  <c r="P267" i="19" s="1"/>
  <c r="P264" i="19" a="1"/>
  <c r="P264" i="19" s="1"/>
  <c r="R262" i="19" a="1"/>
  <c r="R262" i="19" s="1"/>
  <c r="P249" i="19" a="1"/>
  <c r="P249" i="19" s="1"/>
  <c r="Q247" i="19" a="1"/>
  <c r="Q247" i="19" s="1"/>
  <c r="R245" i="19" a="1"/>
  <c r="R245" i="19" s="1"/>
  <c r="P232" i="19" a="1"/>
  <c r="P232" i="19" s="1"/>
  <c r="R230" i="19" a="1"/>
  <c r="R230" i="19" s="1"/>
  <c r="P219" i="19" a="1"/>
  <c r="P219" i="19" s="1"/>
  <c r="R217" i="19" a="1"/>
  <c r="R217" i="19" s="1"/>
  <c r="R212" i="19" a="1"/>
  <c r="R212" i="19" s="1"/>
  <c r="Q182" i="19" a="1"/>
  <c r="Q182" i="19" s="1"/>
  <c r="Q180" i="19" a="1"/>
  <c r="Q180" i="19" s="1"/>
  <c r="P177" i="19" a="1"/>
  <c r="P177" i="19" s="1"/>
  <c r="Q172" i="19" a="1"/>
  <c r="Q172" i="19" s="1"/>
  <c r="R144" i="19" a="1"/>
  <c r="R144" i="19" s="1"/>
  <c r="R142" i="19" a="1"/>
  <c r="R142" i="19" s="1"/>
  <c r="P139" i="19" a="1"/>
  <c r="P139" i="19" s="1"/>
  <c r="P129" i="19" a="1"/>
  <c r="P129" i="19" s="1"/>
  <c r="P126" i="19" a="1"/>
  <c r="P126" i="19" s="1"/>
  <c r="P123" i="19" a="1"/>
  <c r="P123" i="19" s="1"/>
  <c r="R120" i="19" a="1"/>
  <c r="R120" i="19" s="1"/>
  <c r="P119" i="19" a="1"/>
  <c r="P119" i="19" s="1"/>
  <c r="R116" i="19" a="1"/>
  <c r="R116" i="19" s="1"/>
  <c r="P115" i="19" a="1"/>
  <c r="P115" i="19" s="1"/>
  <c r="R112" i="19" a="1"/>
  <c r="R112" i="19" s="1"/>
  <c r="P111" i="19" a="1"/>
  <c r="P111" i="19" s="1"/>
  <c r="R108" i="19" a="1"/>
  <c r="R108" i="19" s="1"/>
  <c r="P107" i="19" a="1"/>
  <c r="P107" i="19" s="1"/>
  <c r="R104" i="19" a="1"/>
  <c r="R104" i="19" s="1"/>
  <c r="P103" i="19" a="1"/>
  <c r="P103" i="19" s="1"/>
  <c r="R100" i="19" a="1"/>
  <c r="R100" i="19" s="1"/>
  <c r="P99" i="19" a="1"/>
  <c r="P99" i="19" s="1"/>
  <c r="R96" i="19" a="1"/>
  <c r="R96" i="19" s="1"/>
  <c r="P95" i="19" a="1"/>
  <c r="P95" i="19" s="1"/>
  <c r="R92" i="19" a="1"/>
  <c r="R92" i="19" s="1"/>
  <c r="P91" i="19" a="1"/>
  <c r="P91" i="19" s="1"/>
  <c r="R88" i="19" a="1"/>
  <c r="R88" i="19" s="1"/>
  <c r="P87" i="19" a="1"/>
  <c r="P87" i="19" s="1"/>
  <c r="R84" i="19" a="1"/>
  <c r="R84" i="19" s="1"/>
  <c r="P83" i="19" a="1"/>
  <c r="P83" i="19" s="1"/>
  <c r="R80" i="19" a="1"/>
  <c r="R80" i="19" s="1"/>
  <c r="P79" i="19" a="1"/>
  <c r="P79" i="19" s="1"/>
  <c r="R76" i="19" a="1"/>
  <c r="R76" i="19" s="1"/>
  <c r="P75" i="19" a="1"/>
  <c r="P75" i="19" s="1"/>
  <c r="R72" i="19" a="1"/>
  <c r="R72" i="19" s="1"/>
  <c r="P71" i="19" a="1"/>
  <c r="P71" i="19" s="1"/>
  <c r="R68" i="19" a="1"/>
  <c r="R68" i="19" s="1"/>
  <c r="P67" i="19" a="1"/>
  <c r="P67" i="19" s="1"/>
  <c r="P60" i="19" a="1"/>
  <c r="P60" i="19" s="1"/>
  <c r="P56" i="19" a="1"/>
  <c r="P56" i="19" s="1"/>
  <c r="R53" i="19" a="1"/>
  <c r="R53" i="19" s="1"/>
  <c r="P52" i="19" a="1"/>
  <c r="P52" i="19" s="1"/>
  <c r="R49" i="19" a="1"/>
  <c r="R49" i="19" s="1"/>
  <c r="P48" i="19" a="1"/>
  <c r="P48" i="19" s="1"/>
  <c r="R45" i="19" a="1"/>
  <c r="R45" i="19" s="1"/>
  <c r="P44" i="19" a="1"/>
  <c r="P44" i="19" s="1"/>
  <c r="P41" i="19" a="1"/>
  <c r="P41" i="19" s="1"/>
  <c r="R35" i="19" a="1"/>
  <c r="R35" i="19" s="1"/>
  <c r="P32" i="19" a="1"/>
  <c r="P32" i="19" s="1"/>
  <c r="P29" i="19" a="1"/>
  <c r="P29" i="19" s="1"/>
  <c r="P27" i="19" a="1"/>
  <c r="P27" i="19" s="1"/>
  <c r="Q23" i="19" a="1"/>
  <c r="Q23" i="19" s="1"/>
  <c r="P20" i="19" a="1"/>
  <c r="P20" i="19" s="1"/>
  <c r="R14" i="19" a="1"/>
  <c r="R14" i="19" s="1"/>
  <c r="P11" i="19" a="1"/>
  <c r="P11" i="19" s="1"/>
  <c r="P8" i="19" a="1"/>
  <c r="P8" i="19" s="1"/>
  <c r="R5" i="19" a="1"/>
  <c r="R5" i="19" s="1"/>
  <c r="P4" i="19" a="1"/>
  <c r="P4" i="19" s="1"/>
  <c r="Q423" i="19" a="1"/>
  <c r="Q423" i="19" s="1"/>
  <c r="Q373" i="19" a="1"/>
  <c r="Q373" i="19" s="1"/>
  <c r="P220" i="19" a="1"/>
  <c r="P220" i="19" s="1"/>
  <c r="P189" i="19" a="1"/>
  <c r="P189" i="19" s="1"/>
  <c r="Q169" i="19" a="1"/>
  <c r="Q169" i="19" s="1"/>
  <c r="Q117" i="19" a="1"/>
  <c r="Q117" i="19" s="1"/>
  <c r="Q93" i="19" a="1"/>
  <c r="Q93" i="19" s="1"/>
  <c r="Q81" i="19" a="1"/>
  <c r="Q81" i="19" s="1"/>
  <c r="P31" i="19" a="1"/>
  <c r="P31" i="19" s="1"/>
  <c r="Q7" i="19" a="1"/>
  <c r="Q7" i="19" s="1"/>
  <c r="R66" i="19" a="1"/>
  <c r="R66" i="19" s="1"/>
  <c r="R43" i="19" a="1"/>
  <c r="R43" i="19" s="1"/>
  <c r="Q19" i="19" a="1"/>
  <c r="Q19" i="19" s="1"/>
  <c r="Q582" i="19" a="1"/>
  <c r="Q582" i="19" s="1"/>
  <c r="Q430" i="19" a="1"/>
  <c r="Q430" i="19" s="1"/>
  <c r="Q415" i="19" a="1"/>
  <c r="Q415" i="19" s="1"/>
  <c r="P413" i="19" a="1"/>
  <c r="P413" i="19" s="1"/>
  <c r="R398" i="19" a="1"/>
  <c r="R398" i="19" s="1"/>
  <c r="R378" i="19" a="1"/>
  <c r="R378" i="19" s="1"/>
  <c r="R374" i="19" a="1"/>
  <c r="R374" i="19" s="1"/>
  <c r="R370" i="19" a="1"/>
  <c r="R370" i="19" s="1"/>
  <c r="Q366" i="19" a="1"/>
  <c r="Q366" i="19" s="1"/>
  <c r="P351" i="19" a="1"/>
  <c r="P351" i="19" s="1"/>
  <c r="P317" i="19" a="1"/>
  <c r="P317" i="19" s="1"/>
  <c r="R311" i="19" a="1"/>
  <c r="R311" i="19" s="1"/>
  <c r="Q309" i="19" a="1"/>
  <c r="Q309" i="19" s="1"/>
  <c r="Q293" i="19" a="1"/>
  <c r="Q293" i="19" s="1"/>
  <c r="P287" i="19" a="1"/>
  <c r="P287" i="19" s="1"/>
  <c r="Q285" i="19" a="1"/>
  <c r="Q285" i="19" s="1"/>
  <c r="R283" i="19" a="1"/>
  <c r="R283" i="19" s="1"/>
  <c r="P273" i="19" a="1"/>
  <c r="P273" i="19" s="1"/>
  <c r="P260" i="19" a="1"/>
  <c r="P260" i="19" s="1"/>
  <c r="R258" i="19" a="1"/>
  <c r="R258" i="19" s="1"/>
  <c r="P245" i="19" a="1"/>
  <c r="P245" i="19" s="1"/>
  <c r="Q243" i="19" a="1"/>
  <c r="Q243" i="19" s="1"/>
  <c r="R241" i="19" a="1"/>
  <c r="R241" i="19" s="1"/>
  <c r="P228" i="19" a="1"/>
  <c r="P228" i="19" s="1"/>
  <c r="R226" i="19" a="1"/>
  <c r="R226" i="19" s="1"/>
  <c r="P217" i="19" a="1"/>
  <c r="P217" i="19" s="1"/>
  <c r="P212" i="19" a="1"/>
  <c r="P212" i="19" s="1"/>
  <c r="P205" i="19" a="1"/>
  <c r="P205" i="19" s="1"/>
  <c r="R178" i="19" a="1"/>
  <c r="R178" i="19" s="1"/>
  <c r="R173" i="19" a="1"/>
  <c r="R173" i="19" s="1"/>
  <c r="P172" i="19" a="1"/>
  <c r="P172" i="19" s="1"/>
  <c r="P163" i="19" a="1"/>
  <c r="P163" i="19" s="1"/>
  <c r="P160" i="19" a="1"/>
  <c r="P160" i="19" s="1"/>
  <c r="P155" i="19" a="1"/>
  <c r="P155" i="19" s="1"/>
  <c r="P151" i="19" a="1"/>
  <c r="P151" i="19" s="1"/>
  <c r="Q144" i="19" a="1"/>
  <c r="Q144" i="19" s="1"/>
  <c r="Q142" i="19" a="1"/>
  <c r="Q142" i="19" s="1"/>
  <c r="P133" i="19" a="1"/>
  <c r="P133" i="19" s="1"/>
  <c r="Q120" i="19" a="1"/>
  <c r="Q120" i="19" s="1"/>
  <c r="Q116" i="19" a="1"/>
  <c r="Q116" i="19" s="1"/>
  <c r="Q112" i="19" a="1"/>
  <c r="Q112" i="19" s="1"/>
  <c r="Q108" i="19" a="1"/>
  <c r="Q108" i="19" s="1"/>
  <c r="Q104" i="19" a="1"/>
  <c r="Q104" i="19" s="1"/>
  <c r="Q100" i="19" a="1"/>
  <c r="Q100" i="19" s="1"/>
  <c r="Q96" i="19" a="1"/>
  <c r="Q96" i="19" s="1"/>
  <c r="Q92" i="19" a="1"/>
  <c r="Q92" i="19" s="1"/>
  <c r="Q88" i="19" a="1"/>
  <c r="Q88" i="19" s="1"/>
  <c r="Q84" i="19" a="1"/>
  <c r="Q84" i="19" s="1"/>
  <c r="Q80" i="19" a="1"/>
  <c r="Q80" i="19" s="1"/>
  <c r="Q76" i="19" a="1"/>
  <c r="Q76" i="19" s="1"/>
  <c r="Q72" i="19" a="1"/>
  <c r="Q72" i="19" s="1"/>
  <c r="Q68" i="19" a="1"/>
  <c r="Q68" i="19" s="1"/>
  <c r="P55" i="19" a="1"/>
  <c r="P55" i="19" s="1"/>
  <c r="Q53" i="19" a="1"/>
  <c r="Q53" i="19" s="1"/>
  <c r="Q49" i="19" a="1"/>
  <c r="Q49" i="19" s="1"/>
  <c r="Q45" i="19" a="1"/>
  <c r="Q45" i="19" s="1"/>
  <c r="P23" i="19" a="1"/>
  <c r="P23" i="19" s="1"/>
  <c r="Q14" i="19" a="1"/>
  <c r="Q14" i="19" s="1"/>
  <c r="Q5" i="19" a="1"/>
  <c r="Q5" i="19" s="1"/>
  <c r="R250" i="19" a="1"/>
  <c r="R250" i="19" s="1"/>
  <c r="P194" i="19" a="1"/>
  <c r="P194" i="19" s="1"/>
  <c r="P173" i="19" a="1"/>
  <c r="P173" i="19" s="1"/>
  <c r="R154" i="19" a="1"/>
  <c r="R154" i="19" s="1"/>
  <c r="Q101" i="19" a="1"/>
  <c r="Q101" i="19" s="1"/>
  <c r="Q77" i="19" a="1"/>
  <c r="Q77" i="19" s="1"/>
  <c r="Q42" i="19" a="1"/>
  <c r="Q42" i="19" s="1"/>
  <c r="R19" i="19" a="1"/>
  <c r="R19" i="19" s="1"/>
  <c r="R51" i="19" a="1"/>
  <c r="R51" i="19" s="1"/>
  <c r="R38" i="19" a="1"/>
  <c r="R38" i="19" s="1"/>
  <c r="R3" i="19" a="1"/>
  <c r="R3" i="19" s="1"/>
  <c r="Q490" i="19" a="1"/>
  <c r="Q490" i="19" s="1"/>
  <c r="R454" i="19" a="1"/>
  <c r="R454" i="19" s="1"/>
  <c r="R443" i="19" a="1"/>
  <c r="R443" i="19" s="1"/>
  <c r="P441" i="19" a="1"/>
  <c r="P441" i="19" s="1"/>
  <c r="R432" i="19" a="1"/>
  <c r="R432" i="19" s="1"/>
  <c r="Q419" i="19" a="1"/>
  <c r="Q419" i="19" s="1"/>
  <c r="P417" i="19" a="1"/>
  <c r="P417" i="19" s="1"/>
  <c r="R402" i="19" a="1"/>
  <c r="R402" i="19" s="1"/>
  <c r="R382" i="19" a="1"/>
  <c r="R382" i="19" s="1"/>
  <c r="Q380" i="19" a="1"/>
  <c r="Q380" i="19" s="1"/>
  <c r="P321" i="19" a="1"/>
  <c r="P321" i="19" s="1"/>
  <c r="Q313" i="19" a="1"/>
  <c r="Q313" i="19" s="1"/>
  <c r="P298" i="19" a="1"/>
  <c r="P298" i="19" s="1"/>
  <c r="P283" i="19" a="1"/>
  <c r="P283" i="19" s="1"/>
  <c r="Q281" i="19" a="1"/>
  <c r="Q281" i="19" s="1"/>
  <c r="R279" i="19" a="1"/>
  <c r="R279" i="19" s="1"/>
  <c r="P256" i="19" a="1"/>
  <c r="P256" i="19" s="1"/>
  <c r="R254" i="19" a="1"/>
  <c r="R254" i="19" s="1"/>
  <c r="P241" i="19" a="1"/>
  <c r="P241" i="19" s="1"/>
  <c r="Q239" i="19" a="1"/>
  <c r="Q239" i="19" s="1"/>
  <c r="R237" i="19" a="1"/>
  <c r="R237" i="19" s="1"/>
  <c r="P224" i="19" a="1"/>
  <c r="P224" i="19" s="1"/>
  <c r="R222" i="19" a="1"/>
  <c r="R222" i="19" s="1"/>
  <c r="Q215" i="19" a="1"/>
  <c r="Q215" i="19" s="1"/>
  <c r="R210" i="19" a="1"/>
  <c r="R210" i="19" s="1"/>
  <c r="R194" i="19" a="1"/>
  <c r="R194" i="19" s="1"/>
  <c r="Q178" i="19" a="1"/>
  <c r="Q178" i="19" s="1"/>
  <c r="Q173" i="19" a="1"/>
  <c r="Q173" i="19" s="1"/>
  <c r="R169" i="19" a="1"/>
  <c r="R169" i="19" s="1"/>
  <c r="R166" i="19" a="1"/>
  <c r="R166" i="19" s="1"/>
  <c r="P146" i="19" a="1"/>
  <c r="P146" i="19" s="1"/>
  <c r="P144" i="19" a="1"/>
  <c r="P144" i="19" s="1"/>
  <c r="P142" i="19" a="1"/>
  <c r="P142" i="19" s="1"/>
  <c r="P138" i="19" a="1"/>
  <c r="P138" i="19" s="1"/>
  <c r="R128" i="19" a="1"/>
  <c r="R128" i="19" s="1"/>
  <c r="R121" i="19" a="1"/>
  <c r="R121" i="19" s="1"/>
  <c r="P120" i="19" a="1"/>
  <c r="P120" i="19" s="1"/>
  <c r="R117" i="19" a="1"/>
  <c r="R117" i="19" s="1"/>
  <c r="P116" i="19" a="1"/>
  <c r="P116" i="19" s="1"/>
  <c r="R113" i="19" a="1"/>
  <c r="R113" i="19" s="1"/>
  <c r="P112" i="19" a="1"/>
  <c r="P112" i="19" s="1"/>
  <c r="R109" i="19" a="1"/>
  <c r="R109" i="19" s="1"/>
  <c r="P108" i="19" a="1"/>
  <c r="P108" i="19" s="1"/>
  <c r="R105" i="19" a="1"/>
  <c r="R105" i="19" s="1"/>
  <c r="P104" i="19" a="1"/>
  <c r="P104" i="19" s="1"/>
  <c r="R101" i="19" a="1"/>
  <c r="R101" i="19" s="1"/>
  <c r="P100" i="19" a="1"/>
  <c r="P100" i="19" s="1"/>
  <c r="R97" i="19" a="1"/>
  <c r="R97" i="19" s="1"/>
  <c r="P96" i="19" a="1"/>
  <c r="P96" i="19" s="1"/>
  <c r="R93" i="19" a="1"/>
  <c r="R93" i="19" s="1"/>
  <c r="P92" i="19" a="1"/>
  <c r="P92" i="19" s="1"/>
  <c r="R89" i="19" a="1"/>
  <c r="R89" i="19" s="1"/>
  <c r="P88" i="19" a="1"/>
  <c r="P88" i="19" s="1"/>
  <c r="R85" i="19" a="1"/>
  <c r="R85" i="19" s="1"/>
  <c r="P84" i="19" a="1"/>
  <c r="P84" i="19" s="1"/>
  <c r="R81" i="19" a="1"/>
  <c r="R81" i="19" s="1"/>
  <c r="P80" i="19" a="1"/>
  <c r="P80" i="19" s="1"/>
  <c r="R77" i="19" a="1"/>
  <c r="R77" i="19" s="1"/>
  <c r="P76" i="19" a="1"/>
  <c r="P76" i="19" s="1"/>
  <c r="R73" i="19" a="1"/>
  <c r="R73" i="19" s="1"/>
  <c r="P72" i="19" a="1"/>
  <c r="P72" i="19" s="1"/>
  <c r="R69" i="19" a="1"/>
  <c r="R69" i="19" s="1"/>
  <c r="P68" i="19" a="1"/>
  <c r="P68" i="19" s="1"/>
  <c r="Q65" i="19" a="1"/>
  <c r="Q65" i="19" s="1"/>
  <c r="P59" i="19" a="1"/>
  <c r="P59" i="19" s="1"/>
  <c r="P53" i="19" a="1"/>
  <c r="P53" i="19" s="1"/>
  <c r="R50" i="19" a="1"/>
  <c r="R50" i="19" s="1"/>
  <c r="P49" i="19" a="1"/>
  <c r="P49" i="19" s="1"/>
  <c r="R46" i="19" a="1"/>
  <c r="R46" i="19" s="1"/>
  <c r="P45" i="19" a="1"/>
  <c r="P45" i="19" s="1"/>
  <c r="R42" i="19" a="1"/>
  <c r="R42" i="19" s="1"/>
  <c r="R34" i="19" a="1"/>
  <c r="R34" i="19" s="1"/>
  <c r="Q31" i="19" a="1"/>
  <c r="Q31" i="19" s="1"/>
  <c r="R28" i="19" a="1"/>
  <c r="R28" i="19" s="1"/>
  <c r="P14" i="19" a="1"/>
  <c r="P14" i="19" s="1"/>
  <c r="R7" i="19" a="1"/>
  <c r="R7" i="19" s="1"/>
  <c r="P5" i="19" a="1"/>
  <c r="P5" i="19" s="1"/>
  <c r="R2" i="19" a="1"/>
  <c r="R2" i="19" s="1"/>
  <c r="Q550" i="19" a="1"/>
  <c r="Q550" i="19" s="1"/>
  <c r="P436" i="19" a="1"/>
  <c r="P436" i="19" s="1"/>
  <c r="R406" i="19" a="1"/>
  <c r="R406" i="19" s="1"/>
  <c r="P389" i="19" a="1"/>
  <c r="P389" i="19" s="1"/>
  <c r="Q377" i="19" a="1"/>
  <c r="Q377" i="19" s="1"/>
  <c r="P302" i="19" a="1"/>
  <c r="P302" i="19" s="1"/>
  <c r="P252" i="19" a="1"/>
  <c r="P252" i="19" s="1"/>
  <c r="R233" i="19" a="1"/>
  <c r="R233" i="19" s="1"/>
  <c r="Q184" i="19" a="1"/>
  <c r="Q184" i="19" s="1"/>
  <c r="R170" i="19" a="1"/>
  <c r="R170" i="19" s="1"/>
  <c r="Q128" i="19" a="1"/>
  <c r="Q128" i="19" s="1"/>
  <c r="Q113" i="19" a="1"/>
  <c r="Q113" i="19" s="1"/>
  <c r="Q89" i="19" a="1"/>
  <c r="Q89" i="19" s="1"/>
  <c r="Q69" i="19" a="1"/>
  <c r="Q69" i="19" s="1"/>
  <c r="Q34" i="19" a="1"/>
  <c r="Q34" i="19" s="1"/>
  <c r="R70" i="19" a="1"/>
  <c r="R70" i="19" s="1"/>
  <c r="R47" i="19" a="1"/>
  <c r="R47" i="19" s="1"/>
  <c r="P28" i="19" a="1"/>
  <c r="P28" i="19" s="1"/>
  <c r="P9" i="19" a="1"/>
  <c r="P9" i="19" s="1"/>
  <c r="P44" i="18" a="1"/>
  <c r="P44" i="18" s="1"/>
  <c r="R45" i="18" a="1"/>
  <c r="R45" i="18" s="1"/>
  <c r="P48" i="18" a="1"/>
  <c r="P48" i="18" s="1"/>
  <c r="R49" i="18" a="1"/>
  <c r="R49" i="18" s="1"/>
  <c r="P52" i="18" a="1"/>
  <c r="P52" i="18" s="1"/>
  <c r="R53" i="18" a="1"/>
  <c r="R53" i="18" s="1"/>
  <c r="P56" i="18" a="1"/>
  <c r="P56" i="18" s="1"/>
  <c r="R57" i="18" a="1"/>
  <c r="R57" i="18" s="1"/>
  <c r="P60" i="18" a="1"/>
  <c r="P60" i="18" s="1"/>
  <c r="R61" i="18" a="1"/>
  <c r="R61" i="18" s="1"/>
  <c r="P64" i="18" a="1"/>
  <c r="P64" i="18" s="1"/>
  <c r="R65" i="18" a="1"/>
  <c r="R65" i="18" s="1"/>
  <c r="P68" i="18" a="1"/>
  <c r="P68" i="18" s="1"/>
  <c r="P69" i="18" a="1"/>
  <c r="P69" i="18" s="1"/>
  <c r="R70" i="18" a="1"/>
  <c r="R70" i="18" s="1"/>
  <c r="P73" i="18" a="1"/>
  <c r="P73" i="18" s="1"/>
  <c r="R74" i="18" a="1"/>
  <c r="R74" i="18" s="1"/>
  <c r="P25" i="18" a="1"/>
  <c r="P25" i="18" s="1"/>
  <c r="R34" i="18" a="1"/>
  <c r="R34" i="18" s="1"/>
  <c r="P37" i="18" a="1"/>
  <c r="P37" i="18" s="1"/>
  <c r="R38" i="18" a="1"/>
  <c r="R38" i="18" s="1"/>
  <c r="P41" i="18" a="1"/>
  <c r="P41" i="18" s="1"/>
  <c r="R42" i="18" a="1"/>
  <c r="R42" i="18" s="1"/>
  <c r="R25" i="18" a="1"/>
  <c r="R25" i="18" s="1"/>
  <c r="R37" i="18" a="1"/>
  <c r="R37" i="18" s="1"/>
  <c r="R47" i="18" a="1"/>
  <c r="R47" i="18" s="1"/>
  <c r="R67" i="18" a="1"/>
  <c r="R67" i="18" s="1"/>
  <c r="P35" i="18" a="1"/>
  <c r="P35" i="18" s="1"/>
  <c r="Q62" i="18" a="1"/>
  <c r="Q62" i="18" s="1"/>
  <c r="Q75" i="18" a="1"/>
  <c r="Q75" i="18" s="1"/>
  <c r="Q39" i="18" a="1"/>
  <c r="Q39" i="18" s="1"/>
  <c r="Q44" i="18" a="1"/>
  <c r="Q44" i="18" s="1"/>
  <c r="Q48" i="18" a="1"/>
  <c r="Q48" i="18" s="1"/>
  <c r="Q52" i="18" a="1"/>
  <c r="Q52" i="18" s="1"/>
  <c r="Q56" i="18" a="1"/>
  <c r="Q56" i="18" s="1"/>
  <c r="Q60" i="18" a="1"/>
  <c r="Q60" i="18" s="1"/>
  <c r="Q64" i="18" a="1"/>
  <c r="Q64" i="18" s="1"/>
  <c r="Q68" i="18" a="1"/>
  <c r="Q68" i="18" s="1"/>
  <c r="Q69" i="18" a="1"/>
  <c r="Q69" i="18" s="1"/>
  <c r="Q73" i="18" a="1"/>
  <c r="Q73" i="18" s="1"/>
  <c r="P17" i="18" a="1"/>
  <c r="P17" i="18" s="1"/>
  <c r="Q25" i="18" a="1"/>
  <c r="Q25" i="18" s="1"/>
  <c r="Q37" i="18" a="1"/>
  <c r="Q37" i="18" s="1"/>
  <c r="Q41" i="18" a="1"/>
  <c r="Q41" i="18" s="1"/>
  <c r="Q17" i="18" a="1"/>
  <c r="Q17" i="18" s="1"/>
  <c r="P36" i="18" a="1"/>
  <c r="P36" i="18" s="1"/>
  <c r="R41" i="18" a="1"/>
  <c r="R41" i="18" s="1"/>
  <c r="P54" i="18" a="1"/>
  <c r="P54" i="18" s="1"/>
  <c r="P39" i="18" a="1"/>
  <c r="P39" i="18" s="1"/>
  <c r="Q46" i="18" a="1"/>
  <c r="Q46" i="18" s="1"/>
  <c r="P43" i="18" a="1"/>
  <c r="P43" i="18" s="1"/>
  <c r="R44" i="18" a="1"/>
  <c r="R44" i="18" s="1"/>
  <c r="P47" i="18" a="1"/>
  <c r="P47" i="18" s="1"/>
  <c r="R48" i="18" a="1"/>
  <c r="R48" i="18" s="1"/>
  <c r="P51" i="18" a="1"/>
  <c r="P51" i="18" s="1"/>
  <c r="R52" i="18" a="1"/>
  <c r="R52" i="18" s="1"/>
  <c r="P55" i="18" a="1"/>
  <c r="P55" i="18" s="1"/>
  <c r="R56" i="18" a="1"/>
  <c r="R56" i="18" s="1"/>
  <c r="P59" i="18" a="1"/>
  <c r="P59" i="18" s="1"/>
  <c r="R60" i="18" a="1"/>
  <c r="R60" i="18" s="1"/>
  <c r="P63" i="18" a="1"/>
  <c r="P63" i="18" s="1"/>
  <c r="R64" i="18" a="1"/>
  <c r="R64" i="18" s="1"/>
  <c r="P67" i="18" a="1"/>
  <c r="P67" i="18" s="1"/>
  <c r="R68" i="18" a="1"/>
  <c r="R68" i="18" s="1"/>
  <c r="R69" i="18" a="1"/>
  <c r="R69" i="18" s="1"/>
  <c r="P72" i="18" a="1"/>
  <c r="P72" i="18" s="1"/>
  <c r="R73" i="18" a="1"/>
  <c r="R73" i="18" s="1"/>
  <c r="Q16" i="18" a="1"/>
  <c r="Q16" i="18" s="1"/>
  <c r="Q13" i="18" a="1"/>
  <c r="Q13" i="18" s="1"/>
  <c r="P20" i="18" a="1"/>
  <c r="P20" i="18" s="1"/>
  <c r="P40" i="18" a="1"/>
  <c r="P40" i="18" s="1"/>
  <c r="R51" i="18" a="1"/>
  <c r="R51" i="18" s="1"/>
  <c r="P62" i="18" a="1"/>
  <c r="P62" i="18" s="1"/>
  <c r="R72" i="18" a="1"/>
  <c r="R72" i="18" s="1"/>
  <c r="Q50" i="18" a="1"/>
  <c r="Q50" i="18" s="1"/>
  <c r="Q66" i="18" a="1"/>
  <c r="Q66" i="18" s="1"/>
  <c r="P9" i="18" a="1"/>
  <c r="P9" i="18" s="1"/>
  <c r="Q43" i="18" a="1"/>
  <c r="Q43" i="18" s="1"/>
  <c r="Q47" i="18" a="1"/>
  <c r="Q47" i="18" s="1"/>
  <c r="Q51" i="18" a="1"/>
  <c r="Q51" i="18" s="1"/>
  <c r="Q55" i="18" a="1"/>
  <c r="Q55" i="18" s="1"/>
  <c r="Q59" i="18" a="1"/>
  <c r="Q59" i="18" s="1"/>
  <c r="Q63" i="18" a="1"/>
  <c r="Q63" i="18" s="1"/>
  <c r="Q67" i="18" a="1"/>
  <c r="Q67" i="18" s="1"/>
  <c r="P33" i="18" a="1"/>
  <c r="P33" i="18" s="1"/>
  <c r="Q72" i="18" a="1"/>
  <c r="Q72" i="18" s="1"/>
  <c r="P16" i="18" a="1"/>
  <c r="P16" i="18" s="1"/>
  <c r="P13" i="18" a="1"/>
  <c r="P13" i="18" s="1"/>
  <c r="Q20" i="18" a="1"/>
  <c r="Q20" i="18" s="1"/>
  <c r="Q36" i="18" a="1"/>
  <c r="Q36" i="18" s="1"/>
  <c r="Q40" i="18" a="1"/>
  <c r="Q40" i="18" s="1"/>
  <c r="R43" i="18" a="1"/>
  <c r="R43" i="18" s="1"/>
  <c r="P46" i="18" a="1"/>
  <c r="P46" i="18" s="1"/>
  <c r="P50" i="18" a="1"/>
  <c r="P50" i="18" s="1"/>
  <c r="R55" i="18" a="1"/>
  <c r="R55" i="18" s="1"/>
  <c r="R59" i="18" a="1"/>
  <c r="R59" i="18" s="1"/>
  <c r="P66" i="18" a="1"/>
  <c r="P66" i="18" s="1"/>
  <c r="P75" i="18" a="1"/>
  <c r="P75" i="18" s="1"/>
  <c r="R40" i="18" a="1"/>
  <c r="R40" i="18" s="1"/>
  <c r="Q58" i="18" a="1"/>
  <c r="Q58" i="18" s="1"/>
  <c r="Q35" i="18" a="1"/>
  <c r="Q35" i="18" s="1"/>
  <c r="P45" i="18" a="1"/>
  <c r="P45" i="18" s="1"/>
  <c r="R46" i="18" a="1"/>
  <c r="R46" i="18" s="1"/>
  <c r="P49" i="18" a="1"/>
  <c r="P49" i="18" s="1"/>
  <c r="R50" i="18" a="1"/>
  <c r="R50" i="18" s="1"/>
  <c r="P53" i="18" a="1"/>
  <c r="P53" i="18" s="1"/>
  <c r="R54" i="18" a="1"/>
  <c r="R54" i="18" s="1"/>
  <c r="P57" i="18" a="1"/>
  <c r="P57" i="18" s="1"/>
  <c r="R58" i="18" a="1"/>
  <c r="R58" i="18" s="1"/>
  <c r="P61" i="18" a="1"/>
  <c r="P61" i="18" s="1"/>
  <c r="R62" i="18" a="1"/>
  <c r="R62" i="18" s="1"/>
  <c r="P65" i="18" a="1"/>
  <c r="P65" i="18" s="1"/>
  <c r="R66" i="18" a="1"/>
  <c r="R66" i="18" s="1"/>
  <c r="P70" i="18" a="1"/>
  <c r="P70" i="18" s="1"/>
  <c r="R71" i="18" a="1"/>
  <c r="R71" i="18" s="1"/>
  <c r="P74" i="18" a="1"/>
  <c r="P74" i="18" s="1"/>
  <c r="R75" i="18" a="1"/>
  <c r="R75" i="18" s="1"/>
  <c r="Q9" i="18" a="1"/>
  <c r="Q9" i="18" s="1"/>
  <c r="P34" i="18" a="1"/>
  <c r="P34" i="18" s="1"/>
  <c r="R35" i="18" a="1"/>
  <c r="R35" i="18" s="1"/>
  <c r="P38" i="18" a="1"/>
  <c r="P38" i="18" s="1"/>
  <c r="R39" i="18" a="1"/>
  <c r="R39" i="18" s="1"/>
  <c r="P42" i="18" a="1"/>
  <c r="P42" i="18" s="1"/>
  <c r="Q70" i="18" a="1"/>
  <c r="Q70" i="18" s="1"/>
  <c r="R9" i="18" a="1"/>
  <c r="R9" i="18" s="1"/>
  <c r="Q38" i="18" a="1"/>
  <c r="Q38" i="18" s="1"/>
  <c r="R63" i="18" a="1"/>
  <c r="R63" i="18" s="1"/>
  <c r="R20" i="18" a="1"/>
  <c r="R20" i="18" s="1"/>
  <c r="Q45" i="18" a="1"/>
  <c r="Q45" i="18" s="1"/>
  <c r="Q49" i="18" a="1"/>
  <c r="Q49" i="18" s="1"/>
  <c r="Q53" i="18" a="1"/>
  <c r="Q53" i="18" s="1"/>
  <c r="Q57" i="18" a="1"/>
  <c r="Q57" i="18" s="1"/>
  <c r="Q61" i="18" a="1"/>
  <c r="Q61" i="18" s="1"/>
  <c r="Q65" i="18" a="1"/>
  <c r="Q65" i="18" s="1"/>
  <c r="Q74" i="18" a="1"/>
  <c r="Q74" i="18" s="1"/>
  <c r="Q34" i="18" a="1"/>
  <c r="Q34" i="18" s="1"/>
  <c r="Q42" i="18" a="1"/>
  <c r="Q42" i="18" s="1"/>
  <c r="P58" i="18" a="1"/>
  <c r="P58" i="18" s="1"/>
  <c r="P71" i="18" a="1"/>
  <c r="P71" i="18" s="1"/>
  <c r="R36" i="18" a="1"/>
  <c r="R36" i="18" s="1"/>
  <c r="Q54" i="18" a="1"/>
  <c r="Q54" i="18" s="1"/>
  <c r="Q71" i="18" a="1"/>
  <c r="Q71" i="18" s="1"/>
  <c r="P3" i="7" a="1"/>
  <c r="P3" i="7" s="1"/>
  <c r="R3" i="7" a="1"/>
  <c r="R3" i="7" s="1"/>
  <c r="Q3" i="7" a="1"/>
  <c r="Q3" i="7" s="1"/>
  <c r="Q78" i="18" a="1"/>
  <c r="Q78" i="18" s="1"/>
  <c r="Q82" i="18" a="1"/>
  <c r="Q82" i="18" s="1"/>
  <c r="Q86" i="18" a="1"/>
  <c r="Q86" i="18" s="1"/>
  <c r="Q90" i="18" a="1"/>
  <c r="Q90" i="18" s="1"/>
  <c r="Q94" i="18" a="1"/>
  <c r="Q94" i="18" s="1"/>
  <c r="Q98" i="18" a="1"/>
  <c r="Q98" i="18" s="1"/>
  <c r="Q102" i="18" a="1"/>
  <c r="Q102" i="18" s="1"/>
  <c r="Q106" i="18" a="1"/>
  <c r="Q106" i="18" s="1"/>
  <c r="Q110" i="18" a="1"/>
  <c r="Q110" i="18" s="1"/>
  <c r="Q114" i="18" a="1"/>
  <c r="Q114" i="18" s="1"/>
  <c r="Q118" i="18" a="1"/>
  <c r="Q118" i="18" s="1"/>
  <c r="Q122" i="18" a="1"/>
  <c r="Q122" i="18" s="1"/>
  <c r="Q126" i="18" a="1"/>
  <c r="Q126" i="18" s="1"/>
  <c r="Q130" i="18" a="1"/>
  <c r="Q130" i="18" s="1"/>
  <c r="Q134" i="18" a="1"/>
  <c r="Q134" i="18" s="1"/>
  <c r="Q138" i="18" a="1"/>
  <c r="Q138" i="18" s="1"/>
  <c r="Q142" i="18" a="1"/>
  <c r="Q142" i="18" s="1"/>
  <c r="Q146" i="18" a="1"/>
  <c r="Q146" i="18" s="1"/>
  <c r="Q150" i="18" a="1"/>
  <c r="Q150" i="18" s="1"/>
  <c r="Q154" i="18" a="1"/>
  <c r="Q154" i="18" s="1"/>
  <c r="Q158" i="18" a="1"/>
  <c r="Q158" i="18" s="1"/>
  <c r="Q162" i="18" a="1"/>
  <c r="Q162" i="18" s="1"/>
  <c r="Q166" i="18" a="1"/>
  <c r="Q166" i="18" s="1"/>
  <c r="Q170" i="18" a="1"/>
  <c r="Q170" i="18" s="1"/>
  <c r="Q174" i="18" a="1"/>
  <c r="Q174" i="18" s="1"/>
  <c r="Q178" i="18" a="1"/>
  <c r="Q178" i="18" s="1"/>
  <c r="Q182" i="18" a="1"/>
  <c r="Q182" i="18" s="1"/>
  <c r="Q186" i="18" a="1"/>
  <c r="Q186" i="18" s="1"/>
  <c r="Q190" i="18" a="1"/>
  <c r="Q190" i="18" s="1"/>
  <c r="Q194" i="18" a="1"/>
  <c r="Q194" i="18" s="1"/>
  <c r="Q198" i="18" a="1"/>
  <c r="Q198" i="18" s="1"/>
  <c r="Q202" i="18" a="1"/>
  <c r="Q202" i="18" s="1"/>
  <c r="Q206" i="18" a="1"/>
  <c r="Q206" i="18" s="1"/>
  <c r="Q210" i="18" a="1"/>
  <c r="Q210" i="18" s="1"/>
  <c r="Q214" i="18" a="1"/>
  <c r="Q214" i="18" s="1"/>
  <c r="Q218" i="18" a="1"/>
  <c r="Q218" i="18" s="1"/>
  <c r="Q222" i="18" a="1"/>
  <c r="Q222" i="18" s="1"/>
  <c r="Q226" i="18" a="1"/>
  <c r="Q226" i="18" s="1"/>
  <c r="Q230" i="18" a="1"/>
  <c r="Q230" i="18" s="1"/>
  <c r="Q234" i="18" a="1"/>
  <c r="Q234" i="18" s="1"/>
  <c r="Q238" i="18" a="1"/>
  <c r="Q238" i="18" s="1"/>
  <c r="Q242" i="18" a="1"/>
  <c r="Q242" i="18" s="1"/>
  <c r="Q246" i="18" a="1"/>
  <c r="Q246" i="18" s="1"/>
  <c r="Q250" i="18" a="1"/>
  <c r="Q250" i="18" s="1"/>
  <c r="Q254" i="18" a="1"/>
  <c r="Q254" i="18" s="1"/>
  <c r="Q258" i="18" a="1"/>
  <c r="Q258" i="18" s="1"/>
  <c r="Q262" i="18" a="1"/>
  <c r="Q262" i="18" s="1"/>
  <c r="Q266" i="18" a="1"/>
  <c r="Q266" i="18" s="1"/>
  <c r="Q270" i="18" a="1"/>
  <c r="Q270" i="18" s="1"/>
  <c r="Q274" i="18" a="1"/>
  <c r="Q274" i="18" s="1"/>
  <c r="Q278" i="18" a="1"/>
  <c r="Q278" i="18" s="1"/>
  <c r="Q282" i="18" a="1"/>
  <c r="Q282" i="18" s="1"/>
  <c r="Q286" i="18" a="1"/>
  <c r="Q286" i="18" s="1"/>
  <c r="Q290" i="18" a="1"/>
  <c r="Q290" i="18" s="1"/>
  <c r="Q294" i="18" a="1"/>
  <c r="Q294" i="18" s="1"/>
  <c r="Q298" i="18" a="1"/>
  <c r="Q298" i="18" s="1"/>
  <c r="Q302" i="18" a="1"/>
  <c r="Q302" i="18" s="1"/>
  <c r="Q306" i="18" a="1"/>
  <c r="Q306" i="18" s="1"/>
  <c r="Q310" i="18" a="1"/>
  <c r="Q310" i="18" s="1"/>
  <c r="Q312" i="18" a="1"/>
  <c r="Q312" i="18" s="1"/>
  <c r="R316" i="18" a="1"/>
  <c r="R316" i="18" s="1"/>
  <c r="P319" i="18" a="1"/>
  <c r="P319" i="18" s="1"/>
  <c r="R320" i="18" a="1"/>
  <c r="R320" i="18" s="1"/>
  <c r="P323" i="18" a="1"/>
  <c r="P323" i="18" s="1"/>
  <c r="R324" i="18" a="1"/>
  <c r="R324" i="18" s="1"/>
  <c r="P327" i="18" a="1"/>
  <c r="P327" i="18" s="1"/>
  <c r="R328" i="18" a="1"/>
  <c r="R328" i="18" s="1"/>
  <c r="P331" i="18" a="1"/>
  <c r="P331" i="18" s="1"/>
  <c r="R332" i="18" a="1"/>
  <c r="R332" i="18" s="1"/>
  <c r="P335" i="18" a="1"/>
  <c r="P335" i="18" s="1"/>
  <c r="R336" i="18" a="1"/>
  <c r="R336" i="18" s="1"/>
  <c r="P339" i="18" a="1"/>
  <c r="P339" i="18" s="1"/>
  <c r="R340" i="18" a="1"/>
  <c r="R340" i="18" s="1"/>
  <c r="P343" i="18" a="1"/>
  <c r="P343" i="18" s="1"/>
  <c r="R344" i="18" a="1"/>
  <c r="R344" i="18" s="1"/>
  <c r="P347" i="18" a="1"/>
  <c r="P347" i="18" s="1"/>
  <c r="R348" i="18" a="1"/>
  <c r="R348" i="18" s="1"/>
  <c r="P351" i="18" a="1"/>
  <c r="P351" i="18" s="1"/>
  <c r="R352" i="18" a="1"/>
  <c r="R352" i="18" s="1"/>
  <c r="P355" i="18" a="1"/>
  <c r="P355" i="18" s="1"/>
  <c r="R356" i="18" a="1"/>
  <c r="R356" i="18" s="1"/>
  <c r="P359" i="18" a="1"/>
  <c r="P359" i="18" s="1"/>
  <c r="R360" i="18" a="1"/>
  <c r="R360" i="18" s="1"/>
  <c r="P363" i="18" a="1"/>
  <c r="P363" i="18" s="1"/>
  <c r="R364" i="18" a="1"/>
  <c r="R364" i="18" s="1"/>
  <c r="P367" i="18" a="1"/>
  <c r="P367" i="18" s="1"/>
  <c r="R368" i="18" a="1"/>
  <c r="R368" i="18" s="1"/>
  <c r="P371" i="18" a="1"/>
  <c r="P371" i="18" s="1"/>
  <c r="R372" i="18" a="1"/>
  <c r="R372" i="18" s="1"/>
  <c r="P375" i="18" a="1"/>
  <c r="P375" i="18" s="1"/>
  <c r="R376" i="18" a="1"/>
  <c r="R376" i="18" s="1"/>
  <c r="P379" i="18" a="1"/>
  <c r="P379" i="18" s="1"/>
  <c r="R380" i="18" a="1"/>
  <c r="R380" i="18" s="1"/>
  <c r="P383" i="18" a="1"/>
  <c r="P383" i="18" s="1"/>
  <c r="R384" i="18" a="1"/>
  <c r="R384" i="18" s="1"/>
  <c r="P387" i="18" a="1"/>
  <c r="P387" i="18" s="1"/>
  <c r="R388" i="18" a="1"/>
  <c r="R388" i="18" s="1"/>
  <c r="P391" i="18" a="1"/>
  <c r="P391" i="18" s="1"/>
  <c r="R392" i="18" a="1"/>
  <c r="R392" i="18" s="1"/>
  <c r="P395" i="18" a="1"/>
  <c r="P395" i="18" s="1"/>
  <c r="R396" i="18" a="1"/>
  <c r="R396" i="18" s="1"/>
  <c r="P399" i="18" a="1"/>
  <c r="P399" i="18" s="1"/>
  <c r="R400" i="18" a="1"/>
  <c r="R400" i="18" s="1"/>
  <c r="P403" i="18" a="1"/>
  <c r="P403" i="18" s="1"/>
  <c r="R404" i="18" a="1"/>
  <c r="R404" i="18" s="1"/>
  <c r="P407" i="18" a="1"/>
  <c r="P407" i="18" s="1"/>
  <c r="R408" i="18" a="1"/>
  <c r="R408" i="18" s="1"/>
  <c r="P411" i="18" a="1"/>
  <c r="P411" i="18" s="1"/>
  <c r="R412" i="18" a="1"/>
  <c r="R412" i="18" s="1"/>
  <c r="P415" i="18" a="1"/>
  <c r="P415" i="18" s="1"/>
  <c r="R416" i="18" a="1"/>
  <c r="R416" i="18" s="1"/>
  <c r="P419" i="18" a="1"/>
  <c r="P419" i="18" s="1"/>
  <c r="R420" i="18" a="1"/>
  <c r="R420" i="18" s="1"/>
  <c r="P423" i="18" a="1"/>
  <c r="P423" i="18" s="1"/>
  <c r="R424" i="18" a="1"/>
  <c r="R424" i="18" s="1"/>
  <c r="P427" i="18" a="1"/>
  <c r="P427" i="18" s="1"/>
  <c r="R428" i="18" a="1"/>
  <c r="R428" i="18" s="1"/>
  <c r="P431" i="18" a="1"/>
  <c r="P431" i="18" s="1"/>
  <c r="R432" i="18" a="1"/>
  <c r="R432" i="18" s="1"/>
  <c r="P435" i="18" a="1"/>
  <c r="P435" i="18" s="1"/>
  <c r="R436" i="18" a="1"/>
  <c r="R436" i="18" s="1"/>
  <c r="P439" i="18" a="1"/>
  <c r="P439" i="18" s="1"/>
  <c r="R440" i="18" a="1"/>
  <c r="R440" i="18" s="1"/>
  <c r="P443" i="18" a="1"/>
  <c r="P443" i="18" s="1"/>
  <c r="R444" i="18" a="1"/>
  <c r="R444" i="18" s="1"/>
  <c r="P447" i="18" a="1"/>
  <c r="P447" i="18" s="1"/>
  <c r="R448" i="18" a="1"/>
  <c r="R448" i="18" s="1"/>
  <c r="P451" i="18" a="1"/>
  <c r="P451" i="18" s="1"/>
  <c r="R452" i="18" a="1"/>
  <c r="R452" i="18" s="1"/>
  <c r="P455" i="18" a="1"/>
  <c r="P455" i="18" s="1"/>
  <c r="R456" i="18" a="1"/>
  <c r="R456" i="18" s="1"/>
  <c r="P459" i="18" a="1"/>
  <c r="P459" i="18" s="1"/>
  <c r="R460" i="18" a="1"/>
  <c r="R460" i="18" s="1"/>
  <c r="P463" i="18" a="1"/>
  <c r="P463" i="18" s="1"/>
  <c r="R464" i="18" a="1"/>
  <c r="R464" i="18" s="1"/>
  <c r="P467" i="18" a="1"/>
  <c r="P467" i="18" s="1"/>
  <c r="R468" i="18" a="1"/>
  <c r="R468" i="18" s="1"/>
  <c r="P471" i="18" a="1"/>
  <c r="P471" i="18" s="1"/>
  <c r="R472" i="18" a="1"/>
  <c r="R472" i="18" s="1"/>
  <c r="P475" i="18" a="1"/>
  <c r="P475" i="18" s="1"/>
  <c r="R476" i="18" a="1"/>
  <c r="R476" i="18" s="1"/>
  <c r="P479" i="18" a="1"/>
  <c r="P479" i="18" s="1"/>
  <c r="R480" i="18" a="1"/>
  <c r="R480" i="18" s="1"/>
  <c r="P483" i="18" a="1"/>
  <c r="P483" i="18" s="1"/>
  <c r="R484" i="18" a="1"/>
  <c r="R484" i="18" s="1"/>
  <c r="P487" i="18" a="1"/>
  <c r="P487" i="18" s="1"/>
  <c r="R488" i="18" a="1"/>
  <c r="R488" i="18" s="1"/>
  <c r="P491" i="18" a="1"/>
  <c r="P491" i="18" s="1"/>
  <c r="R492" i="18" a="1"/>
  <c r="R492" i="18" s="1"/>
  <c r="P495" i="18" a="1"/>
  <c r="P495" i="18" s="1"/>
  <c r="R496" i="18" a="1"/>
  <c r="R496" i="18" s="1"/>
  <c r="P499" i="18" a="1"/>
  <c r="P499" i="18" s="1"/>
  <c r="R500" i="18" a="1"/>
  <c r="R500" i="18" s="1"/>
  <c r="P503" i="18" a="1"/>
  <c r="P503" i="18" s="1"/>
  <c r="R504" i="18" a="1"/>
  <c r="R504" i="18" s="1"/>
  <c r="P507" i="18" a="1"/>
  <c r="P507" i="18" s="1"/>
  <c r="R508" i="18" a="1"/>
  <c r="R508" i="18" s="1"/>
  <c r="P511" i="18" a="1"/>
  <c r="P511" i="18" s="1"/>
  <c r="R512" i="18" a="1"/>
  <c r="R512" i="18" s="1"/>
  <c r="P515" i="18" a="1"/>
  <c r="P515" i="18" s="1"/>
  <c r="R516" i="18" a="1"/>
  <c r="R516" i="18" s="1"/>
  <c r="P519" i="18" a="1"/>
  <c r="P519" i="18" s="1"/>
  <c r="R520" i="18" a="1"/>
  <c r="R520" i="18" s="1"/>
  <c r="P523" i="18" a="1"/>
  <c r="P523" i="18" s="1"/>
  <c r="P77" i="18" a="1"/>
  <c r="P77" i="18" s="1"/>
  <c r="R78" i="18" a="1"/>
  <c r="R78" i="18" s="1"/>
  <c r="P81" i="18" a="1"/>
  <c r="P81" i="18" s="1"/>
  <c r="R82" i="18" a="1"/>
  <c r="R82" i="18" s="1"/>
  <c r="P85" i="18" a="1"/>
  <c r="P85" i="18" s="1"/>
  <c r="R86" i="18" a="1"/>
  <c r="R86" i="18" s="1"/>
  <c r="P89" i="18" a="1"/>
  <c r="P89" i="18" s="1"/>
  <c r="R90" i="18" a="1"/>
  <c r="R90" i="18" s="1"/>
  <c r="P93" i="18" a="1"/>
  <c r="P93" i="18" s="1"/>
  <c r="R94" i="18" a="1"/>
  <c r="R94" i="18" s="1"/>
  <c r="P97" i="18" a="1"/>
  <c r="P97" i="18" s="1"/>
  <c r="R98" i="18" a="1"/>
  <c r="R98" i="18" s="1"/>
  <c r="P101" i="18" a="1"/>
  <c r="P101" i="18" s="1"/>
  <c r="R102" i="18" a="1"/>
  <c r="R102" i="18" s="1"/>
  <c r="P105" i="18" a="1"/>
  <c r="P105" i="18" s="1"/>
  <c r="R106" i="18" a="1"/>
  <c r="R106" i="18" s="1"/>
  <c r="P109" i="18" a="1"/>
  <c r="P109" i="18" s="1"/>
  <c r="R110" i="18" a="1"/>
  <c r="R110" i="18" s="1"/>
  <c r="P113" i="18" a="1"/>
  <c r="P113" i="18" s="1"/>
  <c r="R114" i="18" a="1"/>
  <c r="R114" i="18" s="1"/>
  <c r="P117" i="18" a="1"/>
  <c r="P117" i="18" s="1"/>
  <c r="R118" i="18" a="1"/>
  <c r="R118" i="18" s="1"/>
  <c r="P121" i="18" a="1"/>
  <c r="P121" i="18" s="1"/>
  <c r="R122" i="18" a="1"/>
  <c r="R122" i="18" s="1"/>
  <c r="P125" i="18" a="1"/>
  <c r="P125" i="18" s="1"/>
  <c r="R126" i="18" a="1"/>
  <c r="R126" i="18" s="1"/>
  <c r="P129" i="18" a="1"/>
  <c r="P129" i="18" s="1"/>
  <c r="R130" i="18" a="1"/>
  <c r="R130" i="18" s="1"/>
  <c r="P133" i="18" a="1"/>
  <c r="P133" i="18" s="1"/>
  <c r="R134" i="18" a="1"/>
  <c r="R134" i="18" s="1"/>
  <c r="P137" i="18" a="1"/>
  <c r="P137" i="18" s="1"/>
  <c r="R138" i="18" a="1"/>
  <c r="R138" i="18" s="1"/>
  <c r="P141" i="18" a="1"/>
  <c r="P141" i="18" s="1"/>
  <c r="R142" i="18" a="1"/>
  <c r="R142" i="18" s="1"/>
  <c r="P145" i="18" a="1"/>
  <c r="P145" i="18" s="1"/>
  <c r="R146" i="18" a="1"/>
  <c r="R146" i="18" s="1"/>
  <c r="P149" i="18" a="1"/>
  <c r="P149" i="18" s="1"/>
  <c r="R150" i="18" a="1"/>
  <c r="R150" i="18" s="1"/>
  <c r="P153" i="18" a="1"/>
  <c r="P153" i="18" s="1"/>
  <c r="R154" i="18" a="1"/>
  <c r="R154" i="18" s="1"/>
  <c r="P157" i="18" a="1"/>
  <c r="P157" i="18" s="1"/>
  <c r="R158" i="18" a="1"/>
  <c r="R158" i="18" s="1"/>
  <c r="P161" i="18" a="1"/>
  <c r="P161" i="18" s="1"/>
  <c r="R162" i="18" a="1"/>
  <c r="R162" i="18" s="1"/>
  <c r="P165" i="18" a="1"/>
  <c r="P165" i="18" s="1"/>
  <c r="R166" i="18" a="1"/>
  <c r="R166" i="18" s="1"/>
  <c r="P169" i="18" a="1"/>
  <c r="P169" i="18" s="1"/>
  <c r="R170" i="18" a="1"/>
  <c r="R170" i="18" s="1"/>
  <c r="P173" i="18" a="1"/>
  <c r="P173" i="18" s="1"/>
  <c r="R174" i="18" a="1"/>
  <c r="R174" i="18" s="1"/>
  <c r="P177" i="18" a="1"/>
  <c r="P177" i="18" s="1"/>
  <c r="R178" i="18" a="1"/>
  <c r="R178" i="18" s="1"/>
  <c r="P181" i="18" a="1"/>
  <c r="P181" i="18" s="1"/>
  <c r="R182" i="18" a="1"/>
  <c r="R182" i="18" s="1"/>
  <c r="P185" i="18" a="1"/>
  <c r="P185" i="18" s="1"/>
  <c r="R186" i="18" a="1"/>
  <c r="R186" i="18" s="1"/>
  <c r="P189" i="18" a="1"/>
  <c r="P189" i="18" s="1"/>
  <c r="R190" i="18" a="1"/>
  <c r="R190" i="18" s="1"/>
  <c r="P193" i="18" a="1"/>
  <c r="P193" i="18" s="1"/>
  <c r="R194" i="18" a="1"/>
  <c r="R194" i="18" s="1"/>
  <c r="P197" i="18" a="1"/>
  <c r="P197" i="18" s="1"/>
  <c r="R198" i="18" a="1"/>
  <c r="R198" i="18" s="1"/>
  <c r="P201" i="18" a="1"/>
  <c r="P201" i="18" s="1"/>
  <c r="R202" i="18" a="1"/>
  <c r="R202" i="18" s="1"/>
  <c r="P205" i="18" a="1"/>
  <c r="P205" i="18" s="1"/>
  <c r="R206" i="18" a="1"/>
  <c r="R206" i="18" s="1"/>
  <c r="P209" i="18" a="1"/>
  <c r="P209" i="18" s="1"/>
  <c r="R210" i="18" a="1"/>
  <c r="R210" i="18" s="1"/>
  <c r="P213" i="18" a="1"/>
  <c r="P213" i="18" s="1"/>
  <c r="R214" i="18" a="1"/>
  <c r="R214" i="18" s="1"/>
  <c r="P217" i="18" a="1"/>
  <c r="P217" i="18" s="1"/>
  <c r="R218" i="18" a="1"/>
  <c r="R218" i="18" s="1"/>
  <c r="P221" i="18" a="1"/>
  <c r="P221" i="18" s="1"/>
  <c r="R222" i="18" a="1"/>
  <c r="R222" i="18" s="1"/>
  <c r="P225" i="18" a="1"/>
  <c r="P225" i="18" s="1"/>
  <c r="R226" i="18" a="1"/>
  <c r="R226" i="18" s="1"/>
  <c r="P229" i="18" a="1"/>
  <c r="P229" i="18" s="1"/>
  <c r="R230" i="18" a="1"/>
  <c r="R230" i="18" s="1"/>
  <c r="P233" i="18" a="1"/>
  <c r="P233" i="18" s="1"/>
  <c r="R234" i="18" a="1"/>
  <c r="R234" i="18" s="1"/>
  <c r="P237" i="18" a="1"/>
  <c r="P237" i="18" s="1"/>
  <c r="R238" i="18" a="1"/>
  <c r="R238" i="18" s="1"/>
  <c r="P241" i="18" a="1"/>
  <c r="P241" i="18" s="1"/>
  <c r="R242" i="18" a="1"/>
  <c r="R242" i="18" s="1"/>
  <c r="P245" i="18" a="1"/>
  <c r="P245" i="18" s="1"/>
  <c r="R246" i="18" a="1"/>
  <c r="R246" i="18" s="1"/>
  <c r="P249" i="18" a="1"/>
  <c r="P249" i="18" s="1"/>
  <c r="R250" i="18" a="1"/>
  <c r="R250" i="18" s="1"/>
  <c r="P253" i="18" a="1"/>
  <c r="P253" i="18" s="1"/>
  <c r="R254" i="18" a="1"/>
  <c r="R254" i="18" s="1"/>
  <c r="P257" i="18" a="1"/>
  <c r="P257" i="18" s="1"/>
  <c r="R258" i="18" a="1"/>
  <c r="R258" i="18" s="1"/>
  <c r="P261" i="18" a="1"/>
  <c r="P261" i="18" s="1"/>
  <c r="R262" i="18" a="1"/>
  <c r="R262" i="18" s="1"/>
  <c r="P265" i="18" a="1"/>
  <c r="P265" i="18" s="1"/>
  <c r="R266" i="18" a="1"/>
  <c r="R266" i="18" s="1"/>
  <c r="P269" i="18" a="1"/>
  <c r="P269" i="18" s="1"/>
  <c r="R270" i="18" a="1"/>
  <c r="R270" i="18" s="1"/>
  <c r="P273" i="18" a="1"/>
  <c r="P273" i="18" s="1"/>
  <c r="R274" i="18" a="1"/>
  <c r="R274" i="18" s="1"/>
  <c r="P277" i="18" a="1"/>
  <c r="P277" i="18" s="1"/>
  <c r="R278" i="18" a="1"/>
  <c r="R278" i="18" s="1"/>
  <c r="P281" i="18" a="1"/>
  <c r="P281" i="18" s="1"/>
  <c r="R282" i="18" a="1"/>
  <c r="R282" i="18" s="1"/>
  <c r="P285" i="18" a="1"/>
  <c r="P285" i="18" s="1"/>
  <c r="R286" i="18" a="1"/>
  <c r="R286" i="18" s="1"/>
  <c r="P289" i="18" a="1"/>
  <c r="P289" i="18" s="1"/>
  <c r="R290" i="18" a="1"/>
  <c r="R290" i="18" s="1"/>
  <c r="P293" i="18" a="1"/>
  <c r="P293" i="18" s="1"/>
  <c r="R294" i="18" a="1"/>
  <c r="R294" i="18" s="1"/>
  <c r="P297" i="18" a="1"/>
  <c r="P297" i="18" s="1"/>
  <c r="R298" i="18" a="1"/>
  <c r="R298" i="18" s="1"/>
  <c r="P301" i="18" a="1"/>
  <c r="P301" i="18" s="1"/>
  <c r="R302" i="18" a="1"/>
  <c r="R302" i="18" s="1"/>
  <c r="P305" i="18" a="1"/>
  <c r="P305" i="18" s="1"/>
  <c r="R306" i="18" a="1"/>
  <c r="R306" i="18" s="1"/>
  <c r="P309" i="18" a="1"/>
  <c r="P309" i="18" s="1"/>
  <c r="R310" i="18" a="1"/>
  <c r="R310" i="18" s="1"/>
  <c r="Q319" i="18" a="1"/>
  <c r="Q319" i="18" s="1"/>
  <c r="Q323" i="18" a="1"/>
  <c r="Q323" i="18" s="1"/>
  <c r="Q327" i="18" a="1"/>
  <c r="Q327" i="18" s="1"/>
  <c r="Q331" i="18" a="1"/>
  <c r="Q331" i="18" s="1"/>
  <c r="Q335" i="18" a="1"/>
  <c r="Q335" i="18" s="1"/>
  <c r="Q339" i="18" a="1"/>
  <c r="Q339" i="18" s="1"/>
  <c r="Q343" i="18" a="1"/>
  <c r="Q343" i="18" s="1"/>
  <c r="Q347" i="18" a="1"/>
  <c r="Q347" i="18" s="1"/>
  <c r="Q351" i="18" a="1"/>
  <c r="Q351" i="18" s="1"/>
  <c r="Q355" i="18" a="1"/>
  <c r="Q355" i="18" s="1"/>
  <c r="Q359" i="18" a="1"/>
  <c r="Q359" i="18" s="1"/>
  <c r="Q363" i="18" a="1"/>
  <c r="Q363" i="18" s="1"/>
  <c r="Q367" i="18" a="1"/>
  <c r="Q367" i="18" s="1"/>
  <c r="Q371" i="18" a="1"/>
  <c r="Q371" i="18" s="1"/>
  <c r="Q375" i="18" a="1"/>
  <c r="Q375" i="18" s="1"/>
  <c r="Q379" i="18" a="1"/>
  <c r="Q379" i="18" s="1"/>
  <c r="Q383" i="18" a="1"/>
  <c r="Q383" i="18" s="1"/>
  <c r="Q387" i="18" a="1"/>
  <c r="Q387" i="18" s="1"/>
  <c r="Q391" i="18" a="1"/>
  <c r="Q391" i="18" s="1"/>
  <c r="Q395" i="18" a="1"/>
  <c r="Q395" i="18" s="1"/>
  <c r="Q399" i="18" a="1"/>
  <c r="Q399" i="18" s="1"/>
  <c r="Q403" i="18" a="1"/>
  <c r="Q403" i="18" s="1"/>
  <c r="Q407" i="18" a="1"/>
  <c r="Q407" i="18" s="1"/>
  <c r="Q411" i="18" a="1"/>
  <c r="Q411" i="18" s="1"/>
  <c r="Q415" i="18" a="1"/>
  <c r="Q415" i="18" s="1"/>
  <c r="Q419" i="18" a="1"/>
  <c r="Q419" i="18" s="1"/>
  <c r="Q423" i="18" a="1"/>
  <c r="Q423" i="18" s="1"/>
  <c r="Q427" i="18" a="1"/>
  <c r="Q427" i="18" s="1"/>
  <c r="Q431" i="18" a="1"/>
  <c r="Q431" i="18" s="1"/>
  <c r="Q435" i="18" a="1"/>
  <c r="Q435" i="18" s="1"/>
  <c r="Q439" i="18" a="1"/>
  <c r="Q439" i="18" s="1"/>
  <c r="Q443" i="18" a="1"/>
  <c r="Q443" i="18" s="1"/>
  <c r="Q447" i="18" a="1"/>
  <c r="Q447" i="18" s="1"/>
  <c r="Q451" i="18" a="1"/>
  <c r="Q451" i="18" s="1"/>
  <c r="Q455" i="18" a="1"/>
  <c r="Q455" i="18" s="1"/>
  <c r="Q459" i="18" a="1"/>
  <c r="Q459" i="18" s="1"/>
  <c r="Q463" i="18" a="1"/>
  <c r="Q463" i="18" s="1"/>
  <c r="Q467" i="18" a="1"/>
  <c r="Q467" i="18" s="1"/>
  <c r="Q471" i="18" a="1"/>
  <c r="Q471" i="18" s="1"/>
  <c r="Q475" i="18" a="1"/>
  <c r="Q475" i="18" s="1"/>
  <c r="Q479" i="18" a="1"/>
  <c r="Q479" i="18" s="1"/>
  <c r="Q483" i="18" a="1"/>
  <c r="Q483" i="18" s="1"/>
  <c r="Q487" i="18" a="1"/>
  <c r="Q487" i="18" s="1"/>
  <c r="Q491" i="18" a="1"/>
  <c r="Q491" i="18" s="1"/>
  <c r="Q495" i="18" a="1"/>
  <c r="Q495" i="18" s="1"/>
  <c r="Q499" i="18" a="1"/>
  <c r="Q499" i="18" s="1"/>
  <c r="Q503" i="18" a="1"/>
  <c r="Q503" i="18" s="1"/>
  <c r="Q507" i="18" a="1"/>
  <c r="Q507" i="18" s="1"/>
  <c r="Q511" i="18" a="1"/>
  <c r="Q511" i="18" s="1"/>
  <c r="Q515" i="18" a="1"/>
  <c r="Q515" i="18" s="1"/>
  <c r="Q519" i="18" a="1"/>
  <c r="Q519" i="18" s="1"/>
  <c r="Q523" i="18" a="1"/>
  <c r="Q523" i="18" s="1"/>
  <c r="Q77" i="18" a="1"/>
  <c r="Q77" i="18" s="1"/>
  <c r="Q81" i="18" a="1"/>
  <c r="Q81" i="18" s="1"/>
  <c r="Q85" i="18" a="1"/>
  <c r="Q85" i="18" s="1"/>
  <c r="Q89" i="18" a="1"/>
  <c r="Q89" i="18" s="1"/>
  <c r="Q93" i="18" a="1"/>
  <c r="Q93" i="18" s="1"/>
  <c r="Q97" i="18" a="1"/>
  <c r="Q97" i="18" s="1"/>
  <c r="Q101" i="18" a="1"/>
  <c r="Q101" i="18" s="1"/>
  <c r="Q105" i="18" a="1"/>
  <c r="Q105" i="18" s="1"/>
  <c r="Q109" i="18" a="1"/>
  <c r="Q109" i="18" s="1"/>
  <c r="Q113" i="18" a="1"/>
  <c r="Q113" i="18" s="1"/>
  <c r="Q117" i="18" a="1"/>
  <c r="Q117" i="18" s="1"/>
  <c r="Q121" i="18" a="1"/>
  <c r="Q121" i="18" s="1"/>
  <c r="Q125" i="18" a="1"/>
  <c r="Q125" i="18" s="1"/>
  <c r="Q129" i="18" a="1"/>
  <c r="Q129" i="18" s="1"/>
  <c r="Q133" i="18" a="1"/>
  <c r="Q133" i="18" s="1"/>
  <c r="Q137" i="18" a="1"/>
  <c r="Q137" i="18" s="1"/>
  <c r="Q141" i="18" a="1"/>
  <c r="Q141" i="18" s="1"/>
  <c r="Q145" i="18" a="1"/>
  <c r="Q145" i="18" s="1"/>
  <c r="Q149" i="18" a="1"/>
  <c r="Q149" i="18" s="1"/>
  <c r="Q153" i="18" a="1"/>
  <c r="Q153" i="18" s="1"/>
  <c r="Q157" i="18" a="1"/>
  <c r="Q157" i="18" s="1"/>
  <c r="Q161" i="18" a="1"/>
  <c r="Q161" i="18" s="1"/>
  <c r="Q165" i="18" a="1"/>
  <c r="Q165" i="18" s="1"/>
  <c r="Q169" i="18" a="1"/>
  <c r="Q169" i="18" s="1"/>
  <c r="Q173" i="18" a="1"/>
  <c r="Q173" i="18" s="1"/>
  <c r="Q177" i="18" a="1"/>
  <c r="Q177" i="18" s="1"/>
  <c r="Q181" i="18" a="1"/>
  <c r="Q181" i="18" s="1"/>
  <c r="Q185" i="18" a="1"/>
  <c r="Q185" i="18" s="1"/>
  <c r="Q189" i="18" a="1"/>
  <c r="Q189" i="18" s="1"/>
  <c r="Q193" i="18" a="1"/>
  <c r="Q193" i="18" s="1"/>
  <c r="Q197" i="18" a="1"/>
  <c r="Q197" i="18" s="1"/>
  <c r="Q201" i="18" a="1"/>
  <c r="Q201" i="18" s="1"/>
  <c r="Q205" i="18" a="1"/>
  <c r="Q205" i="18" s="1"/>
  <c r="Q209" i="18" a="1"/>
  <c r="Q209" i="18" s="1"/>
  <c r="Q213" i="18" a="1"/>
  <c r="Q213" i="18" s="1"/>
  <c r="Q217" i="18" a="1"/>
  <c r="Q217" i="18" s="1"/>
  <c r="Q221" i="18" a="1"/>
  <c r="Q221" i="18" s="1"/>
  <c r="Q225" i="18" a="1"/>
  <c r="Q225" i="18" s="1"/>
  <c r="Q229" i="18" a="1"/>
  <c r="Q229" i="18" s="1"/>
  <c r="Q233" i="18" a="1"/>
  <c r="Q233" i="18" s="1"/>
  <c r="Q237" i="18" a="1"/>
  <c r="Q237" i="18" s="1"/>
  <c r="Q241" i="18" a="1"/>
  <c r="Q241" i="18" s="1"/>
  <c r="Q245" i="18" a="1"/>
  <c r="Q245" i="18" s="1"/>
  <c r="Q249" i="18" a="1"/>
  <c r="Q249" i="18" s="1"/>
  <c r="Q253" i="18" a="1"/>
  <c r="Q253" i="18" s="1"/>
  <c r="Q257" i="18" a="1"/>
  <c r="Q257" i="18" s="1"/>
  <c r="Q261" i="18" a="1"/>
  <c r="Q261" i="18" s="1"/>
  <c r="Q265" i="18" a="1"/>
  <c r="Q265" i="18" s="1"/>
  <c r="Q269" i="18" a="1"/>
  <c r="Q269" i="18" s="1"/>
  <c r="Q273" i="18" a="1"/>
  <c r="Q273" i="18" s="1"/>
  <c r="Q277" i="18" a="1"/>
  <c r="Q277" i="18" s="1"/>
  <c r="Q281" i="18" a="1"/>
  <c r="Q281" i="18" s="1"/>
  <c r="Q285" i="18" a="1"/>
  <c r="Q285" i="18" s="1"/>
  <c r="Q289" i="18" a="1"/>
  <c r="Q289" i="18" s="1"/>
  <c r="Q293" i="18" a="1"/>
  <c r="Q293" i="18" s="1"/>
  <c r="Q297" i="18" a="1"/>
  <c r="Q297" i="18" s="1"/>
  <c r="Q301" i="18" a="1"/>
  <c r="Q301" i="18" s="1"/>
  <c r="Q305" i="18" a="1"/>
  <c r="Q305" i="18" s="1"/>
  <c r="Q309" i="18" a="1"/>
  <c r="Q309" i="18" s="1"/>
  <c r="P313" i="18" a="1"/>
  <c r="P313" i="18" s="1"/>
  <c r="P318" i="18" a="1"/>
  <c r="P318" i="18" s="1"/>
  <c r="R319" i="18" a="1"/>
  <c r="R319" i="18" s="1"/>
  <c r="P322" i="18" a="1"/>
  <c r="P322" i="18" s="1"/>
  <c r="R323" i="18" a="1"/>
  <c r="R323" i="18" s="1"/>
  <c r="P326" i="18" a="1"/>
  <c r="P326" i="18" s="1"/>
  <c r="R327" i="18" a="1"/>
  <c r="R327" i="18" s="1"/>
  <c r="P330" i="18" a="1"/>
  <c r="P330" i="18" s="1"/>
  <c r="R331" i="18" a="1"/>
  <c r="R331" i="18" s="1"/>
  <c r="P334" i="18" a="1"/>
  <c r="P334" i="18" s="1"/>
  <c r="R335" i="18" a="1"/>
  <c r="R335" i="18" s="1"/>
  <c r="P338" i="18" a="1"/>
  <c r="P338" i="18" s="1"/>
  <c r="R339" i="18" a="1"/>
  <c r="R339" i="18" s="1"/>
  <c r="P342" i="18" a="1"/>
  <c r="P342" i="18" s="1"/>
  <c r="R343" i="18" a="1"/>
  <c r="R343" i="18" s="1"/>
  <c r="P346" i="18" a="1"/>
  <c r="P346" i="18" s="1"/>
  <c r="R347" i="18" a="1"/>
  <c r="R347" i="18" s="1"/>
  <c r="P350" i="18" a="1"/>
  <c r="P350" i="18" s="1"/>
  <c r="R351" i="18" a="1"/>
  <c r="R351" i="18" s="1"/>
  <c r="P354" i="18" a="1"/>
  <c r="P354" i="18" s="1"/>
  <c r="R355" i="18" a="1"/>
  <c r="R355" i="18" s="1"/>
  <c r="P358" i="18" a="1"/>
  <c r="P358" i="18" s="1"/>
  <c r="R359" i="18" a="1"/>
  <c r="R359" i="18" s="1"/>
  <c r="P362" i="18" a="1"/>
  <c r="P362" i="18" s="1"/>
  <c r="R363" i="18" a="1"/>
  <c r="R363" i="18" s="1"/>
  <c r="P366" i="18" a="1"/>
  <c r="P366" i="18" s="1"/>
  <c r="R367" i="18" a="1"/>
  <c r="R367" i="18" s="1"/>
  <c r="P370" i="18" a="1"/>
  <c r="P370" i="18" s="1"/>
  <c r="R371" i="18" a="1"/>
  <c r="R371" i="18" s="1"/>
  <c r="P374" i="18" a="1"/>
  <c r="P374" i="18" s="1"/>
  <c r="R375" i="18" a="1"/>
  <c r="R375" i="18" s="1"/>
  <c r="P378" i="18" a="1"/>
  <c r="P378" i="18" s="1"/>
  <c r="R379" i="18" a="1"/>
  <c r="R379" i="18" s="1"/>
  <c r="P382" i="18" a="1"/>
  <c r="P382" i="18" s="1"/>
  <c r="R383" i="18" a="1"/>
  <c r="R383" i="18" s="1"/>
  <c r="P386" i="18" a="1"/>
  <c r="P386" i="18" s="1"/>
  <c r="R387" i="18" a="1"/>
  <c r="R387" i="18" s="1"/>
  <c r="P390" i="18" a="1"/>
  <c r="P390" i="18" s="1"/>
  <c r="R391" i="18" a="1"/>
  <c r="R391" i="18" s="1"/>
  <c r="P394" i="18" a="1"/>
  <c r="P394" i="18" s="1"/>
  <c r="R395" i="18" a="1"/>
  <c r="R395" i="18" s="1"/>
  <c r="P398" i="18" a="1"/>
  <c r="P398" i="18" s="1"/>
  <c r="R399" i="18" a="1"/>
  <c r="R399" i="18" s="1"/>
  <c r="P402" i="18" a="1"/>
  <c r="P402" i="18" s="1"/>
  <c r="R403" i="18" a="1"/>
  <c r="R403" i="18" s="1"/>
  <c r="P406" i="18" a="1"/>
  <c r="P406" i="18" s="1"/>
  <c r="R407" i="18" a="1"/>
  <c r="R407" i="18" s="1"/>
  <c r="P410" i="18" a="1"/>
  <c r="P410" i="18" s="1"/>
  <c r="R411" i="18" a="1"/>
  <c r="R411" i="18" s="1"/>
  <c r="P414" i="18" a="1"/>
  <c r="P414" i="18" s="1"/>
  <c r="R415" i="18" a="1"/>
  <c r="R415" i="18" s="1"/>
  <c r="P418" i="18" a="1"/>
  <c r="P418" i="18" s="1"/>
  <c r="R419" i="18" a="1"/>
  <c r="R419" i="18" s="1"/>
  <c r="P422" i="18" a="1"/>
  <c r="P422" i="18" s="1"/>
  <c r="R423" i="18" a="1"/>
  <c r="R423" i="18" s="1"/>
  <c r="P426" i="18" a="1"/>
  <c r="P426" i="18" s="1"/>
  <c r="R427" i="18" a="1"/>
  <c r="R427" i="18" s="1"/>
  <c r="P430" i="18" a="1"/>
  <c r="P430" i="18" s="1"/>
  <c r="R431" i="18" a="1"/>
  <c r="R431" i="18" s="1"/>
  <c r="P434" i="18" a="1"/>
  <c r="P434" i="18" s="1"/>
  <c r="R435" i="18" a="1"/>
  <c r="R435" i="18" s="1"/>
  <c r="P438" i="18" a="1"/>
  <c r="P438" i="18" s="1"/>
  <c r="R439" i="18" a="1"/>
  <c r="R439" i="18" s="1"/>
  <c r="P442" i="18" a="1"/>
  <c r="P442" i="18" s="1"/>
  <c r="R443" i="18" a="1"/>
  <c r="R443" i="18" s="1"/>
  <c r="P446" i="18" a="1"/>
  <c r="P446" i="18" s="1"/>
  <c r="R447" i="18" a="1"/>
  <c r="R447" i="18" s="1"/>
  <c r="P450" i="18" a="1"/>
  <c r="P450" i="18" s="1"/>
  <c r="R451" i="18" a="1"/>
  <c r="R451" i="18" s="1"/>
  <c r="P454" i="18" a="1"/>
  <c r="P454" i="18" s="1"/>
  <c r="R455" i="18" a="1"/>
  <c r="R455" i="18" s="1"/>
  <c r="P458" i="18" a="1"/>
  <c r="P458" i="18" s="1"/>
  <c r="R459" i="18" a="1"/>
  <c r="R459" i="18" s="1"/>
  <c r="P462" i="18" a="1"/>
  <c r="P462" i="18" s="1"/>
  <c r="R463" i="18" a="1"/>
  <c r="R463" i="18" s="1"/>
  <c r="P466" i="18" a="1"/>
  <c r="P466" i="18" s="1"/>
  <c r="R467" i="18" a="1"/>
  <c r="R467" i="18" s="1"/>
  <c r="P470" i="18" a="1"/>
  <c r="P470" i="18" s="1"/>
  <c r="R471" i="18" a="1"/>
  <c r="R471" i="18" s="1"/>
  <c r="P474" i="18" a="1"/>
  <c r="P474" i="18" s="1"/>
  <c r="R475" i="18" a="1"/>
  <c r="R475" i="18" s="1"/>
  <c r="P478" i="18" a="1"/>
  <c r="P478" i="18" s="1"/>
  <c r="R479" i="18" a="1"/>
  <c r="R479" i="18" s="1"/>
  <c r="P76" i="18" a="1"/>
  <c r="P76" i="18" s="1"/>
  <c r="R77" i="18" a="1"/>
  <c r="R77" i="18" s="1"/>
  <c r="P80" i="18" a="1"/>
  <c r="P80" i="18" s="1"/>
  <c r="R81" i="18" a="1"/>
  <c r="R81" i="18" s="1"/>
  <c r="P84" i="18" a="1"/>
  <c r="P84" i="18" s="1"/>
  <c r="R85" i="18" a="1"/>
  <c r="R85" i="18" s="1"/>
  <c r="P88" i="18" a="1"/>
  <c r="P88" i="18" s="1"/>
  <c r="R89" i="18" a="1"/>
  <c r="R89" i="18" s="1"/>
  <c r="P92" i="18" a="1"/>
  <c r="P92" i="18" s="1"/>
  <c r="R93" i="18" a="1"/>
  <c r="R93" i="18" s="1"/>
  <c r="P96" i="18" a="1"/>
  <c r="P96" i="18" s="1"/>
  <c r="R97" i="18" a="1"/>
  <c r="R97" i="18" s="1"/>
  <c r="P100" i="18" a="1"/>
  <c r="P100" i="18" s="1"/>
  <c r="R101" i="18" a="1"/>
  <c r="R101" i="18" s="1"/>
  <c r="P104" i="18" a="1"/>
  <c r="P104" i="18" s="1"/>
  <c r="R105" i="18" a="1"/>
  <c r="R105" i="18" s="1"/>
  <c r="P108" i="18" a="1"/>
  <c r="P108" i="18" s="1"/>
  <c r="R109" i="18" a="1"/>
  <c r="R109" i="18" s="1"/>
  <c r="P112" i="18" a="1"/>
  <c r="P112" i="18" s="1"/>
  <c r="R113" i="18" a="1"/>
  <c r="R113" i="18" s="1"/>
  <c r="P116" i="18" a="1"/>
  <c r="P116" i="18" s="1"/>
  <c r="R117" i="18" a="1"/>
  <c r="R117" i="18" s="1"/>
  <c r="P120" i="18" a="1"/>
  <c r="P120" i="18" s="1"/>
  <c r="R121" i="18" a="1"/>
  <c r="R121" i="18" s="1"/>
  <c r="P124" i="18" a="1"/>
  <c r="P124" i="18" s="1"/>
  <c r="R125" i="18" a="1"/>
  <c r="R125" i="18" s="1"/>
  <c r="P128" i="18" a="1"/>
  <c r="P128" i="18" s="1"/>
  <c r="R129" i="18" a="1"/>
  <c r="R129" i="18" s="1"/>
  <c r="P132" i="18" a="1"/>
  <c r="P132" i="18" s="1"/>
  <c r="R133" i="18" a="1"/>
  <c r="R133" i="18" s="1"/>
  <c r="P136" i="18" a="1"/>
  <c r="P136" i="18" s="1"/>
  <c r="R137" i="18" a="1"/>
  <c r="R137" i="18" s="1"/>
  <c r="P140" i="18" a="1"/>
  <c r="P140" i="18" s="1"/>
  <c r="R141" i="18" a="1"/>
  <c r="R141" i="18" s="1"/>
  <c r="P144" i="18" a="1"/>
  <c r="P144" i="18" s="1"/>
  <c r="R145" i="18" a="1"/>
  <c r="R145" i="18" s="1"/>
  <c r="P148" i="18" a="1"/>
  <c r="P148" i="18" s="1"/>
  <c r="R149" i="18" a="1"/>
  <c r="R149" i="18" s="1"/>
  <c r="P152" i="18" a="1"/>
  <c r="P152" i="18" s="1"/>
  <c r="R153" i="18" a="1"/>
  <c r="R153" i="18" s="1"/>
  <c r="P156" i="18" a="1"/>
  <c r="P156" i="18" s="1"/>
  <c r="R157" i="18" a="1"/>
  <c r="R157" i="18" s="1"/>
  <c r="P160" i="18" a="1"/>
  <c r="P160" i="18" s="1"/>
  <c r="R161" i="18" a="1"/>
  <c r="R161" i="18" s="1"/>
  <c r="P164" i="18" a="1"/>
  <c r="P164" i="18" s="1"/>
  <c r="R165" i="18" a="1"/>
  <c r="R165" i="18" s="1"/>
  <c r="P168" i="18" a="1"/>
  <c r="P168" i="18" s="1"/>
  <c r="R169" i="18" a="1"/>
  <c r="R169" i="18" s="1"/>
  <c r="P172" i="18" a="1"/>
  <c r="P172" i="18" s="1"/>
  <c r="R173" i="18" a="1"/>
  <c r="R173" i="18" s="1"/>
  <c r="P176" i="18" a="1"/>
  <c r="P176" i="18" s="1"/>
  <c r="R177" i="18" a="1"/>
  <c r="R177" i="18" s="1"/>
  <c r="P180" i="18" a="1"/>
  <c r="P180" i="18" s="1"/>
  <c r="R181" i="18" a="1"/>
  <c r="R181" i="18" s="1"/>
  <c r="P184" i="18" a="1"/>
  <c r="P184" i="18" s="1"/>
  <c r="R185" i="18" a="1"/>
  <c r="R185" i="18" s="1"/>
  <c r="P188" i="18" a="1"/>
  <c r="P188" i="18" s="1"/>
  <c r="R189" i="18" a="1"/>
  <c r="R189" i="18" s="1"/>
  <c r="P192" i="18" a="1"/>
  <c r="P192" i="18" s="1"/>
  <c r="R193" i="18" a="1"/>
  <c r="R193" i="18" s="1"/>
  <c r="P196" i="18" a="1"/>
  <c r="P196" i="18" s="1"/>
  <c r="R197" i="18" a="1"/>
  <c r="R197" i="18" s="1"/>
  <c r="P200" i="18" a="1"/>
  <c r="P200" i="18" s="1"/>
  <c r="R201" i="18" a="1"/>
  <c r="R201" i="18" s="1"/>
  <c r="P204" i="18" a="1"/>
  <c r="P204" i="18" s="1"/>
  <c r="R205" i="18" a="1"/>
  <c r="R205" i="18" s="1"/>
  <c r="P208" i="18" a="1"/>
  <c r="P208" i="18" s="1"/>
  <c r="R209" i="18" a="1"/>
  <c r="R209" i="18" s="1"/>
  <c r="P212" i="18" a="1"/>
  <c r="P212" i="18" s="1"/>
  <c r="R213" i="18" a="1"/>
  <c r="R213" i="18" s="1"/>
  <c r="P216" i="18" a="1"/>
  <c r="P216" i="18" s="1"/>
  <c r="R217" i="18" a="1"/>
  <c r="R217" i="18" s="1"/>
  <c r="P220" i="18" a="1"/>
  <c r="P220" i="18" s="1"/>
  <c r="R221" i="18" a="1"/>
  <c r="R221" i="18" s="1"/>
  <c r="P224" i="18" a="1"/>
  <c r="P224" i="18" s="1"/>
  <c r="R225" i="18" a="1"/>
  <c r="R225" i="18" s="1"/>
  <c r="P228" i="18" a="1"/>
  <c r="P228" i="18" s="1"/>
  <c r="R229" i="18" a="1"/>
  <c r="R229" i="18" s="1"/>
  <c r="P232" i="18" a="1"/>
  <c r="P232" i="18" s="1"/>
  <c r="R233" i="18" a="1"/>
  <c r="R233" i="18" s="1"/>
  <c r="P236" i="18" a="1"/>
  <c r="P236" i="18" s="1"/>
  <c r="R237" i="18" a="1"/>
  <c r="R237" i="18" s="1"/>
  <c r="P240" i="18" a="1"/>
  <c r="P240" i="18" s="1"/>
  <c r="R241" i="18" a="1"/>
  <c r="R241" i="18" s="1"/>
  <c r="P244" i="18" a="1"/>
  <c r="P244" i="18" s="1"/>
  <c r="R245" i="18" a="1"/>
  <c r="R245" i="18" s="1"/>
  <c r="P248" i="18" a="1"/>
  <c r="P248" i="18" s="1"/>
  <c r="R249" i="18" a="1"/>
  <c r="R249" i="18" s="1"/>
  <c r="P252" i="18" a="1"/>
  <c r="P252" i="18" s="1"/>
  <c r="R253" i="18" a="1"/>
  <c r="R253" i="18" s="1"/>
  <c r="P256" i="18" a="1"/>
  <c r="P256" i="18" s="1"/>
  <c r="R257" i="18" a="1"/>
  <c r="R257" i="18" s="1"/>
  <c r="P260" i="18" a="1"/>
  <c r="P260" i="18" s="1"/>
  <c r="R261" i="18" a="1"/>
  <c r="R261" i="18" s="1"/>
  <c r="P264" i="18" a="1"/>
  <c r="P264" i="18" s="1"/>
  <c r="R265" i="18" a="1"/>
  <c r="R265" i="18" s="1"/>
  <c r="P268" i="18" a="1"/>
  <c r="P268" i="18" s="1"/>
  <c r="R269" i="18" a="1"/>
  <c r="R269" i="18" s="1"/>
  <c r="P272" i="18" a="1"/>
  <c r="P272" i="18" s="1"/>
  <c r="R273" i="18" a="1"/>
  <c r="R273" i="18" s="1"/>
  <c r="P276" i="18" a="1"/>
  <c r="P276" i="18" s="1"/>
  <c r="R277" i="18" a="1"/>
  <c r="R277" i="18" s="1"/>
  <c r="P280" i="18" a="1"/>
  <c r="P280" i="18" s="1"/>
  <c r="R281" i="18" a="1"/>
  <c r="R281" i="18" s="1"/>
  <c r="P284" i="18" a="1"/>
  <c r="P284" i="18" s="1"/>
  <c r="R285" i="18" a="1"/>
  <c r="R285" i="18" s="1"/>
  <c r="P288" i="18" a="1"/>
  <c r="P288" i="18" s="1"/>
  <c r="R289" i="18" a="1"/>
  <c r="R289" i="18" s="1"/>
  <c r="P292" i="18" a="1"/>
  <c r="P292" i="18" s="1"/>
  <c r="R293" i="18" a="1"/>
  <c r="R293" i="18" s="1"/>
  <c r="P296" i="18" a="1"/>
  <c r="P296" i="18" s="1"/>
  <c r="R297" i="18" a="1"/>
  <c r="R297" i="18" s="1"/>
  <c r="P300" i="18" a="1"/>
  <c r="P300" i="18" s="1"/>
  <c r="R301" i="18" a="1"/>
  <c r="R301" i="18" s="1"/>
  <c r="P304" i="18" a="1"/>
  <c r="P304" i="18" s="1"/>
  <c r="R305" i="18" a="1"/>
  <c r="R305" i="18" s="1"/>
  <c r="P308" i="18" a="1"/>
  <c r="P308" i="18" s="1"/>
  <c r="R309" i="18" a="1"/>
  <c r="R309" i="18" s="1"/>
  <c r="Q318" i="18" a="1"/>
  <c r="Q318" i="18" s="1"/>
  <c r="Q322" i="18" a="1"/>
  <c r="Q322" i="18" s="1"/>
  <c r="Q326" i="18" a="1"/>
  <c r="Q326" i="18" s="1"/>
  <c r="Q330" i="18" a="1"/>
  <c r="Q330" i="18" s="1"/>
  <c r="Q334" i="18" a="1"/>
  <c r="Q334" i="18" s="1"/>
  <c r="Q338" i="18" a="1"/>
  <c r="Q338" i="18" s="1"/>
  <c r="Q342" i="18" a="1"/>
  <c r="Q342" i="18" s="1"/>
  <c r="Q346" i="18" a="1"/>
  <c r="Q346" i="18" s="1"/>
  <c r="Q350" i="18" a="1"/>
  <c r="Q350" i="18" s="1"/>
  <c r="Q354" i="18" a="1"/>
  <c r="Q354" i="18" s="1"/>
  <c r="Q358" i="18" a="1"/>
  <c r="Q358" i="18" s="1"/>
  <c r="Q362" i="18" a="1"/>
  <c r="Q362" i="18" s="1"/>
  <c r="Q366" i="18" a="1"/>
  <c r="Q366" i="18" s="1"/>
  <c r="Q370" i="18" a="1"/>
  <c r="Q370" i="18" s="1"/>
  <c r="Q374" i="18" a="1"/>
  <c r="Q374" i="18" s="1"/>
  <c r="Q378" i="18" a="1"/>
  <c r="Q378" i="18" s="1"/>
  <c r="Q382" i="18" a="1"/>
  <c r="Q382" i="18" s="1"/>
  <c r="Q386" i="18" a="1"/>
  <c r="Q386" i="18" s="1"/>
  <c r="Q390" i="18" a="1"/>
  <c r="Q390" i="18" s="1"/>
  <c r="Q394" i="18" a="1"/>
  <c r="Q394" i="18" s="1"/>
  <c r="Q398" i="18" a="1"/>
  <c r="Q398" i="18" s="1"/>
  <c r="Q402" i="18" a="1"/>
  <c r="Q402" i="18" s="1"/>
  <c r="Q406" i="18" a="1"/>
  <c r="Q406" i="18" s="1"/>
  <c r="Q410" i="18" a="1"/>
  <c r="Q410" i="18" s="1"/>
  <c r="Q414" i="18" a="1"/>
  <c r="Q414" i="18" s="1"/>
  <c r="Q418" i="18" a="1"/>
  <c r="Q418" i="18" s="1"/>
  <c r="Q422" i="18" a="1"/>
  <c r="Q422" i="18" s="1"/>
  <c r="Q426" i="18" a="1"/>
  <c r="Q426" i="18" s="1"/>
  <c r="Q430" i="18" a="1"/>
  <c r="Q430" i="18" s="1"/>
  <c r="Q434" i="18" a="1"/>
  <c r="Q434" i="18" s="1"/>
  <c r="Q438" i="18" a="1"/>
  <c r="Q438" i="18" s="1"/>
  <c r="Q442" i="18" a="1"/>
  <c r="Q442" i="18" s="1"/>
  <c r="Q446" i="18" a="1"/>
  <c r="Q446" i="18" s="1"/>
  <c r="Q450" i="18" a="1"/>
  <c r="Q450" i="18" s="1"/>
  <c r="Q454" i="18" a="1"/>
  <c r="Q454" i="18" s="1"/>
  <c r="Q458" i="18" a="1"/>
  <c r="Q458" i="18" s="1"/>
  <c r="Q462" i="18" a="1"/>
  <c r="Q462" i="18" s="1"/>
  <c r="Q466" i="18" a="1"/>
  <c r="Q466" i="18" s="1"/>
  <c r="Q470" i="18" a="1"/>
  <c r="Q470" i="18" s="1"/>
  <c r="Q474" i="18" a="1"/>
  <c r="Q474" i="18" s="1"/>
  <c r="Q478" i="18" a="1"/>
  <c r="Q478" i="18" s="1"/>
  <c r="Q482" i="18" a="1"/>
  <c r="Q482" i="18" s="1"/>
  <c r="Q486" i="18" a="1"/>
  <c r="Q486" i="18" s="1"/>
  <c r="Q490" i="18" a="1"/>
  <c r="Q490" i="18" s="1"/>
  <c r="Q494" i="18" a="1"/>
  <c r="Q494" i="18" s="1"/>
  <c r="Q498" i="18" a="1"/>
  <c r="Q498" i="18" s="1"/>
  <c r="Q502" i="18" a="1"/>
  <c r="Q502" i="18" s="1"/>
  <c r="Q506" i="18" a="1"/>
  <c r="Q506" i="18" s="1"/>
  <c r="Q510" i="18" a="1"/>
  <c r="Q510" i="18" s="1"/>
  <c r="Q514" i="18" a="1"/>
  <c r="Q514" i="18" s="1"/>
  <c r="Q518" i="18" a="1"/>
  <c r="Q518" i="18" s="1"/>
  <c r="Q522" i="18" a="1"/>
  <c r="Q522" i="18" s="1"/>
  <c r="Q76" i="18" a="1"/>
  <c r="Q76" i="18" s="1"/>
  <c r="Q80" i="18" a="1"/>
  <c r="Q80" i="18" s="1"/>
  <c r="Q84" i="18" a="1"/>
  <c r="Q84" i="18" s="1"/>
  <c r="Q88" i="18" a="1"/>
  <c r="Q88" i="18" s="1"/>
  <c r="Q92" i="18" a="1"/>
  <c r="Q92" i="18" s="1"/>
  <c r="Q96" i="18" a="1"/>
  <c r="Q96" i="18" s="1"/>
  <c r="Q100" i="18" a="1"/>
  <c r="Q100" i="18" s="1"/>
  <c r="Q104" i="18" a="1"/>
  <c r="Q104" i="18" s="1"/>
  <c r="Q108" i="18" a="1"/>
  <c r="Q108" i="18" s="1"/>
  <c r="Q112" i="18" a="1"/>
  <c r="Q112" i="18" s="1"/>
  <c r="Q116" i="18" a="1"/>
  <c r="Q116" i="18" s="1"/>
  <c r="Q120" i="18" a="1"/>
  <c r="Q120" i="18" s="1"/>
  <c r="Q79" i="18" a="1"/>
  <c r="Q79" i="18" s="1"/>
  <c r="Q83" i="18" a="1"/>
  <c r="Q83" i="18" s="1"/>
  <c r="Q87" i="18" a="1"/>
  <c r="Q87" i="18" s="1"/>
  <c r="Q91" i="18" a="1"/>
  <c r="Q91" i="18" s="1"/>
  <c r="Q95" i="18" a="1"/>
  <c r="Q95" i="18" s="1"/>
  <c r="Q99" i="18" a="1"/>
  <c r="Q99" i="18" s="1"/>
  <c r="Q103" i="18" a="1"/>
  <c r="Q103" i="18" s="1"/>
  <c r="Q107" i="18" a="1"/>
  <c r="Q107" i="18" s="1"/>
  <c r="Q111" i="18" a="1"/>
  <c r="Q111" i="18" s="1"/>
  <c r="Q115" i="18" a="1"/>
  <c r="Q115" i="18" s="1"/>
  <c r="Q119" i="18" a="1"/>
  <c r="Q119" i="18" s="1"/>
  <c r="Q123" i="18" a="1"/>
  <c r="Q123" i="18" s="1"/>
  <c r="Q127" i="18" a="1"/>
  <c r="Q127" i="18" s="1"/>
  <c r="Q131" i="18" a="1"/>
  <c r="Q131" i="18" s="1"/>
  <c r="Q135" i="18" a="1"/>
  <c r="Q135" i="18" s="1"/>
  <c r="Q139" i="18" a="1"/>
  <c r="Q139" i="18" s="1"/>
  <c r="Q143" i="18" a="1"/>
  <c r="Q143" i="18" s="1"/>
  <c r="Q147" i="18" a="1"/>
  <c r="Q147" i="18" s="1"/>
  <c r="Q151" i="18" a="1"/>
  <c r="Q151" i="18" s="1"/>
  <c r="Q155" i="18" a="1"/>
  <c r="Q155" i="18" s="1"/>
  <c r="Q159" i="18" a="1"/>
  <c r="Q159" i="18" s="1"/>
  <c r="Q163" i="18" a="1"/>
  <c r="Q163" i="18" s="1"/>
  <c r="Q167" i="18" a="1"/>
  <c r="Q167" i="18" s="1"/>
  <c r="Q171" i="18" a="1"/>
  <c r="Q171" i="18" s="1"/>
  <c r="Q175" i="18" a="1"/>
  <c r="Q175" i="18" s="1"/>
  <c r="Q179" i="18" a="1"/>
  <c r="Q179" i="18" s="1"/>
  <c r="Q183" i="18" a="1"/>
  <c r="Q183" i="18" s="1"/>
  <c r="Q187" i="18" a="1"/>
  <c r="Q187" i="18" s="1"/>
  <c r="Q191" i="18" a="1"/>
  <c r="Q191" i="18" s="1"/>
  <c r="Q195" i="18" a="1"/>
  <c r="Q195" i="18" s="1"/>
  <c r="Q199" i="18" a="1"/>
  <c r="Q199" i="18" s="1"/>
  <c r="Q203" i="18" a="1"/>
  <c r="Q203" i="18" s="1"/>
  <c r="Q207" i="18" a="1"/>
  <c r="Q207" i="18" s="1"/>
  <c r="Q211" i="18" a="1"/>
  <c r="Q211" i="18" s="1"/>
  <c r="Q215" i="18" a="1"/>
  <c r="Q215" i="18" s="1"/>
  <c r="Q219" i="18" a="1"/>
  <c r="Q219" i="18" s="1"/>
  <c r="Q223" i="18" a="1"/>
  <c r="Q223" i="18" s="1"/>
  <c r="Q227" i="18" a="1"/>
  <c r="Q227" i="18" s="1"/>
  <c r="Q231" i="18" a="1"/>
  <c r="Q231" i="18" s="1"/>
  <c r="Q235" i="18" a="1"/>
  <c r="Q235" i="18" s="1"/>
  <c r="Q239" i="18" a="1"/>
  <c r="Q239" i="18" s="1"/>
  <c r="Q243" i="18" a="1"/>
  <c r="Q243" i="18" s="1"/>
  <c r="Q247" i="18" a="1"/>
  <c r="Q247" i="18" s="1"/>
  <c r="Q251" i="18" a="1"/>
  <c r="Q251" i="18" s="1"/>
  <c r="Q255" i="18" a="1"/>
  <c r="Q255" i="18" s="1"/>
  <c r="Q259" i="18" a="1"/>
  <c r="Q259" i="18" s="1"/>
  <c r="Q263" i="18" a="1"/>
  <c r="Q263" i="18" s="1"/>
  <c r="Q267" i="18" a="1"/>
  <c r="Q267" i="18" s="1"/>
  <c r="Q271" i="18" a="1"/>
  <c r="Q271" i="18" s="1"/>
  <c r="Q275" i="18" a="1"/>
  <c r="Q275" i="18" s="1"/>
  <c r="Q279" i="18" a="1"/>
  <c r="Q279" i="18" s="1"/>
  <c r="Q283" i="18" a="1"/>
  <c r="Q283" i="18" s="1"/>
  <c r="Q287" i="18" a="1"/>
  <c r="Q287" i="18" s="1"/>
  <c r="Q291" i="18" a="1"/>
  <c r="Q291" i="18" s="1"/>
  <c r="Q295" i="18" a="1"/>
  <c r="Q295" i="18" s="1"/>
  <c r="Q299" i="18" a="1"/>
  <c r="Q299" i="18" s="1"/>
  <c r="Q303" i="18" a="1"/>
  <c r="Q303" i="18" s="1"/>
  <c r="Q307" i="18" a="1"/>
  <c r="Q307" i="18" s="1"/>
  <c r="P316" i="18" a="1"/>
  <c r="P316" i="18" s="1"/>
  <c r="R317" i="18" a="1"/>
  <c r="R317" i="18" s="1"/>
  <c r="P320" i="18" a="1"/>
  <c r="P320" i="18" s="1"/>
  <c r="R321" i="18" a="1"/>
  <c r="R321" i="18" s="1"/>
  <c r="P324" i="18" a="1"/>
  <c r="P324" i="18" s="1"/>
  <c r="R325" i="18" a="1"/>
  <c r="R325" i="18" s="1"/>
  <c r="P328" i="18" a="1"/>
  <c r="P328" i="18" s="1"/>
  <c r="R329" i="18" a="1"/>
  <c r="R329" i="18" s="1"/>
  <c r="P332" i="18" a="1"/>
  <c r="P332" i="18" s="1"/>
  <c r="R333" i="18" a="1"/>
  <c r="R333" i="18" s="1"/>
  <c r="P336" i="18" a="1"/>
  <c r="P336" i="18" s="1"/>
  <c r="R337" i="18" a="1"/>
  <c r="R337" i="18" s="1"/>
  <c r="P340" i="18" a="1"/>
  <c r="P340" i="18" s="1"/>
  <c r="R341" i="18" a="1"/>
  <c r="R341" i="18" s="1"/>
  <c r="P344" i="18" a="1"/>
  <c r="P344" i="18" s="1"/>
  <c r="R345" i="18" a="1"/>
  <c r="R345" i="18" s="1"/>
  <c r="P348" i="18" a="1"/>
  <c r="P348" i="18" s="1"/>
  <c r="R349" i="18" a="1"/>
  <c r="R349" i="18" s="1"/>
  <c r="P352" i="18" a="1"/>
  <c r="P352" i="18" s="1"/>
  <c r="R353" i="18" a="1"/>
  <c r="R353" i="18" s="1"/>
  <c r="P356" i="18" a="1"/>
  <c r="P356" i="18" s="1"/>
  <c r="R357" i="18" a="1"/>
  <c r="R357" i="18" s="1"/>
  <c r="P360" i="18" a="1"/>
  <c r="P360" i="18" s="1"/>
  <c r="R361" i="18" a="1"/>
  <c r="R361" i="18" s="1"/>
  <c r="P364" i="18" a="1"/>
  <c r="P364" i="18" s="1"/>
  <c r="R365" i="18" a="1"/>
  <c r="R365" i="18" s="1"/>
  <c r="P368" i="18" a="1"/>
  <c r="P368" i="18" s="1"/>
  <c r="R369" i="18" a="1"/>
  <c r="R369" i="18" s="1"/>
  <c r="P372" i="18" a="1"/>
  <c r="P372" i="18" s="1"/>
  <c r="R373" i="18" a="1"/>
  <c r="R373" i="18" s="1"/>
  <c r="P376" i="18" a="1"/>
  <c r="P376" i="18" s="1"/>
  <c r="R377" i="18" a="1"/>
  <c r="R377" i="18" s="1"/>
  <c r="P380" i="18" a="1"/>
  <c r="P380" i="18" s="1"/>
  <c r="R381" i="18" a="1"/>
  <c r="R381" i="18" s="1"/>
  <c r="P384" i="18" a="1"/>
  <c r="P384" i="18" s="1"/>
  <c r="R385" i="18" a="1"/>
  <c r="R385" i="18" s="1"/>
  <c r="P388" i="18" a="1"/>
  <c r="P388" i="18" s="1"/>
  <c r="R389" i="18" a="1"/>
  <c r="R389" i="18" s="1"/>
  <c r="P392" i="18" a="1"/>
  <c r="P392" i="18" s="1"/>
  <c r="R393" i="18" a="1"/>
  <c r="R393" i="18" s="1"/>
  <c r="P396" i="18" a="1"/>
  <c r="P396" i="18" s="1"/>
  <c r="R397" i="18" a="1"/>
  <c r="R397" i="18" s="1"/>
  <c r="P400" i="18" a="1"/>
  <c r="P400" i="18" s="1"/>
  <c r="R401" i="18" a="1"/>
  <c r="R401" i="18" s="1"/>
  <c r="P404" i="18" a="1"/>
  <c r="P404" i="18" s="1"/>
  <c r="R405" i="18" a="1"/>
  <c r="R405" i="18" s="1"/>
  <c r="R131" i="18" a="1"/>
  <c r="R131" i="18" s="1"/>
  <c r="P135" i="18" a="1"/>
  <c r="P135" i="18" s="1"/>
  <c r="R144" i="18" a="1"/>
  <c r="R144" i="18" s="1"/>
  <c r="Q148" i="18" a="1"/>
  <c r="Q148" i="18" s="1"/>
  <c r="P150" i="18" a="1"/>
  <c r="P150" i="18" s="1"/>
  <c r="R163" i="18" a="1"/>
  <c r="R163" i="18" s="1"/>
  <c r="P167" i="18" a="1"/>
  <c r="P167" i="18" s="1"/>
  <c r="R176" i="18" a="1"/>
  <c r="R176" i="18" s="1"/>
  <c r="Q180" i="18" a="1"/>
  <c r="Q180" i="18" s="1"/>
  <c r="P182" i="18" a="1"/>
  <c r="P182" i="18" s="1"/>
  <c r="R195" i="18" a="1"/>
  <c r="R195" i="18" s="1"/>
  <c r="P199" i="18" a="1"/>
  <c r="P199" i="18" s="1"/>
  <c r="R208" i="18" a="1"/>
  <c r="R208" i="18" s="1"/>
  <c r="Q212" i="18" a="1"/>
  <c r="Q212" i="18" s="1"/>
  <c r="P214" i="18" a="1"/>
  <c r="P214" i="18" s="1"/>
  <c r="R227" i="18" a="1"/>
  <c r="R227" i="18" s="1"/>
  <c r="P231" i="18" a="1"/>
  <c r="P231" i="18" s="1"/>
  <c r="R240" i="18" a="1"/>
  <c r="R240" i="18" s="1"/>
  <c r="Q244" i="18" a="1"/>
  <c r="Q244" i="18" s="1"/>
  <c r="P246" i="18" a="1"/>
  <c r="P246" i="18" s="1"/>
  <c r="R259" i="18" a="1"/>
  <c r="R259" i="18" s="1"/>
  <c r="P263" i="18" a="1"/>
  <c r="P263" i="18" s="1"/>
  <c r="R272" i="18" a="1"/>
  <c r="R272" i="18" s="1"/>
  <c r="Q276" i="18" a="1"/>
  <c r="Q276" i="18" s="1"/>
  <c r="P278" i="18" a="1"/>
  <c r="P278" i="18" s="1"/>
  <c r="R291" i="18" a="1"/>
  <c r="R291" i="18" s="1"/>
  <c r="P295" i="18" a="1"/>
  <c r="P295" i="18" s="1"/>
  <c r="R304" i="18" a="1"/>
  <c r="R304" i="18" s="1"/>
  <c r="Q308" i="18" a="1"/>
  <c r="Q308" i="18" s="1"/>
  <c r="P310" i="18" a="1"/>
  <c r="P310" i="18" s="1"/>
  <c r="Q317" i="18" a="1"/>
  <c r="Q317" i="18" s="1"/>
  <c r="Q321" i="18" a="1"/>
  <c r="Q321" i="18" s="1"/>
  <c r="Q325" i="18" a="1"/>
  <c r="Q325" i="18" s="1"/>
  <c r="Q329" i="18" a="1"/>
  <c r="Q329" i="18" s="1"/>
  <c r="Q333" i="18" a="1"/>
  <c r="Q333" i="18" s="1"/>
  <c r="Q337" i="18" a="1"/>
  <c r="Q337" i="18" s="1"/>
  <c r="Q341" i="18" a="1"/>
  <c r="Q341" i="18" s="1"/>
  <c r="Q345" i="18" a="1"/>
  <c r="Q345" i="18" s="1"/>
  <c r="Q349" i="18" a="1"/>
  <c r="Q349" i="18" s="1"/>
  <c r="Q353" i="18" a="1"/>
  <c r="Q353" i="18" s="1"/>
  <c r="Q357" i="18" a="1"/>
  <c r="Q357" i="18" s="1"/>
  <c r="Q361" i="18" a="1"/>
  <c r="Q361" i="18" s="1"/>
  <c r="Q365" i="18" a="1"/>
  <c r="Q365" i="18" s="1"/>
  <c r="Q369" i="18" a="1"/>
  <c r="Q369" i="18" s="1"/>
  <c r="Q373" i="18" a="1"/>
  <c r="Q373" i="18" s="1"/>
  <c r="Q377" i="18" a="1"/>
  <c r="Q377" i="18" s="1"/>
  <c r="Q381" i="18" a="1"/>
  <c r="Q381" i="18" s="1"/>
  <c r="Q385" i="18" a="1"/>
  <c r="Q385" i="18" s="1"/>
  <c r="Q389" i="18" a="1"/>
  <c r="Q389" i="18" s="1"/>
  <c r="Q393" i="18" a="1"/>
  <c r="Q393" i="18" s="1"/>
  <c r="Q397" i="18" a="1"/>
  <c r="Q397" i="18" s="1"/>
  <c r="Q401" i="18" a="1"/>
  <c r="Q401" i="18" s="1"/>
  <c r="Q405" i="18" a="1"/>
  <c r="Q405" i="18" s="1"/>
  <c r="P409" i="18" a="1"/>
  <c r="P409" i="18" s="1"/>
  <c r="R414" i="18" a="1"/>
  <c r="R414" i="18" s="1"/>
  <c r="Q416" i="18" a="1"/>
  <c r="Q416" i="18" s="1"/>
  <c r="R421" i="18" a="1"/>
  <c r="R421" i="18" s="1"/>
  <c r="P425" i="18" a="1"/>
  <c r="P425" i="18" s="1"/>
  <c r="R430" i="18" a="1"/>
  <c r="R430" i="18" s="1"/>
  <c r="Q432" i="18" a="1"/>
  <c r="Q432" i="18" s="1"/>
  <c r="R437" i="18" a="1"/>
  <c r="R437" i="18" s="1"/>
  <c r="P441" i="18" a="1"/>
  <c r="P441" i="18" s="1"/>
  <c r="R446" i="18" a="1"/>
  <c r="R446" i="18" s="1"/>
  <c r="Q448" i="18" a="1"/>
  <c r="Q448" i="18" s="1"/>
  <c r="R453" i="18" a="1"/>
  <c r="R453" i="18" s="1"/>
  <c r="P457" i="18" a="1"/>
  <c r="P457" i="18" s="1"/>
  <c r="R462" i="18" a="1"/>
  <c r="R462" i="18" s="1"/>
  <c r="Q464" i="18" a="1"/>
  <c r="Q464" i="18" s="1"/>
  <c r="R469" i="18" a="1"/>
  <c r="R469" i="18" s="1"/>
  <c r="P473" i="18" a="1"/>
  <c r="P473" i="18" s="1"/>
  <c r="R478" i="18" a="1"/>
  <c r="R478" i="18" s="1"/>
  <c r="Q480" i="18" a="1"/>
  <c r="Q480" i="18" s="1"/>
  <c r="P485" i="18" a="1"/>
  <c r="P485" i="18" s="1"/>
  <c r="Q488" i="18" a="1"/>
  <c r="Q488" i="18" s="1"/>
  <c r="P493" i="18" a="1"/>
  <c r="P493" i="18" s="1"/>
  <c r="Q496" i="18" a="1"/>
  <c r="Q496" i="18" s="1"/>
  <c r="P501" i="18" a="1"/>
  <c r="P501" i="18" s="1"/>
  <c r="Q504" i="18" a="1"/>
  <c r="Q504" i="18" s="1"/>
  <c r="P509" i="18" a="1"/>
  <c r="P509" i="18" s="1"/>
  <c r="Q512" i="18" a="1"/>
  <c r="Q512" i="18" s="1"/>
  <c r="P517" i="18" a="1"/>
  <c r="P517" i="18" s="1"/>
  <c r="Q520" i="18" a="1"/>
  <c r="Q520" i="18" s="1"/>
  <c r="Q526" i="18" a="1"/>
  <c r="Q526" i="18" s="1"/>
  <c r="Q530" i="18" a="1"/>
  <c r="Q530" i="18" s="1"/>
  <c r="Q534" i="18" a="1"/>
  <c r="Q534" i="18" s="1"/>
  <c r="Q538" i="18" a="1"/>
  <c r="Q538" i="18" s="1"/>
  <c r="Q542" i="18" a="1"/>
  <c r="Q542" i="18" s="1"/>
  <c r="Q546" i="18" a="1"/>
  <c r="Q546" i="18" s="1"/>
  <c r="Q550" i="18" a="1"/>
  <c r="Q550" i="18" s="1"/>
  <c r="Q554" i="18" a="1"/>
  <c r="Q554" i="18" s="1"/>
  <c r="Q558" i="18" a="1"/>
  <c r="Q558" i="18" s="1"/>
  <c r="Q562" i="18" a="1"/>
  <c r="Q562" i="18" s="1"/>
  <c r="Q566" i="18" a="1"/>
  <c r="Q566" i="18" s="1"/>
  <c r="Q570" i="18" a="1"/>
  <c r="Q570" i="18" s="1"/>
  <c r="Q574" i="18" a="1"/>
  <c r="Q574" i="18" s="1"/>
  <c r="Q578" i="18" a="1"/>
  <c r="Q578" i="18" s="1"/>
  <c r="Q582" i="18" a="1"/>
  <c r="Q582" i="18" s="1"/>
  <c r="Q586" i="18" a="1"/>
  <c r="Q586" i="18" s="1"/>
  <c r="Q590" i="18" a="1"/>
  <c r="Q590" i="18" s="1"/>
  <c r="Q594" i="18" a="1"/>
  <c r="Q594" i="18" s="1"/>
  <c r="Q598" i="18" a="1"/>
  <c r="Q598" i="18" s="1"/>
  <c r="Q602" i="18" a="1"/>
  <c r="Q602" i="18" s="1"/>
  <c r="Q606" i="18" a="1"/>
  <c r="Q606" i="18" s="1"/>
  <c r="Q610" i="18" a="1"/>
  <c r="Q610" i="18" s="1"/>
  <c r="Q614" i="18" a="1"/>
  <c r="Q614" i="18" s="1"/>
  <c r="Q618" i="18" a="1"/>
  <c r="Q618" i="18" s="1"/>
  <c r="Q622" i="18" a="1"/>
  <c r="Q622" i="18" s="1"/>
  <c r="Q626" i="18" a="1"/>
  <c r="Q626" i="18" s="1"/>
  <c r="Q630" i="18" a="1"/>
  <c r="Q630" i="18" s="1"/>
  <c r="Q634" i="18" a="1"/>
  <c r="Q634" i="18" s="1"/>
  <c r="Q638" i="18" a="1"/>
  <c r="Q638" i="18" s="1"/>
  <c r="Q642" i="18" a="1"/>
  <c r="Q642" i="18" s="1"/>
  <c r="Q646" i="18" a="1"/>
  <c r="Q646" i="18" s="1"/>
  <c r="Q650" i="18" a="1"/>
  <c r="Q650" i="18" s="1"/>
  <c r="Q654" i="18" a="1"/>
  <c r="Q654" i="18" s="1"/>
  <c r="Q658" i="18" a="1"/>
  <c r="Q658" i="18" s="1"/>
  <c r="Q662" i="18" a="1"/>
  <c r="Q662" i="18" s="1"/>
  <c r="Q666" i="18" a="1"/>
  <c r="Q666" i="18" s="1"/>
  <c r="Q670" i="18" a="1"/>
  <c r="Q670" i="18" s="1"/>
  <c r="Q674" i="18" a="1"/>
  <c r="Q674" i="18" s="1"/>
  <c r="Q678" i="18" a="1"/>
  <c r="Q678" i="18" s="1"/>
  <c r="Q682" i="18" a="1"/>
  <c r="Q682" i="18" s="1"/>
  <c r="Q686" i="18" a="1"/>
  <c r="Q686" i="18" s="1"/>
  <c r="Q690" i="18" a="1"/>
  <c r="Q690" i="18" s="1"/>
  <c r="Q694" i="18" a="1"/>
  <c r="Q694" i="18" s="1"/>
  <c r="Q698" i="18" a="1"/>
  <c r="Q698" i="18" s="1"/>
  <c r="Q702" i="18" a="1"/>
  <c r="Q702" i="18" s="1"/>
  <c r="Q706" i="18" a="1"/>
  <c r="Q706" i="18" s="1"/>
  <c r="Q710" i="18" a="1"/>
  <c r="Q710" i="18" s="1"/>
  <c r="Q714" i="18" a="1"/>
  <c r="Q714" i="18" s="1"/>
  <c r="Q718" i="18" a="1"/>
  <c r="Q718" i="18" s="1"/>
  <c r="Q722" i="18" a="1"/>
  <c r="Q722" i="18" s="1"/>
  <c r="Q726" i="18" a="1"/>
  <c r="Q726" i="18" s="1"/>
  <c r="Q730" i="18" a="1"/>
  <c r="Q730" i="18" s="1"/>
  <c r="Q734" i="18" a="1"/>
  <c r="Q734" i="18" s="1"/>
  <c r="Q738" i="18" a="1"/>
  <c r="Q738" i="18" s="1"/>
  <c r="Q742" i="18" a="1"/>
  <c r="Q742" i="18" s="1"/>
  <c r="Q746" i="18" a="1"/>
  <c r="Q746" i="18" s="1"/>
  <c r="Q750" i="18" a="1"/>
  <c r="Q750" i="18" s="1"/>
  <c r="Q754" i="18" a="1"/>
  <c r="Q754" i="18" s="1"/>
  <c r="Q758" i="18" a="1"/>
  <c r="Q758" i="18" s="1"/>
  <c r="Q762" i="18" a="1"/>
  <c r="Q762" i="18" s="1"/>
  <c r="Q766" i="18" a="1"/>
  <c r="Q766" i="18" s="1"/>
  <c r="Q770" i="18" a="1"/>
  <c r="Q770" i="18" s="1"/>
  <c r="Q774" i="18" a="1"/>
  <c r="Q774" i="18" s="1"/>
  <c r="Q778" i="18" a="1"/>
  <c r="Q778" i="18" s="1"/>
  <c r="Q782" i="18" a="1"/>
  <c r="Q782" i="18" s="1"/>
  <c r="Q786" i="18" a="1"/>
  <c r="Q786" i="18" s="1"/>
  <c r="Q790" i="18" a="1"/>
  <c r="Q790" i="18" s="1"/>
  <c r="Q794" i="18" a="1"/>
  <c r="Q794" i="18" s="1"/>
  <c r="Q798" i="18" a="1"/>
  <c r="Q798" i="18" s="1"/>
  <c r="Q802" i="18" a="1"/>
  <c r="Q802" i="18" s="1"/>
  <c r="Q806" i="18" a="1"/>
  <c r="Q806" i="18" s="1"/>
  <c r="Q810" i="18" a="1"/>
  <c r="Q810" i="18" s="1"/>
  <c r="Q814" i="18" a="1"/>
  <c r="Q814" i="18" s="1"/>
  <c r="Q818" i="18" a="1"/>
  <c r="Q818" i="18" s="1"/>
  <c r="Q822" i="18" a="1"/>
  <c r="Q822" i="18" s="1"/>
  <c r="Q826" i="18" a="1"/>
  <c r="Q826" i="18" s="1"/>
  <c r="Q830" i="18" a="1"/>
  <c r="Q830" i="18" s="1"/>
  <c r="Q834" i="18" a="1"/>
  <c r="Q834" i="18" s="1"/>
  <c r="Q838" i="18" a="1"/>
  <c r="Q838" i="18" s="1"/>
  <c r="Q842" i="18" a="1"/>
  <c r="Q842" i="18" s="1"/>
  <c r="Q846" i="18" a="1"/>
  <c r="Q846" i="18" s="1"/>
  <c r="Q850" i="18" a="1"/>
  <c r="Q850" i="18" s="1"/>
  <c r="Q854" i="18" a="1"/>
  <c r="Q854" i="18" s="1"/>
  <c r="Q858" i="18" a="1"/>
  <c r="Q858" i="18" s="1"/>
  <c r="Q862" i="18" a="1"/>
  <c r="Q862" i="18" s="1"/>
  <c r="Q866" i="18" a="1"/>
  <c r="Q866" i="18" s="1"/>
  <c r="Q870" i="18" a="1"/>
  <c r="Q870" i="18" s="1"/>
  <c r="Q874" i="18" a="1"/>
  <c r="Q874" i="18" s="1"/>
  <c r="P78" i="18" a="1"/>
  <c r="P78" i="18" s="1"/>
  <c r="P82" i="18" a="1"/>
  <c r="P82" i="18" s="1"/>
  <c r="P86" i="18" a="1"/>
  <c r="P86" i="18" s="1"/>
  <c r="P90" i="18" a="1"/>
  <c r="P90" i="18" s="1"/>
  <c r="P94" i="18" a="1"/>
  <c r="P94" i="18" s="1"/>
  <c r="P98" i="18" a="1"/>
  <c r="P98" i="18" s="1"/>
  <c r="P102" i="18" a="1"/>
  <c r="P102" i="18" s="1"/>
  <c r="P106" i="18" a="1"/>
  <c r="P106" i="18" s="1"/>
  <c r="P110" i="18" a="1"/>
  <c r="P110" i="18" s="1"/>
  <c r="P114" i="18" a="1"/>
  <c r="P114" i="18" s="1"/>
  <c r="P118" i="18" a="1"/>
  <c r="P118" i="18" s="1"/>
  <c r="P122" i="18" a="1"/>
  <c r="P122" i="18" s="1"/>
  <c r="R135" i="18" a="1"/>
  <c r="R135" i="18" s="1"/>
  <c r="P139" i="18" a="1"/>
  <c r="P139" i="18" s="1"/>
  <c r="R148" i="18" a="1"/>
  <c r="R148" i="18" s="1"/>
  <c r="Q152" i="18" a="1"/>
  <c r="Q152" i="18" s="1"/>
  <c r="P154" i="18" a="1"/>
  <c r="P154" i="18" s="1"/>
  <c r="R167" i="18" a="1"/>
  <c r="R167" i="18" s="1"/>
  <c r="P171" i="18" a="1"/>
  <c r="P171" i="18" s="1"/>
  <c r="R180" i="18" a="1"/>
  <c r="R180" i="18" s="1"/>
  <c r="Q184" i="18" a="1"/>
  <c r="Q184" i="18" s="1"/>
  <c r="P186" i="18" a="1"/>
  <c r="P186" i="18" s="1"/>
  <c r="R199" i="18" a="1"/>
  <c r="R199" i="18" s="1"/>
  <c r="P203" i="18" a="1"/>
  <c r="P203" i="18" s="1"/>
  <c r="R212" i="18" a="1"/>
  <c r="R212" i="18" s="1"/>
  <c r="Q216" i="18" a="1"/>
  <c r="Q216" i="18" s="1"/>
  <c r="P218" i="18" a="1"/>
  <c r="P218" i="18" s="1"/>
  <c r="R231" i="18" a="1"/>
  <c r="R231" i="18" s="1"/>
  <c r="P235" i="18" a="1"/>
  <c r="P235" i="18" s="1"/>
  <c r="R244" i="18" a="1"/>
  <c r="R244" i="18" s="1"/>
  <c r="Q248" i="18" a="1"/>
  <c r="Q248" i="18" s="1"/>
  <c r="P250" i="18" a="1"/>
  <c r="P250" i="18" s="1"/>
  <c r="R263" i="18" a="1"/>
  <c r="R263" i="18" s="1"/>
  <c r="P267" i="18" a="1"/>
  <c r="P267" i="18" s="1"/>
  <c r="R276" i="18" a="1"/>
  <c r="R276" i="18" s="1"/>
  <c r="Q280" i="18" a="1"/>
  <c r="Q280" i="18" s="1"/>
  <c r="P282" i="18" a="1"/>
  <c r="P282" i="18" s="1"/>
  <c r="R295" i="18" a="1"/>
  <c r="R295" i="18" s="1"/>
  <c r="P299" i="18" a="1"/>
  <c r="P299" i="18" s="1"/>
  <c r="R308" i="18" a="1"/>
  <c r="R308" i="18" s="1"/>
  <c r="Q409" i="18" a="1"/>
  <c r="Q409" i="18" s="1"/>
  <c r="P420" i="18" a="1"/>
  <c r="P420" i="18" s="1"/>
  <c r="Q425" i="18" a="1"/>
  <c r="Q425" i="18" s="1"/>
  <c r="P436" i="18" a="1"/>
  <c r="P436" i="18" s="1"/>
  <c r="Q441" i="18" a="1"/>
  <c r="Q441" i="18" s="1"/>
  <c r="P452" i="18" a="1"/>
  <c r="P452" i="18" s="1"/>
  <c r="Q457" i="18" a="1"/>
  <c r="Q457" i="18" s="1"/>
  <c r="P468" i="18" a="1"/>
  <c r="P468" i="18" s="1"/>
  <c r="Q473" i="18" a="1"/>
  <c r="Q473" i="18" s="1"/>
  <c r="Q485" i="18" a="1"/>
  <c r="Q485" i="18" s="1"/>
  <c r="Q493" i="18" a="1"/>
  <c r="Q493" i="18" s="1"/>
  <c r="Q501" i="18" a="1"/>
  <c r="Q501" i="18" s="1"/>
  <c r="Q509" i="18" a="1"/>
  <c r="Q509" i="18" s="1"/>
  <c r="Q517" i="18" a="1"/>
  <c r="Q517" i="18" s="1"/>
  <c r="P525" i="18" a="1"/>
  <c r="P525" i="18" s="1"/>
  <c r="R526" i="18" a="1"/>
  <c r="R526" i="18" s="1"/>
  <c r="P529" i="18" a="1"/>
  <c r="P529" i="18" s="1"/>
  <c r="R530" i="18" a="1"/>
  <c r="R530" i="18" s="1"/>
  <c r="P533" i="18" a="1"/>
  <c r="P533" i="18" s="1"/>
  <c r="R534" i="18" a="1"/>
  <c r="R534" i="18" s="1"/>
  <c r="P537" i="18" a="1"/>
  <c r="P537" i="18" s="1"/>
  <c r="R538" i="18" a="1"/>
  <c r="R538" i="18" s="1"/>
  <c r="P541" i="18" a="1"/>
  <c r="P541" i="18" s="1"/>
  <c r="R542" i="18" a="1"/>
  <c r="R542" i="18" s="1"/>
  <c r="P545" i="18" a="1"/>
  <c r="P545" i="18" s="1"/>
  <c r="R546" i="18" a="1"/>
  <c r="R546" i="18" s="1"/>
  <c r="P549" i="18" a="1"/>
  <c r="P549" i="18" s="1"/>
  <c r="R550" i="18" a="1"/>
  <c r="R550" i="18" s="1"/>
  <c r="P553" i="18" a="1"/>
  <c r="P553" i="18" s="1"/>
  <c r="R554" i="18" a="1"/>
  <c r="R554" i="18" s="1"/>
  <c r="P557" i="18" a="1"/>
  <c r="P557" i="18" s="1"/>
  <c r="R558" i="18" a="1"/>
  <c r="R558" i="18" s="1"/>
  <c r="P561" i="18" a="1"/>
  <c r="P561" i="18" s="1"/>
  <c r="R562" i="18" a="1"/>
  <c r="R562" i="18" s="1"/>
  <c r="P565" i="18" a="1"/>
  <c r="P565" i="18" s="1"/>
  <c r="R566" i="18" a="1"/>
  <c r="R566" i="18" s="1"/>
  <c r="P569" i="18" a="1"/>
  <c r="P569" i="18" s="1"/>
  <c r="R570" i="18" a="1"/>
  <c r="R570" i="18" s="1"/>
  <c r="P573" i="18" a="1"/>
  <c r="P573" i="18" s="1"/>
  <c r="R574" i="18" a="1"/>
  <c r="R574" i="18" s="1"/>
  <c r="P577" i="18" a="1"/>
  <c r="P577" i="18" s="1"/>
  <c r="R578" i="18" a="1"/>
  <c r="R578" i="18" s="1"/>
  <c r="P581" i="18" a="1"/>
  <c r="P581" i="18" s="1"/>
  <c r="R582" i="18" a="1"/>
  <c r="R582" i="18" s="1"/>
  <c r="P585" i="18" a="1"/>
  <c r="P585" i="18" s="1"/>
  <c r="R586" i="18" a="1"/>
  <c r="R586" i="18" s="1"/>
  <c r="P589" i="18" a="1"/>
  <c r="P589" i="18" s="1"/>
  <c r="R590" i="18" a="1"/>
  <c r="R590" i="18" s="1"/>
  <c r="P593" i="18" a="1"/>
  <c r="P593" i="18" s="1"/>
  <c r="R594" i="18" a="1"/>
  <c r="R594" i="18" s="1"/>
  <c r="P597" i="18" a="1"/>
  <c r="P597" i="18" s="1"/>
  <c r="R598" i="18" a="1"/>
  <c r="R598" i="18" s="1"/>
  <c r="P601" i="18" a="1"/>
  <c r="P601" i="18" s="1"/>
  <c r="R602" i="18" a="1"/>
  <c r="R602" i="18" s="1"/>
  <c r="P605" i="18" a="1"/>
  <c r="P605" i="18" s="1"/>
  <c r="R606" i="18" a="1"/>
  <c r="R606" i="18" s="1"/>
  <c r="P609" i="18" a="1"/>
  <c r="P609" i="18" s="1"/>
  <c r="R610" i="18" a="1"/>
  <c r="R610" i="18" s="1"/>
  <c r="P613" i="18" a="1"/>
  <c r="P613" i="18" s="1"/>
  <c r="R614" i="18" a="1"/>
  <c r="R614" i="18" s="1"/>
  <c r="P617" i="18" a="1"/>
  <c r="P617" i="18" s="1"/>
  <c r="R618" i="18" a="1"/>
  <c r="R618" i="18" s="1"/>
  <c r="P621" i="18" a="1"/>
  <c r="P621" i="18" s="1"/>
  <c r="R622" i="18" a="1"/>
  <c r="R622" i="18" s="1"/>
  <c r="P625" i="18" a="1"/>
  <c r="P625" i="18" s="1"/>
  <c r="R626" i="18" a="1"/>
  <c r="R626" i="18" s="1"/>
  <c r="P629" i="18" a="1"/>
  <c r="P629" i="18" s="1"/>
  <c r="R630" i="18" a="1"/>
  <c r="R630" i="18" s="1"/>
  <c r="P633" i="18" a="1"/>
  <c r="P633" i="18" s="1"/>
  <c r="R634" i="18" a="1"/>
  <c r="R634" i="18" s="1"/>
  <c r="P637" i="18" a="1"/>
  <c r="P637" i="18" s="1"/>
  <c r="R638" i="18" a="1"/>
  <c r="R638" i="18" s="1"/>
  <c r="P641" i="18" a="1"/>
  <c r="P641" i="18" s="1"/>
  <c r="R642" i="18" a="1"/>
  <c r="R642" i="18" s="1"/>
  <c r="P645" i="18" a="1"/>
  <c r="P645" i="18" s="1"/>
  <c r="R646" i="18" a="1"/>
  <c r="R646" i="18" s="1"/>
  <c r="P649" i="18" a="1"/>
  <c r="P649" i="18" s="1"/>
  <c r="R650" i="18" a="1"/>
  <c r="R650" i="18" s="1"/>
  <c r="P653" i="18" a="1"/>
  <c r="P653" i="18" s="1"/>
  <c r="R654" i="18" a="1"/>
  <c r="R654" i="18" s="1"/>
  <c r="P657" i="18" a="1"/>
  <c r="P657" i="18" s="1"/>
  <c r="R658" i="18" a="1"/>
  <c r="R658" i="18" s="1"/>
  <c r="P661" i="18" a="1"/>
  <c r="P661" i="18" s="1"/>
  <c r="R662" i="18" a="1"/>
  <c r="R662" i="18" s="1"/>
  <c r="P665" i="18" a="1"/>
  <c r="P665" i="18" s="1"/>
  <c r="R666" i="18" a="1"/>
  <c r="R666" i="18" s="1"/>
  <c r="P669" i="18" a="1"/>
  <c r="P669" i="18" s="1"/>
  <c r="R670" i="18" a="1"/>
  <c r="R670" i="18" s="1"/>
  <c r="P673" i="18" a="1"/>
  <c r="P673" i="18" s="1"/>
  <c r="R674" i="18" a="1"/>
  <c r="R674" i="18" s="1"/>
  <c r="P677" i="18" a="1"/>
  <c r="P677" i="18" s="1"/>
  <c r="R678" i="18" a="1"/>
  <c r="R678" i="18" s="1"/>
  <c r="P681" i="18" a="1"/>
  <c r="P681" i="18" s="1"/>
  <c r="R682" i="18" a="1"/>
  <c r="R682" i="18" s="1"/>
  <c r="P685" i="18" a="1"/>
  <c r="P685" i="18" s="1"/>
  <c r="R686" i="18" a="1"/>
  <c r="R686" i="18" s="1"/>
  <c r="P689" i="18" a="1"/>
  <c r="P689" i="18" s="1"/>
  <c r="R690" i="18" a="1"/>
  <c r="R690" i="18" s="1"/>
  <c r="P693" i="18" a="1"/>
  <c r="P693" i="18" s="1"/>
  <c r="R694" i="18" a="1"/>
  <c r="R694" i="18" s="1"/>
  <c r="P697" i="18" a="1"/>
  <c r="P697" i="18" s="1"/>
  <c r="R698" i="18" a="1"/>
  <c r="R698" i="18" s="1"/>
  <c r="P701" i="18" a="1"/>
  <c r="P701" i="18" s="1"/>
  <c r="R702" i="18" a="1"/>
  <c r="R702" i="18" s="1"/>
  <c r="P705" i="18" a="1"/>
  <c r="P705" i="18" s="1"/>
  <c r="R706" i="18" a="1"/>
  <c r="R706" i="18" s="1"/>
  <c r="P709" i="18" a="1"/>
  <c r="P709" i="18" s="1"/>
  <c r="R710" i="18" a="1"/>
  <c r="R710" i="18" s="1"/>
  <c r="P713" i="18" a="1"/>
  <c r="P713" i="18" s="1"/>
  <c r="R714" i="18" a="1"/>
  <c r="R714" i="18" s="1"/>
  <c r="P717" i="18" a="1"/>
  <c r="P717" i="18" s="1"/>
  <c r="R718" i="18" a="1"/>
  <c r="R718" i="18" s="1"/>
  <c r="P721" i="18" a="1"/>
  <c r="P721" i="18" s="1"/>
  <c r="R722" i="18" a="1"/>
  <c r="R722" i="18" s="1"/>
  <c r="P725" i="18" a="1"/>
  <c r="P725" i="18" s="1"/>
  <c r="R726" i="18" a="1"/>
  <c r="R726" i="18" s="1"/>
  <c r="P729" i="18" a="1"/>
  <c r="P729" i="18" s="1"/>
  <c r="R730" i="18" a="1"/>
  <c r="R730" i="18" s="1"/>
  <c r="P733" i="18" a="1"/>
  <c r="P733" i="18" s="1"/>
  <c r="R734" i="18" a="1"/>
  <c r="R734" i="18" s="1"/>
  <c r="P737" i="18" a="1"/>
  <c r="P737" i="18" s="1"/>
  <c r="R738" i="18" a="1"/>
  <c r="R738" i="18" s="1"/>
  <c r="P741" i="18" a="1"/>
  <c r="P741" i="18" s="1"/>
  <c r="R742" i="18" a="1"/>
  <c r="R742" i="18" s="1"/>
  <c r="P745" i="18" a="1"/>
  <c r="P745" i="18" s="1"/>
  <c r="R746" i="18" a="1"/>
  <c r="R746" i="18" s="1"/>
  <c r="P749" i="18" a="1"/>
  <c r="P749" i="18" s="1"/>
  <c r="R750" i="18" a="1"/>
  <c r="R750" i="18" s="1"/>
  <c r="P753" i="18" a="1"/>
  <c r="P753" i="18" s="1"/>
  <c r="R754" i="18" a="1"/>
  <c r="R754" i="18" s="1"/>
  <c r="P757" i="18" a="1"/>
  <c r="P757" i="18" s="1"/>
  <c r="R758" i="18" a="1"/>
  <c r="R758" i="18" s="1"/>
  <c r="P761" i="18" a="1"/>
  <c r="P761" i="18" s="1"/>
  <c r="R762" i="18" a="1"/>
  <c r="R762" i="18" s="1"/>
  <c r="P765" i="18" a="1"/>
  <c r="P765" i="18" s="1"/>
  <c r="R766" i="18" a="1"/>
  <c r="R766" i="18" s="1"/>
  <c r="P769" i="18" a="1"/>
  <c r="P769" i="18" s="1"/>
  <c r="R770" i="18" a="1"/>
  <c r="R770" i="18" s="1"/>
  <c r="P773" i="18" a="1"/>
  <c r="P773" i="18" s="1"/>
  <c r="R774" i="18" a="1"/>
  <c r="R774" i="18" s="1"/>
  <c r="P777" i="18" a="1"/>
  <c r="P777" i="18" s="1"/>
  <c r="R778" i="18" a="1"/>
  <c r="R778" i="18" s="1"/>
  <c r="P781" i="18" a="1"/>
  <c r="P781" i="18" s="1"/>
  <c r="R782" i="18" a="1"/>
  <c r="R782" i="18" s="1"/>
  <c r="P785" i="18" a="1"/>
  <c r="P785" i="18" s="1"/>
  <c r="R786" i="18" a="1"/>
  <c r="R786" i="18" s="1"/>
  <c r="P789" i="18" a="1"/>
  <c r="P789" i="18" s="1"/>
  <c r="R790" i="18" a="1"/>
  <c r="R790" i="18" s="1"/>
  <c r="P793" i="18" a="1"/>
  <c r="P793" i="18" s="1"/>
  <c r="R794" i="18" a="1"/>
  <c r="R794" i="18" s="1"/>
  <c r="R76" i="18" a="1"/>
  <c r="R76" i="18" s="1"/>
  <c r="R80" i="18" a="1"/>
  <c r="R80" i="18" s="1"/>
  <c r="R84" i="18" a="1"/>
  <c r="R84" i="18" s="1"/>
  <c r="R88" i="18" a="1"/>
  <c r="R88" i="18" s="1"/>
  <c r="R92" i="18" a="1"/>
  <c r="R92" i="18" s="1"/>
  <c r="R96" i="18" a="1"/>
  <c r="R96" i="18" s="1"/>
  <c r="R100" i="18" a="1"/>
  <c r="R100" i="18" s="1"/>
  <c r="R104" i="18" a="1"/>
  <c r="R104" i="18" s="1"/>
  <c r="R108" i="18" a="1"/>
  <c r="R108" i="18" s="1"/>
  <c r="R112" i="18" a="1"/>
  <c r="R112" i="18" s="1"/>
  <c r="R116" i="18" a="1"/>
  <c r="R116" i="18" s="1"/>
  <c r="R120" i="18" a="1"/>
  <c r="R120" i="18" s="1"/>
  <c r="Q124" i="18" a="1"/>
  <c r="Q124" i="18" s="1"/>
  <c r="P126" i="18" a="1"/>
  <c r="P126" i="18" s="1"/>
  <c r="R139" i="18" a="1"/>
  <c r="R139" i="18" s="1"/>
  <c r="P143" i="18" a="1"/>
  <c r="P143" i="18" s="1"/>
  <c r="R152" i="18" a="1"/>
  <c r="R152" i="18" s="1"/>
  <c r="Q156" i="18" a="1"/>
  <c r="Q156" i="18" s="1"/>
  <c r="P158" i="18" a="1"/>
  <c r="P158" i="18" s="1"/>
  <c r="R171" i="18" a="1"/>
  <c r="R171" i="18" s="1"/>
  <c r="P175" i="18" a="1"/>
  <c r="P175" i="18" s="1"/>
  <c r="R184" i="18" a="1"/>
  <c r="R184" i="18" s="1"/>
  <c r="Q188" i="18" a="1"/>
  <c r="Q188" i="18" s="1"/>
  <c r="P190" i="18" a="1"/>
  <c r="P190" i="18" s="1"/>
  <c r="R203" i="18" a="1"/>
  <c r="R203" i="18" s="1"/>
  <c r="P207" i="18" a="1"/>
  <c r="P207" i="18" s="1"/>
  <c r="R216" i="18" a="1"/>
  <c r="R216" i="18" s="1"/>
  <c r="Q220" i="18" a="1"/>
  <c r="Q220" i="18" s="1"/>
  <c r="P222" i="18" a="1"/>
  <c r="P222" i="18" s="1"/>
  <c r="R235" i="18" a="1"/>
  <c r="R235" i="18" s="1"/>
  <c r="P239" i="18" a="1"/>
  <c r="P239" i="18" s="1"/>
  <c r="R248" i="18" a="1"/>
  <c r="R248" i="18" s="1"/>
  <c r="Q252" i="18" a="1"/>
  <c r="Q252" i="18" s="1"/>
  <c r="P254" i="18" a="1"/>
  <c r="P254" i="18" s="1"/>
  <c r="R267" i="18" a="1"/>
  <c r="R267" i="18" s="1"/>
  <c r="P271" i="18" a="1"/>
  <c r="P271" i="18" s="1"/>
  <c r="R280" i="18" a="1"/>
  <c r="R280" i="18" s="1"/>
  <c r="Q284" i="18" a="1"/>
  <c r="Q284" i="18" s="1"/>
  <c r="P286" i="18" a="1"/>
  <c r="P286" i="18" s="1"/>
  <c r="R299" i="18" a="1"/>
  <c r="R299" i="18" s="1"/>
  <c r="P303" i="18" a="1"/>
  <c r="P303" i="18" s="1"/>
  <c r="R409" i="18" a="1"/>
  <c r="R409" i="18" s="1"/>
  <c r="P413" i="18" a="1"/>
  <c r="P413" i="18" s="1"/>
  <c r="R418" i="18" a="1"/>
  <c r="R418" i="18" s="1"/>
  <c r="Q420" i="18" a="1"/>
  <c r="Q420" i="18" s="1"/>
  <c r="R425" i="18" a="1"/>
  <c r="R425" i="18" s="1"/>
  <c r="P429" i="18" a="1"/>
  <c r="P429" i="18" s="1"/>
  <c r="R434" i="18" a="1"/>
  <c r="R434" i="18" s="1"/>
  <c r="Q436" i="18" a="1"/>
  <c r="Q436" i="18" s="1"/>
  <c r="R441" i="18" a="1"/>
  <c r="R441" i="18" s="1"/>
  <c r="P445" i="18" a="1"/>
  <c r="P445" i="18" s="1"/>
  <c r="R450" i="18" a="1"/>
  <c r="R450" i="18" s="1"/>
  <c r="Q452" i="18" a="1"/>
  <c r="Q452" i="18" s="1"/>
  <c r="R457" i="18" a="1"/>
  <c r="R457" i="18" s="1"/>
  <c r="P461" i="18" a="1"/>
  <c r="P461" i="18" s="1"/>
  <c r="R466" i="18" a="1"/>
  <c r="R466" i="18" s="1"/>
  <c r="Q468" i="18" a="1"/>
  <c r="Q468" i="18" s="1"/>
  <c r="R473" i="18" a="1"/>
  <c r="R473" i="18" s="1"/>
  <c r="P477" i="18" a="1"/>
  <c r="P477" i="18" s="1"/>
  <c r="P482" i="18" a="1"/>
  <c r="P482" i="18" s="1"/>
  <c r="R485" i="18" a="1"/>
  <c r="R485" i="18" s="1"/>
  <c r="P490" i="18" a="1"/>
  <c r="P490" i="18" s="1"/>
  <c r="R493" i="18" a="1"/>
  <c r="R493" i="18" s="1"/>
  <c r="P498" i="18" a="1"/>
  <c r="P498" i="18" s="1"/>
  <c r="R501" i="18" a="1"/>
  <c r="R501" i="18" s="1"/>
  <c r="P506" i="18" a="1"/>
  <c r="P506" i="18" s="1"/>
  <c r="R509" i="18" a="1"/>
  <c r="R509" i="18" s="1"/>
  <c r="P514" i="18" a="1"/>
  <c r="P514" i="18" s="1"/>
  <c r="R517" i="18" a="1"/>
  <c r="R517" i="18" s="1"/>
  <c r="P522" i="18" a="1"/>
  <c r="P522" i="18" s="1"/>
  <c r="Q525" i="18" a="1"/>
  <c r="Q525" i="18" s="1"/>
  <c r="Q529" i="18" a="1"/>
  <c r="Q529" i="18" s="1"/>
  <c r="Q533" i="18" a="1"/>
  <c r="Q533" i="18" s="1"/>
  <c r="Q537" i="18" a="1"/>
  <c r="Q537" i="18" s="1"/>
  <c r="Q541" i="18" a="1"/>
  <c r="Q541" i="18" s="1"/>
  <c r="Q545" i="18" a="1"/>
  <c r="Q545" i="18" s="1"/>
  <c r="Q549" i="18" a="1"/>
  <c r="Q549" i="18" s="1"/>
  <c r="Q553" i="18" a="1"/>
  <c r="Q553" i="18" s="1"/>
  <c r="Q557" i="18" a="1"/>
  <c r="Q557" i="18" s="1"/>
  <c r="Q561" i="18" a="1"/>
  <c r="Q561" i="18" s="1"/>
  <c r="Q565" i="18" a="1"/>
  <c r="Q565" i="18" s="1"/>
  <c r="Q569" i="18" a="1"/>
  <c r="Q569" i="18" s="1"/>
  <c r="Q573" i="18" a="1"/>
  <c r="Q573" i="18" s="1"/>
  <c r="Q577" i="18" a="1"/>
  <c r="Q577" i="18" s="1"/>
  <c r="Q581" i="18" a="1"/>
  <c r="Q581" i="18" s="1"/>
  <c r="Q585" i="18" a="1"/>
  <c r="Q585" i="18" s="1"/>
  <c r="Q589" i="18" a="1"/>
  <c r="Q589" i="18" s="1"/>
  <c r="Q593" i="18" a="1"/>
  <c r="Q593" i="18" s="1"/>
  <c r="Q597" i="18" a="1"/>
  <c r="Q597" i="18" s="1"/>
  <c r="Q601" i="18" a="1"/>
  <c r="Q601" i="18" s="1"/>
  <c r="Q605" i="18" a="1"/>
  <c r="Q605" i="18" s="1"/>
  <c r="Q609" i="18" a="1"/>
  <c r="Q609" i="18" s="1"/>
  <c r="Q613" i="18" a="1"/>
  <c r="Q613" i="18" s="1"/>
  <c r="Q617" i="18" a="1"/>
  <c r="Q617" i="18" s="1"/>
  <c r="Q621" i="18" a="1"/>
  <c r="Q621" i="18" s="1"/>
  <c r="Q625" i="18" a="1"/>
  <c r="Q625" i="18" s="1"/>
  <c r="Q629" i="18" a="1"/>
  <c r="Q629" i="18" s="1"/>
  <c r="Q633" i="18" a="1"/>
  <c r="Q633" i="18" s="1"/>
  <c r="Q637" i="18" a="1"/>
  <c r="Q637" i="18" s="1"/>
  <c r="Q641" i="18" a="1"/>
  <c r="Q641" i="18" s="1"/>
  <c r="Q645" i="18" a="1"/>
  <c r="Q645" i="18" s="1"/>
  <c r="Q649" i="18" a="1"/>
  <c r="Q649" i="18" s="1"/>
  <c r="Q653" i="18" a="1"/>
  <c r="Q653" i="18" s="1"/>
  <c r="Q657" i="18" a="1"/>
  <c r="Q657" i="18" s="1"/>
  <c r="Q661" i="18" a="1"/>
  <c r="Q661" i="18" s="1"/>
  <c r="Q665" i="18" a="1"/>
  <c r="Q665" i="18" s="1"/>
  <c r="Q669" i="18" a="1"/>
  <c r="Q669" i="18" s="1"/>
  <c r="Q673" i="18" a="1"/>
  <c r="Q673" i="18" s="1"/>
  <c r="Q677" i="18" a="1"/>
  <c r="Q677" i="18" s="1"/>
  <c r="Q681" i="18" a="1"/>
  <c r="Q681" i="18" s="1"/>
  <c r="Q685" i="18" a="1"/>
  <c r="Q685" i="18" s="1"/>
  <c r="Q689" i="18" a="1"/>
  <c r="Q689" i="18" s="1"/>
  <c r="Q693" i="18" a="1"/>
  <c r="Q693" i="18" s="1"/>
  <c r="Q697" i="18" a="1"/>
  <c r="Q697" i="18" s="1"/>
  <c r="Q701" i="18" a="1"/>
  <c r="Q701" i="18" s="1"/>
  <c r="Q705" i="18" a="1"/>
  <c r="Q705" i="18" s="1"/>
  <c r="Q709" i="18" a="1"/>
  <c r="Q709" i="18" s="1"/>
  <c r="Q713" i="18" a="1"/>
  <c r="Q713" i="18" s="1"/>
  <c r="Q717" i="18" a="1"/>
  <c r="Q717" i="18" s="1"/>
  <c r="Q721" i="18" a="1"/>
  <c r="Q721" i="18" s="1"/>
  <c r="Q725" i="18" a="1"/>
  <c r="Q725" i="18" s="1"/>
  <c r="Q729" i="18" a="1"/>
  <c r="Q729" i="18" s="1"/>
  <c r="Q733" i="18" a="1"/>
  <c r="Q733" i="18" s="1"/>
  <c r="Q737" i="18" a="1"/>
  <c r="Q737" i="18" s="1"/>
  <c r="Q741" i="18" a="1"/>
  <c r="Q741" i="18" s="1"/>
  <c r="Q745" i="18" a="1"/>
  <c r="Q745" i="18" s="1"/>
  <c r="Q749" i="18" a="1"/>
  <c r="Q749" i="18" s="1"/>
  <c r="Q753" i="18" a="1"/>
  <c r="Q753" i="18" s="1"/>
  <c r="Q757" i="18" a="1"/>
  <c r="Q757" i="18" s="1"/>
  <c r="Q761" i="18" a="1"/>
  <c r="Q761" i="18" s="1"/>
  <c r="Q765" i="18" a="1"/>
  <c r="Q765" i="18" s="1"/>
  <c r="Q769" i="18" a="1"/>
  <c r="Q769" i="18" s="1"/>
  <c r="Q773" i="18" a="1"/>
  <c r="Q773" i="18" s="1"/>
  <c r="Q777" i="18" a="1"/>
  <c r="Q777" i="18" s="1"/>
  <c r="Q781" i="18" a="1"/>
  <c r="Q781" i="18" s="1"/>
  <c r="Q785" i="18" a="1"/>
  <c r="Q785" i="18" s="1"/>
  <c r="Q789" i="18" a="1"/>
  <c r="Q789" i="18" s="1"/>
  <c r="Q793" i="18" a="1"/>
  <c r="Q793" i="18" s="1"/>
  <c r="Q797" i="18" a="1"/>
  <c r="Q797" i="18" s="1"/>
  <c r="Q801" i="18" a="1"/>
  <c r="Q801" i="18" s="1"/>
  <c r="Q805" i="18" a="1"/>
  <c r="Q805" i="18" s="1"/>
  <c r="Q809" i="18" a="1"/>
  <c r="Q809" i="18" s="1"/>
  <c r="Q813" i="18" a="1"/>
  <c r="Q813" i="18" s="1"/>
  <c r="Q817" i="18" a="1"/>
  <c r="Q817" i="18" s="1"/>
  <c r="Q821" i="18" a="1"/>
  <c r="Q821" i="18" s="1"/>
  <c r="Q825" i="18" a="1"/>
  <c r="Q825" i="18" s="1"/>
  <c r="Q829" i="18" a="1"/>
  <c r="Q829" i="18" s="1"/>
  <c r="Q833" i="18" a="1"/>
  <c r="Q833" i="18" s="1"/>
  <c r="Q837" i="18" a="1"/>
  <c r="Q837" i="18" s="1"/>
  <c r="Q841" i="18" a="1"/>
  <c r="Q841" i="18" s="1"/>
  <c r="Q845" i="18" a="1"/>
  <c r="Q845" i="18" s="1"/>
  <c r="Q849" i="18" a="1"/>
  <c r="Q849" i="18" s="1"/>
  <c r="Q853" i="18" a="1"/>
  <c r="Q853" i="18" s="1"/>
  <c r="Q857" i="18" a="1"/>
  <c r="Q857" i="18" s="1"/>
  <c r="Q861" i="18" a="1"/>
  <c r="Q861" i="18" s="1"/>
  <c r="Q865" i="18" a="1"/>
  <c r="Q865" i="18" s="1"/>
  <c r="Q869" i="18" a="1"/>
  <c r="Q869" i="18" s="1"/>
  <c r="Q873" i="18" a="1"/>
  <c r="Q873" i="18" s="1"/>
  <c r="Q877" i="18" a="1"/>
  <c r="Q877" i="18" s="1"/>
  <c r="R124" i="18" a="1"/>
  <c r="R124" i="18" s="1"/>
  <c r="Q128" i="18" a="1"/>
  <c r="Q128" i="18" s="1"/>
  <c r="P130" i="18" a="1"/>
  <c r="P130" i="18" s="1"/>
  <c r="R143" i="18" a="1"/>
  <c r="R143" i="18" s="1"/>
  <c r="P147" i="18" a="1"/>
  <c r="P147" i="18" s="1"/>
  <c r="R156" i="18" a="1"/>
  <c r="R156" i="18" s="1"/>
  <c r="Q160" i="18" a="1"/>
  <c r="Q160" i="18" s="1"/>
  <c r="P162" i="18" a="1"/>
  <c r="P162" i="18" s="1"/>
  <c r="R175" i="18" a="1"/>
  <c r="R175" i="18" s="1"/>
  <c r="P179" i="18" a="1"/>
  <c r="P179" i="18" s="1"/>
  <c r="R188" i="18" a="1"/>
  <c r="R188" i="18" s="1"/>
  <c r="Q192" i="18" a="1"/>
  <c r="Q192" i="18" s="1"/>
  <c r="P194" i="18" a="1"/>
  <c r="P194" i="18" s="1"/>
  <c r="R207" i="18" a="1"/>
  <c r="R207" i="18" s="1"/>
  <c r="P211" i="18" a="1"/>
  <c r="P211" i="18" s="1"/>
  <c r="R220" i="18" a="1"/>
  <c r="R220" i="18" s="1"/>
  <c r="Q224" i="18" a="1"/>
  <c r="Q224" i="18" s="1"/>
  <c r="P226" i="18" a="1"/>
  <c r="P226" i="18" s="1"/>
  <c r="R239" i="18" a="1"/>
  <c r="R239" i="18" s="1"/>
  <c r="P243" i="18" a="1"/>
  <c r="P243" i="18" s="1"/>
  <c r="R252" i="18" a="1"/>
  <c r="R252" i="18" s="1"/>
  <c r="Q256" i="18" a="1"/>
  <c r="Q256" i="18" s="1"/>
  <c r="P258" i="18" a="1"/>
  <c r="P258" i="18" s="1"/>
  <c r="R271" i="18" a="1"/>
  <c r="R271" i="18" s="1"/>
  <c r="P275" i="18" a="1"/>
  <c r="P275" i="18" s="1"/>
  <c r="R284" i="18" a="1"/>
  <c r="R284" i="18" s="1"/>
  <c r="Q288" i="18" a="1"/>
  <c r="Q288" i="18" s="1"/>
  <c r="P290" i="18" a="1"/>
  <c r="P290" i="18" s="1"/>
  <c r="R303" i="18" a="1"/>
  <c r="R303" i="18" s="1"/>
  <c r="P307" i="18" a="1"/>
  <c r="P307" i="18" s="1"/>
  <c r="P311" i="18" a="1"/>
  <c r="P311" i="18" s="1"/>
  <c r="Q316" i="18" a="1"/>
  <c r="Q316" i="18" s="1"/>
  <c r="Q320" i="18" a="1"/>
  <c r="Q320" i="18" s="1"/>
  <c r="Q324" i="18" a="1"/>
  <c r="Q324" i="18" s="1"/>
  <c r="Q328" i="18" a="1"/>
  <c r="Q328" i="18" s="1"/>
  <c r="Q332" i="18" a="1"/>
  <c r="Q332" i="18" s="1"/>
  <c r="Q336" i="18" a="1"/>
  <c r="Q336" i="18" s="1"/>
  <c r="Q340" i="18" a="1"/>
  <c r="Q340" i="18" s="1"/>
  <c r="Q344" i="18" a="1"/>
  <c r="Q344" i="18" s="1"/>
  <c r="Q348" i="18" a="1"/>
  <c r="Q348" i="18" s="1"/>
  <c r="Q352" i="18" a="1"/>
  <c r="Q352" i="18" s="1"/>
  <c r="Q356" i="18" a="1"/>
  <c r="Q356" i="18" s="1"/>
  <c r="Q360" i="18" a="1"/>
  <c r="Q360" i="18" s="1"/>
  <c r="Q364" i="18" a="1"/>
  <c r="Q364" i="18" s="1"/>
  <c r="Q368" i="18" a="1"/>
  <c r="Q368" i="18" s="1"/>
  <c r="Q372" i="18" a="1"/>
  <c r="Q372" i="18" s="1"/>
  <c r="Q376" i="18" a="1"/>
  <c r="Q376" i="18" s="1"/>
  <c r="Q380" i="18" a="1"/>
  <c r="Q380" i="18" s="1"/>
  <c r="Q384" i="18" a="1"/>
  <c r="Q384" i="18" s="1"/>
  <c r="Q388" i="18" a="1"/>
  <c r="Q388" i="18" s="1"/>
  <c r="Q392" i="18" a="1"/>
  <c r="Q392" i="18" s="1"/>
  <c r="Q396" i="18" a="1"/>
  <c r="Q396" i="18" s="1"/>
  <c r="Q400" i="18" a="1"/>
  <c r="Q400" i="18" s="1"/>
  <c r="Q404" i="18" a="1"/>
  <c r="Q404" i="18" s="1"/>
  <c r="P408" i="18" a="1"/>
  <c r="P408" i="18" s="1"/>
  <c r="Q413" i="18" a="1"/>
  <c r="Q413" i="18" s="1"/>
  <c r="P424" i="18" a="1"/>
  <c r="P424" i="18" s="1"/>
  <c r="Q429" i="18" a="1"/>
  <c r="Q429" i="18" s="1"/>
  <c r="P440" i="18" a="1"/>
  <c r="P440" i="18" s="1"/>
  <c r="Q445" i="18" a="1"/>
  <c r="Q445" i="18" s="1"/>
  <c r="P456" i="18" a="1"/>
  <c r="P456" i="18" s="1"/>
  <c r="Q461" i="18" a="1"/>
  <c r="Q461" i="18" s="1"/>
  <c r="P472" i="18" a="1"/>
  <c r="P472" i="18" s="1"/>
  <c r="Q477" i="18" a="1"/>
  <c r="Q477" i="18" s="1"/>
  <c r="R482" i="18" a="1"/>
  <c r="R482" i="18" s="1"/>
  <c r="P484" i="18" a="1"/>
  <c r="P484" i="18" s="1"/>
  <c r="R487" i="18" a="1"/>
  <c r="R487" i="18" s="1"/>
  <c r="R490" i="18" a="1"/>
  <c r="R490" i="18" s="1"/>
  <c r="P492" i="18" a="1"/>
  <c r="P492" i="18" s="1"/>
  <c r="R495" i="18" a="1"/>
  <c r="R495" i="18" s="1"/>
  <c r="R498" i="18" a="1"/>
  <c r="R498" i="18" s="1"/>
  <c r="P500" i="18" a="1"/>
  <c r="P500" i="18" s="1"/>
  <c r="R503" i="18" a="1"/>
  <c r="R503" i="18" s="1"/>
  <c r="R506" i="18" a="1"/>
  <c r="R506" i="18" s="1"/>
  <c r="P508" i="18" a="1"/>
  <c r="P508" i="18" s="1"/>
  <c r="R511" i="18" a="1"/>
  <c r="R511" i="18" s="1"/>
  <c r="R514" i="18" a="1"/>
  <c r="R514" i="18" s="1"/>
  <c r="P516" i="18" a="1"/>
  <c r="P516" i="18" s="1"/>
  <c r="R519" i="18" a="1"/>
  <c r="R519" i="18" s="1"/>
  <c r="R522" i="18" a="1"/>
  <c r="R522" i="18" s="1"/>
  <c r="P524" i="18" a="1"/>
  <c r="P524" i="18" s="1"/>
  <c r="R525" i="18" a="1"/>
  <c r="R525" i="18" s="1"/>
  <c r="P528" i="18" a="1"/>
  <c r="P528" i="18" s="1"/>
  <c r="R529" i="18" a="1"/>
  <c r="R529" i="18" s="1"/>
  <c r="P532" i="18" a="1"/>
  <c r="P532" i="18" s="1"/>
  <c r="R533" i="18" a="1"/>
  <c r="R533" i="18" s="1"/>
  <c r="P536" i="18" a="1"/>
  <c r="P536" i="18" s="1"/>
  <c r="R537" i="18" a="1"/>
  <c r="R537" i="18" s="1"/>
  <c r="P540" i="18" a="1"/>
  <c r="P540" i="18" s="1"/>
  <c r="R541" i="18" a="1"/>
  <c r="R541" i="18" s="1"/>
  <c r="P544" i="18" a="1"/>
  <c r="P544" i="18" s="1"/>
  <c r="R545" i="18" a="1"/>
  <c r="R545" i="18" s="1"/>
  <c r="P548" i="18" a="1"/>
  <c r="P548" i="18" s="1"/>
  <c r="R549" i="18" a="1"/>
  <c r="R549" i="18" s="1"/>
  <c r="P552" i="18" a="1"/>
  <c r="P552" i="18" s="1"/>
  <c r="R553" i="18" a="1"/>
  <c r="R553" i="18" s="1"/>
  <c r="P556" i="18" a="1"/>
  <c r="P556" i="18" s="1"/>
  <c r="R557" i="18" a="1"/>
  <c r="R557" i="18" s="1"/>
  <c r="P560" i="18" a="1"/>
  <c r="P560" i="18" s="1"/>
  <c r="R561" i="18" a="1"/>
  <c r="R561" i="18" s="1"/>
  <c r="P564" i="18" a="1"/>
  <c r="P564" i="18" s="1"/>
  <c r="R565" i="18" a="1"/>
  <c r="R565" i="18" s="1"/>
  <c r="P568" i="18" a="1"/>
  <c r="P568" i="18" s="1"/>
  <c r="R569" i="18" a="1"/>
  <c r="R569" i="18" s="1"/>
  <c r="P572" i="18" a="1"/>
  <c r="P572" i="18" s="1"/>
  <c r="R573" i="18" a="1"/>
  <c r="R573" i="18" s="1"/>
  <c r="P576" i="18" a="1"/>
  <c r="P576" i="18" s="1"/>
  <c r="R577" i="18" a="1"/>
  <c r="R577" i="18" s="1"/>
  <c r="P580" i="18" a="1"/>
  <c r="P580" i="18" s="1"/>
  <c r="R581" i="18" a="1"/>
  <c r="R581" i="18" s="1"/>
  <c r="P584" i="18" a="1"/>
  <c r="P584" i="18" s="1"/>
  <c r="R585" i="18" a="1"/>
  <c r="R585" i="18" s="1"/>
  <c r="P588" i="18" a="1"/>
  <c r="P588" i="18" s="1"/>
  <c r="R589" i="18" a="1"/>
  <c r="R589" i="18" s="1"/>
  <c r="P592" i="18" a="1"/>
  <c r="P592" i="18" s="1"/>
  <c r="R593" i="18" a="1"/>
  <c r="R593" i="18" s="1"/>
  <c r="P596" i="18" a="1"/>
  <c r="P596" i="18" s="1"/>
  <c r="R597" i="18" a="1"/>
  <c r="R597" i="18" s="1"/>
  <c r="P600" i="18" a="1"/>
  <c r="P600" i="18" s="1"/>
  <c r="R601" i="18" a="1"/>
  <c r="R601" i="18" s="1"/>
  <c r="P604" i="18" a="1"/>
  <c r="P604" i="18" s="1"/>
  <c r="R605" i="18" a="1"/>
  <c r="R605" i="18" s="1"/>
  <c r="P608" i="18" a="1"/>
  <c r="P608" i="18" s="1"/>
  <c r="R609" i="18" a="1"/>
  <c r="R609" i="18" s="1"/>
  <c r="P612" i="18" a="1"/>
  <c r="P612" i="18" s="1"/>
  <c r="R613" i="18" a="1"/>
  <c r="R613" i="18" s="1"/>
  <c r="P616" i="18" a="1"/>
  <c r="P616" i="18" s="1"/>
  <c r="R617" i="18" a="1"/>
  <c r="R617" i="18" s="1"/>
  <c r="P620" i="18" a="1"/>
  <c r="P620" i="18" s="1"/>
  <c r="R621" i="18" a="1"/>
  <c r="R621" i="18" s="1"/>
  <c r="P624" i="18" a="1"/>
  <c r="P624" i="18" s="1"/>
  <c r="R625" i="18" a="1"/>
  <c r="R625" i="18" s="1"/>
  <c r="P628" i="18" a="1"/>
  <c r="P628" i="18" s="1"/>
  <c r="R629" i="18" a="1"/>
  <c r="R629" i="18" s="1"/>
  <c r="P632" i="18" a="1"/>
  <c r="P632" i="18" s="1"/>
  <c r="R633" i="18" a="1"/>
  <c r="R633" i="18" s="1"/>
  <c r="P636" i="18" a="1"/>
  <c r="P636" i="18" s="1"/>
  <c r="R637" i="18" a="1"/>
  <c r="R637" i="18" s="1"/>
  <c r="P640" i="18" a="1"/>
  <c r="P640" i="18" s="1"/>
  <c r="R641" i="18" a="1"/>
  <c r="R641" i="18" s="1"/>
  <c r="P644" i="18" a="1"/>
  <c r="P644" i="18" s="1"/>
  <c r="R645" i="18" a="1"/>
  <c r="R645" i="18" s="1"/>
  <c r="P648" i="18" a="1"/>
  <c r="P648" i="18" s="1"/>
  <c r="R649" i="18" a="1"/>
  <c r="R649" i="18" s="1"/>
  <c r="P652" i="18" a="1"/>
  <c r="P652" i="18" s="1"/>
  <c r="R653" i="18" a="1"/>
  <c r="R653" i="18" s="1"/>
  <c r="P656" i="18" a="1"/>
  <c r="P656" i="18" s="1"/>
  <c r="R657" i="18" a="1"/>
  <c r="R657" i="18" s="1"/>
  <c r="P660" i="18" a="1"/>
  <c r="P660" i="18" s="1"/>
  <c r="R661" i="18" a="1"/>
  <c r="R661" i="18" s="1"/>
  <c r="P664" i="18" a="1"/>
  <c r="P664" i="18" s="1"/>
  <c r="R665" i="18" a="1"/>
  <c r="R665" i="18" s="1"/>
  <c r="P668" i="18" a="1"/>
  <c r="P668" i="18" s="1"/>
  <c r="R669" i="18" a="1"/>
  <c r="R669" i="18" s="1"/>
  <c r="P672" i="18" a="1"/>
  <c r="P672" i="18" s="1"/>
  <c r="R673" i="18" a="1"/>
  <c r="R673" i="18" s="1"/>
  <c r="P676" i="18" a="1"/>
  <c r="P676" i="18" s="1"/>
  <c r="R677" i="18" a="1"/>
  <c r="R677" i="18" s="1"/>
  <c r="P680" i="18" a="1"/>
  <c r="P680" i="18" s="1"/>
  <c r="R681" i="18" a="1"/>
  <c r="R681" i="18" s="1"/>
  <c r="P684" i="18" a="1"/>
  <c r="P684" i="18" s="1"/>
  <c r="R685" i="18" a="1"/>
  <c r="R685" i="18" s="1"/>
  <c r="P688" i="18" a="1"/>
  <c r="P688" i="18" s="1"/>
  <c r="R689" i="18" a="1"/>
  <c r="R689" i="18" s="1"/>
  <c r="P692" i="18" a="1"/>
  <c r="P692" i="18" s="1"/>
  <c r="R693" i="18" a="1"/>
  <c r="R693" i="18" s="1"/>
  <c r="P696" i="18" a="1"/>
  <c r="P696" i="18" s="1"/>
  <c r="R697" i="18" a="1"/>
  <c r="R697" i="18" s="1"/>
  <c r="P700" i="18" a="1"/>
  <c r="P700" i="18" s="1"/>
  <c r="R701" i="18" a="1"/>
  <c r="R701" i="18" s="1"/>
  <c r="P704" i="18" a="1"/>
  <c r="P704" i="18" s="1"/>
  <c r="R705" i="18" a="1"/>
  <c r="R705" i="18" s="1"/>
  <c r="P708" i="18" a="1"/>
  <c r="P708" i="18" s="1"/>
  <c r="R709" i="18" a="1"/>
  <c r="R709" i="18" s="1"/>
  <c r="P712" i="18" a="1"/>
  <c r="P712" i="18" s="1"/>
  <c r="R713" i="18" a="1"/>
  <c r="R713" i="18" s="1"/>
  <c r="P716" i="18" a="1"/>
  <c r="P716" i="18" s="1"/>
  <c r="R717" i="18" a="1"/>
  <c r="R717" i="18" s="1"/>
  <c r="P720" i="18" a="1"/>
  <c r="P720" i="18" s="1"/>
  <c r="R721" i="18" a="1"/>
  <c r="R721" i="18" s="1"/>
  <c r="P724" i="18" a="1"/>
  <c r="P724" i="18" s="1"/>
  <c r="R725" i="18" a="1"/>
  <c r="R725" i="18" s="1"/>
  <c r="P728" i="18" a="1"/>
  <c r="P728" i="18" s="1"/>
  <c r="R729" i="18" a="1"/>
  <c r="R729" i="18" s="1"/>
  <c r="P732" i="18" a="1"/>
  <c r="P732" i="18" s="1"/>
  <c r="R733" i="18" a="1"/>
  <c r="R733" i="18" s="1"/>
  <c r="P736" i="18" a="1"/>
  <c r="P736" i="18" s="1"/>
  <c r="R737" i="18" a="1"/>
  <c r="R737" i="18" s="1"/>
  <c r="P740" i="18" a="1"/>
  <c r="P740" i="18" s="1"/>
  <c r="R741" i="18" a="1"/>
  <c r="R741" i="18" s="1"/>
  <c r="P744" i="18" a="1"/>
  <c r="P744" i="18" s="1"/>
  <c r="R745" i="18" a="1"/>
  <c r="R745" i="18" s="1"/>
  <c r="P748" i="18" a="1"/>
  <c r="P748" i="18" s="1"/>
  <c r="R749" i="18" a="1"/>
  <c r="R749" i="18" s="1"/>
  <c r="P752" i="18" a="1"/>
  <c r="P752" i="18" s="1"/>
  <c r="R753" i="18" a="1"/>
  <c r="R753" i="18" s="1"/>
  <c r="P756" i="18" a="1"/>
  <c r="P756" i="18" s="1"/>
  <c r="R757" i="18" a="1"/>
  <c r="R757" i="18" s="1"/>
  <c r="P760" i="18" a="1"/>
  <c r="P760" i="18" s="1"/>
  <c r="R761" i="18" a="1"/>
  <c r="R761" i="18" s="1"/>
  <c r="P764" i="18" a="1"/>
  <c r="P764" i="18" s="1"/>
  <c r="R765" i="18" a="1"/>
  <c r="R765" i="18" s="1"/>
  <c r="P768" i="18" a="1"/>
  <c r="P768" i="18" s="1"/>
  <c r="R769" i="18" a="1"/>
  <c r="R769" i="18" s="1"/>
  <c r="P772" i="18" a="1"/>
  <c r="P772" i="18" s="1"/>
  <c r="R773" i="18" a="1"/>
  <c r="R773" i="18" s="1"/>
  <c r="P776" i="18" a="1"/>
  <c r="P776" i="18" s="1"/>
  <c r="R777" i="18" a="1"/>
  <c r="R777" i="18" s="1"/>
  <c r="P780" i="18" a="1"/>
  <c r="P780" i="18" s="1"/>
  <c r="R781" i="18" a="1"/>
  <c r="R781" i="18" s="1"/>
  <c r="P784" i="18" a="1"/>
  <c r="P784" i="18" s="1"/>
  <c r="R785" i="18" a="1"/>
  <c r="R785" i="18" s="1"/>
  <c r="P788" i="18" a="1"/>
  <c r="P788" i="18" s="1"/>
  <c r="R789" i="18" a="1"/>
  <c r="R789" i="18" s="1"/>
  <c r="P792" i="18" a="1"/>
  <c r="P792" i="18" s="1"/>
  <c r="R793" i="18" a="1"/>
  <c r="R793" i="18" s="1"/>
  <c r="P796" i="18" a="1"/>
  <c r="P796" i="18" s="1"/>
  <c r="R797" i="18" a="1"/>
  <c r="R797" i="18" s="1"/>
  <c r="R128" i="18" a="1"/>
  <c r="R128" i="18" s="1"/>
  <c r="Q132" i="18" a="1"/>
  <c r="Q132" i="18" s="1"/>
  <c r="P134" i="18" a="1"/>
  <c r="P134" i="18" s="1"/>
  <c r="R147" i="18" a="1"/>
  <c r="R147" i="18" s="1"/>
  <c r="P151" i="18" a="1"/>
  <c r="P151" i="18" s="1"/>
  <c r="R160" i="18" a="1"/>
  <c r="R160" i="18" s="1"/>
  <c r="Q164" i="18" a="1"/>
  <c r="Q164" i="18" s="1"/>
  <c r="P166" i="18" a="1"/>
  <c r="P166" i="18" s="1"/>
  <c r="R179" i="18" a="1"/>
  <c r="R179" i="18" s="1"/>
  <c r="P183" i="18" a="1"/>
  <c r="P183" i="18" s="1"/>
  <c r="R192" i="18" a="1"/>
  <c r="R192" i="18" s="1"/>
  <c r="Q196" i="18" a="1"/>
  <c r="Q196" i="18" s="1"/>
  <c r="P198" i="18" a="1"/>
  <c r="P198" i="18" s="1"/>
  <c r="R211" i="18" a="1"/>
  <c r="R211" i="18" s="1"/>
  <c r="P215" i="18" a="1"/>
  <c r="P215" i="18" s="1"/>
  <c r="R224" i="18" a="1"/>
  <c r="R224" i="18" s="1"/>
  <c r="Q228" i="18" a="1"/>
  <c r="Q228" i="18" s="1"/>
  <c r="P230" i="18" a="1"/>
  <c r="P230" i="18" s="1"/>
  <c r="R243" i="18" a="1"/>
  <c r="R243" i="18" s="1"/>
  <c r="P247" i="18" a="1"/>
  <c r="P247" i="18" s="1"/>
  <c r="R256" i="18" a="1"/>
  <c r="R256" i="18" s="1"/>
  <c r="Q260" i="18" a="1"/>
  <c r="Q260" i="18" s="1"/>
  <c r="P262" i="18" a="1"/>
  <c r="P262" i="18" s="1"/>
  <c r="R275" i="18" a="1"/>
  <c r="R275" i="18" s="1"/>
  <c r="P279" i="18" a="1"/>
  <c r="P279" i="18" s="1"/>
  <c r="R288" i="18" a="1"/>
  <c r="R288" i="18" s="1"/>
  <c r="Q292" i="18" a="1"/>
  <c r="Q292" i="18" s="1"/>
  <c r="P294" i="18" a="1"/>
  <c r="P294" i="18" s="1"/>
  <c r="R307" i="18" a="1"/>
  <c r="R307" i="18" s="1"/>
  <c r="Q311" i="18" a="1"/>
  <c r="Q311" i="18" s="1"/>
  <c r="R318" i="18" a="1"/>
  <c r="R318" i="18" s="1"/>
  <c r="R322" i="18" a="1"/>
  <c r="R322" i="18" s="1"/>
  <c r="R326" i="18" a="1"/>
  <c r="R326" i="18" s="1"/>
  <c r="R330" i="18" a="1"/>
  <c r="R330" i="18" s="1"/>
  <c r="R334" i="18" a="1"/>
  <c r="R334" i="18" s="1"/>
  <c r="R338" i="18" a="1"/>
  <c r="R338" i="18" s="1"/>
  <c r="R342" i="18" a="1"/>
  <c r="R342" i="18" s="1"/>
  <c r="R346" i="18" a="1"/>
  <c r="R346" i="18" s="1"/>
  <c r="R350" i="18" a="1"/>
  <c r="R350" i="18" s="1"/>
  <c r="R354" i="18" a="1"/>
  <c r="R354" i="18" s="1"/>
  <c r="R358" i="18" a="1"/>
  <c r="R358" i="18" s="1"/>
  <c r="R362" i="18" a="1"/>
  <c r="R362" i="18" s="1"/>
  <c r="R366" i="18" a="1"/>
  <c r="R366" i="18" s="1"/>
  <c r="R370" i="18" a="1"/>
  <c r="R370" i="18" s="1"/>
  <c r="R374" i="18" a="1"/>
  <c r="R374" i="18" s="1"/>
  <c r="R378" i="18" a="1"/>
  <c r="R378" i="18" s="1"/>
  <c r="R382" i="18" a="1"/>
  <c r="R382" i="18" s="1"/>
  <c r="R386" i="18" a="1"/>
  <c r="R386" i="18" s="1"/>
  <c r="R390" i="18" a="1"/>
  <c r="R390" i="18" s="1"/>
  <c r="R394" i="18" a="1"/>
  <c r="R394" i="18" s="1"/>
  <c r="R398" i="18" a="1"/>
  <c r="R398" i="18" s="1"/>
  <c r="R402" i="18" a="1"/>
  <c r="R402" i="18" s="1"/>
  <c r="R406" i="18" a="1"/>
  <c r="R406" i="18" s="1"/>
  <c r="Q408" i="18" a="1"/>
  <c r="Q408" i="18" s="1"/>
  <c r="R413" i="18" a="1"/>
  <c r="R413" i="18" s="1"/>
  <c r="P417" i="18" a="1"/>
  <c r="P417" i="18" s="1"/>
  <c r="R422" i="18" a="1"/>
  <c r="R422" i="18" s="1"/>
  <c r="Q424" i="18" a="1"/>
  <c r="Q424" i="18" s="1"/>
  <c r="R429" i="18" a="1"/>
  <c r="R429" i="18" s="1"/>
  <c r="P433" i="18" a="1"/>
  <c r="P433" i="18" s="1"/>
  <c r="R438" i="18" a="1"/>
  <c r="R438" i="18" s="1"/>
  <c r="Q440" i="18" a="1"/>
  <c r="Q440" i="18" s="1"/>
  <c r="R445" i="18" a="1"/>
  <c r="R445" i="18" s="1"/>
  <c r="P449" i="18" a="1"/>
  <c r="P449" i="18" s="1"/>
  <c r="R454" i="18" a="1"/>
  <c r="R454" i="18" s="1"/>
  <c r="Q456" i="18" a="1"/>
  <c r="Q456" i="18" s="1"/>
  <c r="R461" i="18" a="1"/>
  <c r="R461" i="18" s="1"/>
  <c r="P465" i="18" a="1"/>
  <c r="P465" i="18" s="1"/>
  <c r="R470" i="18" a="1"/>
  <c r="R470" i="18" s="1"/>
  <c r="Q472" i="18" a="1"/>
  <c r="Q472" i="18" s="1"/>
  <c r="R477" i="18" a="1"/>
  <c r="R477" i="18" s="1"/>
  <c r="P481" i="18" a="1"/>
  <c r="P481" i="18" s="1"/>
  <c r="Q484" i="18" a="1"/>
  <c r="Q484" i="18" s="1"/>
  <c r="P489" i="18" a="1"/>
  <c r="P489" i="18" s="1"/>
  <c r="Q492" i="18" a="1"/>
  <c r="Q492" i="18" s="1"/>
  <c r="P497" i="18" a="1"/>
  <c r="P497" i="18" s="1"/>
  <c r="Q500" i="18" a="1"/>
  <c r="Q500" i="18" s="1"/>
  <c r="P505" i="18" a="1"/>
  <c r="P505" i="18" s="1"/>
  <c r="Q508" i="18" a="1"/>
  <c r="Q508" i="18" s="1"/>
  <c r="P513" i="18" a="1"/>
  <c r="P513" i="18" s="1"/>
  <c r="Q516" i="18" a="1"/>
  <c r="Q516" i="18" s="1"/>
  <c r="P521" i="18" a="1"/>
  <c r="P521" i="18" s="1"/>
  <c r="Q524" i="18" a="1"/>
  <c r="Q524" i="18" s="1"/>
  <c r="Q528" i="18" a="1"/>
  <c r="Q528" i="18" s="1"/>
  <c r="Q532" i="18" a="1"/>
  <c r="Q532" i="18" s="1"/>
  <c r="Q536" i="18" a="1"/>
  <c r="Q536" i="18" s="1"/>
  <c r="Q540" i="18" a="1"/>
  <c r="Q540" i="18" s="1"/>
  <c r="Q544" i="18" a="1"/>
  <c r="Q544" i="18" s="1"/>
  <c r="Q548" i="18" a="1"/>
  <c r="Q548" i="18" s="1"/>
  <c r="Q552" i="18" a="1"/>
  <c r="Q552" i="18" s="1"/>
  <c r="Q556" i="18" a="1"/>
  <c r="Q556" i="18" s="1"/>
  <c r="Q560" i="18" a="1"/>
  <c r="Q560" i="18" s="1"/>
  <c r="Q564" i="18" a="1"/>
  <c r="Q564" i="18" s="1"/>
  <c r="Q568" i="18" a="1"/>
  <c r="Q568" i="18" s="1"/>
  <c r="Q572" i="18" a="1"/>
  <c r="Q572" i="18" s="1"/>
  <c r="Q576" i="18" a="1"/>
  <c r="Q576" i="18" s="1"/>
  <c r="Q580" i="18" a="1"/>
  <c r="Q580" i="18" s="1"/>
  <c r="Q584" i="18" a="1"/>
  <c r="Q584" i="18" s="1"/>
  <c r="Q588" i="18" a="1"/>
  <c r="Q588" i="18" s="1"/>
  <c r="Q592" i="18" a="1"/>
  <c r="Q592" i="18" s="1"/>
  <c r="Q596" i="18" a="1"/>
  <c r="Q596" i="18" s="1"/>
  <c r="Q600" i="18" a="1"/>
  <c r="Q600" i="18" s="1"/>
  <c r="Q604" i="18" a="1"/>
  <c r="Q604" i="18" s="1"/>
  <c r="Q608" i="18" a="1"/>
  <c r="Q608" i="18" s="1"/>
  <c r="Q612" i="18" a="1"/>
  <c r="Q612" i="18" s="1"/>
  <c r="Q616" i="18" a="1"/>
  <c r="Q616" i="18" s="1"/>
  <c r="Q620" i="18" a="1"/>
  <c r="Q620" i="18" s="1"/>
  <c r="Q624" i="18" a="1"/>
  <c r="Q624" i="18" s="1"/>
  <c r="Q628" i="18" a="1"/>
  <c r="Q628" i="18" s="1"/>
  <c r="Q632" i="18" a="1"/>
  <c r="Q632" i="18" s="1"/>
  <c r="Q636" i="18" a="1"/>
  <c r="Q636" i="18" s="1"/>
  <c r="Q640" i="18" a="1"/>
  <c r="Q640" i="18" s="1"/>
  <c r="Q644" i="18" a="1"/>
  <c r="Q644" i="18" s="1"/>
  <c r="Q648" i="18" a="1"/>
  <c r="Q648" i="18" s="1"/>
  <c r="Q652" i="18" a="1"/>
  <c r="Q652" i="18" s="1"/>
  <c r="Q656" i="18" a="1"/>
  <c r="Q656" i="18" s="1"/>
  <c r="Q660" i="18" a="1"/>
  <c r="Q660" i="18" s="1"/>
  <c r="Q664" i="18" a="1"/>
  <c r="Q664" i="18" s="1"/>
  <c r="Q668" i="18" a="1"/>
  <c r="Q668" i="18" s="1"/>
  <c r="Q672" i="18" a="1"/>
  <c r="Q672" i="18" s="1"/>
  <c r="Q676" i="18" a="1"/>
  <c r="Q676" i="18" s="1"/>
  <c r="Q680" i="18" a="1"/>
  <c r="Q680" i="18" s="1"/>
  <c r="Q684" i="18" a="1"/>
  <c r="Q684" i="18" s="1"/>
  <c r="Q688" i="18" a="1"/>
  <c r="Q688" i="18" s="1"/>
  <c r="Q692" i="18" a="1"/>
  <c r="Q692" i="18" s="1"/>
  <c r="Q696" i="18" a="1"/>
  <c r="Q696" i="18" s="1"/>
  <c r="Q700" i="18" a="1"/>
  <c r="Q700" i="18" s="1"/>
  <c r="Q704" i="18" a="1"/>
  <c r="Q704" i="18" s="1"/>
  <c r="Q708" i="18" a="1"/>
  <c r="Q708" i="18" s="1"/>
  <c r="Q712" i="18" a="1"/>
  <c r="Q712" i="18" s="1"/>
  <c r="Q716" i="18" a="1"/>
  <c r="Q716" i="18" s="1"/>
  <c r="Q720" i="18" a="1"/>
  <c r="Q720" i="18" s="1"/>
  <c r="Q724" i="18" a="1"/>
  <c r="Q724" i="18" s="1"/>
  <c r="Q728" i="18" a="1"/>
  <c r="Q728" i="18" s="1"/>
  <c r="Q732" i="18" a="1"/>
  <c r="Q732" i="18" s="1"/>
  <c r="Q736" i="18" a="1"/>
  <c r="Q736" i="18" s="1"/>
  <c r="Q740" i="18" a="1"/>
  <c r="Q740" i="18" s="1"/>
  <c r="Q744" i="18" a="1"/>
  <c r="Q744" i="18" s="1"/>
  <c r="Q748" i="18" a="1"/>
  <c r="Q748" i="18" s="1"/>
  <c r="Q752" i="18" a="1"/>
  <c r="Q752" i="18" s="1"/>
  <c r="Q756" i="18" a="1"/>
  <c r="Q756" i="18" s="1"/>
  <c r="Q760" i="18" a="1"/>
  <c r="Q760" i="18" s="1"/>
  <c r="Q764" i="18" a="1"/>
  <c r="Q764" i="18" s="1"/>
  <c r="Q768" i="18" a="1"/>
  <c r="Q768" i="18" s="1"/>
  <c r="Q772" i="18" a="1"/>
  <c r="Q772" i="18" s="1"/>
  <c r="Q776" i="18" a="1"/>
  <c r="Q776" i="18" s="1"/>
  <c r="Q780" i="18" a="1"/>
  <c r="Q780" i="18" s="1"/>
  <c r="Q784" i="18" a="1"/>
  <c r="Q784" i="18" s="1"/>
  <c r="Q788" i="18" a="1"/>
  <c r="Q788" i="18" s="1"/>
  <c r="Q792" i="18" a="1"/>
  <c r="Q792" i="18" s="1"/>
  <c r="Q796" i="18" a="1"/>
  <c r="Q796" i="18" s="1"/>
  <c r="Q800" i="18" a="1"/>
  <c r="Q800" i="18" s="1"/>
  <c r="Q804" i="18" a="1"/>
  <c r="Q804" i="18" s="1"/>
  <c r="Q808" i="18" a="1"/>
  <c r="Q808" i="18" s="1"/>
  <c r="Q812" i="18" a="1"/>
  <c r="Q812" i="18" s="1"/>
  <c r="Q816" i="18" a="1"/>
  <c r="Q816" i="18" s="1"/>
  <c r="Q820" i="18" a="1"/>
  <c r="Q820" i="18" s="1"/>
  <c r="Q824" i="18" a="1"/>
  <c r="Q824" i="18" s="1"/>
  <c r="Q828" i="18" a="1"/>
  <c r="Q828" i="18" s="1"/>
  <c r="Q832" i="18" a="1"/>
  <c r="Q832" i="18" s="1"/>
  <c r="Q836" i="18" a="1"/>
  <c r="Q836" i="18" s="1"/>
  <c r="Q840" i="18" a="1"/>
  <c r="Q840" i="18" s="1"/>
  <c r="Q844" i="18" a="1"/>
  <c r="Q844" i="18" s="1"/>
  <c r="Q848" i="18" a="1"/>
  <c r="Q848" i="18" s="1"/>
  <c r="Q852" i="18" a="1"/>
  <c r="Q852" i="18" s="1"/>
  <c r="Q856" i="18" a="1"/>
  <c r="Q856" i="18" s="1"/>
  <c r="Q860" i="18" a="1"/>
  <c r="Q860" i="18" s="1"/>
  <c r="Q864" i="18" a="1"/>
  <c r="Q864" i="18" s="1"/>
  <c r="Q868" i="18" a="1"/>
  <c r="Q868" i="18" s="1"/>
  <c r="Q872" i="18" a="1"/>
  <c r="Q872" i="18" s="1"/>
  <c r="R79" i="18" a="1"/>
  <c r="R79" i="18" s="1"/>
  <c r="R83" i="18" a="1"/>
  <c r="R83" i="18" s="1"/>
  <c r="R87" i="18" a="1"/>
  <c r="R87" i="18" s="1"/>
  <c r="R91" i="18" a="1"/>
  <c r="R91" i="18" s="1"/>
  <c r="R95" i="18" a="1"/>
  <c r="R95" i="18" s="1"/>
  <c r="R99" i="18" a="1"/>
  <c r="R99" i="18" s="1"/>
  <c r="R103" i="18" a="1"/>
  <c r="R103" i="18" s="1"/>
  <c r="R107" i="18" a="1"/>
  <c r="R107" i="18" s="1"/>
  <c r="R111" i="18" a="1"/>
  <c r="R111" i="18" s="1"/>
  <c r="R115" i="18" a="1"/>
  <c r="R115" i="18" s="1"/>
  <c r="R119" i="18" a="1"/>
  <c r="R119" i="18" s="1"/>
  <c r="R123" i="18" a="1"/>
  <c r="R123" i="18" s="1"/>
  <c r="P127" i="18" a="1"/>
  <c r="P127" i="18" s="1"/>
  <c r="R136" i="18" a="1"/>
  <c r="R136" i="18" s="1"/>
  <c r="Q140" i="18" a="1"/>
  <c r="Q140" i="18" s="1"/>
  <c r="P142" i="18" a="1"/>
  <c r="P142" i="18" s="1"/>
  <c r="R155" i="18" a="1"/>
  <c r="R155" i="18" s="1"/>
  <c r="P159" i="18" a="1"/>
  <c r="P159" i="18" s="1"/>
  <c r="R168" i="18" a="1"/>
  <c r="R168" i="18" s="1"/>
  <c r="Q172" i="18" a="1"/>
  <c r="Q172" i="18" s="1"/>
  <c r="P174" i="18" a="1"/>
  <c r="P174" i="18" s="1"/>
  <c r="R187" i="18" a="1"/>
  <c r="R187" i="18" s="1"/>
  <c r="P191" i="18" a="1"/>
  <c r="P191" i="18" s="1"/>
  <c r="R200" i="18" a="1"/>
  <c r="R200" i="18" s="1"/>
  <c r="Q204" i="18" a="1"/>
  <c r="Q204" i="18" s="1"/>
  <c r="P206" i="18" a="1"/>
  <c r="P206" i="18" s="1"/>
  <c r="R219" i="18" a="1"/>
  <c r="R219" i="18" s="1"/>
  <c r="P223" i="18" a="1"/>
  <c r="P223" i="18" s="1"/>
  <c r="R232" i="18" a="1"/>
  <c r="R232" i="18" s="1"/>
  <c r="Q236" i="18" a="1"/>
  <c r="Q236" i="18" s="1"/>
  <c r="P238" i="18" a="1"/>
  <c r="P238" i="18" s="1"/>
  <c r="R251" i="18" a="1"/>
  <c r="R251" i="18" s="1"/>
  <c r="P255" i="18" a="1"/>
  <c r="P255" i="18" s="1"/>
  <c r="R264" i="18" a="1"/>
  <c r="R264" i="18" s="1"/>
  <c r="Q268" i="18" a="1"/>
  <c r="Q268" i="18" s="1"/>
  <c r="P270" i="18" a="1"/>
  <c r="P270" i="18" s="1"/>
  <c r="R283" i="18" a="1"/>
  <c r="R283" i="18" s="1"/>
  <c r="P287" i="18" a="1"/>
  <c r="P287" i="18" s="1"/>
  <c r="R296" i="18" a="1"/>
  <c r="R296" i="18" s="1"/>
  <c r="Q300" i="18" a="1"/>
  <c r="Q300" i="18" s="1"/>
  <c r="P302" i="18" a="1"/>
  <c r="P302" i="18" s="1"/>
  <c r="P312" i="18" a="1"/>
  <c r="P312" i="18" s="1"/>
  <c r="R410" i="18" a="1"/>
  <c r="R410" i="18" s="1"/>
  <c r="Q412" i="18" a="1"/>
  <c r="Q412" i="18" s="1"/>
  <c r="R417" i="18" a="1"/>
  <c r="R417" i="18" s="1"/>
  <c r="P421" i="18" a="1"/>
  <c r="P421" i="18" s="1"/>
  <c r="R426" i="18" a="1"/>
  <c r="R426" i="18" s="1"/>
  <c r="Q428" i="18" a="1"/>
  <c r="Q428" i="18" s="1"/>
  <c r="R433" i="18" a="1"/>
  <c r="R433" i="18" s="1"/>
  <c r="P437" i="18" a="1"/>
  <c r="P437" i="18" s="1"/>
  <c r="R442" i="18" a="1"/>
  <c r="R442" i="18" s="1"/>
  <c r="Q444" i="18" a="1"/>
  <c r="Q444" i="18" s="1"/>
  <c r="R449" i="18" a="1"/>
  <c r="R449" i="18" s="1"/>
  <c r="P453" i="18" a="1"/>
  <c r="P453" i="18" s="1"/>
  <c r="R458" i="18" a="1"/>
  <c r="R458" i="18" s="1"/>
  <c r="Q460" i="18" a="1"/>
  <c r="Q460" i="18" s="1"/>
  <c r="R465" i="18" a="1"/>
  <c r="R465" i="18" s="1"/>
  <c r="P469" i="18" a="1"/>
  <c r="P469" i="18" s="1"/>
  <c r="R474" i="18" a="1"/>
  <c r="R474" i="18" s="1"/>
  <c r="Q476" i="18" a="1"/>
  <c r="Q476" i="18" s="1"/>
  <c r="R481" i="18" a="1"/>
  <c r="R481" i="18" s="1"/>
  <c r="P486" i="18" a="1"/>
  <c r="P486" i="18" s="1"/>
  <c r="R489" i="18" a="1"/>
  <c r="R489" i="18" s="1"/>
  <c r="P494" i="18" a="1"/>
  <c r="P494" i="18" s="1"/>
  <c r="R497" i="18" a="1"/>
  <c r="R497" i="18" s="1"/>
  <c r="P502" i="18" a="1"/>
  <c r="P502" i="18" s="1"/>
  <c r="R505" i="18" a="1"/>
  <c r="R505" i="18" s="1"/>
  <c r="P510" i="18" a="1"/>
  <c r="P510" i="18" s="1"/>
  <c r="R513" i="18" a="1"/>
  <c r="R513" i="18" s="1"/>
  <c r="P518" i="18" a="1"/>
  <c r="P518" i="18" s="1"/>
  <c r="R521" i="18" a="1"/>
  <c r="R521" i="18" s="1"/>
  <c r="Q527" i="18" a="1"/>
  <c r="Q527" i="18" s="1"/>
  <c r="Q531" i="18" a="1"/>
  <c r="Q531" i="18" s="1"/>
  <c r="Q535" i="18" a="1"/>
  <c r="Q535" i="18" s="1"/>
  <c r="Q539" i="18" a="1"/>
  <c r="Q539" i="18" s="1"/>
  <c r="Q543" i="18" a="1"/>
  <c r="Q543" i="18" s="1"/>
  <c r="Q547" i="18" a="1"/>
  <c r="Q547" i="18" s="1"/>
  <c r="Q551" i="18" a="1"/>
  <c r="Q551" i="18" s="1"/>
  <c r="Q555" i="18" a="1"/>
  <c r="Q555" i="18" s="1"/>
  <c r="Q559" i="18" a="1"/>
  <c r="Q559" i="18" s="1"/>
  <c r="Q563" i="18" a="1"/>
  <c r="Q563" i="18" s="1"/>
  <c r="Q567" i="18" a="1"/>
  <c r="Q567" i="18" s="1"/>
  <c r="Q571" i="18" a="1"/>
  <c r="Q571" i="18" s="1"/>
  <c r="Q575" i="18" a="1"/>
  <c r="Q575" i="18" s="1"/>
  <c r="Q579" i="18" a="1"/>
  <c r="Q579" i="18" s="1"/>
  <c r="Q583" i="18" a="1"/>
  <c r="Q583" i="18" s="1"/>
  <c r="Q587" i="18" a="1"/>
  <c r="Q587" i="18" s="1"/>
  <c r="Q591" i="18" a="1"/>
  <c r="Q591" i="18" s="1"/>
  <c r="Q595" i="18" a="1"/>
  <c r="Q595" i="18" s="1"/>
  <c r="Q599" i="18" a="1"/>
  <c r="Q599" i="18" s="1"/>
  <c r="Q603" i="18" a="1"/>
  <c r="Q603" i="18" s="1"/>
  <c r="Q607" i="18" a="1"/>
  <c r="Q607" i="18" s="1"/>
  <c r="Q611" i="18" a="1"/>
  <c r="Q611" i="18" s="1"/>
  <c r="Q615" i="18" a="1"/>
  <c r="Q615" i="18" s="1"/>
  <c r="Q619" i="18" a="1"/>
  <c r="Q619" i="18" s="1"/>
  <c r="Q623" i="18" a="1"/>
  <c r="Q623" i="18" s="1"/>
  <c r="Q627" i="18" a="1"/>
  <c r="Q627" i="18" s="1"/>
  <c r="Q631" i="18" a="1"/>
  <c r="Q631" i="18" s="1"/>
  <c r="Q635" i="18" a="1"/>
  <c r="Q635" i="18" s="1"/>
  <c r="Q639" i="18" a="1"/>
  <c r="Q639" i="18" s="1"/>
  <c r="Q643" i="18" a="1"/>
  <c r="Q643" i="18" s="1"/>
  <c r="Q647" i="18" a="1"/>
  <c r="Q647" i="18" s="1"/>
  <c r="Q651" i="18" a="1"/>
  <c r="Q651" i="18" s="1"/>
  <c r="Q655" i="18" a="1"/>
  <c r="Q655" i="18" s="1"/>
  <c r="Q659" i="18" a="1"/>
  <c r="Q659" i="18" s="1"/>
  <c r="Q663" i="18" a="1"/>
  <c r="Q663" i="18" s="1"/>
  <c r="Q667" i="18" a="1"/>
  <c r="Q667" i="18" s="1"/>
  <c r="Q671" i="18" a="1"/>
  <c r="Q671" i="18" s="1"/>
  <c r="Q675" i="18" a="1"/>
  <c r="Q675" i="18" s="1"/>
  <c r="Q679" i="18" a="1"/>
  <c r="Q679" i="18" s="1"/>
  <c r="Q683" i="18" a="1"/>
  <c r="Q683" i="18" s="1"/>
  <c r="Q687" i="18" a="1"/>
  <c r="Q687" i="18" s="1"/>
  <c r="Q691" i="18" a="1"/>
  <c r="Q691" i="18" s="1"/>
  <c r="Q695" i="18" a="1"/>
  <c r="Q695" i="18" s="1"/>
  <c r="Q699" i="18" a="1"/>
  <c r="Q699" i="18" s="1"/>
  <c r="Q703" i="18" a="1"/>
  <c r="Q703" i="18" s="1"/>
  <c r="Q707" i="18" a="1"/>
  <c r="Q707" i="18" s="1"/>
  <c r="Q711" i="18" a="1"/>
  <c r="Q711" i="18" s="1"/>
  <c r="Q715" i="18" a="1"/>
  <c r="Q715" i="18" s="1"/>
  <c r="Q719" i="18" a="1"/>
  <c r="Q719" i="18" s="1"/>
  <c r="Q723" i="18" a="1"/>
  <c r="Q723" i="18" s="1"/>
  <c r="Q727" i="18" a="1"/>
  <c r="Q727" i="18" s="1"/>
  <c r="Q731" i="18" a="1"/>
  <c r="Q731" i="18" s="1"/>
  <c r="Q735" i="18" a="1"/>
  <c r="Q735" i="18" s="1"/>
  <c r="Q739" i="18" a="1"/>
  <c r="Q739" i="18" s="1"/>
  <c r="Q743" i="18" a="1"/>
  <c r="Q743" i="18" s="1"/>
  <c r="Q747" i="18" a="1"/>
  <c r="Q747" i="18" s="1"/>
  <c r="Q751" i="18" a="1"/>
  <c r="Q751" i="18" s="1"/>
  <c r="Q755" i="18" a="1"/>
  <c r="Q755" i="18" s="1"/>
  <c r="Q759" i="18" a="1"/>
  <c r="Q759" i="18" s="1"/>
  <c r="Q763" i="18" a="1"/>
  <c r="Q763" i="18" s="1"/>
  <c r="Q767" i="18" a="1"/>
  <c r="Q767" i="18" s="1"/>
  <c r="Q771" i="18" a="1"/>
  <c r="Q771" i="18" s="1"/>
  <c r="Q775" i="18" a="1"/>
  <c r="Q775" i="18" s="1"/>
  <c r="Q779" i="18" a="1"/>
  <c r="Q779" i="18" s="1"/>
  <c r="Q783" i="18" a="1"/>
  <c r="Q783" i="18" s="1"/>
  <c r="Q787" i="18" a="1"/>
  <c r="Q787" i="18" s="1"/>
  <c r="Q791" i="18" a="1"/>
  <c r="Q791" i="18" s="1"/>
  <c r="Q795" i="18" a="1"/>
  <c r="Q795" i="18" s="1"/>
  <c r="Q799" i="18" a="1"/>
  <c r="Q799" i="18" s="1"/>
  <c r="Q803" i="18" a="1"/>
  <c r="Q803" i="18" s="1"/>
  <c r="Q807" i="18" a="1"/>
  <c r="Q807" i="18" s="1"/>
  <c r="Q811" i="18" a="1"/>
  <c r="Q811" i="18" s="1"/>
  <c r="Q815" i="18" a="1"/>
  <c r="Q815" i="18" s="1"/>
  <c r="Q819" i="18" a="1"/>
  <c r="Q819" i="18" s="1"/>
  <c r="Q823" i="18" a="1"/>
  <c r="Q823" i="18" s="1"/>
  <c r="Q827" i="18" a="1"/>
  <c r="Q827" i="18" s="1"/>
  <c r="Q831" i="18" a="1"/>
  <c r="Q831" i="18" s="1"/>
  <c r="Q835" i="18" a="1"/>
  <c r="Q835" i="18" s="1"/>
  <c r="Q839" i="18" a="1"/>
  <c r="Q839" i="18" s="1"/>
  <c r="Q843" i="18" a="1"/>
  <c r="Q843" i="18" s="1"/>
  <c r="Q847" i="18" a="1"/>
  <c r="Q847" i="18" s="1"/>
  <c r="Q851" i="18" a="1"/>
  <c r="Q851" i="18" s="1"/>
  <c r="Q855" i="18" a="1"/>
  <c r="Q855" i="18" s="1"/>
  <c r="Q859" i="18" a="1"/>
  <c r="Q859" i="18" s="1"/>
  <c r="Q863" i="18" a="1"/>
  <c r="Q863" i="18" s="1"/>
  <c r="Q867" i="18" a="1"/>
  <c r="Q867" i="18" s="1"/>
  <c r="Q871" i="18" a="1"/>
  <c r="Q871" i="18" s="1"/>
  <c r="P83" i="18" a="1"/>
  <c r="P83" i="18" s="1"/>
  <c r="P115" i="18" a="1"/>
  <c r="P115" i="18" s="1"/>
  <c r="R132" i="18" a="1"/>
  <c r="R132" i="18" s="1"/>
  <c r="Q144" i="18" a="1"/>
  <c r="Q144" i="18" s="1"/>
  <c r="P195" i="18" a="1"/>
  <c r="P195" i="18" s="1"/>
  <c r="P202" i="18" a="1"/>
  <c r="P202" i="18" s="1"/>
  <c r="P219" i="18" a="1"/>
  <c r="P219" i="18" s="1"/>
  <c r="R260" i="18" a="1"/>
  <c r="R260" i="18" s="1"/>
  <c r="Q272" i="18" a="1"/>
  <c r="Q272" i="18" s="1"/>
  <c r="P317" i="18" a="1"/>
  <c r="P317" i="18" s="1"/>
  <c r="P349" i="18" a="1"/>
  <c r="P349" i="18" s="1"/>
  <c r="P381" i="18" a="1"/>
  <c r="P381" i="18" s="1"/>
  <c r="P428" i="18" a="1"/>
  <c r="P428" i="18" s="1"/>
  <c r="P460" i="18" a="1"/>
  <c r="P460" i="18" s="1"/>
  <c r="R491" i="18" a="1"/>
  <c r="R491" i="18" s="1"/>
  <c r="R507" i="18" a="1"/>
  <c r="R507" i="18" s="1"/>
  <c r="R523" i="18" a="1"/>
  <c r="R523" i="18" s="1"/>
  <c r="R527" i="18" a="1"/>
  <c r="R527" i="18" s="1"/>
  <c r="R531" i="18" a="1"/>
  <c r="R531" i="18" s="1"/>
  <c r="R535" i="18" a="1"/>
  <c r="R535" i="18" s="1"/>
  <c r="R539" i="18" a="1"/>
  <c r="R539" i="18" s="1"/>
  <c r="R543" i="18" a="1"/>
  <c r="R543" i="18" s="1"/>
  <c r="R547" i="18" a="1"/>
  <c r="R547" i="18" s="1"/>
  <c r="R551" i="18" a="1"/>
  <c r="R551" i="18" s="1"/>
  <c r="R555" i="18" a="1"/>
  <c r="R555" i="18" s="1"/>
  <c r="R559" i="18" a="1"/>
  <c r="R559" i="18" s="1"/>
  <c r="R563" i="18" a="1"/>
  <c r="R563" i="18" s="1"/>
  <c r="R567" i="18" a="1"/>
  <c r="R567" i="18" s="1"/>
  <c r="R571" i="18" a="1"/>
  <c r="R571" i="18" s="1"/>
  <c r="R575" i="18" a="1"/>
  <c r="R575" i="18" s="1"/>
  <c r="R579" i="18" a="1"/>
  <c r="R579" i="18" s="1"/>
  <c r="R583" i="18" a="1"/>
  <c r="R583" i="18" s="1"/>
  <c r="R587" i="18" a="1"/>
  <c r="R587" i="18" s="1"/>
  <c r="R591" i="18" a="1"/>
  <c r="R591" i="18" s="1"/>
  <c r="R595" i="18" a="1"/>
  <c r="R595" i="18" s="1"/>
  <c r="R599" i="18" a="1"/>
  <c r="R599" i="18" s="1"/>
  <c r="R603" i="18" a="1"/>
  <c r="R603" i="18" s="1"/>
  <c r="R607" i="18" a="1"/>
  <c r="R607" i="18" s="1"/>
  <c r="R611" i="18" a="1"/>
  <c r="R611" i="18" s="1"/>
  <c r="R615" i="18" a="1"/>
  <c r="R615" i="18" s="1"/>
  <c r="R619" i="18" a="1"/>
  <c r="R619" i="18" s="1"/>
  <c r="R623" i="18" a="1"/>
  <c r="R623" i="18" s="1"/>
  <c r="R627" i="18" a="1"/>
  <c r="R627" i="18" s="1"/>
  <c r="R631" i="18" a="1"/>
  <c r="R631" i="18" s="1"/>
  <c r="R635" i="18" a="1"/>
  <c r="R635" i="18" s="1"/>
  <c r="R639" i="18" a="1"/>
  <c r="R639" i="18" s="1"/>
  <c r="R643" i="18" a="1"/>
  <c r="R643" i="18" s="1"/>
  <c r="R647" i="18" a="1"/>
  <c r="R647" i="18" s="1"/>
  <c r="R651" i="18" a="1"/>
  <c r="R651" i="18" s="1"/>
  <c r="R655" i="18" a="1"/>
  <c r="R655" i="18" s="1"/>
  <c r="R659" i="18" a="1"/>
  <c r="R659" i="18" s="1"/>
  <c r="R663" i="18" a="1"/>
  <c r="R663" i="18" s="1"/>
  <c r="R667" i="18" a="1"/>
  <c r="R667" i="18" s="1"/>
  <c r="R671" i="18" a="1"/>
  <c r="R671" i="18" s="1"/>
  <c r="R675" i="18" a="1"/>
  <c r="R675" i="18" s="1"/>
  <c r="R679" i="18" a="1"/>
  <c r="R679" i="18" s="1"/>
  <c r="R683" i="18" a="1"/>
  <c r="R683" i="18" s="1"/>
  <c r="R687" i="18" a="1"/>
  <c r="R687" i="18" s="1"/>
  <c r="R691" i="18" a="1"/>
  <c r="R691" i="18" s="1"/>
  <c r="R695" i="18" a="1"/>
  <c r="R695" i="18" s="1"/>
  <c r="R699" i="18" a="1"/>
  <c r="R699" i="18" s="1"/>
  <c r="R703" i="18" a="1"/>
  <c r="R703" i="18" s="1"/>
  <c r="R707" i="18" a="1"/>
  <c r="R707" i="18" s="1"/>
  <c r="R711" i="18" a="1"/>
  <c r="R711" i="18" s="1"/>
  <c r="R715" i="18" a="1"/>
  <c r="R715" i="18" s="1"/>
  <c r="R719" i="18" a="1"/>
  <c r="R719" i="18" s="1"/>
  <c r="R723" i="18" a="1"/>
  <c r="R723" i="18" s="1"/>
  <c r="R727" i="18" a="1"/>
  <c r="R727" i="18" s="1"/>
  <c r="R731" i="18" a="1"/>
  <c r="R731" i="18" s="1"/>
  <c r="R735" i="18" a="1"/>
  <c r="R735" i="18" s="1"/>
  <c r="R739" i="18" a="1"/>
  <c r="R739" i="18" s="1"/>
  <c r="R743" i="18" a="1"/>
  <c r="R743" i="18" s="1"/>
  <c r="R747" i="18" a="1"/>
  <c r="R747" i="18" s="1"/>
  <c r="R751" i="18" a="1"/>
  <c r="R751" i="18" s="1"/>
  <c r="R755" i="18" a="1"/>
  <c r="R755" i="18" s="1"/>
  <c r="R759" i="18" a="1"/>
  <c r="R759" i="18" s="1"/>
  <c r="R763" i="18" a="1"/>
  <c r="R763" i="18" s="1"/>
  <c r="R767" i="18" a="1"/>
  <c r="R767" i="18" s="1"/>
  <c r="R771" i="18" a="1"/>
  <c r="R771" i="18" s="1"/>
  <c r="R775" i="18" a="1"/>
  <c r="R775" i="18" s="1"/>
  <c r="R779" i="18" a="1"/>
  <c r="R779" i="18" s="1"/>
  <c r="R783" i="18" a="1"/>
  <c r="R783" i="18" s="1"/>
  <c r="R787" i="18" a="1"/>
  <c r="R787" i="18" s="1"/>
  <c r="R791" i="18" a="1"/>
  <c r="R791" i="18" s="1"/>
  <c r="R795" i="18" a="1"/>
  <c r="R795" i="18" s="1"/>
  <c r="P797" i="18" a="1"/>
  <c r="P797" i="18" s="1"/>
  <c r="P802" i="18" a="1"/>
  <c r="P802" i="18" s="1"/>
  <c r="R805" i="18" a="1"/>
  <c r="R805" i="18" s="1"/>
  <c r="P810" i="18" a="1"/>
  <c r="P810" i="18" s="1"/>
  <c r="R813" i="18" a="1"/>
  <c r="R813" i="18" s="1"/>
  <c r="P818" i="18" a="1"/>
  <c r="P818" i="18" s="1"/>
  <c r="R821" i="18" a="1"/>
  <c r="R821" i="18" s="1"/>
  <c r="P826" i="18" a="1"/>
  <c r="P826" i="18" s="1"/>
  <c r="R829" i="18" a="1"/>
  <c r="R829" i="18" s="1"/>
  <c r="P834" i="18" a="1"/>
  <c r="P834" i="18" s="1"/>
  <c r="R837" i="18" a="1"/>
  <c r="R837" i="18" s="1"/>
  <c r="P842" i="18" a="1"/>
  <c r="P842" i="18" s="1"/>
  <c r="R845" i="18" a="1"/>
  <c r="R845" i="18" s="1"/>
  <c r="P850" i="18" a="1"/>
  <c r="P850" i="18" s="1"/>
  <c r="R853" i="18" a="1"/>
  <c r="R853" i="18" s="1"/>
  <c r="P858" i="18" a="1"/>
  <c r="P858" i="18" s="1"/>
  <c r="R861" i="18" a="1"/>
  <c r="R861" i="18" s="1"/>
  <c r="P866" i="18" a="1"/>
  <c r="P866" i="18" s="1"/>
  <c r="R869" i="18" a="1"/>
  <c r="R869" i="18" s="1"/>
  <c r="P874" i="18" a="1"/>
  <c r="P874" i="18" s="1"/>
  <c r="R878" i="18" a="1"/>
  <c r="R878" i="18" s="1"/>
  <c r="P881" i="18" a="1"/>
  <c r="P881" i="18" s="1"/>
  <c r="R882" i="18" a="1"/>
  <c r="R882" i="18" s="1"/>
  <c r="P885" i="18" a="1"/>
  <c r="P885" i="18" s="1"/>
  <c r="R886" i="18" a="1"/>
  <c r="R886" i="18" s="1"/>
  <c r="P889" i="18" a="1"/>
  <c r="P889" i="18" s="1"/>
  <c r="R890" i="18" a="1"/>
  <c r="R890" i="18" s="1"/>
  <c r="P893" i="18" a="1"/>
  <c r="P893" i="18" s="1"/>
  <c r="R894" i="18" a="1"/>
  <c r="R894" i="18" s="1"/>
  <c r="P897" i="18" a="1"/>
  <c r="P897" i="18" s="1"/>
  <c r="R898" i="18" a="1"/>
  <c r="R898" i="18" s="1"/>
  <c r="P901" i="18" a="1"/>
  <c r="P901" i="18" s="1"/>
  <c r="R902" i="18" a="1"/>
  <c r="R902" i="18" s="1"/>
  <c r="P905" i="18" a="1"/>
  <c r="P905" i="18" s="1"/>
  <c r="R906" i="18" a="1"/>
  <c r="R906" i="18" s="1"/>
  <c r="P909" i="18" a="1"/>
  <c r="P909" i="18" s="1"/>
  <c r="R910" i="18" a="1"/>
  <c r="R910" i="18" s="1"/>
  <c r="P913" i="18" a="1"/>
  <c r="P913" i="18" s="1"/>
  <c r="R914" i="18" a="1"/>
  <c r="R914" i="18" s="1"/>
  <c r="P917" i="18" a="1"/>
  <c r="P917" i="18" s="1"/>
  <c r="R918" i="18" a="1"/>
  <c r="R918" i="18" s="1"/>
  <c r="P921" i="18" a="1"/>
  <c r="P921" i="18" s="1"/>
  <c r="R922" i="18" a="1"/>
  <c r="R922" i="18" s="1"/>
  <c r="P925" i="18" a="1"/>
  <c r="P925" i="18" s="1"/>
  <c r="R926" i="18" a="1"/>
  <c r="R926" i="18" s="1"/>
  <c r="P929" i="18" a="1"/>
  <c r="P929" i="18" s="1"/>
  <c r="R930" i="18" a="1"/>
  <c r="R930" i="18" s="1"/>
  <c r="P933" i="18" a="1"/>
  <c r="P933" i="18" s="1"/>
  <c r="R934" i="18" a="1"/>
  <c r="R934" i="18" s="1"/>
  <c r="P937" i="18" a="1"/>
  <c r="P937" i="18" s="1"/>
  <c r="R938" i="18" a="1"/>
  <c r="R938" i="18" s="1"/>
  <c r="P941" i="18" a="1"/>
  <c r="P941" i="18" s="1"/>
  <c r="R942" i="18" a="1"/>
  <c r="R942" i="18" s="1"/>
  <c r="P945" i="18" a="1"/>
  <c r="P945" i="18" s="1"/>
  <c r="R946" i="18" a="1"/>
  <c r="R946" i="18" s="1"/>
  <c r="P949" i="18" a="1"/>
  <c r="P949" i="18" s="1"/>
  <c r="R950" i="18" a="1"/>
  <c r="R950" i="18" s="1"/>
  <c r="P953" i="18" a="1"/>
  <c r="P953" i="18" s="1"/>
  <c r="R954" i="18" a="1"/>
  <c r="R954" i="18" s="1"/>
  <c r="P957" i="18" a="1"/>
  <c r="P957" i="18" s="1"/>
  <c r="R958" i="18" a="1"/>
  <c r="R958" i="18" s="1"/>
  <c r="P961" i="18" a="1"/>
  <c r="P961" i="18" s="1"/>
  <c r="R962" i="18" a="1"/>
  <c r="R962" i="18" s="1"/>
  <c r="P965" i="18" a="1"/>
  <c r="P965" i="18" s="1"/>
  <c r="R966" i="18" a="1"/>
  <c r="R966" i="18" s="1"/>
  <c r="P969" i="18" a="1"/>
  <c r="P969" i="18" s="1"/>
  <c r="R970" i="18" a="1"/>
  <c r="R970" i="18" s="1"/>
  <c r="P973" i="18" a="1"/>
  <c r="P973" i="18" s="1"/>
  <c r="R974" i="18" a="1"/>
  <c r="R974" i="18" s="1"/>
  <c r="P977" i="18" a="1"/>
  <c r="P977" i="18" s="1"/>
  <c r="R978" i="18" a="1"/>
  <c r="R978" i="18" s="1"/>
  <c r="P981" i="18" a="1"/>
  <c r="P981" i="18" s="1"/>
  <c r="R982" i="18" a="1"/>
  <c r="R982" i="18" s="1"/>
  <c r="P985" i="18" a="1"/>
  <c r="P985" i="18" s="1"/>
  <c r="R986" i="18" a="1"/>
  <c r="R986" i="18" s="1"/>
  <c r="P989" i="18" a="1"/>
  <c r="P989" i="18" s="1"/>
  <c r="R990" i="18" a="1"/>
  <c r="R990" i="18" s="1"/>
  <c r="P993" i="18" a="1"/>
  <c r="P993" i="18" s="1"/>
  <c r="R994" i="18" a="1"/>
  <c r="R994" i="18" s="1"/>
  <c r="P997" i="18" a="1"/>
  <c r="P997" i="18" s="1"/>
  <c r="R998" i="18" a="1"/>
  <c r="R998" i="18" s="1"/>
  <c r="P1001" i="18" a="1"/>
  <c r="P1001" i="18" s="1"/>
  <c r="R1002" i="18" a="1"/>
  <c r="R1002" i="18" s="1"/>
  <c r="P1005" i="18" a="1"/>
  <c r="P1005" i="18" s="1"/>
  <c r="R1006" i="18" a="1"/>
  <c r="R1006" i="18" s="1"/>
  <c r="P1009" i="18" a="1"/>
  <c r="P1009" i="18" s="1"/>
  <c r="R1010" i="18" a="1"/>
  <c r="R1010" i="18" s="1"/>
  <c r="P1013" i="18" a="1"/>
  <c r="P1013" i="18" s="1"/>
  <c r="R1014" i="18" a="1"/>
  <c r="R1014" i="18" s="1"/>
  <c r="P1017" i="18" a="1"/>
  <c r="P1017" i="18" s="1"/>
  <c r="R1018" i="18" a="1"/>
  <c r="R1018" i="18" s="1"/>
  <c r="P1021" i="18" a="1"/>
  <c r="P1021" i="18" s="1"/>
  <c r="R1022" i="18" a="1"/>
  <c r="R1022" i="18" s="1"/>
  <c r="P1025" i="18" a="1"/>
  <c r="P1025" i="18" s="1"/>
  <c r="R1026" i="18" a="1"/>
  <c r="R1026" i="18" s="1"/>
  <c r="P1029" i="18" a="1"/>
  <c r="P1029" i="18" s="1"/>
  <c r="R1030" i="18" a="1"/>
  <c r="R1030" i="18" s="1"/>
  <c r="P1033" i="18" a="1"/>
  <c r="P1033" i="18" s="1"/>
  <c r="R1034" i="18" a="1"/>
  <c r="R1034" i="18" s="1"/>
  <c r="P1037" i="18" a="1"/>
  <c r="P1037" i="18" s="1"/>
  <c r="R1038" i="18" a="1"/>
  <c r="R1038" i="18" s="1"/>
  <c r="P1041" i="18" a="1"/>
  <c r="P1041" i="18" s="1"/>
  <c r="R1042" i="18" a="1"/>
  <c r="R1042" i="18" s="1"/>
  <c r="P1045" i="18" a="1"/>
  <c r="P1045" i="18" s="1"/>
  <c r="R1046" i="18" a="1"/>
  <c r="R1046" i="18" s="1"/>
  <c r="P1049" i="18" a="1"/>
  <c r="P1049" i="18" s="1"/>
  <c r="R1050" i="18" a="1"/>
  <c r="R1050" i="18" s="1"/>
  <c r="P1053" i="18" a="1"/>
  <c r="P1053" i="18" s="1"/>
  <c r="R1054" i="18" a="1"/>
  <c r="R1054" i="18" s="1"/>
  <c r="P1057" i="18" a="1"/>
  <c r="P1057" i="18" s="1"/>
  <c r="R1058" i="18" a="1"/>
  <c r="R1058" i="18" s="1"/>
  <c r="P1061" i="18" a="1"/>
  <c r="P1061" i="18" s="1"/>
  <c r="R1062" i="18" a="1"/>
  <c r="R1062" i="18" s="1"/>
  <c r="P1065" i="18" a="1"/>
  <c r="P1065" i="18" s="1"/>
  <c r="R1066" i="18" a="1"/>
  <c r="R1066" i="18" s="1"/>
  <c r="P1069" i="18" a="1"/>
  <c r="P1069" i="18" s="1"/>
  <c r="R1070" i="18" a="1"/>
  <c r="R1070" i="18" s="1"/>
  <c r="P1073" i="18" a="1"/>
  <c r="P1073" i="18" s="1"/>
  <c r="R1074" i="18" a="1"/>
  <c r="R1074" i="18" s="1"/>
  <c r="P1077" i="18" a="1"/>
  <c r="P1077" i="18" s="1"/>
  <c r="R1078" i="18" a="1"/>
  <c r="R1078" i="18" s="1"/>
  <c r="P1081" i="18" a="1"/>
  <c r="P1081" i="18" s="1"/>
  <c r="R1082" i="18" a="1"/>
  <c r="R1082" i="18" s="1"/>
  <c r="P1085" i="18" a="1"/>
  <c r="P1085" i="18" s="1"/>
  <c r="R1086" i="18" a="1"/>
  <c r="R1086" i="18" s="1"/>
  <c r="P1089" i="18" a="1"/>
  <c r="P1089" i="18" s="1"/>
  <c r="P103" i="18" a="1"/>
  <c r="P103" i="18" s="1"/>
  <c r="R159" i="18" a="1"/>
  <c r="R159" i="18" s="1"/>
  <c r="P178" i="18" a="1"/>
  <c r="P178" i="18" s="1"/>
  <c r="R183" i="18" a="1"/>
  <c r="R183" i="18" s="1"/>
  <c r="Q200" i="18" a="1"/>
  <c r="Q200" i="18" s="1"/>
  <c r="R236" i="18" a="1"/>
  <c r="R236" i="18" s="1"/>
  <c r="R287" i="18" a="1"/>
  <c r="R287" i="18" s="1"/>
  <c r="P306" i="18" a="1"/>
  <c r="P306" i="18" s="1"/>
  <c r="P337" i="18" a="1"/>
  <c r="P337" i="18" s="1"/>
  <c r="P369" i="18" a="1"/>
  <c r="P369" i="18" s="1"/>
  <c r="P401" i="18" a="1"/>
  <c r="P401" i="18" s="1"/>
  <c r="P416" i="18" a="1"/>
  <c r="P416" i="18" s="1"/>
  <c r="Q433" i="18" a="1"/>
  <c r="Q433" i="18" s="1"/>
  <c r="P448" i="18" a="1"/>
  <c r="P448" i="18" s="1"/>
  <c r="Q465" i="18" a="1"/>
  <c r="Q465" i="18" s="1"/>
  <c r="P480" i="18" a="1"/>
  <c r="P480" i="18" s="1"/>
  <c r="Q489" i="18" a="1"/>
  <c r="Q489" i="18" s="1"/>
  <c r="P496" i="18" a="1"/>
  <c r="P496" i="18" s="1"/>
  <c r="Q505" i="18" a="1"/>
  <c r="Q505" i="18" s="1"/>
  <c r="P512" i="18" a="1"/>
  <c r="P512" i="18" s="1"/>
  <c r="Q521" i="18" a="1"/>
  <c r="Q521" i="18" s="1"/>
  <c r="P799" i="18" a="1"/>
  <c r="P799" i="18" s="1"/>
  <c r="R802" i="18" a="1"/>
  <c r="R802" i="18" s="1"/>
  <c r="P807" i="18" a="1"/>
  <c r="P807" i="18" s="1"/>
  <c r="R810" i="18" a="1"/>
  <c r="R810" i="18" s="1"/>
  <c r="P815" i="18" a="1"/>
  <c r="P815" i="18" s="1"/>
  <c r="R818" i="18" a="1"/>
  <c r="R818" i="18" s="1"/>
  <c r="P823" i="18" a="1"/>
  <c r="P823" i="18" s="1"/>
  <c r="R826" i="18" a="1"/>
  <c r="R826" i="18" s="1"/>
  <c r="P831" i="18" a="1"/>
  <c r="P831" i="18" s="1"/>
  <c r="R834" i="18" a="1"/>
  <c r="R834" i="18" s="1"/>
  <c r="P839" i="18" a="1"/>
  <c r="P839" i="18" s="1"/>
  <c r="R842" i="18" a="1"/>
  <c r="R842" i="18" s="1"/>
  <c r="P847" i="18" a="1"/>
  <c r="P847" i="18" s="1"/>
  <c r="R850" i="18" a="1"/>
  <c r="R850" i="18" s="1"/>
  <c r="P855" i="18" a="1"/>
  <c r="P855" i="18" s="1"/>
  <c r="R858" i="18" a="1"/>
  <c r="R858" i="18" s="1"/>
  <c r="P863" i="18" a="1"/>
  <c r="P863" i="18" s="1"/>
  <c r="R866" i="18" a="1"/>
  <c r="R866" i="18" s="1"/>
  <c r="P871" i="18" a="1"/>
  <c r="P871" i="18" s="1"/>
  <c r="R874" i="18" a="1"/>
  <c r="R874" i="18" s="1"/>
  <c r="P877" i="18" a="1"/>
  <c r="P877" i="18" s="1"/>
  <c r="Q881" i="18" a="1"/>
  <c r="Q881" i="18" s="1"/>
  <c r="Q885" i="18" a="1"/>
  <c r="Q885" i="18" s="1"/>
  <c r="Q889" i="18" a="1"/>
  <c r="Q889" i="18" s="1"/>
  <c r="Q893" i="18" a="1"/>
  <c r="Q893" i="18" s="1"/>
  <c r="Q897" i="18" a="1"/>
  <c r="Q897" i="18" s="1"/>
  <c r="Q901" i="18" a="1"/>
  <c r="Q901" i="18" s="1"/>
  <c r="Q905" i="18" a="1"/>
  <c r="Q905" i="18" s="1"/>
  <c r="Q909" i="18" a="1"/>
  <c r="Q909" i="18" s="1"/>
  <c r="Q913" i="18" a="1"/>
  <c r="Q913" i="18" s="1"/>
  <c r="Q917" i="18" a="1"/>
  <c r="Q917" i="18" s="1"/>
  <c r="Q921" i="18" a="1"/>
  <c r="Q921" i="18" s="1"/>
  <c r="Q925" i="18" a="1"/>
  <c r="Q925" i="18" s="1"/>
  <c r="Q929" i="18" a="1"/>
  <c r="Q929" i="18" s="1"/>
  <c r="Q933" i="18" a="1"/>
  <c r="Q933" i="18" s="1"/>
  <c r="Q937" i="18" a="1"/>
  <c r="Q937" i="18" s="1"/>
  <c r="Q941" i="18" a="1"/>
  <c r="Q941" i="18" s="1"/>
  <c r="Q945" i="18" a="1"/>
  <c r="Q945" i="18" s="1"/>
  <c r="Q949" i="18" a="1"/>
  <c r="Q949" i="18" s="1"/>
  <c r="Q953" i="18" a="1"/>
  <c r="Q953" i="18" s="1"/>
  <c r="Q957" i="18" a="1"/>
  <c r="Q957" i="18" s="1"/>
  <c r="Q961" i="18" a="1"/>
  <c r="Q961" i="18" s="1"/>
  <c r="Q965" i="18" a="1"/>
  <c r="Q965" i="18" s="1"/>
  <c r="Q969" i="18" a="1"/>
  <c r="Q969" i="18" s="1"/>
  <c r="Q973" i="18" a="1"/>
  <c r="Q973" i="18" s="1"/>
  <c r="Q977" i="18" a="1"/>
  <c r="Q977" i="18" s="1"/>
  <c r="Q981" i="18" a="1"/>
  <c r="Q981" i="18" s="1"/>
  <c r="Q985" i="18" a="1"/>
  <c r="Q985" i="18" s="1"/>
  <c r="Q989" i="18" a="1"/>
  <c r="Q989" i="18" s="1"/>
  <c r="Q993" i="18" a="1"/>
  <c r="Q993" i="18" s="1"/>
  <c r="Q997" i="18" a="1"/>
  <c r="Q997" i="18" s="1"/>
  <c r="Q1001" i="18" a="1"/>
  <c r="Q1001" i="18" s="1"/>
  <c r="Q1005" i="18" a="1"/>
  <c r="Q1005" i="18" s="1"/>
  <c r="Q1009" i="18" a="1"/>
  <c r="Q1009" i="18" s="1"/>
  <c r="Q1013" i="18" a="1"/>
  <c r="Q1013" i="18" s="1"/>
  <c r="Q1017" i="18" a="1"/>
  <c r="Q1017" i="18" s="1"/>
  <c r="Q1021" i="18" a="1"/>
  <c r="Q1021" i="18" s="1"/>
  <c r="Q1025" i="18" a="1"/>
  <c r="Q1025" i="18" s="1"/>
  <c r="Q1029" i="18" a="1"/>
  <c r="Q1029" i="18" s="1"/>
  <c r="Q1033" i="18" a="1"/>
  <c r="Q1033" i="18" s="1"/>
  <c r="Q1037" i="18" a="1"/>
  <c r="Q1037" i="18" s="1"/>
  <c r="Q1041" i="18" a="1"/>
  <c r="Q1041" i="18" s="1"/>
  <c r="Q1045" i="18" a="1"/>
  <c r="Q1045" i="18" s="1"/>
  <c r="Q1049" i="18" a="1"/>
  <c r="Q1049" i="18" s="1"/>
  <c r="Q1053" i="18" a="1"/>
  <c r="Q1053" i="18" s="1"/>
  <c r="Q1057" i="18" a="1"/>
  <c r="Q1057" i="18" s="1"/>
  <c r="Q1061" i="18" a="1"/>
  <c r="Q1061" i="18" s="1"/>
  <c r="Q1065" i="18" a="1"/>
  <c r="Q1065" i="18" s="1"/>
  <c r="Q1069" i="18" a="1"/>
  <c r="Q1069" i="18" s="1"/>
  <c r="Q1073" i="18" a="1"/>
  <c r="Q1073" i="18" s="1"/>
  <c r="Q1077" i="18" a="1"/>
  <c r="Q1077" i="18" s="1"/>
  <c r="Q1081" i="18" a="1"/>
  <c r="Q1081" i="18" s="1"/>
  <c r="Q1085" i="18" a="1"/>
  <c r="Q1085" i="18" s="1"/>
  <c r="Q1089" i="18" a="1"/>
  <c r="Q1089" i="18" s="1"/>
  <c r="Q1093" i="18" a="1"/>
  <c r="Q1093" i="18" s="1"/>
  <c r="Q1097" i="18" a="1"/>
  <c r="Q1097" i="18" s="1"/>
  <c r="Q1101" i="18" a="1"/>
  <c r="Q1101" i="18" s="1"/>
  <c r="Q1105" i="18" a="1"/>
  <c r="Q1105" i="18" s="1"/>
  <c r="Q1109" i="18" a="1"/>
  <c r="Q1109" i="18" s="1"/>
  <c r="Q1113" i="18" a="1"/>
  <c r="Q1113" i="18" s="1"/>
  <c r="Q1117" i="18" a="1"/>
  <c r="Q1117" i="18" s="1"/>
  <c r="Q1121" i="18" a="1"/>
  <c r="Q1121" i="18" s="1"/>
  <c r="Q1125" i="18" a="1"/>
  <c r="Q1125" i="18" s="1"/>
  <c r="Q1129" i="18" a="1"/>
  <c r="Q1129" i="18" s="1"/>
  <c r="Q1133" i="18" a="1"/>
  <c r="Q1133" i="18" s="1"/>
  <c r="Q1137" i="18" a="1"/>
  <c r="Q1137" i="18" s="1"/>
  <c r="Q1141" i="18" a="1"/>
  <c r="Q1141" i="18" s="1"/>
  <c r="Q1145" i="18" a="1"/>
  <c r="Q1145" i="18" s="1"/>
  <c r="Q1149" i="18" a="1"/>
  <c r="Q1149" i="18" s="1"/>
  <c r="Q1153" i="18" a="1"/>
  <c r="Q1153" i="18" s="1"/>
  <c r="Q1157" i="18" a="1"/>
  <c r="Q1157" i="18" s="1"/>
  <c r="Q1161" i="18" a="1"/>
  <c r="Q1161" i="18" s="1"/>
  <c r="Q1165" i="18" a="1"/>
  <c r="Q1165" i="18" s="1"/>
  <c r="Q1169" i="18" a="1"/>
  <c r="Q1169" i="18" s="1"/>
  <c r="R3" i="18" a="1"/>
  <c r="R3" i="18" s="1"/>
  <c r="P2" i="18" a="1"/>
  <c r="P2" i="18" s="1"/>
  <c r="P91" i="18" a="1"/>
  <c r="P91" i="18" s="1"/>
  <c r="P123" i="18" a="1"/>
  <c r="P123" i="18" s="1"/>
  <c r="R164" i="18" a="1"/>
  <c r="R164" i="18" s="1"/>
  <c r="Q176" i="18" a="1"/>
  <c r="Q176" i="18" s="1"/>
  <c r="P227" i="18" a="1"/>
  <c r="P227" i="18" s="1"/>
  <c r="P234" i="18" a="1"/>
  <c r="P234" i="18" s="1"/>
  <c r="P251" i="18" a="1"/>
  <c r="P251" i="18" s="1"/>
  <c r="R292" i="18" a="1"/>
  <c r="R292" i="18" s="1"/>
  <c r="Q304" i="18" a="1"/>
  <c r="Q304" i="18" s="1"/>
  <c r="P325" i="18" a="1"/>
  <c r="P325" i="18" s="1"/>
  <c r="P357" i="18" a="1"/>
  <c r="P357" i="18" s="1"/>
  <c r="P389" i="18" a="1"/>
  <c r="P389" i="18" s="1"/>
  <c r="Q421" i="18" a="1"/>
  <c r="Q421" i="18" s="1"/>
  <c r="Q453" i="18" a="1"/>
  <c r="Q453" i="18" s="1"/>
  <c r="R494" i="18" a="1"/>
  <c r="R494" i="18" s="1"/>
  <c r="R510" i="18" a="1"/>
  <c r="R510" i="18" s="1"/>
  <c r="R799" i="18" a="1"/>
  <c r="R799" i="18" s="1"/>
  <c r="P804" i="18" a="1"/>
  <c r="P804" i="18" s="1"/>
  <c r="R807" i="18" a="1"/>
  <c r="R807" i="18" s="1"/>
  <c r="P812" i="18" a="1"/>
  <c r="P812" i="18" s="1"/>
  <c r="R815" i="18" a="1"/>
  <c r="R815" i="18" s="1"/>
  <c r="P820" i="18" a="1"/>
  <c r="P820" i="18" s="1"/>
  <c r="R823" i="18" a="1"/>
  <c r="R823" i="18" s="1"/>
  <c r="P828" i="18" a="1"/>
  <c r="P828" i="18" s="1"/>
  <c r="R831" i="18" a="1"/>
  <c r="R831" i="18" s="1"/>
  <c r="P836" i="18" a="1"/>
  <c r="P836" i="18" s="1"/>
  <c r="R839" i="18" a="1"/>
  <c r="R839" i="18" s="1"/>
  <c r="P844" i="18" a="1"/>
  <c r="P844" i="18" s="1"/>
  <c r="R847" i="18" a="1"/>
  <c r="R847" i="18" s="1"/>
  <c r="P852" i="18" a="1"/>
  <c r="P852" i="18" s="1"/>
  <c r="R855" i="18" a="1"/>
  <c r="R855" i="18" s="1"/>
  <c r="P860" i="18" a="1"/>
  <c r="P860" i="18" s="1"/>
  <c r="R863" i="18" a="1"/>
  <c r="R863" i="18" s="1"/>
  <c r="P868" i="18" a="1"/>
  <c r="P868" i="18" s="1"/>
  <c r="R871" i="18" a="1"/>
  <c r="R871" i="18" s="1"/>
  <c r="R877" i="18" a="1"/>
  <c r="R877" i="18" s="1"/>
  <c r="P880" i="18" a="1"/>
  <c r="P880" i="18" s="1"/>
  <c r="R881" i="18" a="1"/>
  <c r="R881" i="18" s="1"/>
  <c r="P884" i="18" a="1"/>
  <c r="P884" i="18" s="1"/>
  <c r="R885" i="18" a="1"/>
  <c r="R885" i="18" s="1"/>
  <c r="P888" i="18" a="1"/>
  <c r="P888" i="18" s="1"/>
  <c r="R889" i="18" a="1"/>
  <c r="R889" i="18" s="1"/>
  <c r="P892" i="18" a="1"/>
  <c r="P892" i="18" s="1"/>
  <c r="R893" i="18" a="1"/>
  <c r="R893" i="18" s="1"/>
  <c r="P896" i="18" a="1"/>
  <c r="P896" i="18" s="1"/>
  <c r="R897" i="18" a="1"/>
  <c r="R897" i="18" s="1"/>
  <c r="P900" i="18" a="1"/>
  <c r="P900" i="18" s="1"/>
  <c r="R901" i="18" a="1"/>
  <c r="R901" i="18" s="1"/>
  <c r="P904" i="18" a="1"/>
  <c r="P904" i="18" s="1"/>
  <c r="R905" i="18" a="1"/>
  <c r="R905" i="18" s="1"/>
  <c r="P908" i="18" a="1"/>
  <c r="P908" i="18" s="1"/>
  <c r="R909" i="18" a="1"/>
  <c r="R909" i="18" s="1"/>
  <c r="P912" i="18" a="1"/>
  <c r="P912" i="18" s="1"/>
  <c r="R913" i="18" a="1"/>
  <c r="R913" i="18" s="1"/>
  <c r="P916" i="18" a="1"/>
  <c r="P916" i="18" s="1"/>
  <c r="R917" i="18" a="1"/>
  <c r="R917" i="18" s="1"/>
  <c r="P920" i="18" a="1"/>
  <c r="P920" i="18" s="1"/>
  <c r="R921" i="18" a="1"/>
  <c r="R921" i="18" s="1"/>
  <c r="P924" i="18" a="1"/>
  <c r="P924" i="18" s="1"/>
  <c r="R925" i="18" a="1"/>
  <c r="R925" i="18" s="1"/>
  <c r="P928" i="18" a="1"/>
  <c r="P928" i="18" s="1"/>
  <c r="R929" i="18" a="1"/>
  <c r="R929" i="18" s="1"/>
  <c r="P932" i="18" a="1"/>
  <c r="P932" i="18" s="1"/>
  <c r="R933" i="18" a="1"/>
  <c r="R933" i="18" s="1"/>
  <c r="P936" i="18" a="1"/>
  <c r="P936" i="18" s="1"/>
  <c r="R937" i="18" a="1"/>
  <c r="R937" i="18" s="1"/>
  <c r="P940" i="18" a="1"/>
  <c r="P940" i="18" s="1"/>
  <c r="R941" i="18" a="1"/>
  <c r="R941" i="18" s="1"/>
  <c r="P944" i="18" a="1"/>
  <c r="P944" i="18" s="1"/>
  <c r="R945" i="18" a="1"/>
  <c r="R945" i="18" s="1"/>
  <c r="P948" i="18" a="1"/>
  <c r="P948" i="18" s="1"/>
  <c r="R949" i="18" a="1"/>
  <c r="R949" i="18" s="1"/>
  <c r="P952" i="18" a="1"/>
  <c r="P952" i="18" s="1"/>
  <c r="R953" i="18" a="1"/>
  <c r="R953" i="18" s="1"/>
  <c r="P956" i="18" a="1"/>
  <c r="P956" i="18" s="1"/>
  <c r="R957" i="18" a="1"/>
  <c r="R957" i="18" s="1"/>
  <c r="P960" i="18" a="1"/>
  <c r="P960" i="18" s="1"/>
  <c r="R961" i="18" a="1"/>
  <c r="R961" i="18" s="1"/>
  <c r="P964" i="18" a="1"/>
  <c r="P964" i="18" s="1"/>
  <c r="R965" i="18" a="1"/>
  <c r="R965" i="18" s="1"/>
  <c r="P968" i="18" a="1"/>
  <c r="P968" i="18" s="1"/>
  <c r="R969" i="18" a="1"/>
  <c r="R969" i="18" s="1"/>
  <c r="P972" i="18" a="1"/>
  <c r="P972" i="18" s="1"/>
  <c r="R973" i="18" a="1"/>
  <c r="R973" i="18" s="1"/>
  <c r="P976" i="18" a="1"/>
  <c r="P976" i="18" s="1"/>
  <c r="R977" i="18" a="1"/>
  <c r="R977" i="18" s="1"/>
  <c r="P980" i="18" a="1"/>
  <c r="P980" i="18" s="1"/>
  <c r="R981" i="18" a="1"/>
  <c r="R981" i="18" s="1"/>
  <c r="P984" i="18" a="1"/>
  <c r="P984" i="18" s="1"/>
  <c r="R985" i="18" a="1"/>
  <c r="R985" i="18" s="1"/>
  <c r="P988" i="18" a="1"/>
  <c r="P988" i="18" s="1"/>
  <c r="R989" i="18" a="1"/>
  <c r="R989" i="18" s="1"/>
  <c r="P992" i="18" a="1"/>
  <c r="P992" i="18" s="1"/>
  <c r="R993" i="18" a="1"/>
  <c r="R993" i="18" s="1"/>
  <c r="P996" i="18" a="1"/>
  <c r="P996" i="18" s="1"/>
  <c r="R997" i="18" a="1"/>
  <c r="R997" i="18" s="1"/>
  <c r="P1000" i="18" a="1"/>
  <c r="P1000" i="18" s="1"/>
  <c r="R1001" i="18" a="1"/>
  <c r="R1001" i="18" s="1"/>
  <c r="P1004" i="18" a="1"/>
  <c r="P1004" i="18" s="1"/>
  <c r="R1005" i="18" a="1"/>
  <c r="R1005" i="18" s="1"/>
  <c r="P1008" i="18" a="1"/>
  <c r="P1008" i="18" s="1"/>
  <c r="R1009" i="18" a="1"/>
  <c r="R1009" i="18" s="1"/>
  <c r="P1012" i="18" a="1"/>
  <c r="P1012" i="18" s="1"/>
  <c r="R1013" i="18" a="1"/>
  <c r="R1013" i="18" s="1"/>
  <c r="P1016" i="18" a="1"/>
  <c r="P1016" i="18" s="1"/>
  <c r="R1017" i="18" a="1"/>
  <c r="R1017" i="18" s="1"/>
  <c r="P1020" i="18" a="1"/>
  <c r="P1020" i="18" s="1"/>
  <c r="R1021" i="18" a="1"/>
  <c r="R1021" i="18" s="1"/>
  <c r="P1024" i="18" a="1"/>
  <c r="P1024" i="18" s="1"/>
  <c r="R1025" i="18" a="1"/>
  <c r="R1025" i="18" s="1"/>
  <c r="P1028" i="18" a="1"/>
  <c r="P1028" i="18" s="1"/>
  <c r="R1029" i="18" a="1"/>
  <c r="R1029" i="18" s="1"/>
  <c r="P1032" i="18" a="1"/>
  <c r="P1032" i="18" s="1"/>
  <c r="R1033" i="18" a="1"/>
  <c r="R1033" i="18" s="1"/>
  <c r="P1036" i="18" a="1"/>
  <c r="P1036" i="18" s="1"/>
  <c r="R1037" i="18" a="1"/>
  <c r="R1037" i="18" s="1"/>
  <c r="P1040" i="18" a="1"/>
  <c r="P1040" i="18" s="1"/>
  <c r="R1041" i="18" a="1"/>
  <c r="R1041" i="18" s="1"/>
  <c r="P1044" i="18" a="1"/>
  <c r="P1044" i="18" s="1"/>
  <c r="R1045" i="18" a="1"/>
  <c r="R1045" i="18" s="1"/>
  <c r="P1048" i="18" a="1"/>
  <c r="P1048" i="18" s="1"/>
  <c r="R1049" i="18" a="1"/>
  <c r="R1049" i="18" s="1"/>
  <c r="P1052" i="18" a="1"/>
  <c r="P1052" i="18" s="1"/>
  <c r="R1053" i="18" a="1"/>
  <c r="R1053" i="18" s="1"/>
  <c r="P1056" i="18" a="1"/>
  <c r="P1056" i="18" s="1"/>
  <c r="R1057" i="18" a="1"/>
  <c r="R1057" i="18" s="1"/>
  <c r="P1060" i="18" a="1"/>
  <c r="P1060" i="18" s="1"/>
  <c r="R1061" i="18" a="1"/>
  <c r="R1061" i="18" s="1"/>
  <c r="P1064" i="18" a="1"/>
  <c r="P1064" i="18" s="1"/>
  <c r="R1065" i="18" a="1"/>
  <c r="R1065" i="18" s="1"/>
  <c r="P1068" i="18" a="1"/>
  <c r="P1068" i="18" s="1"/>
  <c r="R1069" i="18" a="1"/>
  <c r="R1069" i="18" s="1"/>
  <c r="P1072" i="18" a="1"/>
  <c r="P1072" i="18" s="1"/>
  <c r="R1073" i="18" a="1"/>
  <c r="R1073" i="18" s="1"/>
  <c r="P1076" i="18" a="1"/>
  <c r="P1076" i="18" s="1"/>
  <c r="R1077" i="18" a="1"/>
  <c r="R1077" i="18" s="1"/>
  <c r="P1080" i="18" a="1"/>
  <c r="P1080" i="18" s="1"/>
  <c r="R1081" i="18" a="1"/>
  <c r="R1081" i="18" s="1"/>
  <c r="P1084" i="18" a="1"/>
  <c r="P1084" i="18" s="1"/>
  <c r="R1085" i="18" a="1"/>
  <c r="R1085" i="18" s="1"/>
  <c r="P1088" i="18" a="1"/>
  <c r="P1088" i="18" s="1"/>
  <c r="R1089" i="18" a="1"/>
  <c r="R1089" i="18" s="1"/>
  <c r="P1092" i="18" a="1"/>
  <c r="P1092" i="18" s="1"/>
  <c r="R1093" i="18" a="1"/>
  <c r="R1093" i="18" s="1"/>
  <c r="P1096" i="18" a="1"/>
  <c r="P1096" i="18" s="1"/>
  <c r="R1097" i="18" a="1"/>
  <c r="R1097" i="18" s="1"/>
  <c r="P1100" i="18" a="1"/>
  <c r="P1100" i="18" s="1"/>
  <c r="R1101" i="18" a="1"/>
  <c r="R1101" i="18" s="1"/>
  <c r="P1104" i="18" a="1"/>
  <c r="P1104" i="18" s="1"/>
  <c r="R1105" i="18" a="1"/>
  <c r="R1105" i="18" s="1"/>
  <c r="P1108" i="18" a="1"/>
  <c r="P1108" i="18" s="1"/>
  <c r="R1109" i="18" a="1"/>
  <c r="R1109" i="18" s="1"/>
  <c r="P1112" i="18" a="1"/>
  <c r="P1112" i="18" s="1"/>
  <c r="R1113" i="18" a="1"/>
  <c r="R1113" i="18" s="1"/>
  <c r="P1116" i="18" a="1"/>
  <c r="P1116" i="18" s="1"/>
  <c r="R1117" i="18" a="1"/>
  <c r="R1117" i="18" s="1"/>
  <c r="P1120" i="18" a="1"/>
  <c r="P1120" i="18" s="1"/>
  <c r="R1121" i="18" a="1"/>
  <c r="R1121" i="18" s="1"/>
  <c r="P1124" i="18" a="1"/>
  <c r="P1124" i="18" s="1"/>
  <c r="R1125" i="18" a="1"/>
  <c r="R1125" i="18" s="1"/>
  <c r="P1128" i="18" a="1"/>
  <c r="P1128" i="18" s="1"/>
  <c r="R1129" i="18" a="1"/>
  <c r="R1129" i="18" s="1"/>
  <c r="P1132" i="18" a="1"/>
  <c r="P1132" i="18" s="1"/>
  <c r="R1133" i="18" a="1"/>
  <c r="R1133" i="18" s="1"/>
  <c r="P1136" i="18" a="1"/>
  <c r="P1136" i="18" s="1"/>
  <c r="R1137" i="18" a="1"/>
  <c r="R1137" i="18" s="1"/>
  <c r="P1140" i="18" a="1"/>
  <c r="P1140" i="18" s="1"/>
  <c r="R1141" i="18" a="1"/>
  <c r="R1141" i="18" s="1"/>
  <c r="P1144" i="18" a="1"/>
  <c r="P1144" i="18" s="1"/>
  <c r="R1145" i="18" a="1"/>
  <c r="R1145" i="18" s="1"/>
  <c r="P79" i="18" a="1"/>
  <c r="P79" i="18" s="1"/>
  <c r="P111" i="18" a="1"/>
  <c r="P111" i="18" s="1"/>
  <c r="R140" i="18" a="1"/>
  <c r="R140" i="18" s="1"/>
  <c r="R191" i="18" a="1"/>
  <c r="R191" i="18" s="1"/>
  <c r="P210" i="18" a="1"/>
  <c r="P210" i="18" s="1"/>
  <c r="R215" i="18" a="1"/>
  <c r="R215" i="18" s="1"/>
  <c r="Q232" i="18" a="1"/>
  <c r="Q232" i="18" s="1"/>
  <c r="R268" i="18" a="1"/>
  <c r="R268" i="18" s="1"/>
  <c r="P345" i="18" a="1"/>
  <c r="P345" i="18" s="1"/>
  <c r="P377" i="18" a="1"/>
  <c r="P377" i="18" s="1"/>
  <c r="P526" i="18" a="1"/>
  <c r="P526" i="18" s="1"/>
  <c r="P530" i="18" a="1"/>
  <c r="P530" i="18" s="1"/>
  <c r="P534" i="18" a="1"/>
  <c r="P534" i="18" s="1"/>
  <c r="P538" i="18" a="1"/>
  <c r="P538" i="18" s="1"/>
  <c r="P542" i="18" a="1"/>
  <c r="P542" i="18" s="1"/>
  <c r="P546" i="18" a="1"/>
  <c r="P546" i="18" s="1"/>
  <c r="P550" i="18" a="1"/>
  <c r="P550" i="18" s="1"/>
  <c r="P554" i="18" a="1"/>
  <c r="P554" i="18" s="1"/>
  <c r="P558" i="18" a="1"/>
  <c r="P558" i="18" s="1"/>
  <c r="P562" i="18" a="1"/>
  <c r="P562" i="18" s="1"/>
  <c r="P566" i="18" a="1"/>
  <c r="P566" i="18" s="1"/>
  <c r="P570" i="18" a="1"/>
  <c r="P570" i="18" s="1"/>
  <c r="P574" i="18" a="1"/>
  <c r="P574" i="18" s="1"/>
  <c r="P578" i="18" a="1"/>
  <c r="P578" i="18" s="1"/>
  <c r="P582" i="18" a="1"/>
  <c r="P582" i="18" s="1"/>
  <c r="P586" i="18" a="1"/>
  <c r="P586" i="18" s="1"/>
  <c r="P590" i="18" a="1"/>
  <c r="P590" i="18" s="1"/>
  <c r="P594" i="18" a="1"/>
  <c r="P594" i="18" s="1"/>
  <c r="P598" i="18" a="1"/>
  <c r="P598" i="18" s="1"/>
  <c r="P602" i="18" a="1"/>
  <c r="P602" i="18" s="1"/>
  <c r="P606" i="18" a="1"/>
  <c r="P606" i="18" s="1"/>
  <c r="P610" i="18" a="1"/>
  <c r="P610" i="18" s="1"/>
  <c r="P614" i="18" a="1"/>
  <c r="P614" i="18" s="1"/>
  <c r="P618" i="18" a="1"/>
  <c r="P618" i="18" s="1"/>
  <c r="P622" i="18" a="1"/>
  <c r="P622" i="18" s="1"/>
  <c r="P626" i="18" a="1"/>
  <c r="P626" i="18" s="1"/>
  <c r="P630" i="18" a="1"/>
  <c r="P630" i="18" s="1"/>
  <c r="P634" i="18" a="1"/>
  <c r="P634" i="18" s="1"/>
  <c r="P638" i="18" a="1"/>
  <c r="P638" i="18" s="1"/>
  <c r="P642" i="18" a="1"/>
  <c r="P642" i="18" s="1"/>
  <c r="P646" i="18" a="1"/>
  <c r="P646" i="18" s="1"/>
  <c r="P650" i="18" a="1"/>
  <c r="P650" i="18" s="1"/>
  <c r="P654" i="18" a="1"/>
  <c r="P654" i="18" s="1"/>
  <c r="P658" i="18" a="1"/>
  <c r="P658" i="18" s="1"/>
  <c r="P662" i="18" a="1"/>
  <c r="P662" i="18" s="1"/>
  <c r="P666" i="18" a="1"/>
  <c r="P666" i="18" s="1"/>
  <c r="P670" i="18" a="1"/>
  <c r="P670" i="18" s="1"/>
  <c r="P674" i="18" a="1"/>
  <c r="P674" i="18" s="1"/>
  <c r="P678" i="18" a="1"/>
  <c r="P678" i="18" s="1"/>
  <c r="P682" i="18" a="1"/>
  <c r="P682" i="18" s="1"/>
  <c r="P686" i="18" a="1"/>
  <c r="P686" i="18" s="1"/>
  <c r="P690" i="18" a="1"/>
  <c r="P690" i="18" s="1"/>
  <c r="P694" i="18" a="1"/>
  <c r="P694" i="18" s="1"/>
  <c r="P698" i="18" a="1"/>
  <c r="P698" i="18" s="1"/>
  <c r="P702" i="18" a="1"/>
  <c r="P702" i="18" s="1"/>
  <c r="P706" i="18" a="1"/>
  <c r="P706" i="18" s="1"/>
  <c r="P710" i="18" a="1"/>
  <c r="P710" i="18" s="1"/>
  <c r="P714" i="18" a="1"/>
  <c r="P714" i="18" s="1"/>
  <c r="P718" i="18" a="1"/>
  <c r="P718" i="18" s="1"/>
  <c r="P722" i="18" a="1"/>
  <c r="P722" i="18" s="1"/>
  <c r="P726" i="18" a="1"/>
  <c r="P726" i="18" s="1"/>
  <c r="P730" i="18" a="1"/>
  <c r="P730" i="18" s="1"/>
  <c r="P734" i="18" a="1"/>
  <c r="P734" i="18" s="1"/>
  <c r="P738" i="18" a="1"/>
  <c r="P738" i="18" s="1"/>
  <c r="P742" i="18" a="1"/>
  <c r="P742" i="18" s="1"/>
  <c r="P746" i="18" a="1"/>
  <c r="P746" i="18" s="1"/>
  <c r="P750" i="18" a="1"/>
  <c r="P750" i="18" s="1"/>
  <c r="P754" i="18" a="1"/>
  <c r="P754" i="18" s="1"/>
  <c r="P758" i="18" a="1"/>
  <c r="P758" i="18" s="1"/>
  <c r="P762" i="18" a="1"/>
  <c r="P762" i="18" s="1"/>
  <c r="P766" i="18" a="1"/>
  <c r="P766" i="18" s="1"/>
  <c r="P770" i="18" a="1"/>
  <c r="P770" i="18" s="1"/>
  <c r="P774" i="18" a="1"/>
  <c r="P774" i="18" s="1"/>
  <c r="P778" i="18" a="1"/>
  <c r="P778" i="18" s="1"/>
  <c r="P782" i="18" a="1"/>
  <c r="P782" i="18" s="1"/>
  <c r="P786" i="18" a="1"/>
  <c r="P786" i="18" s="1"/>
  <c r="P790" i="18" a="1"/>
  <c r="P790" i="18" s="1"/>
  <c r="P794" i="18" a="1"/>
  <c r="P794" i="18" s="1"/>
  <c r="P801" i="18" a="1"/>
  <c r="P801" i="18" s="1"/>
  <c r="R804" i="18" a="1"/>
  <c r="R804" i="18" s="1"/>
  <c r="P809" i="18" a="1"/>
  <c r="P809" i="18" s="1"/>
  <c r="R812" i="18" a="1"/>
  <c r="R812" i="18" s="1"/>
  <c r="P817" i="18" a="1"/>
  <c r="P817" i="18" s="1"/>
  <c r="R820" i="18" a="1"/>
  <c r="R820" i="18" s="1"/>
  <c r="P825" i="18" a="1"/>
  <c r="P825" i="18" s="1"/>
  <c r="R828" i="18" a="1"/>
  <c r="R828" i="18" s="1"/>
  <c r="P833" i="18" a="1"/>
  <c r="P833" i="18" s="1"/>
  <c r="R836" i="18" a="1"/>
  <c r="R836" i="18" s="1"/>
  <c r="P841" i="18" a="1"/>
  <c r="P841" i="18" s="1"/>
  <c r="R844" i="18" a="1"/>
  <c r="R844" i="18" s="1"/>
  <c r="P849" i="18" a="1"/>
  <c r="P849" i="18" s="1"/>
  <c r="R852" i="18" a="1"/>
  <c r="R852" i="18" s="1"/>
  <c r="P857" i="18" a="1"/>
  <c r="P857" i="18" s="1"/>
  <c r="R860" i="18" a="1"/>
  <c r="R860" i="18" s="1"/>
  <c r="P865" i="18" a="1"/>
  <c r="P865" i="18" s="1"/>
  <c r="R868" i="18" a="1"/>
  <c r="R868" i="18" s="1"/>
  <c r="P873" i="18" a="1"/>
  <c r="P873" i="18" s="1"/>
  <c r="P876" i="18" a="1"/>
  <c r="P876" i="18" s="1"/>
  <c r="Q880" i="18" a="1"/>
  <c r="Q880" i="18" s="1"/>
  <c r="Q884" i="18" a="1"/>
  <c r="Q884" i="18" s="1"/>
  <c r="Q888" i="18" a="1"/>
  <c r="Q888" i="18" s="1"/>
  <c r="Q892" i="18" a="1"/>
  <c r="Q892" i="18" s="1"/>
  <c r="Q896" i="18" a="1"/>
  <c r="Q896" i="18" s="1"/>
  <c r="Q900" i="18" a="1"/>
  <c r="Q900" i="18" s="1"/>
  <c r="Q904" i="18" a="1"/>
  <c r="Q904" i="18" s="1"/>
  <c r="Q908" i="18" a="1"/>
  <c r="Q908" i="18" s="1"/>
  <c r="Q912" i="18" a="1"/>
  <c r="Q912" i="18" s="1"/>
  <c r="Q916" i="18" a="1"/>
  <c r="Q916" i="18" s="1"/>
  <c r="Q920" i="18" a="1"/>
  <c r="Q920" i="18" s="1"/>
  <c r="Q924" i="18" a="1"/>
  <c r="Q924" i="18" s="1"/>
  <c r="Q928" i="18" a="1"/>
  <c r="Q928" i="18" s="1"/>
  <c r="Q932" i="18" a="1"/>
  <c r="Q932" i="18" s="1"/>
  <c r="Q936" i="18" a="1"/>
  <c r="Q936" i="18" s="1"/>
  <c r="Q940" i="18" a="1"/>
  <c r="Q940" i="18" s="1"/>
  <c r="Q944" i="18" a="1"/>
  <c r="Q944" i="18" s="1"/>
  <c r="Q948" i="18" a="1"/>
  <c r="Q948" i="18" s="1"/>
  <c r="Q952" i="18" a="1"/>
  <c r="Q952" i="18" s="1"/>
  <c r="Q956" i="18" a="1"/>
  <c r="Q956" i="18" s="1"/>
  <c r="Q960" i="18" a="1"/>
  <c r="Q960" i="18" s="1"/>
  <c r="Q964" i="18" a="1"/>
  <c r="Q964" i="18" s="1"/>
  <c r="Q968" i="18" a="1"/>
  <c r="Q968" i="18" s="1"/>
  <c r="Q972" i="18" a="1"/>
  <c r="Q972" i="18" s="1"/>
  <c r="Q976" i="18" a="1"/>
  <c r="Q976" i="18" s="1"/>
  <c r="Q980" i="18" a="1"/>
  <c r="Q980" i="18" s="1"/>
  <c r="Q984" i="18" a="1"/>
  <c r="Q984" i="18" s="1"/>
  <c r="Q988" i="18" a="1"/>
  <c r="Q988" i="18" s="1"/>
  <c r="Q992" i="18" a="1"/>
  <c r="Q992" i="18" s="1"/>
  <c r="Q996" i="18" a="1"/>
  <c r="Q996" i="18" s="1"/>
  <c r="Q1000" i="18" a="1"/>
  <c r="Q1000" i="18" s="1"/>
  <c r="Q1004" i="18" a="1"/>
  <c r="Q1004" i="18" s="1"/>
  <c r="Q1008" i="18" a="1"/>
  <c r="Q1008" i="18" s="1"/>
  <c r="Q1012" i="18" a="1"/>
  <c r="Q1012" i="18" s="1"/>
  <c r="Q1016" i="18" a="1"/>
  <c r="Q1016" i="18" s="1"/>
  <c r="Q1020" i="18" a="1"/>
  <c r="Q1020" i="18" s="1"/>
  <c r="Q1024" i="18" a="1"/>
  <c r="Q1024" i="18" s="1"/>
  <c r="Q1028" i="18" a="1"/>
  <c r="Q1028" i="18" s="1"/>
  <c r="Q1032" i="18" a="1"/>
  <c r="Q1032" i="18" s="1"/>
  <c r="Q1036" i="18" a="1"/>
  <c r="Q1036" i="18" s="1"/>
  <c r="Q1040" i="18" a="1"/>
  <c r="Q1040" i="18" s="1"/>
  <c r="Q1044" i="18" a="1"/>
  <c r="Q1044" i="18" s="1"/>
  <c r="Q1048" i="18" a="1"/>
  <c r="Q1048" i="18" s="1"/>
  <c r="Q1052" i="18" a="1"/>
  <c r="Q1052" i="18" s="1"/>
  <c r="Q1056" i="18" a="1"/>
  <c r="Q1056" i="18" s="1"/>
  <c r="Q1060" i="18" a="1"/>
  <c r="Q1060" i="18" s="1"/>
  <c r="Q1064" i="18" a="1"/>
  <c r="Q1064" i="18" s="1"/>
  <c r="Q1068" i="18" a="1"/>
  <c r="Q1068" i="18" s="1"/>
  <c r="Q1072" i="18" a="1"/>
  <c r="Q1072" i="18" s="1"/>
  <c r="Q1076" i="18" a="1"/>
  <c r="Q1076" i="18" s="1"/>
  <c r="Q1080" i="18" a="1"/>
  <c r="Q1080" i="18" s="1"/>
  <c r="Q1084" i="18" a="1"/>
  <c r="Q1084" i="18" s="1"/>
  <c r="Q1088" i="18" a="1"/>
  <c r="Q1088" i="18" s="1"/>
  <c r="Q1092" i="18" a="1"/>
  <c r="Q1092" i="18" s="1"/>
  <c r="Q1096" i="18" a="1"/>
  <c r="Q1096" i="18" s="1"/>
  <c r="Q1100" i="18" a="1"/>
  <c r="Q1100" i="18" s="1"/>
  <c r="Q1104" i="18" a="1"/>
  <c r="Q1104" i="18" s="1"/>
  <c r="Q1108" i="18" a="1"/>
  <c r="Q1108" i="18" s="1"/>
  <c r="Q1112" i="18" a="1"/>
  <c r="Q1112" i="18" s="1"/>
  <c r="Q1116" i="18" a="1"/>
  <c r="Q1116" i="18" s="1"/>
  <c r="Q1120" i="18" a="1"/>
  <c r="Q1120" i="18" s="1"/>
  <c r="Q1124" i="18" a="1"/>
  <c r="Q1124" i="18" s="1"/>
  <c r="Q1128" i="18" a="1"/>
  <c r="Q1128" i="18" s="1"/>
  <c r="Q1132" i="18" a="1"/>
  <c r="Q1132" i="18" s="1"/>
  <c r="Q1136" i="18" a="1"/>
  <c r="Q1136" i="18" s="1"/>
  <c r="Q1140" i="18" a="1"/>
  <c r="Q1140" i="18" s="1"/>
  <c r="Q1144" i="18" a="1"/>
  <c r="Q1144" i="18" s="1"/>
  <c r="Q1148" i="18" a="1"/>
  <c r="Q1148" i="18" s="1"/>
  <c r="P99" i="18" a="1"/>
  <c r="P99" i="18" s="1"/>
  <c r="P131" i="18" a="1"/>
  <c r="P131" i="18" s="1"/>
  <c r="P138" i="18" a="1"/>
  <c r="P138" i="18" s="1"/>
  <c r="P155" i="18" a="1"/>
  <c r="P155" i="18" s="1"/>
  <c r="R196" i="18" a="1"/>
  <c r="R196" i="18" s="1"/>
  <c r="Q208" i="18" a="1"/>
  <c r="Q208" i="18" s="1"/>
  <c r="P259" i="18" a="1"/>
  <c r="P259" i="18" s="1"/>
  <c r="P266" i="18" a="1"/>
  <c r="P266" i="18" s="1"/>
  <c r="P283" i="18" a="1"/>
  <c r="P283" i="18" s="1"/>
  <c r="P333" i="18" a="1"/>
  <c r="P333" i="18" s="1"/>
  <c r="P365" i="18" a="1"/>
  <c r="P365" i="18" s="1"/>
  <c r="P397" i="18" a="1"/>
  <c r="P397" i="18" s="1"/>
  <c r="P412" i="18" a="1"/>
  <c r="P412" i="18" s="1"/>
  <c r="P444" i="18" a="1"/>
  <c r="P444" i="18" s="1"/>
  <c r="P476" i="18" a="1"/>
  <c r="P476" i="18" s="1"/>
  <c r="R483" i="18" a="1"/>
  <c r="R483" i="18" s="1"/>
  <c r="R499" i="18" a="1"/>
  <c r="R499" i="18" s="1"/>
  <c r="R515" i="18" a="1"/>
  <c r="R515" i="18" s="1"/>
  <c r="R524" i="18" a="1"/>
  <c r="R524" i="18" s="1"/>
  <c r="R528" i="18" a="1"/>
  <c r="R528" i="18" s="1"/>
  <c r="R532" i="18" a="1"/>
  <c r="R532" i="18" s="1"/>
  <c r="R536" i="18" a="1"/>
  <c r="R536" i="18" s="1"/>
  <c r="R540" i="18" a="1"/>
  <c r="R540" i="18" s="1"/>
  <c r="R544" i="18" a="1"/>
  <c r="R544" i="18" s="1"/>
  <c r="R548" i="18" a="1"/>
  <c r="R548" i="18" s="1"/>
  <c r="R552" i="18" a="1"/>
  <c r="R552" i="18" s="1"/>
  <c r="R556" i="18" a="1"/>
  <c r="R556" i="18" s="1"/>
  <c r="R560" i="18" a="1"/>
  <c r="R560" i="18" s="1"/>
  <c r="R564" i="18" a="1"/>
  <c r="R564" i="18" s="1"/>
  <c r="R568" i="18" a="1"/>
  <c r="R568" i="18" s="1"/>
  <c r="R572" i="18" a="1"/>
  <c r="R572" i="18" s="1"/>
  <c r="R576" i="18" a="1"/>
  <c r="R576" i="18" s="1"/>
  <c r="R580" i="18" a="1"/>
  <c r="R580" i="18" s="1"/>
  <c r="R584" i="18" a="1"/>
  <c r="R584" i="18" s="1"/>
  <c r="R588" i="18" a="1"/>
  <c r="R588" i="18" s="1"/>
  <c r="R592" i="18" a="1"/>
  <c r="R592" i="18" s="1"/>
  <c r="R596" i="18" a="1"/>
  <c r="R596" i="18" s="1"/>
  <c r="R600" i="18" a="1"/>
  <c r="R600" i="18" s="1"/>
  <c r="R604" i="18" a="1"/>
  <c r="R604" i="18" s="1"/>
  <c r="R608" i="18" a="1"/>
  <c r="R608" i="18" s="1"/>
  <c r="R612" i="18" a="1"/>
  <c r="R612" i="18" s="1"/>
  <c r="R616" i="18" a="1"/>
  <c r="R616" i="18" s="1"/>
  <c r="R620" i="18" a="1"/>
  <c r="R620" i="18" s="1"/>
  <c r="R624" i="18" a="1"/>
  <c r="R624" i="18" s="1"/>
  <c r="R628" i="18" a="1"/>
  <c r="R628" i="18" s="1"/>
  <c r="R632" i="18" a="1"/>
  <c r="R632" i="18" s="1"/>
  <c r="R636" i="18" a="1"/>
  <c r="R636" i="18" s="1"/>
  <c r="R640" i="18" a="1"/>
  <c r="R640" i="18" s="1"/>
  <c r="R644" i="18" a="1"/>
  <c r="R644" i="18" s="1"/>
  <c r="R648" i="18" a="1"/>
  <c r="R648" i="18" s="1"/>
  <c r="R652" i="18" a="1"/>
  <c r="R652" i="18" s="1"/>
  <c r="R656" i="18" a="1"/>
  <c r="R656" i="18" s="1"/>
  <c r="R660" i="18" a="1"/>
  <c r="R660" i="18" s="1"/>
  <c r="R664" i="18" a="1"/>
  <c r="R664" i="18" s="1"/>
  <c r="R668" i="18" a="1"/>
  <c r="R668" i="18" s="1"/>
  <c r="R672" i="18" a="1"/>
  <c r="R672" i="18" s="1"/>
  <c r="R676" i="18" a="1"/>
  <c r="R676" i="18" s="1"/>
  <c r="R680" i="18" a="1"/>
  <c r="R680" i="18" s="1"/>
  <c r="R684" i="18" a="1"/>
  <c r="R684" i="18" s="1"/>
  <c r="R688" i="18" a="1"/>
  <c r="R688" i="18" s="1"/>
  <c r="R692" i="18" a="1"/>
  <c r="R692" i="18" s="1"/>
  <c r="R696" i="18" a="1"/>
  <c r="R696" i="18" s="1"/>
  <c r="R700" i="18" a="1"/>
  <c r="R700" i="18" s="1"/>
  <c r="R704" i="18" a="1"/>
  <c r="R704" i="18" s="1"/>
  <c r="R708" i="18" a="1"/>
  <c r="R708" i="18" s="1"/>
  <c r="R712" i="18" a="1"/>
  <c r="R712" i="18" s="1"/>
  <c r="R716" i="18" a="1"/>
  <c r="R716" i="18" s="1"/>
  <c r="R720" i="18" a="1"/>
  <c r="R720" i="18" s="1"/>
  <c r="R724" i="18" a="1"/>
  <c r="R724" i="18" s="1"/>
  <c r="R728" i="18" a="1"/>
  <c r="R728" i="18" s="1"/>
  <c r="R732" i="18" a="1"/>
  <c r="R732" i="18" s="1"/>
  <c r="R736" i="18" a="1"/>
  <c r="R736" i="18" s="1"/>
  <c r="R740" i="18" a="1"/>
  <c r="R740" i="18" s="1"/>
  <c r="R744" i="18" a="1"/>
  <c r="R744" i="18" s="1"/>
  <c r="R748" i="18" a="1"/>
  <c r="R748" i="18" s="1"/>
  <c r="R752" i="18" a="1"/>
  <c r="R752" i="18" s="1"/>
  <c r="R756" i="18" a="1"/>
  <c r="R756" i="18" s="1"/>
  <c r="R760" i="18" a="1"/>
  <c r="R760" i="18" s="1"/>
  <c r="R764" i="18" a="1"/>
  <c r="R764" i="18" s="1"/>
  <c r="R768" i="18" a="1"/>
  <c r="R768" i="18" s="1"/>
  <c r="R772" i="18" a="1"/>
  <c r="R772" i="18" s="1"/>
  <c r="R776" i="18" a="1"/>
  <c r="R776" i="18" s="1"/>
  <c r="R780" i="18" a="1"/>
  <c r="R780" i="18" s="1"/>
  <c r="R784" i="18" a="1"/>
  <c r="R784" i="18" s="1"/>
  <c r="R788" i="18" a="1"/>
  <c r="R788" i="18" s="1"/>
  <c r="R792" i="18" a="1"/>
  <c r="R792" i="18" s="1"/>
  <c r="R796" i="18" a="1"/>
  <c r="R796" i="18" s="1"/>
  <c r="P798" i="18" a="1"/>
  <c r="P798" i="18" s="1"/>
  <c r="R801" i="18" a="1"/>
  <c r="R801" i="18" s="1"/>
  <c r="P806" i="18" a="1"/>
  <c r="P806" i="18" s="1"/>
  <c r="R809" i="18" a="1"/>
  <c r="R809" i="18" s="1"/>
  <c r="P814" i="18" a="1"/>
  <c r="P814" i="18" s="1"/>
  <c r="R817" i="18" a="1"/>
  <c r="R817" i="18" s="1"/>
  <c r="P822" i="18" a="1"/>
  <c r="P822" i="18" s="1"/>
  <c r="R825" i="18" a="1"/>
  <c r="R825" i="18" s="1"/>
  <c r="P830" i="18" a="1"/>
  <c r="P830" i="18" s="1"/>
  <c r="R833" i="18" a="1"/>
  <c r="R833" i="18" s="1"/>
  <c r="P838" i="18" a="1"/>
  <c r="P838" i="18" s="1"/>
  <c r="R841" i="18" a="1"/>
  <c r="R841" i="18" s="1"/>
  <c r="P846" i="18" a="1"/>
  <c r="P846" i="18" s="1"/>
  <c r="R849" i="18" a="1"/>
  <c r="R849" i="18" s="1"/>
  <c r="P854" i="18" a="1"/>
  <c r="P854" i="18" s="1"/>
  <c r="R857" i="18" a="1"/>
  <c r="R857" i="18" s="1"/>
  <c r="P862" i="18" a="1"/>
  <c r="P862" i="18" s="1"/>
  <c r="R865" i="18" a="1"/>
  <c r="R865" i="18" s="1"/>
  <c r="P870" i="18" a="1"/>
  <c r="P870" i="18" s="1"/>
  <c r="R873" i="18" a="1"/>
  <c r="R873" i="18" s="1"/>
  <c r="Q876" i="18" a="1"/>
  <c r="Q876" i="18" s="1"/>
  <c r="P879" i="18" a="1"/>
  <c r="P879" i="18" s="1"/>
  <c r="R880" i="18" a="1"/>
  <c r="R880" i="18" s="1"/>
  <c r="P883" i="18" a="1"/>
  <c r="P883" i="18" s="1"/>
  <c r="R884" i="18" a="1"/>
  <c r="R884" i="18" s="1"/>
  <c r="P887" i="18" a="1"/>
  <c r="P887" i="18" s="1"/>
  <c r="R888" i="18" a="1"/>
  <c r="R888" i="18" s="1"/>
  <c r="P891" i="18" a="1"/>
  <c r="P891" i="18" s="1"/>
  <c r="R892" i="18" a="1"/>
  <c r="R892" i="18" s="1"/>
  <c r="P895" i="18" a="1"/>
  <c r="P895" i="18" s="1"/>
  <c r="R896" i="18" a="1"/>
  <c r="R896" i="18" s="1"/>
  <c r="P899" i="18" a="1"/>
  <c r="P899" i="18" s="1"/>
  <c r="R900" i="18" a="1"/>
  <c r="R900" i="18" s="1"/>
  <c r="P903" i="18" a="1"/>
  <c r="P903" i="18" s="1"/>
  <c r="R904" i="18" a="1"/>
  <c r="R904" i="18" s="1"/>
  <c r="P907" i="18" a="1"/>
  <c r="P907" i="18" s="1"/>
  <c r="R908" i="18" a="1"/>
  <c r="R908" i="18" s="1"/>
  <c r="P911" i="18" a="1"/>
  <c r="P911" i="18" s="1"/>
  <c r="R912" i="18" a="1"/>
  <c r="R912" i="18" s="1"/>
  <c r="P915" i="18" a="1"/>
  <c r="P915" i="18" s="1"/>
  <c r="R916" i="18" a="1"/>
  <c r="R916" i="18" s="1"/>
  <c r="P919" i="18" a="1"/>
  <c r="P919" i="18" s="1"/>
  <c r="R920" i="18" a="1"/>
  <c r="R920" i="18" s="1"/>
  <c r="P923" i="18" a="1"/>
  <c r="P923" i="18" s="1"/>
  <c r="R924" i="18" a="1"/>
  <c r="R924" i="18" s="1"/>
  <c r="P927" i="18" a="1"/>
  <c r="P927" i="18" s="1"/>
  <c r="R928" i="18" a="1"/>
  <c r="R928" i="18" s="1"/>
  <c r="P931" i="18" a="1"/>
  <c r="P931" i="18" s="1"/>
  <c r="R932" i="18" a="1"/>
  <c r="R932" i="18" s="1"/>
  <c r="P935" i="18" a="1"/>
  <c r="P935" i="18" s="1"/>
  <c r="R936" i="18" a="1"/>
  <c r="R936" i="18" s="1"/>
  <c r="P939" i="18" a="1"/>
  <c r="P939" i="18" s="1"/>
  <c r="R940" i="18" a="1"/>
  <c r="R940" i="18" s="1"/>
  <c r="P943" i="18" a="1"/>
  <c r="P943" i="18" s="1"/>
  <c r="R944" i="18" a="1"/>
  <c r="R944" i="18" s="1"/>
  <c r="P947" i="18" a="1"/>
  <c r="P947" i="18" s="1"/>
  <c r="R948" i="18" a="1"/>
  <c r="R948" i="18" s="1"/>
  <c r="P951" i="18" a="1"/>
  <c r="P951" i="18" s="1"/>
  <c r="R952" i="18" a="1"/>
  <c r="R952" i="18" s="1"/>
  <c r="P955" i="18" a="1"/>
  <c r="P955" i="18" s="1"/>
  <c r="R956" i="18" a="1"/>
  <c r="R956" i="18" s="1"/>
  <c r="P959" i="18" a="1"/>
  <c r="P959" i="18" s="1"/>
  <c r="R960" i="18" a="1"/>
  <c r="R960" i="18" s="1"/>
  <c r="P963" i="18" a="1"/>
  <c r="P963" i="18" s="1"/>
  <c r="R964" i="18" a="1"/>
  <c r="R964" i="18" s="1"/>
  <c r="P967" i="18" a="1"/>
  <c r="P967" i="18" s="1"/>
  <c r="R968" i="18" a="1"/>
  <c r="R968" i="18" s="1"/>
  <c r="P971" i="18" a="1"/>
  <c r="P971" i="18" s="1"/>
  <c r="R972" i="18" a="1"/>
  <c r="R972" i="18" s="1"/>
  <c r="P975" i="18" a="1"/>
  <c r="P975" i="18" s="1"/>
  <c r="R976" i="18" a="1"/>
  <c r="R976" i="18" s="1"/>
  <c r="P979" i="18" a="1"/>
  <c r="P979" i="18" s="1"/>
  <c r="R980" i="18" a="1"/>
  <c r="R980" i="18" s="1"/>
  <c r="P983" i="18" a="1"/>
  <c r="P983" i="18" s="1"/>
  <c r="R984" i="18" a="1"/>
  <c r="R984" i="18" s="1"/>
  <c r="P987" i="18" a="1"/>
  <c r="P987" i="18" s="1"/>
  <c r="R988" i="18" a="1"/>
  <c r="R988" i="18" s="1"/>
  <c r="P991" i="18" a="1"/>
  <c r="P991" i="18" s="1"/>
  <c r="R992" i="18" a="1"/>
  <c r="R992" i="18" s="1"/>
  <c r="P995" i="18" a="1"/>
  <c r="P995" i="18" s="1"/>
  <c r="R996" i="18" a="1"/>
  <c r="R996" i="18" s="1"/>
  <c r="P999" i="18" a="1"/>
  <c r="P999" i="18" s="1"/>
  <c r="P107" i="18" a="1"/>
  <c r="P107" i="18" s="1"/>
  <c r="P163" i="18" a="1"/>
  <c r="P163" i="18" s="1"/>
  <c r="P170" i="18" a="1"/>
  <c r="P170" i="18" s="1"/>
  <c r="P187" i="18" a="1"/>
  <c r="P187" i="18" s="1"/>
  <c r="R228" i="18" a="1"/>
  <c r="R228" i="18" s="1"/>
  <c r="Q240" i="18" a="1"/>
  <c r="Q240" i="18" s="1"/>
  <c r="P291" i="18" a="1"/>
  <c r="P291" i="18" s="1"/>
  <c r="P298" i="18" a="1"/>
  <c r="P298" i="18" s="1"/>
  <c r="P341" i="18" a="1"/>
  <c r="P341" i="18" s="1"/>
  <c r="P373" i="18" a="1"/>
  <c r="P373" i="18" s="1"/>
  <c r="P405" i="18" a="1"/>
  <c r="P405" i="18" s="1"/>
  <c r="Q437" i="18" a="1"/>
  <c r="Q437" i="18" s="1"/>
  <c r="Q469" i="18" a="1"/>
  <c r="Q469" i="18" s="1"/>
  <c r="R486" i="18" a="1"/>
  <c r="R486" i="18" s="1"/>
  <c r="R502" i="18" a="1"/>
  <c r="R502" i="18" s="1"/>
  <c r="R518" i="18" a="1"/>
  <c r="R518" i="18" s="1"/>
  <c r="P800" i="18" a="1"/>
  <c r="P800" i="18" s="1"/>
  <c r="R803" i="18" a="1"/>
  <c r="R803" i="18" s="1"/>
  <c r="P808" i="18" a="1"/>
  <c r="P808" i="18" s="1"/>
  <c r="R811" i="18" a="1"/>
  <c r="R811" i="18" s="1"/>
  <c r="P816" i="18" a="1"/>
  <c r="P816" i="18" s="1"/>
  <c r="R819" i="18" a="1"/>
  <c r="R819" i="18" s="1"/>
  <c r="P824" i="18" a="1"/>
  <c r="P824" i="18" s="1"/>
  <c r="R827" i="18" a="1"/>
  <c r="R827" i="18" s="1"/>
  <c r="P832" i="18" a="1"/>
  <c r="P832" i="18" s="1"/>
  <c r="R835" i="18" a="1"/>
  <c r="R835" i="18" s="1"/>
  <c r="P840" i="18" a="1"/>
  <c r="P840" i="18" s="1"/>
  <c r="R843" i="18" a="1"/>
  <c r="R843" i="18" s="1"/>
  <c r="P848" i="18" a="1"/>
  <c r="P848" i="18" s="1"/>
  <c r="R851" i="18" a="1"/>
  <c r="R851" i="18" s="1"/>
  <c r="P856" i="18" a="1"/>
  <c r="P856" i="18" s="1"/>
  <c r="R859" i="18" a="1"/>
  <c r="R859" i="18" s="1"/>
  <c r="P864" i="18" a="1"/>
  <c r="P864" i="18" s="1"/>
  <c r="R867" i="18" a="1"/>
  <c r="R867" i="18" s="1"/>
  <c r="P872" i="18" a="1"/>
  <c r="P872" i="18" s="1"/>
  <c r="Q875" i="18" a="1"/>
  <c r="Q875" i="18" s="1"/>
  <c r="P878" i="18" a="1"/>
  <c r="P878" i="18" s="1"/>
  <c r="R879" i="18" a="1"/>
  <c r="R879" i="18" s="1"/>
  <c r="P882" i="18" a="1"/>
  <c r="P882" i="18" s="1"/>
  <c r="R883" i="18" a="1"/>
  <c r="R883" i="18" s="1"/>
  <c r="P886" i="18" a="1"/>
  <c r="P886" i="18" s="1"/>
  <c r="R887" i="18" a="1"/>
  <c r="R887" i="18" s="1"/>
  <c r="P890" i="18" a="1"/>
  <c r="P890" i="18" s="1"/>
  <c r="R891" i="18" a="1"/>
  <c r="R891" i="18" s="1"/>
  <c r="P894" i="18" a="1"/>
  <c r="P894" i="18" s="1"/>
  <c r="R895" i="18" a="1"/>
  <c r="R895" i="18" s="1"/>
  <c r="P898" i="18" a="1"/>
  <c r="P898" i="18" s="1"/>
  <c r="R899" i="18" a="1"/>
  <c r="R899" i="18" s="1"/>
  <c r="P902" i="18" a="1"/>
  <c r="P902" i="18" s="1"/>
  <c r="R903" i="18" a="1"/>
  <c r="R903" i="18" s="1"/>
  <c r="P906" i="18" a="1"/>
  <c r="P906" i="18" s="1"/>
  <c r="R907" i="18" a="1"/>
  <c r="R907" i="18" s="1"/>
  <c r="P910" i="18" a="1"/>
  <c r="P910" i="18" s="1"/>
  <c r="R911" i="18" a="1"/>
  <c r="R911" i="18" s="1"/>
  <c r="P914" i="18" a="1"/>
  <c r="P914" i="18" s="1"/>
  <c r="R915" i="18" a="1"/>
  <c r="R915" i="18" s="1"/>
  <c r="P918" i="18" a="1"/>
  <c r="P918" i="18" s="1"/>
  <c r="R919" i="18" a="1"/>
  <c r="R919" i="18" s="1"/>
  <c r="P922" i="18" a="1"/>
  <c r="P922" i="18" s="1"/>
  <c r="R923" i="18" a="1"/>
  <c r="R923" i="18" s="1"/>
  <c r="P926" i="18" a="1"/>
  <c r="P926" i="18" s="1"/>
  <c r="R927" i="18" a="1"/>
  <c r="R927" i="18" s="1"/>
  <c r="P930" i="18" a="1"/>
  <c r="P930" i="18" s="1"/>
  <c r="R931" i="18" a="1"/>
  <c r="R931" i="18" s="1"/>
  <c r="P934" i="18" a="1"/>
  <c r="P934" i="18" s="1"/>
  <c r="R935" i="18" a="1"/>
  <c r="R935" i="18" s="1"/>
  <c r="P938" i="18" a="1"/>
  <c r="P938" i="18" s="1"/>
  <c r="R939" i="18" a="1"/>
  <c r="R939" i="18" s="1"/>
  <c r="P942" i="18" a="1"/>
  <c r="P942" i="18" s="1"/>
  <c r="R943" i="18" a="1"/>
  <c r="R943" i="18" s="1"/>
  <c r="P946" i="18" a="1"/>
  <c r="P946" i="18" s="1"/>
  <c r="R947" i="18" a="1"/>
  <c r="R947" i="18" s="1"/>
  <c r="P950" i="18" a="1"/>
  <c r="P950" i="18" s="1"/>
  <c r="R951" i="18" a="1"/>
  <c r="R951" i="18" s="1"/>
  <c r="P954" i="18" a="1"/>
  <c r="P954" i="18" s="1"/>
  <c r="R955" i="18" a="1"/>
  <c r="R955" i="18" s="1"/>
  <c r="P958" i="18" a="1"/>
  <c r="P958" i="18" s="1"/>
  <c r="R959" i="18" a="1"/>
  <c r="R959" i="18" s="1"/>
  <c r="P962" i="18" a="1"/>
  <c r="P962" i="18" s="1"/>
  <c r="R963" i="18" a="1"/>
  <c r="R963" i="18" s="1"/>
  <c r="P966" i="18" a="1"/>
  <c r="P966" i="18" s="1"/>
  <c r="R967" i="18" a="1"/>
  <c r="R967" i="18" s="1"/>
  <c r="P970" i="18" a="1"/>
  <c r="P970" i="18" s="1"/>
  <c r="R971" i="18" a="1"/>
  <c r="R971" i="18" s="1"/>
  <c r="P974" i="18" a="1"/>
  <c r="P974" i="18" s="1"/>
  <c r="R975" i="18" a="1"/>
  <c r="R975" i="18" s="1"/>
  <c r="P978" i="18" a="1"/>
  <c r="P978" i="18" s="1"/>
  <c r="R979" i="18" a="1"/>
  <c r="R979" i="18" s="1"/>
  <c r="P982" i="18" a="1"/>
  <c r="P982" i="18" s="1"/>
  <c r="R983" i="18" a="1"/>
  <c r="R983" i="18" s="1"/>
  <c r="P986" i="18" a="1"/>
  <c r="P986" i="18" s="1"/>
  <c r="R987" i="18" a="1"/>
  <c r="R987" i="18" s="1"/>
  <c r="P990" i="18" a="1"/>
  <c r="P990" i="18" s="1"/>
  <c r="R991" i="18" a="1"/>
  <c r="R991" i="18" s="1"/>
  <c r="P994" i="18" a="1"/>
  <c r="P994" i="18" s="1"/>
  <c r="R995" i="18" a="1"/>
  <c r="R995" i="18" s="1"/>
  <c r="P998" i="18" a="1"/>
  <c r="P998" i="18" s="1"/>
  <c r="R999" i="18" a="1"/>
  <c r="R999" i="18" s="1"/>
  <c r="P1002" i="18" a="1"/>
  <c r="P1002" i="18" s="1"/>
  <c r="R1003" i="18" a="1"/>
  <c r="R1003" i="18" s="1"/>
  <c r="P1006" i="18" a="1"/>
  <c r="P1006" i="18" s="1"/>
  <c r="R1007" i="18" a="1"/>
  <c r="R1007" i="18" s="1"/>
  <c r="P1010" i="18" a="1"/>
  <c r="P1010" i="18" s="1"/>
  <c r="R1011" i="18" a="1"/>
  <c r="R1011" i="18" s="1"/>
  <c r="P1014" i="18" a="1"/>
  <c r="P1014" i="18" s="1"/>
  <c r="R1015" i="18" a="1"/>
  <c r="R1015" i="18" s="1"/>
  <c r="P1018" i="18" a="1"/>
  <c r="P1018" i="18" s="1"/>
  <c r="R1019" i="18" a="1"/>
  <c r="R1019" i="18" s="1"/>
  <c r="P1022" i="18" a="1"/>
  <c r="P1022" i="18" s="1"/>
  <c r="R1023" i="18" a="1"/>
  <c r="R1023" i="18" s="1"/>
  <c r="P1026" i="18" a="1"/>
  <c r="P1026" i="18" s="1"/>
  <c r="R1027" i="18" a="1"/>
  <c r="R1027" i="18" s="1"/>
  <c r="P1030" i="18" a="1"/>
  <c r="P1030" i="18" s="1"/>
  <c r="R1031" i="18" a="1"/>
  <c r="R1031" i="18" s="1"/>
  <c r="P1034" i="18" a="1"/>
  <c r="P1034" i="18" s="1"/>
  <c r="R1035" i="18" a="1"/>
  <c r="R1035" i="18" s="1"/>
  <c r="P1038" i="18" a="1"/>
  <c r="P1038" i="18" s="1"/>
  <c r="R1039" i="18" a="1"/>
  <c r="R1039" i="18" s="1"/>
  <c r="P1042" i="18" a="1"/>
  <c r="P1042" i="18" s="1"/>
  <c r="R1043" i="18" a="1"/>
  <c r="R1043" i="18" s="1"/>
  <c r="P1046" i="18" a="1"/>
  <c r="P1046" i="18" s="1"/>
  <c r="R1047" i="18" a="1"/>
  <c r="R1047" i="18" s="1"/>
  <c r="P1050" i="18" a="1"/>
  <c r="P1050" i="18" s="1"/>
  <c r="R1051" i="18" a="1"/>
  <c r="R1051" i="18" s="1"/>
  <c r="P1054" i="18" a="1"/>
  <c r="P1054" i="18" s="1"/>
  <c r="R1055" i="18" a="1"/>
  <c r="R1055" i="18" s="1"/>
  <c r="P1058" i="18" a="1"/>
  <c r="P1058" i="18" s="1"/>
  <c r="R1059" i="18" a="1"/>
  <c r="R1059" i="18" s="1"/>
  <c r="P1062" i="18" a="1"/>
  <c r="P1062" i="18" s="1"/>
  <c r="R1063" i="18" a="1"/>
  <c r="R1063" i="18" s="1"/>
  <c r="P1066" i="18" a="1"/>
  <c r="P1066" i="18" s="1"/>
  <c r="R1067" i="18" a="1"/>
  <c r="R1067" i="18" s="1"/>
  <c r="P1070" i="18" a="1"/>
  <c r="P1070" i="18" s="1"/>
  <c r="R1071" i="18" a="1"/>
  <c r="R1071" i="18" s="1"/>
  <c r="P1074" i="18" a="1"/>
  <c r="P1074" i="18" s="1"/>
  <c r="R1075" i="18" a="1"/>
  <c r="R1075" i="18" s="1"/>
  <c r="P1078" i="18" a="1"/>
  <c r="P1078" i="18" s="1"/>
  <c r="R1079" i="18" a="1"/>
  <c r="R1079" i="18" s="1"/>
  <c r="P1082" i="18" a="1"/>
  <c r="P1082" i="18" s="1"/>
  <c r="R1083" i="18" a="1"/>
  <c r="R1083" i="18" s="1"/>
  <c r="P1086" i="18" a="1"/>
  <c r="P1086" i="18" s="1"/>
  <c r="R1087" i="18" a="1"/>
  <c r="R1087" i="18" s="1"/>
  <c r="P1090" i="18" a="1"/>
  <c r="P1090" i="18" s="1"/>
  <c r="R1091" i="18" a="1"/>
  <c r="R1091" i="18" s="1"/>
  <c r="P1094" i="18" a="1"/>
  <c r="P1094" i="18" s="1"/>
  <c r="R1095" i="18" a="1"/>
  <c r="R1095" i="18" s="1"/>
  <c r="P1098" i="18" a="1"/>
  <c r="P1098" i="18" s="1"/>
  <c r="R1099" i="18" a="1"/>
  <c r="R1099" i="18" s="1"/>
  <c r="P1102" i="18" a="1"/>
  <c r="P1102" i="18" s="1"/>
  <c r="R1103" i="18" a="1"/>
  <c r="R1103" i="18" s="1"/>
  <c r="P1106" i="18" a="1"/>
  <c r="P1106" i="18" s="1"/>
  <c r="R1107" i="18" a="1"/>
  <c r="R1107" i="18" s="1"/>
  <c r="P1110" i="18" a="1"/>
  <c r="P1110" i="18" s="1"/>
  <c r="R1111" i="18" a="1"/>
  <c r="R1111" i="18" s="1"/>
  <c r="P1114" i="18" a="1"/>
  <c r="P1114" i="18" s="1"/>
  <c r="R1115" i="18" a="1"/>
  <c r="R1115" i="18" s="1"/>
  <c r="P1118" i="18" a="1"/>
  <c r="P1118" i="18" s="1"/>
  <c r="R1119" i="18" a="1"/>
  <c r="R1119" i="18" s="1"/>
  <c r="P1122" i="18" a="1"/>
  <c r="P1122" i="18" s="1"/>
  <c r="R1123" i="18" a="1"/>
  <c r="R1123" i="18" s="1"/>
  <c r="P1126" i="18" a="1"/>
  <c r="P1126" i="18" s="1"/>
  <c r="R1127" i="18" a="1"/>
  <c r="R1127" i="18" s="1"/>
  <c r="P1130" i="18" a="1"/>
  <c r="P1130" i="18" s="1"/>
  <c r="R1131" i="18" a="1"/>
  <c r="R1131" i="18" s="1"/>
  <c r="P1134" i="18" a="1"/>
  <c r="P1134" i="18" s="1"/>
  <c r="R1135" i="18" a="1"/>
  <c r="R1135" i="18" s="1"/>
  <c r="P1138" i="18" a="1"/>
  <c r="P1138" i="18" s="1"/>
  <c r="R1139" i="18" a="1"/>
  <c r="R1139" i="18" s="1"/>
  <c r="P1142" i="18" a="1"/>
  <c r="P1142" i="18" s="1"/>
  <c r="R1143" i="18" a="1"/>
  <c r="R1143" i="18" s="1"/>
  <c r="R255" i="18" a="1"/>
  <c r="R255" i="18" s="1"/>
  <c r="P531" i="18" a="1"/>
  <c r="P531" i="18" s="1"/>
  <c r="P563" i="18" a="1"/>
  <c r="P563" i="18" s="1"/>
  <c r="P595" i="18" a="1"/>
  <c r="P595" i="18" s="1"/>
  <c r="P627" i="18" a="1"/>
  <c r="P627" i="18" s="1"/>
  <c r="P659" i="18" a="1"/>
  <c r="P659" i="18" s="1"/>
  <c r="P691" i="18" a="1"/>
  <c r="P691" i="18" s="1"/>
  <c r="P723" i="18" a="1"/>
  <c r="P723" i="18" s="1"/>
  <c r="P755" i="18" a="1"/>
  <c r="P755" i="18" s="1"/>
  <c r="P787" i="18" a="1"/>
  <c r="P787" i="18" s="1"/>
  <c r="R806" i="18" a="1"/>
  <c r="R806" i="18" s="1"/>
  <c r="P813" i="18" a="1"/>
  <c r="P813" i="18" s="1"/>
  <c r="R822" i="18" a="1"/>
  <c r="R822" i="18" s="1"/>
  <c r="P829" i="18" a="1"/>
  <c r="P829" i="18" s="1"/>
  <c r="R838" i="18" a="1"/>
  <c r="R838" i="18" s="1"/>
  <c r="P845" i="18" a="1"/>
  <c r="P845" i="18" s="1"/>
  <c r="R854" i="18" a="1"/>
  <c r="R854" i="18" s="1"/>
  <c r="P861" i="18" a="1"/>
  <c r="P861" i="18" s="1"/>
  <c r="R870" i="18" a="1"/>
  <c r="R870" i="18" s="1"/>
  <c r="Q1002" i="18" a="1"/>
  <c r="Q1002" i="18" s="1"/>
  <c r="Q1006" i="18" a="1"/>
  <c r="Q1006" i="18" s="1"/>
  <c r="Q1010" i="18" a="1"/>
  <c r="Q1010" i="18" s="1"/>
  <c r="Q1014" i="18" a="1"/>
  <c r="Q1014" i="18" s="1"/>
  <c r="Q1018" i="18" a="1"/>
  <c r="Q1018" i="18" s="1"/>
  <c r="Q1022" i="18" a="1"/>
  <c r="Q1022" i="18" s="1"/>
  <c r="Q1026" i="18" a="1"/>
  <c r="Q1026" i="18" s="1"/>
  <c r="Q1030" i="18" a="1"/>
  <c r="Q1030" i="18" s="1"/>
  <c r="Q1034" i="18" a="1"/>
  <c r="Q1034" i="18" s="1"/>
  <c r="Q1038" i="18" a="1"/>
  <c r="Q1038" i="18" s="1"/>
  <c r="Q1042" i="18" a="1"/>
  <c r="Q1042" i="18" s="1"/>
  <c r="Q1046" i="18" a="1"/>
  <c r="Q1046" i="18" s="1"/>
  <c r="Q1050" i="18" a="1"/>
  <c r="Q1050" i="18" s="1"/>
  <c r="Q1054" i="18" a="1"/>
  <c r="Q1054" i="18" s="1"/>
  <c r="Q1058" i="18" a="1"/>
  <c r="Q1058" i="18" s="1"/>
  <c r="Q1062" i="18" a="1"/>
  <c r="Q1062" i="18" s="1"/>
  <c r="Q1066" i="18" a="1"/>
  <c r="Q1066" i="18" s="1"/>
  <c r="Q1070" i="18" a="1"/>
  <c r="Q1070" i="18" s="1"/>
  <c r="Q1074" i="18" a="1"/>
  <c r="Q1074" i="18" s="1"/>
  <c r="Q1078" i="18" a="1"/>
  <c r="Q1078" i="18" s="1"/>
  <c r="Q1082" i="18" a="1"/>
  <c r="Q1082" i="18" s="1"/>
  <c r="Q1086" i="18" a="1"/>
  <c r="Q1086" i="18" s="1"/>
  <c r="Q1090" i="18" a="1"/>
  <c r="Q1090" i="18" s="1"/>
  <c r="Q1095" i="18" a="1"/>
  <c r="Q1095" i="18" s="1"/>
  <c r="P1097" i="18" a="1"/>
  <c r="P1097" i="18" s="1"/>
  <c r="R1104" i="18" a="1"/>
  <c r="R1104" i="18" s="1"/>
  <c r="Q1106" i="18" a="1"/>
  <c r="Q1106" i="18" s="1"/>
  <c r="Q1111" i="18" a="1"/>
  <c r="Q1111" i="18" s="1"/>
  <c r="P1113" i="18" a="1"/>
  <c r="P1113" i="18" s="1"/>
  <c r="R1120" i="18" a="1"/>
  <c r="R1120" i="18" s="1"/>
  <c r="Q1122" i="18" a="1"/>
  <c r="Q1122" i="18" s="1"/>
  <c r="Q1127" i="18" a="1"/>
  <c r="Q1127" i="18" s="1"/>
  <c r="P1129" i="18" a="1"/>
  <c r="P1129" i="18" s="1"/>
  <c r="R1136" i="18" a="1"/>
  <c r="R1136" i="18" s="1"/>
  <c r="Q1138" i="18" a="1"/>
  <c r="Q1138" i="18" s="1"/>
  <c r="Q1143" i="18" a="1"/>
  <c r="Q1143" i="18" s="1"/>
  <c r="P1145" i="18" a="1"/>
  <c r="P1145" i="18" s="1"/>
  <c r="P1148" i="18" a="1"/>
  <c r="P1148" i="18" s="1"/>
  <c r="P1151" i="18" a="1"/>
  <c r="P1151" i="18" s="1"/>
  <c r="R1152" i="18" a="1"/>
  <c r="R1152" i="18" s="1"/>
  <c r="Q1155" i="18" a="1"/>
  <c r="Q1155" i="18" s="1"/>
  <c r="P1158" i="18" a="1"/>
  <c r="P1158" i="18" s="1"/>
  <c r="R1159" i="18" a="1"/>
  <c r="R1159" i="18" s="1"/>
  <c r="Q1162" i="18" a="1"/>
  <c r="Q1162" i="18" s="1"/>
  <c r="R1166" i="18" a="1"/>
  <c r="R1166" i="18" s="1"/>
  <c r="P1169" i="18" a="1"/>
  <c r="P1169" i="18" s="1"/>
  <c r="Q3" i="18" a="1"/>
  <c r="Q3" i="18" s="1"/>
  <c r="P1131" i="18" a="1"/>
  <c r="P1131" i="18" s="1"/>
  <c r="R1138" i="18" a="1"/>
  <c r="R1138" i="18" s="1"/>
  <c r="Q1151" i="18" a="1"/>
  <c r="Q1151" i="18" s="1"/>
  <c r="R1155" i="18" a="1"/>
  <c r="R1155" i="18" s="1"/>
  <c r="R1162" i="18" a="1"/>
  <c r="R1162" i="18" s="1"/>
  <c r="R1169" i="18" a="1"/>
  <c r="R1169" i="18" s="1"/>
  <c r="Q910" i="18" a="1"/>
  <c r="Q910" i="18" s="1"/>
  <c r="Q935" i="18" a="1"/>
  <c r="Q935" i="18" s="1"/>
  <c r="Q967" i="18" a="1"/>
  <c r="Q967" i="18" s="1"/>
  <c r="Q990" i="18" a="1"/>
  <c r="Q990" i="18" s="1"/>
  <c r="Q1007" i="18" a="1"/>
  <c r="Q1007" i="18" s="1"/>
  <c r="Q1035" i="18" a="1"/>
  <c r="Q1035" i="18" s="1"/>
  <c r="Q1047" i="18" a="1"/>
  <c r="Q1047" i="18" s="1"/>
  <c r="Q1063" i="18" a="1"/>
  <c r="Q1063" i="18" s="1"/>
  <c r="Q1087" i="18" a="1"/>
  <c r="Q1087" i="18" s="1"/>
  <c r="R1130" i="18" a="1"/>
  <c r="R1130" i="18" s="1"/>
  <c r="P1149" i="18" a="1"/>
  <c r="P1149" i="18" s="1"/>
  <c r="P1163" i="18" a="1"/>
  <c r="P1163" i="18" s="1"/>
  <c r="R2" i="18" a="1"/>
  <c r="R2" i="18" s="1"/>
  <c r="P1155" i="18" a="1"/>
  <c r="P1155" i="18" s="1"/>
  <c r="P1162" i="18" a="1"/>
  <c r="P1162" i="18" s="1"/>
  <c r="P146" i="18" a="1"/>
  <c r="P146" i="18" s="1"/>
  <c r="R151" i="18" a="1"/>
  <c r="R151" i="18" s="1"/>
  <c r="P321" i="18" a="1"/>
  <c r="P321" i="18" s="1"/>
  <c r="Q449" i="18" a="1"/>
  <c r="Q449" i="18" s="1"/>
  <c r="P488" i="18" a="1"/>
  <c r="P488" i="18" s="1"/>
  <c r="P551" i="18" a="1"/>
  <c r="P551" i="18" s="1"/>
  <c r="P583" i="18" a="1"/>
  <c r="P583" i="18" s="1"/>
  <c r="P615" i="18" a="1"/>
  <c r="P615" i="18" s="1"/>
  <c r="P647" i="18" a="1"/>
  <c r="P647" i="18" s="1"/>
  <c r="P679" i="18" a="1"/>
  <c r="P679" i="18" s="1"/>
  <c r="P711" i="18" a="1"/>
  <c r="P711" i="18" s="1"/>
  <c r="P743" i="18" a="1"/>
  <c r="P743" i="18" s="1"/>
  <c r="P775" i="18" a="1"/>
  <c r="P775" i="18" s="1"/>
  <c r="P811" i="18" a="1"/>
  <c r="P811" i="18" s="1"/>
  <c r="P827" i="18" a="1"/>
  <c r="P827" i="18" s="1"/>
  <c r="P843" i="18" a="1"/>
  <c r="P843" i="18" s="1"/>
  <c r="P859" i="18" a="1"/>
  <c r="P859" i="18" s="1"/>
  <c r="P875" i="18" a="1"/>
  <c r="P875" i="18" s="1"/>
  <c r="Q879" i="18" a="1"/>
  <c r="Q879" i="18" s="1"/>
  <c r="Q886" i="18" a="1"/>
  <c r="Q886" i="18" s="1"/>
  <c r="Q895" i="18" a="1"/>
  <c r="Q895" i="18" s="1"/>
  <c r="Q902" i="18" a="1"/>
  <c r="Q902" i="18" s="1"/>
  <c r="Q911" i="18" a="1"/>
  <c r="Q911" i="18" s="1"/>
  <c r="Q918" i="18" a="1"/>
  <c r="Q918" i="18" s="1"/>
  <c r="Q927" i="18" a="1"/>
  <c r="Q927" i="18" s="1"/>
  <c r="Q934" i="18" a="1"/>
  <c r="Q934" i="18" s="1"/>
  <c r="Q943" i="18" a="1"/>
  <c r="Q943" i="18" s="1"/>
  <c r="Q950" i="18" a="1"/>
  <c r="Q950" i="18" s="1"/>
  <c r="Q959" i="18" a="1"/>
  <c r="Q959" i="18" s="1"/>
  <c r="Q966" i="18" a="1"/>
  <c r="Q966" i="18" s="1"/>
  <c r="Q975" i="18" a="1"/>
  <c r="Q975" i="18" s="1"/>
  <c r="Q982" i="18" a="1"/>
  <c r="Q982" i="18" s="1"/>
  <c r="Q991" i="18" a="1"/>
  <c r="Q991" i="18" s="1"/>
  <c r="Q998" i="18" a="1"/>
  <c r="Q998" i="18" s="1"/>
  <c r="R1000" i="18" a="1"/>
  <c r="R1000" i="18" s="1"/>
  <c r="R1004" i="18" a="1"/>
  <c r="R1004" i="18" s="1"/>
  <c r="R1008" i="18" a="1"/>
  <c r="R1008" i="18" s="1"/>
  <c r="R1012" i="18" a="1"/>
  <c r="R1012" i="18" s="1"/>
  <c r="R1016" i="18" a="1"/>
  <c r="R1016" i="18" s="1"/>
  <c r="R1020" i="18" a="1"/>
  <c r="R1020" i="18" s="1"/>
  <c r="R1024" i="18" a="1"/>
  <c r="R1024" i="18" s="1"/>
  <c r="R1028" i="18" a="1"/>
  <c r="R1028" i="18" s="1"/>
  <c r="R1032" i="18" a="1"/>
  <c r="R1032" i="18" s="1"/>
  <c r="R1036" i="18" a="1"/>
  <c r="R1036" i="18" s="1"/>
  <c r="R1040" i="18" a="1"/>
  <c r="R1040" i="18" s="1"/>
  <c r="R1044" i="18" a="1"/>
  <c r="R1044" i="18" s="1"/>
  <c r="R1048" i="18" a="1"/>
  <c r="R1048" i="18" s="1"/>
  <c r="R1052" i="18" a="1"/>
  <c r="R1052" i="18" s="1"/>
  <c r="R1056" i="18" a="1"/>
  <c r="R1056" i="18" s="1"/>
  <c r="R1060" i="18" a="1"/>
  <c r="R1060" i="18" s="1"/>
  <c r="R1064" i="18" a="1"/>
  <c r="R1064" i="18" s="1"/>
  <c r="R1068" i="18" a="1"/>
  <c r="R1068" i="18" s="1"/>
  <c r="R1072" i="18" a="1"/>
  <c r="R1072" i="18" s="1"/>
  <c r="R1076" i="18" a="1"/>
  <c r="R1076" i="18" s="1"/>
  <c r="R1080" i="18" a="1"/>
  <c r="R1080" i="18" s="1"/>
  <c r="R1084" i="18" a="1"/>
  <c r="R1084" i="18" s="1"/>
  <c r="R1088" i="18" a="1"/>
  <c r="R1088" i="18" s="1"/>
  <c r="R1090" i="18" a="1"/>
  <c r="R1090" i="18" s="1"/>
  <c r="P1099" i="18" a="1"/>
  <c r="P1099" i="18" s="1"/>
  <c r="R1106" i="18" a="1"/>
  <c r="R1106" i="18" s="1"/>
  <c r="P1115" i="18" a="1"/>
  <c r="P1115" i="18" s="1"/>
  <c r="R1122" i="18" a="1"/>
  <c r="R1122" i="18" s="1"/>
  <c r="R1148" i="18" a="1"/>
  <c r="R1148" i="18" s="1"/>
  <c r="P1154" i="18" a="1"/>
  <c r="P1154" i="18" s="1"/>
  <c r="Q1158" i="18" a="1"/>
  <c r="Q1158" i="18" s="1"/>
  <c r="P1165" i="18" a="1"/>
  <c r="P1165" i="18" s="1"/>
  <c r="P3" i="18" a="1"/>
  <c r="P3" i="18" s="1"/>
  <c r="Q1023" i="18" a="1"/>
  <c r="Q1023" i="18" s="1"/>
  <c r="Q1067" i="18" a="1"/>
  <c r="Q1067" i="18" s="1"/>
  <c r="R1114" i="18" a="1"/>
  <c r="R1114" i="18" s="1"/>
  <c r="Q1146" i="18" a="1"/>
  <c r="Q1146" i="18" s="1"/>
  <c r="Q1167" i="18" a="1"/>
  <c r="Q1167" i="18" s="1"/>
  <c r="Q1159" i="18" a="1"/>
  <c r="Q1159" i="18" s="1"/>
  <c r="Q136" i="18" a="1"/>
  <c r="Q136" i="18" s="1"/>
  <c r="R172" i="18" a="1"/>
  <c r="R172" i="18" s="1"/>
  <c r="P329" i="18" a="1"/>
  <c r="P329" i="18" s="1"/>
  <c r="P539" i="18" a="1"/>
  <c r="P539" i="18" s="1"/>
  <c r="P571" i="18" a="1"/>
  <c r="P571" i="18" s="1"/>
  <c r="P603" i="18" a="1"/>
  <c r="P603" i="18" s="1"/>
  <c r="P635" i="18" a="1"/>
  <c r="P635" i="18" s="1"/>
  <c r="P667" i="18" a="1"/>
  <c r="P667" i="18" s="1"/>
  <c r="P699" i="18" a="1"/>
  <c r="P699" i="18" s="1"/>
  <c r="P731" i="18" a="1"/>
  <c r="P731" i="18" s="1"/>
  <c r="P763" i="18" a="1"/>
  <c r="P763" i="18" s="1"/>
  <c r="P795" i="18" a="1"/>
  <c r="P795" i="18" s="1"/>
  <c r="R875" i="18" a="1"/>
  <c r="R875" i="18" s="1"/>
  <c r="R1092" i="18" a="1"/>
  <c r="R1092" i="18" s="1"/>
  <c r="Q1094" i="18" a="1"/>
  <c r="Q1094" i="18" s="1"/>
  <c r="Q1099" i="18" a="1"/>
  <c r="Q1099" i="18" s="1"/>
  <c r="P1101" i="18" a="1"/>
  <c r="P1101" i="18" s="1"/>
  <c r="R1108" i="18" a="1"/>
  <c r="R1108" i="18" s="1"/>
  <c r="Q1110" i="18" a="1"/>
  <c r="Q1110" i="18" s="1"/>
  <c r="Q1115" i="18" a="1"/>
  <c r="Q1115" i="18" s="1"/>
  <c r="P1117" i="18" a="1"/>
  <c r="P1117" i="18" s="1"/>
  <c r="R1124" i="18" a="1"/>
  <c r="R1124" i="18" s="1"/>
  <c r="Q1126" i="18" a="1"/>
  <c r="Q1126" i="18" s="1"/>
  <c r="Q1131" i="18" a="1"/>
  <c r="Q1131" i="18" s="1"/>
  <c r="P1133" i="18" a="1"/>
  <c r="P1133" i="18" s="1"/>
  <c r="R1140" i="18" a="1"/>
  <c r="R1140" i="18" s="1"/>
  <c r="Q1142" i="18" a="1"/>
  <c r="Q1142" i="18" s="1"/>
  <c r="P1147" i="18" a="1"/>
  <c r="P1147" i="18" s="1"/>
  <c r="P1150" i="18" a="1"/>
  <c r="P1150" i="18" s="1"/>
  <c r="R1151" i="18" a="1"/>
  <c r="R1151" i="18" s="1"/>
  <c r="Q1154" i="18" a="1"/>
  <c r="Q1154" i="18" s="1"/>
  <c r="R1158" i="18" a="1"/>
  <c r="R1158" i="18" s="1"/>
  <c r="P1161" i="18" a="1"/>
  <c r="P1161" i="18" s="1"/>
  <c r="R1165" i="18" a="1"/>
  <c r="R1165" i="18" s="1"/>
  <c r="P1168" i="18" a="1"/>
  <c r="P1168" i="18" s="1"/>
  <c r="Q1135" i="18" a="1"/>
  <c r="Q1135" i="18" s="1"/>
  <c r="R1147" i="18" a="1"/>
  <c r="R1147" i="18" s="1"/>
  <c r="P1153" i="18" a="1"/>
  <c r="P1153" i="18" s="1"/>
  <c r="Q1164" i="18" a="1"/>
  <c r="Q1164" i="18" s="1"/>
  <c r="Q887" i="18" a="1"/>
  <c r="Q887" i="18" s="1"/>
  <c r="Q919" i="18" a="1"/>
  <c r="Q919" i="18" s="1"/>
  <c r="Q951" i="18" a="1"/>
  <c r="Q951" i="18" s="1"/>
  <c r="Q983" i="18" a="1"/>
  <c r="Q983" i="18" s="1"/>
  <c r="Q1003" i="18" a="1"/>
  <c r="Q1003" i="18" s="1"/>
  <c r="Q1019" i="18" a="1"/>
  <c r="Q1019" i="18" s="1"/>
  <c r="Q1043" i="18" a="1"/>
  <c r="Q1043" i="18" s="1"/>
  <c r="Q1051" i="18" a="1"/>
  <c r="Q1051" i="18" s="1"/>
  <c r="Q1071" i="18" a="1"/>
  <c r="Q1071" i="18" s="1"/>
  <c r="Q1083" i="18" a="1"/>
  <c r="Q1083" i="18" s="1"/>
  <c r="R1098" i="18" a="1"/>
  <c r="R1098" i="18" s="1"/>
  <c r="P1123" i="18" a="1"/>
  <c r="P1123" i="18" s="1"/>
  <c r="P1156" i="18" a="1"/>
  <c r="P1156" i="18" s="1"/>
  <c r="P1170" i="18" a="1"/>
  <c r="P1170" i="18" s="1"/>
  <c r="P1127" i="18" a="1"/>
  <c r="P1127" i="18" s="1"/>
  <c r="R1156" i="18" a="1"/>
  <c r="R1156" i="18" s="1"/>
  <c r="P87" i="18" a="1"/>
  <c r="P87" i="18" s="1"/>
  <c r="R204" i="18" a="1"/>
  <c r="R204" i="18" s="1"/>
  <c r="P274" i="18" a="1"/>
  <c r="P274" i="18" s="1"/>
  <c r="R279" i="18" a="1"/>
  <c r="R279" i="18" s="1"/>
  <c r="P353" i="18" a="1"/>
  <c r="P353" i="18" s="1"/>
  <c r="Q481" i="18" a="1"/>
  <c r="Q481" i="18" s="1"/>
  <c r="P504" i="18" a="1"/>
  <c r="P504" i="18" s="1"/>
  <c r="P527" i="18" a="1"/>
  <c r="P527" i="18" s="1"/>
  <c r="P559" i="18" a="1"/>
  <c r="P559" i="18" s="1"/>
  <c r="P591" i="18" a="1"/>
  <c r="P591" i="18" s="1"/>
  <c r="P623" i="18" a="1"/>
  <c r="P623" i="18" s="1"/>
  <c r="P655" i="18" a="1"/>
  <c r="P655" i="18" s="1"/>
  <c r="P687" i="18" a="1"/>
  <c r="P687" i="18" s="1"/>
  <c r="P719" i="18" a="1"/>
  <c r="P719" i="18" s="1"/>
  <c r="P751" i="18" a="1"/>
  <c r="P751" i="18" s="1"/>
  <c r="P783" i="18" a="1"/>
  <c r="P783" i="18" s="1"/>
  <c r="R800" i="18" a="1"/>
  <c r="R800" i="18" s="1"/>
  <c r="R816" i="18" a="1"/>
  <c r="R816" i="18" s="1"/>
  <c r="R832" i="18" a="1"/>
  <c r="R832" i="18" s="1"/>
  <c r="R848" i="18" a="1"/>
  <c r="R848" i="18" s="1"/>
  <c r="R864" i="18" a="1"/>
  <c r="R864" i="18" s="1"/>
  <c r="Q882" i="18" a="1"/>
  <c r="Q882" i="18" s="1"/>
  <c r="Q891" i="18" a="1"/>
  <c r="Q891" i="18" s="1"/>
  <c r="Q898" i="18" a="1"/>
  <c r="Q898" i="18" s="1"/>
  <c r="Q907" i="18" a="1"/>
  <c r="Q907" i="18" s="1"/>
  <c r="Q914" i="18" a="1"/>
  <c r="Q914" i="18" s="1"/>
  <c r="Q923" i="18" a="1"/>
  <c r="Q923" i="18" s="1"/>
  <c r="Q930" i="18" a="1"/>
  <c r="Q930" i="18" s="1"/>
  <c r="Q939" i="18" a="1"/>
  <c r="Q939" i="18" s="1"/>
  <c r="Q946" i="18" a="1"/>
  <c r="Q946" i="18" s="1"/>
  <c r="Q955" i="18" a="1"/>
  <c r="Q955" i="18" s="1"/>
  <c r="Q962" i="18" a="1"/>
  <c r="Q962" i="18" s="1"/>
  <c r="Q971" i="18" a="1"/>
  <c r="Q971" i="18" s="1"/>
  <c r="Q978" i="18" a="1"/>
  <c r="Q978" i="18" s="1"/>
  <c r="Q987" i="18" a="1"/>
  <c r="Q987" i="18" s="1"/>
  <c r="Q994" i="18" a="1"/>
  <c r="Q994" i="18" s="1"/>
  <c r="R1094" i="18" a="1"/>
  <c r="R1094" i="18" s="1"/>
  <c r="P1103" i="18" a="1"/>
  <c r="P1103" i="18" s="1"/>
  <c r="R1110" i="18" a="1"/>
  <c r="R1110" i="18" s="1"/>
  <c r="P1119" i="18" a="1"/>
  <c r="P1119" i="18" s="1"/>
  <c r="R1126" i="18" a="1"/>
  <c r="R1126" i="18" s="1"/>
  <c r="P1135" i="18" a="1"/>
  <c r="P1135" i="18" s="1"/>
  <c r="R1142" i="18" a="1"/>
  <c r="R1142" i="18" s="1"/>
  <c r="Q1147" i="18" a="1"/>
  <c r="Q1147" i="18" s="1"/>
  <c r="Q1150" i="18" a="1"/>
  <c r="Q1150" i="18" s="1"/>
  <c r="R1154" i="18" a="1"/>
  <c r="R1154" i="18" s="1"/>
  <c r="P1157" i="18" a="1"/>
  <c r="P1157" i="18" s="1"/>
  <c r="R1161" i="18" a="1"/>
  <c r="R1161" i="18" s="1"/>
  <c r="P1164" i="18" a="1"/>
  <c r="P1164" i="18" s="1"/>
  <c r="Q1168" i="18" a="1"/>
  <c r="Q1168" i="18" s="1"/>
  <c r="R1096" i="18" a="1"/>
  <c r="R1096" i="18" s="1"/>
  <c r="Q1103" i="18" a="1"/>
  <c r="Q1103" i="18" s="1"/>
  <c r="R1112" i="18" a="1"/>
  <c r="R1112" i="18" s="1"/>
  <c r="Q1119" i="18" a="1"/>
  <c r="Q1119" i="18" s="1"/>
  <c r="P1121" i="18" a="1"/>
  <c r="P1121" i="18" s="1"/>
  <c r="Q1130" i="18" a="1"/>
  <c r="Q1130" i="18" s="1"/>
  <c r="P1137" i="18" a="1"/>
  <c r="P1137" i="18" s="1"/>
  <c r="P1146" i="18" a="1"/>
  <c r="P1146" i="18" s="1"/>
  <c r="P1160" i="18" a="1"/>
  <c r="P1160" i="18" s="1"/>
  <c r="R1168" i="18" a="1"/>
  <c r="R1168" i="18" s="1"/>
  <c r="P119" i="18" a="1"/>
  <c r="P119" i="18" s="1"/>
  <c r="R223" i="18" a="1"/>
  <c r="R223" i="18" s="1"/>
  <c r="P432" i="18" a="1"/>
  <c r="P432" i="18" s="1"/>
  <c r="P520" i="18" a="1"/>
  <c r="P520" i="18" s="1"/>
  <c r="P567" i="18" a="1"/>
  <c r="P567" i="18" s="1"/>
  <c r="P599" i="18" a="1"/>
  <c r="P599" i="18" s="1"/>
  <c r="P695" i="18" a="1"/>
  <c r="P695" i="18" s="1"/>
  <c r="P727" i="18" a="1"/>
  <c r="P727" i="18" s="1"/>
  <c r="P791" i="18" a="1"/>
  <c r="P791" i="18" s="1"/>
  <c r="P819" i="18" a="1"/>
  <c r="P819" i="18" s="1"/>
  <c r="P851" i="18" a="1"/>
  <c r="P851" i="18" s="1"/>
  <c r="P867" i="18" a="1"/>
  <c r="P867" i="18" s="1"/>
  <c r="Q903" i="18" a="1"/>
  <c r="Q903" i="18" s="1"/>
  <c r="Q926" i="18" a="1"/>
  <c r="Q926" i="18" s="1"/>
  <c r="Q974" i="18" a="1"/>
  <c r="Q974" i="18" s="1"/>
  <c r="Q999" i="18" a="1"/>
  <c r="Q999" i="18" s="1"/>
  <c r="Q1015" i="18" a="1"/>
  <c r="Q1015" i="18" s="1"/>
  <c r="Q1031" i="18" a="1"/>
  <c r="Q1031" i="18" s="1"/>
  <c r="Q1055" i="18" a="1"/>
  <c r="Q1055" i="18" s="1"/>
  <c r="Q1079" i="18" a="1"/>
  <c r="Q1079" i="18" s="1"/>
  <c r="P1091" i="18" a="1"/>
  <c r="P1091" i="18" s="1"/>
  <c r="R1153" i="18" a="1"/>
  <c r="R1153" i="18" s="1"/>
  <c r="Q1160" i="18" a="1"/>
  <c r="Q1160" i="18" s="1"/>
  <c r="P1143" i="18" a="1"/>
  <c r="P1143" i="18" s="1"/>
  <c r="Q1166" i="18" a="1"/>
  <c r="Q1166" i="18" s="1"/>
  <c r="P95" i="18" a="1"/>
  <c r="P95" i="18" s="1"/>
  <c r="Q264" i="18" a="1"/>
  <c r="Q264" i="18" s="1"/>
  <c r="R300" i="18" a="1"/>
  <c r="R300" i="18" s="1"/>
  <c r="P361" i="18" a="1"/>
  <c r="P361" i="18" s="1"/>
  <c r="P547" i="18" a="1"/>
  <c r="P547" i="18" s="1"/>
  <c r="P579" i="18" a="1"/>
  <c r="P579" i="18" s="1"/>
  <c r="P611" i="18" a="1"/>
  <c r="P611" i="18" s="1"/>
  <c r="P643" i="18" a="1"/>
  <c r="P643" i="18" s="1"/>
  <c r="P675" i="18" a="1"/>
  <c r="P675" i="18" s="1"/>
  <c r="P707" i="18" a="1"/>
  <c r="P707" i="18" s="1"/>
  <c r="P739" i="18" a="1"/>
  <c r="P739" i="18" s="1"/>
  <c r="P771" i="18" a="1"/>
  <c r="P771" i="18" s="1"/>
  <c r="R798" i="18" a="1"/>
  <c r="R798" i="18" s="1"/>
  <c r="P805" i="18" a="1"/>
  <c r="P805" i="18" s="1"/>
  <c r="R814" i="18" a="1"/>
  <c r="R814" i="18" s="1"/>
  <c r="P821" i="18" a="1"/>
  <c r="P821" i="18" s="1"/>
  <c r="R830" i="18" a="1"/>
  <c r="R830" i="18" s="1"/>
  <c r="P837" i="18" a="1"/>
  <c r="P837" i="18" s="1"/>
  <c r="R846" i="18" a="1"/>
  <c r="R846" i="18" s="1"/>
  <c r="P853" i="18" a="1"/>
  <c r="P853" i="18" s="1"/>
  <c r="R862" i="18" a="1"/>
  <c r="R862" i="18" s="1"/>
  <c r="P869" i="18" a="1"/>
  <c r="P869" i="18" s="1"/>
  <c r="P1003" i="18" a="1"/>
  <c r="P1003" i="18" s="1"/>
  <c r="P1007" i="18" a="1"/>
  <c r="P1007" i="18" s="1"/>
  <c r="P1011" i="18" a="1"/>
  <c r="P1011" i="18" s="1"/>
  <c r="P1015" i="18" a="1"/>
  <c r="P1015" i="18" s="1"/>
  <c r="P1019" i="18" a="1"/>
  <c r="P1019" i="18" s="1"/>
  <c r="P1023" i="18" a="1"/>
  <c r="P1023" i="18" s="1"/>
  <c r="P1027" i="18" a="1"/>
  <c r="P1027" i="18" s="1"/>
  <c r="P1031" i="18" a="1"/>
  <c r="P1031" i="18" s="1"/>
  <c r="P1035" i="18" a="1"/>
  <c r="P1035" i="18" s="1"/>
  <c r="P1039" i="18" a="1"/>
  <c r="P1039" i="18" s="1"/>
  <c r="P1043" i="18" a="1"/>
  <c r="P1043" i="18" s="1"/>
  <c r="P1047" i="18" a="1"/>
  <c r="P1047" i="18" s="1"/>
  <c r="P1051" i="18" a="1"/>
  <c r="P1051" i="18" s="1"/>
  <c r="P1055" i="18" a="1"/>
  <c r="P1055" i="18" s="1"/>
  <c r="P1059" i="18" a="1"/>
  <c r="P1059" i="18" s="1"/>
  <c r="P1063" i="18" a="1"/>
  <c r="P1063" i="18" s="1"/>
  <c r="P1067" i="18" a="1"/>
  <c r="P1067" i="18" s="1"/>
  <c r="P1071" i="18" a="1"/>
  <c r="P1071" i="18" s="1"/>
  <c r="P1075" i="18" a="1"/>
  <c r="P1075" i="18" s="1"/>
  <c r="P1079" i="18" a="1"/>
  <c r="P1079" i="18" s="1"/>
  <c r="P1083" i="18" a="1"/>
  <c r="P1083" i="18" s="1"/>
  <c r="P1087" i="18" a="1"/>
  <c r="P1087" i="18" s="1"/>
  <c r="Q1098" i="18" a="1"/>
  <c r="Q1098" i="18" s="1"/>
  <c r="P1105" i="18" a="1"/>
  <c r="P1105" i="18" s="1"/>
  <c r="Q1114" i="18" a="1"/>
  <c r="Q1114" i="18" s="1"/>
  <c r="R1128" i="18" a="1"/>
  <c r="R1128" i="18" s="1"/>
  <c r="R1144" i="18" a="1"/>
  <c r="R1144" i="18" s="1"/>
  <c r="R1150" i="18" a="1"/>
  <c r="R1150" i="18" s="1"/>
  <c r="R1157" i="18" a="1"/>
  <c r="R1157" i="18" s="1"/>
  <c r="P1167" i="18" a="1"/>
  <c r="P1167" i="18" s="1"/>
  <c r="Q168" i="18" a="1"/>
  <c r="Q168" i="18" s="1"/>
  <c r="P385" i="18" a="1"/>
  <c r="P385" i="18" s="1"/>
  <c r="Q497" i="18" a="1"/>
  <c r="Q497" i="18" s="1"/>
  <c r="P535" i="18" a="1"/>
  <c r="P535" i="18" s="1"/>
  <c r="P631" i="18" a="1"/>
  <c r="P631" i="18" s="1"/>
  <c r="P663" i="18" a="1"/>
  <c r="P663" i="18" s="1"/>
  <c r="P759" i="18" a="1"/>
  <c r="P759" i="18" s="1"/>
  <c r="P803" i="18" a="1"/>
  <c r="P803" i="18" s="1"/>
  <c r="P835" i="18" a="1"/>
  <c r="P835" i="18" s="1"/>
  <c r="Q878" i="18" a="1"/>
  <c r="Q878" i="18" s="1"/>
  <c r="Q894" i="18" a="1"/>
  <c r="Q894" i="18" s="1"/>
  <c r="Q942" i="18" a="1"/>
  <c r="Q942" i="18" s="1"/>
  <c r="Q958" i="18" a="1"/>
  <c r="Q958" i="18" s="1"/>
  <c r="Q1011" i="18" a="1"/>
  <c r="Q1011" i="18" s="1"/>
  <c r="Q1027" i="18" a="1"/>
  <c r="Q1027" i="18" s="1"/>
  <c r="Q1039" i="18" a="1"/>
  <c r="Q1039" i="18" s="1"/>
  <c r="Q1059" i="18" a="1"/>
  <c r="Q1059" i="18" s="1"/>
  <c r="Q1075" i="18" a="1"/>
  <c r="Q1075" i="18" s="1"/>
  <c r="P1107" i="18" a="1"/>
  <c r="P1107" i="18" s="1"/>
  <c r="P1139" i="18" a="1"/>
  <c r="P1139" i="18" s="1"/>
  <c r="R1164" i="18" a="1"/>
  <c r="R1164" i="18" s="1"/>
  <c r="R1134" i="18" a="1"/>
  <c r="R1134" i="18" s="1"/>
  <c r="R1170" i="18" a="1"/>
  <c r="R1170" i="18" s="1"/>
  <c r="R127" i="18" a="1"/>
  <c r="R127" i="18" s="1"/>
  <c r="P393" i="18" a="1"/>
  <c r="P393" i="18" s="1"/>
  <c r="P555" i="18" a="1"/>
  <c r="P555" i="18" s="1"/>
  <c r="P587" i="18" a="1"/>
  <c r="P587" i="18" s="1"/>
  <c r="P619" i="18" a="1"/>
  <c r="P619" i="18" s="1"/>
  <c r="P651" i="18" a="1"/>
  <c r="P651" i="18" s="1"/>
  <c r="P683" i="18" a="1"/>
  <c r="P683" i="18" s="1"/>
  <c r="P715" i="18" a="1"/>
  <c r="P715" i="18" s="1"/>
  <c r="P747" i="18" a="1"/>
  <c r="P747" i="18" s="1"/>
  <c r="P779" i="18" a="1"/>
  <c r="P779" i="18" s="1"/>
  <c r="R876" i="18" a="1"/>
  <c r="R876" i="18" s="1"/>
  <c r="Q1091" i="18" a="1"/>
  <c r="Q1091" i="18" s="1"/>
  <c r="P1093" i="18" a="1"/>
  <c r="P1093" i="18" s="1"/>
  <c r="R1100" i="18" a="1"/>
  <c r="R1100" i="18" s="1"/>
  <c r="Q1102" i="18" a="1"/>
  <c r="Q1102" i="18" s="1"/>
  <c r="Q1107" i="18" a="1"/>
  <c r="Q1107" i="18" s="1"/>
  <c r="P1109" i="18" a="1"/>
  <c r="P1109" i="18" s="1"/>
  <c r="R1116" i="18" a="1"/>
  <c r="R1116" i="18" s="1"/>
  <c r="Q1118" i="18" a="1"/>
  <c r="Q1118" i="18" s="1"/>
  <c r="Q1123" i="18" a="1"/>
  <c r="Q1123" i="18" s="1"/>
  <c r="P1125" i="18" a="1"/>
  <c r="P1125" i="18" s="1"/>
  <c r="R1132" i="18" a="1"/>
  <c r="R1132" i="18" s="1"/>
  <c r="Q1134" i="18" a="1"/>
  <c r="Q1134" i="18" s="1"/>
  <c r="Q1139" i="18" a="1"/>
  <c r="Q1139" i="18" s="1"/>
  <c r="P1141" i="18" a="1"/>
  <c r="P1141" i="18" s="1"/>
  <c r="R1146" i="18" a="1"/>
  <c r="R1146" i="18" s="1"/>
  <c r="R1149" i="18" a="1"/>
  <c r="R1149" i="18" s="1"/>
  <c r="P1152" i="18" a="1"/>
  <c r="P1152" i="18" s="1"/>
  <c r="Q1156" i="18" a="1"/>
  <c r="Q1156" i="18" s="1"/>
  <c r="P1159" i="18" a="1"/>
  <c r="P1159" i="18" s="1"/>
  <c r="R1160" i="18" a="1"/>
  <c r="R1160" i="18" s="1"/>
  <c r="Q1163" i="18" a="1"/>
  <c r="Q1163" i="18" s="1"/>
  <c r="P1166" i="18" a="1"/>
  <c r="P1166" i="18" s="1"/>
  <c r="R1167" i="18" a="1"/>
  <c r="R1167" i="18" s="1"/>
  <c r="Q1170" i="18" a="1"/>
  <c r="Q1170" i="18" s="1"/>
  <c r="Q2" i="18" a="1"/>
  <c r="Q2" i="18" s="1"/>
  <c r="P242" i="18" a="1"/>
  <c r="P242" i="18" s="1"/>
  <c r="R247" i="18" a="1"/>
  <c r="R247" i="18" s="1"/>
  <c r="Q296" i="18" a="1"/>
  <c r="Q296" i="18" s="1"/>
  <c r="Q417" i="18" a="1"/>
  <c r="Q417" i="18" s="1"/>
  <c r="P464" i="18" a="1"/>
  <c r="P464" i="18" s="1"/>
  <c r="Q513" i="18" a="1"/>
  <c r="Q513" i="18" s="1"/>
  <c r="P543" i="18" a="1"/>
  <c r="P543" i="18" s="1"/>
  <c r="P575" i="18" a="1"/>
  <c r="P575" i="18" s="1"/>
  <c r="P607" i="18" a="1"/>
  <c r="P607" i="18" s="1"/>
  <c r="P639" i="18" a="1"/>
  <c r="P639" i="18" s="1"/>
  <c r="P671" i="18" a="1"/>
  <c r="P671" i="18" s="1"/>
  <c r="P703" i="18" a="1"/>
  <c r="P703" i="18" s="1"/>
  <c r="P735" i="18" a="1"/>
  <c r="P735" i="18" s="1"/>
  <c r="P767" i="18" a="1"/>
  <c r="P767" i="18" s="1"/>
  <c r="R808" i="18" a="1"/>
  <c r="R808" i="18" s="1"/>
  <c r="R824" i="18" a="1"/>
  <c r="R824" i="18" s="1"/>
  <c r="R840" i="18" a="1"/>
  <c r="R840" i="18" s="1"/>
  <c r="R856" i="18" a="1"/>
  <c r="R856" i="18" s="1"/>
  <c r="R872" i="18" a="1"/>
  <c r="R872" i="18" s="1"/>
  <c r="Q883" i="18" a="1"/>
  <c r="Q883" i="18" s="1"/>
  <c r="Q890" i="18" a="1"/>
  <c r="Q890" i="18" s="1"/>
  <c r="Q899" i="18" a="1"/>
  <c r="Q899" i="18" s="1"/>
  <c r="Q906" i="18" a="1"/>
  <c r="Q906" i="18" s="1"/>
  <c r="Q915" i="18" a="1"/>
  <c r="Q915" i="18" s="1"/>
  <c r="Q922" i="18" a="1"/>
  <c r="Q922" i="18" s="1"/>
  <c r="Q931" i="18" a="1"/>
  <c r="Q931" i="18" s="1"/>
  <c r="Q938" i="18" a="1"/>
  <c r="Q938" i="18" s="1"/>
  <c r="Q947" i="18" a="1"/>
  <c r="Q947" i="18" s="1"/>
  <c r="Q954" i="18" a="1"/>
  <c r="Q954" i="18" s="1"/>
  <c r="Q963" i="18" a="1"/>
  <c r="Q963" i="18" s="1"/>
  <c r="Q970" i="18" a="1"/>
  <c r="Q970" i="18" s="1"/>
  <c r="Q979" i="18" a="1"/>
  <c r="Q979" i="18" s="1"/>
  <c r="Q986" i="18" a="1"/>
  <c r="Q986" i="18" s="1"/>
  <c r="Q995" i="18" a="1"/>
  <c r="Q995" i="18" s="1"/>
  <c r="P1095" i="18" a="1"/>
  <c r="P1095" i="18" s="1"/>
  <c r="R1102" i="18" a="1"/>
  <c r="R1102" i="18" s="1"/>
  <c r="P1111" i="18" a="1"/>
  <c r="P1111" i="18" s="1"/>
  <c r="R1118" i="18" a="1"/>
  <c r="R1118" i="18" s="1"/>
  <c r="Q1152" i="18" a="1"/>
  <c r="Q1152" i="18" s="1"/>
  <c r="R1163" i="18" a="1"/>
  <c r="R1163" i="18" s="1"/>
  <c r="J259" i="14"/>
  <c r="J141" i="14"/>
  <c r="J147" i="14"/>
  <c r="J246" i="14"/>
  <c r="J158" i="14"/>
  <c r="J143" i="14"/>
  <c r="J159" i="14"/>
  <c r="F4" i="7" a="1"/>
  <c r="F4" i="7" s="1"/>
  <c r="G4" i="7" a="1"/>
  <c r="G4" i="7" s="1"/>
  <c r="F141" i="19" a="1"/>
  <c r="F141" i="19" s="1"/>
  <c r="F647" i="19" a="1"/>
  <c r="F647" i="19" s="1"/>
  <c r="G644" i="19" a="1"/>
  <c r="G644" i="19" s="1"/>
  <c r="F637" i="19" a="1"/>
  <c r="F637" i="19" s="1"/>
  <c r="G640" i="19" a="1"/>
  <c r="G640" i="19" s="1"/>
  <c r="F634" i="19" a="1"/>
  <c r="F634" i="19" s="1"/>
  <c r="F633" i="19" a="1"/>
  <c r="F633" i="19" s="1"/>
  <c r="F630" i="19" a="1"/>
  <c r="F630" i="19" s="1"/>
  <c r="F625" i="19" a="1"/>
  <c r="F625" i="19" s="1"/>
  <c r="F617" i="19" a="1"/>
  <c r="F617" i="19" s="1"/>
  <c r="G608" i="19" a="1"/>
  <c r="G608" i="19" s="1"/>
  <c r="G605" i="19" a="1"/>
  <c r="G605" i="19" s="1"/>
  <c r="F599" i="19" a="1"/>
  <c r="F599" i="19" s="1"/>
  <c r="F589" i="19" a="1"/>
  <c r="F589" i="19" s="1"/>
  <c r="F644" i="19" a="1"/>
  <c r="F644" i="19" s="1"/>
  <c r="G643" i="19" a="1"/>
  <c r="G643" i="19" s="1"/>
  <c r="G639" i="19" a="1"/>
  <c r="G639" i="19" s="1"/>
  <c r="G636" i="19" a="1"/>
  <c r="G636" i="19" s="1"/>
  <c r="G632" i="19" a="1"/>
  <c r="G632" i="19" s="1"/>
  <c r="F628" i="19" a="1"/>
  <c r="F628" i="19" s="1"/>
  <c r="G627" i="19" a="1"/>
  <c r="G627" i="19" s="1"/>
  <c r="G622" i="19" a="1"/>
  <c r="G622" i="19" s="1"/>
  <c r="F620" i="19" a="1"/>
  <c r="F620" i="19" s="1"/>
  <c r="G614" i="19" a="1"/>
  <c r="G614" i="19" s="1"/>
  <c r="F612" i="19" a="1"/>
  <c r="F612" i="19" s="1"/>
  <c r="G611" i="19" a="1"/>
  <c r="G611" i="19" s="1"/>
  <c r="F605" i="19" a="1"/>
  <c r="F605" i="19" s="1"/>
  <c r="F596" i="19" a="1"/>
  <c r="F596" i="19" s="1"/>
  <c r="G595" i="19" a="1"/>
  <c r="G595" i="19" s="1"/>
  <c r="F592" i="19" a="1"/>
  <c r="F592" i="19" s="1"/>
  <c r="G591" i="19" a="1"/>
  <c r="G591" i="19" s="1"/>
  <c r="G646" i="19" a="1"/>
  <c r="G646" i="19" s="1"/>
  <c r="F643" i="19" a="1"/>
  <c r="F643" i="19" s="1"/>
  <c r="F640" i="19" a="1"/>
  <c r="F640" i="19" s="1"/>
  <c r="F639" i="19" a="1"/>
  <c r="F639" i="19" s="1"/>
  <c r="G629" i="19" a="1"/>
  <c r="G629" i="19" s="1"/>
  <c r="G624" i="19" a="1"/>
  <c r="G624" i="19" s="1"/>
  <c r="F622" i="19" a="1"/>
  <c r="F622" i="19" s="1"/>
  <c r="G619" i="19" a="1"/>
  <c r="G619" i="19" s="1"/>
  <c r="G616" i="19" a="1"/>
  <c r="G616" i="19" s="1"/>
  <c r="F614" i="19" a="1"/>
  <c r="F614" i="19" s="1"/>
  <c r="F611" i="19" a="1"/>
  <c r="F611" i="19" s="1"/>
  <c r="F608" i="19" a="1"/>
  <c r="F608" i="19" s="1"/>
  <c r="G607" i="19" a="1"/>
  <c r="G607" i="19" s="1"/>
  <c r="G602" i="19" a="1"/>
  <c r="G602" i="19" s="1"/>
  <c r="G601" i="19" a="1"/>
  <c r="G601" i="19" s="1"/>
  <c r="G598" i="19" a="1"/>
  <c r="G598" i="19" s="1"/>
  <c r="F595" i="19" a="1"/>
  <c r="F595" i="19" s="1"/>
  <c r="F591" i="19" a="1"/>
  <c r="F591" i="19" s="1"/>
  <c r="F636" i="19" a="1"/>
  <c r="F636" i="19" s="1"/>
  <c r="G635" i="19" a="1"/>
  <c r="G635" i="19" s="1"/>
  <c r="F632" i="19" a="1"/>
  <c r="F632" i="19" s="1"/>
  <c r="G631" i="19" a="1"/>
  <c r="G631" i="19" s="1"/>
  <c r="F646" i="19" a="1"/>
  <c r="F646" i="19" s="1"/>
  <c r="G645" i="19" a="1"/>
  <c r="G645" i="19" s="1"/>
  <c r="G642" i="19" a="1"/>
  <c r="G642" i="19" s="1"/>
  <c r="F635" i="19" a="1"/>
  <c r="F635" i="19" s="1"/>
  <c r="F631" i="19" a="1"/>
  <c r="F631" i="19" s="1"/>
  <c r="F629" i="19" a="1"/>
  <c r="F629" i="19" s="1"/>
  <c r="F624" i="19" a="1"/>
  <c r="F624" i="19" s="1"/>
  <c r="F616" i="19" a="1"/>
  <c r="F616" i="19" s="1"/>
  <c r="G613" i="19" a="1"/>
  <c r="G613" i="19" s="1"/>
  <c r="G597" i="19" a="1"/>
  <c r="G597" i="19" s="1"/>
  <c r="G594" i="19" a="1"/>
  <c r="G594" i="19" s="1"/>
  <c r="G590" i="19" a="1"/>
  <c r="G590" i="19" s="1"/>
  <c r="F588" i="19" a="1"/>
  <c r="F588" i="19" s="1"/>
  <c r="F645" i="19" a="1"/>
  <c r="F645" i="19" s="1"/>
  <c r="G641" i="19" a="1"/>
  <c r="G641" i="19" s="1"/>
  <c r="G638" i="19" a="1"/>
  <c r="G638" i="19" s="1"/>
  <c r="G623" i="19" a="1"/>
  <c r="G623" i="19" s="1"/>
  <c r="F621" i="19" a="1"/>
  <c r="F621" i="19" s="1"/>
  <c r="G615" i="19" a="1"/>
  <c r="G615" i="19" s="1"/>
  <c r="F613" i="19" a="1"/>
  <c r="F613" i="19" s="1"/>
  <c r="G610" i="19" a="1"/>
  <c r="G610" i="19" s="1"/>
  <c r="F604" i="19" a="1"/>
  <c r="F604" i="19" s="1"/>
  <c r="G603" i="19" a="1"/>
  <c r="G603" i="19" s="1"/>
  <c r="G600" i="19" a="1"/>
  <c r="G600" i="19" s="1"/>
  <c r="F597" i="19" a="1"/>
  <c r="F597" i="19" s="1"/>
  <c r="G593" i="19" a="1"/>
  <c r="G593" i="19" s="1"/>
  <c r="F590" i="19" a="1"/>
  <c r="F590" i="19" s="1"/>
  <c r="F623" i="19" a="1"/>
  <c r="F623" i="19" s="1"/>
  <c r="F618" i="19" a="1"/>
  <c r="F618" i="19" s="1"/>
  <c r="G617" i="19" a="1"/>
  <c r="G617" i="19" s="1"/>
  <c r="F610" i="19" a="1"/>
  <c r="F610" i="19" s="1"/>
  <c r="F609" i="19" a="1"/>
  <c r="F609" i="19" s="1"/>
  <c r="F607" i="19" a="1"/>
  <c r="F607" i="19" s="1"/>
  <c r="G584" i="19" a="1"/>
  <c r="G584" i="19" s="1"/>
  <c r="F580" i="19" a="1"/>
  <c r="F580" i="19" s="1"/>
  <c r="G577" i="19" a="1"/>
  <c r="G577" i="19" s="1"/>
  <c r="F574" i="19" a="1"/>
  <c r="F574" i="19" s="1"/>
  <c r="G571" i="19" a="1"/>
  <c r="G571" i="19" s="1"/>
  <c r="G565" i="19" a="1"/>
  <c r="G565" i="19" s="1"/>
  <c r="F560" i="19" a="1"/>
  <c r="F560" i="19" s="1"/>
  <c r="G554" i="19" a="1"/>
  <c r="G554" i="19" s="1"/>
  <c r="F547" i="19" a="1"/>
  <c r="F547" i="19" s="1"/>
  <c r="G543" i="19" a="1"/>
  <c r="G543" i="19" s="1"/>
  <c r="F535" i="19" a="1"/>
  <c r="F535" i="19" s="1"/>
  <c r="F534" i="19" a="1"/>
  <c r="F534" i="19" s="1"/>
  <c r="G533" i="19" a="1"/>
  <c r="G533" i="19" s="1"/>
  <c r="G530" i="19" a="1"/>
  <c r="G530" i="19" s="1"/>
  <c r="F527" i="19" a="1"/>
  <c r="F527" i="19" s="1"/>
  <c r="F524" i="19" a="1"/>
  <c r="F524" i="19" s="1"/>
  <c r="G518" i="19" a="1"/>
  <c r="G518" i="19" s="1"/>
  <c r="F512" i="19" a="1"/>
  <c r="F512" i="19" s="1"/>
  <c r="G511" i="19" a="1"/>
  <c r="G511" i="19" s="1"/>
  <c r="F508" i="19" a="1"/>
  <c r="F508" i="19" s="1"/>
  <c r="G500" i="19" a="1"/>
  <c r="G500" i="19" s="1"/>
  <c r="F497" i="19" a="1"/>
  <c r="F497" i="19" s="1"/>
  <c r="G496" i="19" a="1"/>
  <c r="G496" i="19" s="1"/>
  <c r="G477" i="19" a="1"/>
  <c r="G477" i="19" s="1"/>
  <c r="F474" i="19" a="1"/>
  <c r="F474" i="19" s="1"/>
  <c r="G473" i="19" a="1"/>
  <c r="G473" i="19" s="1"/>
  <c r="F471" i="19" a="1"/>
  <c r="F471" i="19" s="1"/>
  <c r="F467" i="19" a="1"/>
  <c r="F467" i="19" s="1"/>
  <c r="G466" i="19" a="1"/>
  <c r="G466" i="19" s="1"/>
  <c r="F456" i="19" a="1"/>
  <c r="F456" i="19" s="1"/>
  <c r="G452" i="19" a="1"/>
  <c r="G452" i="19" s="1"/>
  <c r="G448" i="19" a="1"/>
  <c r="G448" i="19" s="1"/>
  <c r="G440" i="19" a="1"/>
  <c r="G440" i="19" s="1"/>
  <c r="G436" i="19" a="1"/>
  <c r="G436" i="19" s="1"/>
  <c r="F430" i="19" a="1"/>
  <c r="F430" i="19" s="1"/>
  <c r="F600" i="19" a="1"/>
  <c r="F600" i="19" s="1"/>
  <c r="G599" i="19" a="1"/>
  <c r="G599" i="19" s="1"/>
  <c r="G588" i="19" a="1"/>
  <c r="G588" i="19" s="1"/>
  <c r="F577" i="19" a="1"/>
  <c r="F577" i="19" s="1"/>
  <c r="G576" i="19" a="1"/>
  <c r="G576" i="19" s="1"/>
  <c r="G573" i="19" a="1"/>
  <c r="G573" i="19" s="1"/>
  <c r="F568" i="19" a="1"/>
  <c r="F568" i="19" s="1"/>
  <c r="G562" i="19" a="1"/>
  <c r="G562" i="19" s="1"/>
  <c r="G559" i="19" a="1"/>
  <c r="G559" i="19" s="1"/>
  <c r="F554" i="19" a="1"/>
  <c r="F554" i="19" s="1"/>
  <c r="G553" i="19" a="1"/>
  <c r="G553" i="19" s="1"/>
  <c r="G552" i="19" a="1"/>
  <c r="G552" i="19" s="1"/>
  <c r="G546" i="19" a="1"/>
  <c r="G546" i="19" s="1"/>
  <c r="F540" i="19" a="1"/>
  <c r="F540" i="19" s="1"/>
  <c r="G526" i="19" a="1"/>
  <c r="G526" i="19" s="1"/>
  <c r="F523" i="19" a="1"/>
  <c r="F523" i="19" s="1"/>
  <c r="F515" i="19" a="1"/>
  <c r="F515" i="19" s="1"/>
  <c r="F511" i="19" a="1"/>
  <c r="F511" i="19" s="1"/>
  <c r="F507" i="19" a="1"/>
  <c r="F507" i="19" s="1"/>
  <c r="F504" i="19" a="1"/>
  <c r="F504" i="19" s="1"/>
  <c r="F501" i="19" a="1"/>
  <c r="F501" i="19" s="1"/>
  <c r="F500" i="19" a="1"/>
  <c r="F500" i="19" s="1"/>
  <c r="G499" i="19" a="1"/>
  <c r="G499" i="19" s="1"/>
  <c r="F492" i="19" a="1"/>
  <c r="F492" i="19" s="1"/>
  <c r="F488" i="19" a="1"/>
  <c r="F488" i="19" s="1"/>
  <c r="F485" i="19" a="1"/>
  <c r="F485" i="19" s="1"/>
  <c r="G482" i="19" a="1"/>
  <c r="G482" i="19" s="1"/>
  <c r="F466" i="19" a="1"/>
  <c r="F466" i="19" s="1"/>
  <c r="G465" i="19" a="1"/>
  <c r="G465" i="19" s="1"/>
  <c r="F461" i="19" a="1"/>
  <c r="F461" i="19" s="1"/>
  <c r="G455" i="19" a="1"/>
  <c r="G455" i="19" s="1"/>
  <c r="F452" i="19" a="1"/>
  <c r="F452" i="19" s="1"/>
  <c r="G451" i="19" a="1"/>
  <c r="G451" i="19" s="1"/>
  <c r="G450" i="19" a="1"/>
  <c r="G450" i="19" s="1"/>
  <c r="F448" i="19" a="1"/>
  <c r="F448" i="19" s="1"/>
  <c r="F440" i="19" a="1"/>
  <c r="F440" i="19" s="1"/>
  <c r="F433" i="19" a="1"/>
  <c r="F433" i="19" s="1"/>
  <c r="G432" i="19" a="1"/>
  <c r="G432" i="19" s="1"/>
  <c r="G621" i="19" a="1"/>
  <c r="G621" i="19" s="1"/>
  <c r="F615" i="19" a="1"/>
  <c r="F615" i="19" s="1"/>
  <c r="G606" i="19" a="1"/>
  <c r="G606" i="19" s="1"/>
  <c r="F598" i="19" a="1"/>
  <c r="F598" i="19" s="1"/>
  <c r="G587" i="19" a="1"/>
  <c r="G587" i="19" s="1"/>
  <c r="F584" i="19" a="1"/>
  <c r="F584" i="19" s="1"/>
  <c r="G579" i="19" a="1"/>
  <c r="G579" i="19" s="1"/>
  <c r="F576" i="19" a="1"/>
  <c r="F576" i="19" s="1"/>
  <c r="F571" i="19" a="1"/>
  <c r="F571" i="19" s="1"/>
  <c r="F565" i="19" a="1"/>
  <c r="F565" i="19" s="1"/>
  <c r="F562" i="19" a="1"/>
  <c r="F562" i="19" s="1"/>
  <c r="F559" i="19" a="1"/>
  <c r="F559" i="19" s="1"/>
  <c r="F553" i="19" a="1"/>
  <c r="F553" i="19" s="1"/>
  <c r="F552" i="19" a="1"/>
  <c r="F552" i="19" s="1"/>
  <c r="G549" i="19" a="1"/>
  <c r="G549" i="19" s="1"/>
  <c r="F546" i="19" a="1"/>
  <c r="F546" i="19" s="1"/>
  <c r="F543" i="19" a="1"/>
  <c r="F543" i="19" s="1"/>
  <c r="G542" i="19" a="1"/>
  <c r="G542" i="19" s="1"/>
  <c r="G539" i="19" a="1"/>
  <c r="G539" i="19" s="1"/>
  <c r="F533" i="19" a="1"/>
  <c r="F533" i="19" s="1"/>
  <c r="F530" i="19" a="1"/>
  <c r="F530" i="19" s="1"/>
  <c r="F518" i="19" a="1"/>
  <c r="F518" i="19" s="1"/>
  <c r="G517" i="19" a="1"/>
  <c r="G517" i="19" s="1"/>
  <c r="G510" i="19" a="1"/>
  <c r="G510" i="19" s="1"/>
  <c r="G503" i="19" a="1"/>
  <c r="G503" i="19" s="1"/>
  <c r="F496" i="19" a="1"/>
  <c r="F496" i="19" s="1"/>
  <c r="G495" i="19" a="1"/>
  <c r="G495" i="19" s="1"/>
  <c r="G491" i="19" a="1"/>
  <c r="G491" i="19" s="1"/>
  <c r="G484" i="19" a="1"/>
  <c r="G484" i="19" s="1"/>
  <c r="G479" i="19" a="1"/>
  <c r="G479" i="19" s="1"/>
  <c r="F477" i="19" a="1"/>
  <c r="F477" i="19" s="1"/>
  <c r="F473" i="19" a="1"/>
  <c r="F473" i="19" s="1"/>
  <c r="G472" i="19" a="1"/>
  <c r="G472" i="19" s="1"/>
  <c r="G470" i="19" a="1"/>
  <c r="G470" i="19" s="1"/>
  <c r="F465" i="19" a="1"/>
  <c r="F465" i="19" s="1"/>
  <c r="G464" i="19" a="1"/>
  <c r="G464" i="19" s="1"/>
  <c r="G460" i="19" a="1"/>
  <c r="G460" i="19" s="1"/>
  <c r="F455" i="19" a="1"/>
  <c r="F455" i="19" s="1"/>
  <c r="G454" i="19" a="1"/>
  <c r="G454" i="19" s="1"/>
  <c r="F451" i="19" a="1"/>
  <c r="F451" i="19" s="1"/>
  <c r="G447" i="19" a="1"/>
  <c r="G447" i="19" s="1"/>
  <c r="G444" i="19" a="1"/>
  <c r="G444" i="19" s="1"/>
  <c r="G439" i="19" a="1"/>
  <c r="G439" i="19" s="1"/>
  <c r="F436" i="19" a="1"/>
  <c r="F436" i="19" s="1"/>
  <c r="F432" i="19" a="1"/>
  <c r="F432" i="19" s="1"/>
  <c r="G628" i="19" a="1"/>
  <c r="G628" i="19" s="1"/>
  <c r="F627" i="19" a="1"/>
  <c r="F627" i="19" s="1"/>
  <c r="F606" i="19" a="1"/>
  <c r="F606" i="19" s="1"/>
  <c r="F587" i="19" a="1"/>
  <c r="F587" i="19" s="1"/>
  <c r="G583" i="19" a="1"/>
  <c r="G583" i="19" s="1"/>
  <c r="F579" i="19" a="1"/>
  <c r="F579" i="19" s="1"/>
  <c r="F573" i="19" a="1"/>
  <c r="F573" i="19" s="1"/>
  <c r="G572" i="19" a="1"/>
  <c r="G572" i="19" s="1"/>
  <c r="G570" i="19" a="1"/>
  <c r="G570" i="19" s="1"/>
  <c r="G567" i="19" a="1"/>
  <c r="G567" i="19" s="1"/>
  <c r="G564" i="19" a="1"/>
  <c r="G564" i="19" s="1"/>
  <c r="G561" i="19" a="1"/>
  <c r="G561" i="19" s="1"/>
  <c r="G558" i="19" a="1"/>
  <c r="G558" i="19" s="1"/>
  <c r="G545" i="19" a="1"/>
  <c r="G545" i="19" s="1"/>
  <c r="F542" i="19" a="1"/>
  <c r="F542" i="19" s="1"/>
  <c r="F539" i="19" a="1"/>
  <c r="F539" i="19" s="1"/>
  <c r="G538" i="19" a="1"/>
  <c r="G538" i="19" s="1"/>
  <c r="G537" i="19" a="1"/>
  <c r="G537" i="19" s="1"/>
  <c r="G536" i="19" a="1"/>
  <c r="G536" i="19" s="1"/>
  <c r="G532" i="19" a="1"/>
  <c r="G532" i="19" s="1"/>
  <c r="G529" i="19" a="1"/>
  <c r="G529" i="19" s="1"/>
  <c r="G528" i="19" a="1"/>
  <c r="G528" i="19" s="1"/>
  <c r="F526" i="19" a="1"/>
  <c r="F526" i="19" s="1"/>
  <c r="G522" i="19" a="1"/>
  <c r="G522" i="19" s="1"/>
  <c r="G514" i="19" a="1"/>
  <c r="G514" i="19" s="1"/>
  <c r="G506" i="19" a="1"/>
  <c r="G506" i="19" s="1"/>
  <c r="F503" i="19" a="1"/>
  <c r="F503" i="19" s="1"/>
  <c r="F499" i="19" a="1"/>
  <c r="F499" i="19" s="1"/>
  <c r="F495" i="19" a="1"/>
  <c r="F495" i="19" s="1"/>
  <c r="G494" i="19" a="1"/>
  <c r="G494" i="19" s="1"/>
  <c r="F491" i="19" a="1"/>
  <c r="F491" i="19" s="1"/>
  <c r="G490" i="19" a="1"/>
  <c r="G490" i="19" s="1"/>
  <c r="G487" i="19" a="1"/>
  <c r="G487" i="19" s="1"/>
  <c r="F482" i="19" a="1"/>
  <c r="F482" i="19" s="1"/>
  <c r="G476" i="19" a="1"/>
  <c r="G476" i="19" s="1"/>
  <c r="F472" i="19" a="1"/>
  <c r="F472" i="19" s="1"/>
  <c r="F470" i="19" a="1"/>
  <c r="F470" i="19" s="1"/>
  <c r="F460" i="19" a="1"/>
  <c r="F460" i="19" s="1"/>
  <c r="G459" i="19" a="1"/>
  <c r="G459" i="19" s="1"/>
  <c r="G458" i="19" a="1"/>
  <c r="G458" i="19" s="1"/>
  <c r="F450" i="19" a="1"/>
  <c r="F450" i="19" s="1"/>
  <c r="F447" i="19" a="1"/>
  <c r="F447" i="19" s="1"/>
  <c r="G446" i="19" a="1"/>
  <c r="G446" i="19" s="1"/>
  <c r="F444" i="19" a="1"/>
  <c r="F444" i="19" s="1"/>
  <c r="F439" i="19" a="1"/>
  <c r="F439" i="19" s="1"/>
  <c r="G435" i="19" a="1"/>
  <c r="G435" i="19" s="1"/>
  <c r="G431" i="19" a="1"/>
  <c r="G431" i="19" s="1"/>
  <c r="G620" i="19" a="1"/>
  <c r="G620" i="19" s="1"/>
  <c r="G604" i="19" a="1"/>
  <c r="G604" i="19" s="1"/>
  <c r="G596" i="19" a="1"/>
  <c r="G596" i="19" s="1"/>
  <c r="F593" i="19" a="1"/>
  <c r="F593" i="19" s="1"/>
  <c r="F583" i="19" a="1"/>
  <c r="F583" i="19" s="1"/>
  <c r="G582" i="19" a="1"/>
  <c r="G582" i="19" s="1"/>
  <c r="G575" i="19" a="1"/>
  <c r="G575" i="19" s="1"/>
  <c r="F567" i="19" a="1"/>
  <c r="F567" i="19" s="1"/>
  <c r="F558" i="19" a="1"/>
  <c r="F558" i="19" s="1"/>
  <c r="G557" i="19" a="1"/>
  <c r="G557" i="19" s="1"/>
  <c r="G551" i="19" a="1"/>
  <c r="G551" i="19" s="1"/>
  <c r="F549" i="19" a="1"/>
  <c r="F549" i="19" s="1"/>
  <c r="G548" i="19" a="1"/>
  <c r="G548" i="19" s="1"/>
  <c r="F545" i="19" a="1"/>
  <c r="F545" i="19" s="1"/>
  <c r="G544" i="19" a="1"/>
  <c r="G544" i="19" s="1"/>
  <c r="F538" i="19" a="1"/>
  <c r="F538" i="19" s="1"/>
  <c r="F537" i="19" a="1"/>
  <c r="F537" i="19" s="1"/>
  <c r="F532" i="19" a="1"/>
  <c r="F532" i="19" s="1"/>
  <c r="F529" i="19" a="1"/>
  <c r="F529" i="19" s="1"/>
  <c r="F528" i="19" a="1"/>
  <c r="F528" i="19" s="1"/>
  <c r="G647" i="19" a="1"/>
  <c r="G647" i="19" s="1"/>
  <c r="F641" i="19" a="1"/>
  <c r="F641" i="19" s="1"/>
  <c r="G637" i="19" a="1"/>
  <c r="G637" i="19" s="1"/>
  <c r="G634" i="19" a="1"/>
  <c r="G634" i="19" s="1"/>
  <c r="G633" i="19" a="1"/>
  <c r="G633" i="19" s="1"/>
  <c r="G626" i="19" a="1"/>
  <c r="G626" i="19" s="1"/>
  <c r="F619" i="19" a="1"/>
  <c r="F619" i="19" s="1"/>
  <c r="F603" i="19" a="1"/>
  <c r="F603" i="19" s="1"/>
  <c r="F594" i="19" a="1"/>
  <c r="F594" i="19" s="1"/>
  <c r="G592" i="19" a="1"/>
  <c r="G592" i="19" s="1"/>
  <c r="G586" i="19" a="1"/>
  <c r="G586" i="19" s="1"/>
  <c r="F582" i="19" a="1"/>
  <c r="F582" i="19" s="1"/>
  <c r="G581" i="19" a="1"/>
  <c r="G581" i="19" s="1"/>
  <c r="G578" i="19" a="1"/>
  <c r="G578" i="19" s="1"/>
  <c r="F572" i="19" a="1"/>
  <c r="F572" i="19" s="1"/>
  <c r="F570" i="19" a="1"/>
  <c r="F570" i="19" s="1"/>
  <c r="G566" i="19" a="1"/>
  <c r="G566" i="19" s="1"/>
  <c r="F564" i="19" a="1"/>
  <c r="F564" i="19" s="1"/>
  <c r="G563" i="19" a="1"/>
  <c r="G563" i="19" s="1"/>
  <c r="F561" i="19" a="1"/>
  <c r="F561" i="19" s="1"/>
  <c r="G556" i="19" a="1"/>
  <c r="G556" i="19" s="1"/>
  <c r="F544" i="19" a="1"/>
  <c r="F544" i="19" s="1"/>
  <c r="G541" i="19" a="1"/>
  <c r="G541" i="19" s="1"/>
  <c r="F536" i="19" a="1"/>
  <c r="F536" i="19" s="1"/>
  <c r="F521" i="19" a="1"/>
  <c r="F521" i="19" s="1"/>
  <c r="G520" i="19" a="1"/>
  <c r="G520" i="19" s="1"/>
  <c r="G516" i="19" a="1"/>
  <c r="G516" i="19" s="1"/>
  <c r="F513" i="19" a="1"/>
  <c r="F513" i="19" s="1"/>
  <c r="F505" i="19" a="1"/>
  <c r="F505" i="19" s="1"/>
  <c r="G502" i="19" a="1"/>
  <c r="G502" i="19" s="1"/>
  <c r="G498" i="19" a="1"/>
  <c r="G498" i="19" s="1"/>
  <c r="G493" i="19" a="1"/>
  <c r="G493" i="19" s="1"/>
  <c r="G489" i="19" a="1"/>
  <c r="G489" i="19" s="1"/>
  <c r="F486" i="19" a="1"/>
  <c r="F486" i="19" s="1"/>
  <c r="F476" i="19" a="1"/>
  <c r="F476" i="19" s="1"/>
  <c r="G463" i="19" a="1"/>
  <c r="G463" i="19" s="1"/>
  <c r="G462" i="19" a="1"/>
  <c r="G462" i="19" s="1"/>
  <c r="F458" i="19" a="1"/>
  <c r="F458" i="19" s="1"/>
  <c r="G457" i="19" a="1"/>
  <c r="G457" i="19" s="1"/>
  <c r="F446" i="19" a="1"/>
  <c r="F446" i="19" s="1"/>
  <c r="G442" i="19" a="1"/>
  <c r="G442" i="19" s="1"/>
  <c r="F434" i="19" a="1"/>
  <c r="F434" i="19" s="1"/>
  <c r="F431" i="19" a="1"/>
  <c r="F431" i="19" s="1"/>
  <c r="F642" i="19" a="1"/>
  <c r="F642" i="19" s="1"/>
  <c r="F638" i="19" a="1"/>
  <c r="F638" i="19" s="1"/>
  <c r="F626" i="19" a="1"/>
  <c r="F626" i="19" s="1"/>
  <c r="G625" i="19" a="1"/>
  <c r="G625" i="19" s="1"/>
  <c r="G612" i="19" a="1"/>
  <c r="G612" i="19" s="1"/>
  <c r="F601" i="19" a="1"/>
  <c r="F601" i="19" s="1"/>
  <c r="F586" i="19" a="1"/>
  <c r="F586" i="19" s="1"/>
  <c r="G585" i="19" a="1"/>
  <c r="G585" i="19" s="1"/>
  <c r="F575" i="19" a="1"/>
  <c r="F575" i="19" s="1"/>
  <c r="G569" i="19" a="1"/>
  <c r="G569" i="19" s="1"/>
  <c r="F566" i="19" a="1"/>
  <c r="F566" i="19" s="1"/>
  <c r="F563" i="19" a="1"/>
  <c r="F563" i="19" s="1"/>
  <c r="G560" i="19" a="1"/>
  <c r="G560" i="19" s="1"/>
  <c r="F557" i="19" a="1"/>
  <c r="F557" i="19" s="1"/>
  <c r="F556" i="19" a="1"/>
  <c r="F556" i="19" s="1"/>
  <c r="G555" i="19" a="1"/>
  <c r="G555" i="19" s="1"/>
  <c r="F551" i="19" a="1"/>
  <c r="F551" i="19" s="1"/>
  <c r="G550" i="19" a="1"/>
  <c r="G550" i="19" s="1"/>
  <c r="F548" i="19" a="1"/>
  <c r="F548" i="19" s="1"/>
  <c r="G547" i="19" a="1"/>
  <c r="G547" i="19" s="1"/>
  <c r="G531" i="19" a="1"/>
  <c r="G531" i="19" s="1"/>
  <c r="F520" i="19" a="1"/>
  <c r="F520" i="19" s="1"/>
  <c r="F519" i="19" a="1"/>
  <c r="F519" i="19" s="1"/>
  <c r="F502" i="19" a="1"/>
  <c r="F502" i="19" s="1"/>
  <c r="G501" i="19" a="1"/>
  <c r="G501" i="19" s="1"/>
  <c r="G497" i="19" a="1"/>
  <c r="G497" i="19" s="1"/>
  <c r="F489" i="19" a="1"/>
  <c r="F489" i="19" s="1"/>
  <c r="G488" i="19" a="1"/>
  <c r="G488" i="19" s="1"/>
  <c r="F481" i="19" a="1"/>
  <c r="F481" i="19" s="1"/>
  <c r="G480" i="19" a="1"/>
  <c r="G480" i="19" s="1"/>
  <c r="F475" i="19" a="1"/>
  <c r="F475" i="19" s="1"/>
  <c r="G474" i="19" a="1"/>
  <c r="G474" i="19" s="1"/>
  <c r="G471" i="19" a="1"/>
  <c r="G471" i="19" s="1"/>
  <c r="F437" i="19" a="1"/>
  <c r="F437" i="19" s="1"/>
  <c r="F435" i="19" a="1"/>
  <c r="F435" i="19" s="1"/>
  <c r="G434" i="19" a="1"/>
  <c r="G434" i="19" s="1"/>
  <c r="G427" i="19" a="1"/>
  <c r="G427" i="19" s="1"/>
  <c r="G424" i="19" a="1"/>
  <c r="G424" i="19" s="1"/>
  <c r="G419" i="19" a="1"/>
  <c r="G419" i="19" s="1"/>
  <c r="G418" i="19" a="1"/>
  <c r="G418" i="19" s="1"/>
  <c r="G415" i="19" a="1"/>
  <c r="G415" i="19" s="1"/>
  <c r="F401" i="19" a="1"/>
  <c r="F401" i="19" s="1"/>
  <c r="G400" i="19" a="1"/>
  <c r="G400" i="19" s="1"/>
  <c r="G397" i="19" a="1"/>
  <c r="G397" i="19" s="1"/>
  <c r="G388" i="19" a="1"/>
  <c r="G388" i="19" s="1"/>
  <c r="G384" i="19" a="1"/>
  <c r="G384" i="19" s="1"/>
  <c r="F379" i="19" a="1"/>
  <c r="F379" i="19" s="1"/>
  <c r="F378" i="19" a="1"/>
  <c r="F378" i="19" s="1"/>
  <c r="F370" i="19" a="1"/>
  <c r="F370" i="19" s="1"/>
  <c r="G369" i="19" a="1"/>
  <c r="G369" i="19" s="1"/>
  <c r="G361" i="19" a="1"/>
  <c r="G361" i="19" s="1"/>
  <c r="F357" i="19" a="1"/>
  <c r="F357" i="19" s="1"/>
  <c r="F356" i="19" a="1"/>
  <c r="F356" i="19" s="1"/>
  <c r="F352" i="19" a="1"/>
  <c r="F352" i="19" s="1"/>
  <c r="G341" i="19" a="1"/>
  <c r="G341" i="19" s="1"/>
  <c r="G335" i="19" a="1"/>
  <c r="G335" i="19" s="1"/>
  <c r="F331" i="19" a="1"/>
  <c r="F331" i="19" s="1"/>
  <c r="G326" i="19" a="1"/>
  <c r="G326" i="19" s="1"/>
  <c r="G322" i="19" a="1"/>
  <c r="G322" i="19" s="1"/>
  <c r="F319" i="19" a="1"/>
  <c r="F319" i="19" s="1"/>
  <c r="G311" i="19" a="1"/>
  <c r="G311" i="19" s="1"/>
  <c r="F309" i="19" a="1"/>
  <c r="F309" i="19" s="1"/>
  <c r="G308" i="19" a="1"/>
  <c r="G308" i="19" s="1"/>
  <c r="G299" i="19" a="1"/>
  <c r="G299" i="19" s="1"/>
  <c r="F292" i="19" a="1"/>
  <c r="F292" i="19" s="1"/>
  <c r="F284" i="19" a="1"/>
  <c r="F284" i="19" s="1"/>
  <c r="G281" i="19" a="1"/>
  <c r="G281" i="19" s="1"/>
  <c r="G277" i="19" a="1"/>
  <c r="G277" i="19" s="1"/>
  <c r="F273" i="19" a="1"/>
  <c r="F273" i="19" s="1"/>
  <c r="G271" i="19" a="1"/>
  <c r="G271" i="19" s="1"/>
  <c r="G263" i="19" a="1"/>
  <c r="G263" i="19" s="1"/>
  <c r="F255" i="19" a="1"/>
  <c r="F255" i="19" s="1"/>
  <c r="G254" i="19" a="1"/>
  <c r="G254" i="19" s="1"/>
  <c r="G245" i="19" a="1"/>
  <c r="G245" i="19" s="1"/>
  <c r="F238" i="19" a="1"/>
  <c r="F238" i="19" s="1"/>
  <c r="G237" i="19" a="1"/>
  <c r="G237" i="19" s="1"/>
  <c r="F234" i="19" a="1"/>
  <c r="F234" i="19" s="1"/>
  <c r="F231" i="19" a="1"/>
  <c r="F231" i="19" s="1"/>
  <c r="G230" i="19" a="1"/>
  <c r="G230" i="19" s="1"/>
  <c r="G618" i="19" a="1"/>
  <c r="G618" i="19" s="1"/>
  <c r="G609" i="19" a="1"/>
  <c r="G609" i="19" s="1"/>
  <c r="F602" i="19" a="1"/>
  <c r="F602" i="19" s="1"/>
  <c r="F581" i="19" a="1"/>
  <c r="F581" i="19" s="1"/>
  <c r="G580" i="19" a="1"/>
  <c r="G580" i="19" s="1"/>
  <c r="F569" i="19" a="1"/>
  <c r="F569" i="19" s="1"/>
  <c r="G568" i="19" a="1"/>
  <c r="G568" i="19" s="1"/>
  <c r="F514" i="19" a="1"/>
  <c r="F514" i="19" s="1"/>
  <c r="G513" i="19" a="1"/>
  <c r="G513" i="19" s="1"/>
  <c r="G512" i="19" a="1"/>
  <c r="G512" i="19" s="1"/>
  <c r="G509" i="19" a="1"/>
  <c r="G509" i="19" s="1"/>
  <c r="G469" i="19" a="1"/>
  <c r="G469" i="19" s="1"/>
  <c r="G468" i="19" a="1"/>
  <c r="G468" i="19" s="1"/>
  <c r="F463" i="19" a="1"/>
  <c r="F463" i="19" s="1"/>
  <c r="G461" i="19" a="1"/>
  <c r="G461" i="19" s="1"/>
  <c r="F459" i="19" a="1"/>
  <c r="F459" i="19" s="1"/>
  <c r="G456" i="19" a="1"/>
  <c r="G456" i="19" s="1"/>
  <c r="F454" i="19" a="1"/>
  <c r="F454" i="19" s="1"/>
  <c r="F453" i="19" a="1"/>
  <c r="F453" i="19" s="1"/>
  <c r="F449" i="19" a="1"/>
  <c r="F449" i="19" s="1"/>
  <c r="G445" i="19" a="1"/>
  <c r="G445" i="19" s="1"/>
  <c r="G433" i="19" a="1"/>
  <c r="G433" i="19" s="1"/>
  <c r="G430" i="19" a="1"/>
  <c r="G430" i="19" s="1"/>
  <c r="F426" i="19" a="1"/>
  <c r="F426" i="19" s="1"/>
  <c r="F415" i="19" a="1"/>
  <c r="F415" i="19" s="1"/>
  <c r="F408" i="19" a="1"/>
  <c r="F408" i="19" s="1"/>
  <c r="G403" i="19" a="1"/>
  <c r="G403" i="19" s="1"/>
  <c r="G399" i="19" a="1"/>
  <c r="G399" i="19" s="1"/>
  <c r="F397" i="19" a="1"/>
  <c r="F397" i="19" s="1"/>
  <c r="G396" i="19" a="1"/>
  <c r="G396" i="19" s="1"/>
  <c r="F390" i="19" a="1"/>
  <c r="F390" i="19" s="1"/>
  <c r="G386" i="19" a="1"/>
  <c r="G386" i="19" s="1"/>
  <c r="G383" i="19" a="1"/>
  <c r="G383" i="19" s="1"/>
  <c r="G380" i="19" a="1"/>
  <c r="G380" i="19" s="1"/>
  <c r="F376" i="19" a="1"/>
  <c r="F376" i="19" s="1"/>
  <c r="F372" i="19" a="1"/>
  <c r="F372" i="19" s="1"/>
  <c r="F371" i="19" a="1"/>
  <c r="F371" i="19" s="1"/>
  <c r="F369" i="19" a="1"/>
  <c r="F369" i="19" s="1"/>
  <c r="F366" i="19" a="1"/>
  <c r="F366" i="19" s="1"/>
  <c r="G363" i="19" a="1"/>
  <c r="G363" i="19" s="1"/>
  <c r="F361" i="19" a="1"/>
  <c r="F361" i="19" s="1"/>
  <c r="F360" i="19" a="1"/>
  <c r="F360" i="19" s="1"/>
  <c r="G359" i="19" a="1"/>
  <c r="G359" i="19" s="1"/>
  <c r="G358" i="19" a="1"/>
  <c r="G358" i="19" s="1"/>
  <c r="F353" i="19" a="1"/>
  <c r="F353" i="19" s="1"/>
  <c r="F343" i="19" a="1"/>
  <c r="F343" i="19" s="1"/>
  <c r="F341" i="19" a="1"/>
  <c r="F341" i="19" s="1"/>
  <c r="F339" i="19" a="1"/>
  <c r="F339" i="19" s="1"/>
  <c r="F335" i="19" a="1"/>
  <c r="F335" i="19" s="1"/>
  <c r="F333" i="19" a="1"/>
  <c r="F333" i="19" s="1"/>
  <c r="G330" i="19" a="1"/>
  <c r="G330" i="19" s="1"/>
  <c r="G327" i="19" a="1"/>
  <c r="G327" i="19" s="1"/>
  <c r="F322" i="19" a="1"/>
  <c r="F322" i="19" s="1"/>
  <c r="G318" i="19" a="1"/>
  <c r="G318" i="19" s="1"/>
  <c r="G316" i="19" a="1"/>
  <c r="G316" i="19" s="1"/>
  <c r="T316" i="19" s="1"/>
  <c r="F311" i="19" a="1"/>
  <c r="F311" i="19" s="1"/>
  <c r="G310" i="19" a="1"/>
  <c r="G310" i="19" s="1"/>
  <c r="F308" i="19" a="1"/>
  <c r="F308" i="19" s="1"/>
  <c r="G303" i="19" a="1"/>
  <c r="G303" i="19" s="1"/>
  <c r="G298" i="19" a="1"/>
  <c r="G298" i="19" s="1"/>
  <c r="G287" i="19" a="1"/>
  <c r="G287" i="19" s="1"/>
  <c r="G286" i="19" a="1"/>
  <c r="G286" i="19" s="1"/>
  <c r="F281" i="19" a="1"/>
  <c r="F281" i="19" s="1"/>
  <c r="G280" i="19" a="1"/>
  <c r="G280" i="19" s="1"/>
  <c r="F276" i="19" a="1"/>
  <c r="F276" i="19" s="1"/>
  <c r="F271" i="19" a="1"/>
  <c r="F271" i="19" s="1"/>
  <c r="G265" i="19" a="1"/>
  <c r="G265" i="19" s="1"/>
  <c r="G262" i="19" a="1"/>
  <c r="G262" i="19" s="1"/>
  <c r="F254" i="19" a="1"/>
  <c r="F254" i="19" s="1"/>
  <c r="F253" i="19" a="1"/>
  <c r="F253" i="19" s="1"/>
  <c r="G252" i="19" a="1"/>
  <c r="G252" i="19" s="1"/>
  <c r="G249" i="19" a="1"/>
  <c r="G249" i="19" s="1"/>
  <c r="G236" i="19" a="1"/>
  <c r="G236" i="19" s="1"/>
  <c r="F230" i="19" a="1"/>
  <c r="F230" i="19" s="1"/>
  <c r="F578" i="19" a="1"/>
  <c r="F578" i="19" s="1"/>
  <c r="G574" i="19" a="1"/>
  <c r="G574" i="19" s="1"/>
  <c r="F550" i="19" a="1"/>
  <c r="F550" i="19" s="1"/>
  <c r="F541" i="19" a="1"/>
  <c r="F541" i="19" s="1"/>
  <c r="G540" i="19" a="1"/>
  <c r="G540" i="19" s="1"/>
  <c r="F510" i="19" a="1"/>
  <c r="F510" i="19" s="1"/>
  <c r="F509" i="19" a="1"/>
  <c r="F509" i="19" s="1"/>
  <c r="G507" i="19" a="1"/>
  <c r="G507" i="19" s="1"/>
  <c r="G505" i="19" a="1"/>
  <c r="G505" i="19" s="1"/>
  <c r="G485" i="19" a="1"/>
  <c r="G485" i="19" s="1"/>
  <c r="F479" i="19" a="1"/>
  <c r="F479" i="19" s="1"/>
  <c r="F469" i="19" a="1"/>
  <c r="F469" i="19" s="1"/>
  <c r="F468" i="19" a="1"/>
  <c r="F468" i="19" s="1"/>
  <c r="G467" i="19" a="1"/>
  <c r="G467" i="19" s="1"/>
  <c r="F445" i="19" a="1"/>
  <c r="F445" i="19" s="1"/>
  <c r="G527" i="19" a="1"/>
  <c r="G527" i="19" s="1"/>
  <c r="G508" i="19" a="1"/>
  <c r="G508" i="19" s="1"/>
  <c r="F506" i="19" a="1"/>
  <c r="F506" i="19" s="1"/>
  <c r="F484" i="19" a="1"/>
  <c r="F484" i="19" s="1"/>
  <c r="G478" i="19" a="1"/>
  <c r="G478" i="19" s="1"/>
  <c r="G429" i="19" a="1"/>
  <c r="G429" i="19" s="1"/>
  <c r="G420" i="19" a="1"/>
  <c r="G420" i="19" s="1"/>
  <c r="F414" i="19" a="1"/>
  <c r="F414" i="19" s="1"/>
  <c r="G410" i="19" a="1"/>
  <c r="G410" i="19" s="1"/>
  <c r="G405" i="19" a="1"/>
  <c r="G405" i="19" s="1"/>
  <c r="F402" i="19" a="1"/>
  <c r="F402" i="19" s="1"/>
  <c r="F399" i="19" a="1"/>
  <c r="F399" i="19" s="1"/>
  <c r="G395" i="19" a="1"/>
  <c r="G395" i="19" s="1"/>
  <c r="G392" i="19" a="1"/>
  <c r="G392" i="19" s="1"/>
  <c r="F383" i="19" a="1"/>
  <c r="F383" i="19" s="1"/>
  <c r="G382" i="19" a="1"/>
  <c r="G382" i="19" s="1"/>
  <c r="F380" i="19" a="1"/>
  <c r="F380" i="19" s="1"/>
  <c r="F373" i="19" a="1"/>
  <c r="F373" i="19" s="1"/>
  <c r="F363" i="19" a="1"/>
  <c r="F363" i="19" s="1"/>
  <c r="G362" i="19" a="1"/>
  <c r="G362" i="19" s="1"/>
  <c r="F350" i="19" a="1"/>
  <c r="F350" i="19" s="1"/>
  <c r="F346" i="19" a="1"/>
  <c r="F346" i="19" s="1"/>
  <c r="G342" i="19" a="1"/>
  <c r="G342" i="19" s="1"/>
  <c r="G340" i="19" a="1"/>
  <c r="G340" i="19" s="1"/>
  <c r="G338" i="19" a="1"/>
  <c r="G338" i="19" s="1"/>
  <c r="G336" i="19" a="1"/>
  <c r="G336" i="19" s="1"/>
  <c r="G334" i="19" a="1"/>
  <c r="G334" i="19" s="1"/>
  <c r="G332" i="19" a="1"/>
  <c r="G332" i="19" s="1"/>
  <c r="F330" i="19" a="1"/>
  <c r="F330" i="19" s="1"/>
  <c r="F327" i="19" a="1"/>
  <c r="F327" i="19" s="1"/>
  <c r="F325" i="19" a="1"/>
  <c r="F325" i="19" s="1"/>
  <c r="A325" i="19" s="1"/>
  <c r="B325" i="19" s="1"/>
  <c r="G320" i="19" a="1"/>
  <c r="G320" i="19" s="1"/>
  <c r="G317" i="19" a="1"/>
  <c r="G317" i="19" s="1"/>
  <c r="F313" i="19" a="1"/>
  <c r="F313" i="19" s="1"/>
  <c r="G312" i="19" a="1"/>
  <c r="G312" i="19" s="1"/>
  <c r="F302" i="19" a="1"/>
  <c r="F302" i="19" s="1"/>
  <c r="G301" i="19" a="1"/>
  <c r="G301" i="19" s="1"/>
  <c r="G296" i="19" a="1"/>
  <c r="G296" i="19" s="1"/>
  <c r="F290" i="19" a="1"/>
  <c r="F290" i="19" s="1"/>
  <c r="G282" i="19" a="1"/>
  <c r="G282" i="19" s="1"/>
  <c r="F280" i="19" a="1"/>
  <c r="F280" i="19" s="1"/>
  <c r="G279" i="19" a="1"/>
  <c r="G279" i="19" s="1"/>
  <c r="F272" i="19" a="1"/>
  <c r="F272" i="19" s="1"/>
  <c r="F262" i="19" a="1"/>
  <c r="F262" i="19" s="1"/>
  <c r="G630" i="19" a="1"/>
  <c r="G630" i="19" s="1"/>
  <c r="G589" i="19" a="1"/>
  <c r="G589" i="19" s="1"/>
  <c r="F585" i="19" a="1"/>
  <c r="F585" i="19" s="1"/>
  <c r="F531" i="19" a="1"/>
  <c r="F531" i="19" s="1"/>
  <c r="G525" i="19" a="1"/>
  <c r="G525" i="19" s="1"/>
  <c r="G504" i="19" a="1"/>
  <c r="G504" i="19" s="1"/>
  <c r="F494" i="19" a="1"/>
  <c r="F494" i="19" s="1"/>
  <c r="G483" i="19" a="1"/>
  <c r="G483" i="19" s="1"/>
  <c r="F478" i="19" a="1"/>
  <c r="F478" i="19" s="1"/>
  <c r="G443" i="19" a="1"/>
  <c r="G443" i="19" s="1"/>
  <c r="F442" i="19" a="1"/>
  <c r="F442" i="19" s="1"/>
  <c r="G441" i="19" a="1"/>
  <c r="G441" i="19" s="1"/>
  <c r="G425" i="19" a="1"/>
  <c r="G425" i="19" s="1"/>
  <c r="F423" i="19" a="1"/>
  <c r="F423" i="19" s="1"/>
  <c r="G422" i="19" a="1"/>
  <c r="G422" i="19" s="1"/>
  <c r="F417" i="19" a="1"/>
  <c r="F417" i="19" s="1"/>
  <c r="F411" i="19" a="1"/>
  <c r="F411" i="19" s="1"/>
  <c r="F410" i="19" a="1"/>
  <c r="F410" i="19" s="1"/>
  <c r="F407" i="19" a="1"/>
  <c r="F407" i="19" s="1"/>
  <c r="G398" i="19" a="1"/>
  <c r="G398" i="19" s="1"/>
  <c r="F395" i="19" a="1"/>
  <c r="F395" i="19" s="1"/>
  <c r="G394" i="19" a="1"/>
  <c r="G394" i="19" s="1"/>
  <c r="F392" i="19" a="1"/>
  <c r="F392" i="19" s="1"/>
  <c r="G389" i="19" a="1"/>
  <c r="G389" i="19" s="1"/>
  <c r="G385" i="19" a="1"/>
  <c r="G385" i="19" s="1"/>
  <c r="F382" i="19" a="1"/>
  <c r="F382" i="19" s="1"/>
  <c r="G368" i="19" a="1"/>
  <c r="G368" i="19" s="1"/>
  <c r="G365" i="19" a="1"/>
  <c r="G365" i="19" s="1"/>
  <c r="F362" i="19" a="1"/>
  <c r="F362" i="19" s="1"/>
  <c r="G344" i="19" a="1"/>
  <c r="G344" i="19" s="1"/>
  <c r="F340" i="19" a="1"/>
  <c r="F340" i="19" s="1"/>
  <c r="F338" i="19" a="1"/>
  <c r="F338" i="19" s="1"/>
  <c r="F336" i="19" a="1"/>
  <c r="F336" i="19" s="1"/>
  <c r="F334" i="19" a="1"/>
  <c r="F334" i="19" s="1"/>
  <c r="F332" i="19" a="1"/>
  <c r="F332" i="19" s="1"/>
  <c r="F321" i="19" a="1"/>
  <c r="F321" i="19" s="1"/>
  <c r="F317" i="19" a="1"/>
  <c r="F317" i="19" s="1"/>
  <c r="F312" i="19" a="1"/>
  <c r="F312" i="19" s="1"/>
  <c r="F307" i="19" a="1"/>
  <c r="F307" i="19" s="1"/>
  <c r="G306" i="19" a="1"/>
  <c r="G306" i="19" s="1"/>
  <c r="G305" i="19" a="1"/>
  <c r="G305" i="19" s="1"/>
  <c r="F297" i="19" a="1"/>
  <c r="F297" i="19" s="1"/>
  <c r="F296" i="19" a="1"/>
  <c r="F296" i="19" s="1"/>
  <c r="G289" i="19" a="1"/>
  <c r="G289" i="19" s="1"/>
  <c r="G285" i="19" a="1"/>
  <c r="G285" i="19" s="1"/>
  <c r="F282" i="19" a="1"/>
  <c r="F282" i="19" s="1"/>
  <c r="G264" i="19" a="1"/>
  <c r="G264" i="19" s="1"/>
  <c r="G261" i="19" a="1"/>
  <c r="G261" i="19" s="1"/>
  <c r="F259" i="19" a="1"/>
  <c r="F259" i="19" s="1"/>
  <c r="F258" i="19" a="1"/>
  <c r="F258" i="19" s="1"/>
  <c r="F257" i="19" a="1"/>
  <c r="F257" i="19" s="1"/>
  <c r="F251" i="19" a="1"/>
  <c r="F251" i="19" s="1"/>
  <c r="F248" i="19" a="1"/>
  <c r="F248" i="19" s="1"/>
  <c r="G247" i="19" a="1"/>
  <c r="G247" i="19" s="1"/>
  <c r="G242" i="19" a="1"/>
  <c r="G242" i="19" s="1"/>
  <c r="G241" i="19" a="1"/>
  <c r="G241" i="19" s="1"/>
  <c r="F239" i="19" a="1"/>
  <c r="F239" i="19" s="1"/>
  <c r="F229" i="19" a="1"/>
  <c r="F229" i="19" s="1"/>
  <c r="F555" i="19" a="1"/>
  <c r="F555" i="19" s="1"/>
  <c r="G534" i="19" a="1"/>
  <c r="G534" i="19" s="1"/>
  <c r="F525" i="19" a="1"/>
  <c r="F525" i="19" s="1"/>
  <c r="G523" i="19" a="1"/>
  <c r="G523" i="19" s="1"/>
  <c r="F490" i="19" a="1"/>
  <c r="F490" i="19" s="1"/>
  <c r="F483" i="19" a="1"/>
  <c r="F483" i="19" s="1"/>
  <c r="F443" i="19" a="1"/>
  <c r="F443" i="19" s="1"/>
  <c r="F441" i="19" a="1"/>
  <c r="F441" i="19" s="1"/>
  <c r="G438" i="19" a="1"/>
  <c r="G438" i="19" s="1"/>
  <c r="F429" i="19" a="1"/>
  <c r="F429" i="19" s="1"/>
  <c r="G428" i="19" a="1"/>
  <c r="G428" i="19" s="1"/>
  <c r="F422" i="19" a="1"/>
  <c r="F422" i="19" s="1"/>
  <c r="F420" i="19" a="1"/>
  <c r="F420" i="19" s="1"/>
  <c r="G416" i="19" a="1"/>
  <c r="G416" i="19" s="1"/>
  <c r="G413" i="19" a="1"/>
  <c r="G413" i="19" s="1"/>
  <c r="F421" i="19" a="1"/>
  <c r="F421" i="19" s="1"/>
  <c r="G406" i="19" a="1"/>
  <c r="G406" i="19" s="1"/>
  <c r="G401" i="19" a="1"/>
  <c r="G401" i="19" s="1"/>
  <c r="F384" i="19" a="1"/>
  <c r="F384" i="19" s="1"/>
  <c r="G374" i="19" a="1"/>
  <c r="G374" i="19" s="1"/>
  <c r="G373" i="19" a="1"/>
  <c r="G373" i="19" s="1"/>
  <c r="G370" i="19" a="1"/>
  <c r="G370" i="19" s="1"/>
  <c r="F365" i="19" a="1"/>
  <c r="F365" i="19" s="1"/>
  <c r="F364" i="19" a="1"/>
  <c r="F364" i="19" s="1"/>
  <c r="F351" i="19" a="1"/>
  <c r="F351" i="19" s="1"/>
  <c r="G347" i="19" a="1"/>
  <c r="G347" i="19" s="1"/>
  <c r="F345" i="19" a="1"/>
  <c r="F345" i="19" s="1"/>
  <c r="G337" i="19" a="1"/>
  <c r="G337" i="19" s="1"/>
  <c r="G315" i="19" a="1"/>
  <c r="G315" i="19" s="1"/>
  <c r="G307" i="19" a="1"/>
  <c r="G307" i="19" s="1"/>
  <c r="F306" i="19" a="1"/>
  <c r="F306" i="19" s="1"/>
  <c r="F305" i="19" a="1"/>
  <c r="F305" i="19" s="1"/>
  <c r="F304" i="19" a="1"/>
  <c r="F304" i="19" s="1"/>
  <c r="F285" i="19" a="1"/>
  <c r="F285" i="19" s="1"/>
  <c r="G284" i="19" a="1"/>
  <c r="G284" i="19" s="1"/>
  <c r="G268" i="19" a="1"/>
  <c r="G268" i="19" s="1"/>
  <c r="F263" i="19" a="1"/>
  <c r="F263" i="19" s="1"/>
  <c r="F249" i="19" a="1"/>
  <c r="F249" i="19" s="1"/>
  <c r="G238" i="19" a="1"/>
  <c r="G238" i="19" s="1"/>
  <c r="G232" i="19" a="1"/>
  <c r="G232" i="19" s="1"/>
  <c r="F227" i="19" a="1"/>
  <c r="F227" i="19" s="1"/>
  <c r="F223" i="19" a="1"/>
  <c r="F223" i="19" s="1"/>
  <c r="G222" i="19" a="1"/>
  <c r="G222" i="19" s="1"/>
  <c r="F207" i="19" a="1"/>
  <c r="F207" i="19" s="1"/>
  <c r="G205" i="19" a="1"/>
  <c r="G205" i="19" s="1"/>
  <c r="F197" i="19" a="1"/>
  <c r="F197" i="19" s="1"/>
  <c r="F186" i="19" a="1"/>
  <c r="F186" i="19" s="1"/>
  <c r="G180" i="19" a="1"/>
  <c r="G180" i="19" s="1"/>
  <c r="G179" i="19" a="1"/>
  <c r="G179" i="19" s="1"/>
  <c r="G149" i="19" a="1"/>
  <c r="G149" i="19" s="1"/>
  <c r="G144" i="19" a="1"/>
  <c r="G144" i="19" s="1"/>
  <c r="F138" i="19" a="1"/>
  <c r="F138" i="19" s="1"/>
  <c r="G135" i="19" a="1"/>
  <c r="G135" i="19" s="1"/>
  <c r="F124" i="19" a="1"/>
  <c r="F124" i="19" s="1"/>
  <c r="F118" i="19" a="1"/>
  <c r="F118" i="19" s="1"/>
  <c r="G117" i="19" a="1"/>
  <c r="G117" i="19" s="1"/>
  <c r="F115" i="19" a="1"/>
  <c r="F115" i="19" s="1"/>
  <c r="F109" i="19" a="1"/>
  <c r="F109" i="19" s="1"/>
  <c r="G103" i="19" a="1"/>
  <c r="G103" i="19" s="1"/>
  <c r="F99" i="19" a="1"/>
  <c r="F99" i="19" s="1"/>
  <c r="F92" i="19" a="1"/>
  <c r="F92" i="19" s="1"/>
  <c r="G91" i="19" a="1"/>
  <c r="G91" i="19" s="1"/>
  <c r="G87" i="19" a="1"/>
  <c r="G87" i="19" s="1"/>
  <c r="G84" i="19" a="1"/>
  <c r="G84" i="19" s="1"/>
  <c r="G80" i="19" a="1"/>
  <c r="G80" i="19" s="1"/>
  <c r="F76" i="19" a="1"/>
  <c r="F76" i="19" s="1"/>
  <c r="G75" i="19" a="1"/>
  <c r="G75" i="19" s="1"/>
  <c r="F72" i="19" a="1"/>
  <c r="F72" i="19" s="1"/>
  <c r="F69" i="19" a="1"/>
  <c r="F69" i="19" s="1"/>
  <c r="G53" i="19" a="1"/>
  <c r="G53" i="19" s="1"/>
  <c r="F498" i="19" a="1"/>
  <c r="F498" i="19" s="1"/>
  <c r="G449" i="19" a="1"/>
  <c r="G449" i="19" s="1"/>
  <c r="F428" i="19" a="1"/>
  <c r="F428" i="19" s="1"/>
  <c r="F418" i="19" a="1"/>
  <c r="F418" i="19" s="1"/>
  <c r="F406" i="19" a="1"/>
  <c r="F406" i="19" s="1"/>
  <c r="F400" i="19" a="1"/>
  <c r="F400" i="19" s="1"/>
  <c r="G391" i="19" a="1"/>
  <c r="G391" i="19" s="1"/>
  <c r="G390" i="19" a="1"/>
  <c r="G390" i="19" s="1"/>
  <c r="F374" i="19" a="1"/>
  <c r="F374" i="19" s="1"/>
  <c r="F347" i="19" a="1"/>
  <c r="F347" i="19" s="1"/>
  <c r="F337" i="19" a="1"/>
  <c r="F337" i="19" s="1"/>
  <c r="F315" i="19" a="1"/>
  <c r="F315" i="19" s="1"/>
  <c r="F303" i="19" a="1"/>
  <c r="F303" i="19" s="1"/>
  <c r="G302" i="19" a="1"/>
  <c r="G302" i="19" s="1"/>
  <c r="F301" i="19" a="1"/>
  <c r="F301" i="19" s="1"/>
  <c r="G300" i="19" a="1"/>
  <c r="G300" i="19" s="1"/>
  <c r="G293" i="19" a="1"/>
  <c r="G293" i="19" s="1"/>
  <c r="G283" i="19" a="1"/>
  <c r="G283" i="19" s="1"/>
  <c r="F268" i="19" a="1"/>
  <c r="F268" i="19" s="1"/>
  <c r="G266" i="19" a="1"/>
  <c r="G266" i="19" s="1"/>
  <c r="T266" i="19" s="1"/>
  <c r="G248" i="19" a="1"/>
  <c r="G248" i="19" s="1"/>
  <c r="F247" i="19" a="1"/>
  <c r="F247" i="19" s="1"/>
  <c r="F237" i="19" a="1"/>
  <c r="F237" i="19" s="1"/>
  <c r="F232" i="19" a="1"/>
  <c r="F232" i="19" s="1"/>
  <c r="G226" i="19" a="1"/>
  <c r="G226" i="19" s="1"/>
  <c r="F222" i="19" a="1"/>
  <c r="F222" i="19" s="1"/>
  <c r="G217" i="19" a="1"/>
  <c r="G217" i="19" s="1"/>
  <c r="F214" i="19" a="1"/>
  <c r="F214" i="19" s="1"/>
  <c r="F211" i="19" a="1"/>
  <c r="F211" i="19" s="1"/>
  <c r="F205" i="19" a="1"/>
  <c r="F205" i="19" s="1"/>
  <c r="F203" i="19" a="1"/>
  <c r="F203" i="19" s="1"/>
  <c r="G200" i="19" a="1"/>
  <c r="G200" i="19" s="1"/>
  <c r="F199" i="19" a="1"/>
  <c r="F199" i="19" s="1"/>
  <c r="F184" i="19" a="1"/>
  <c r="F184" i="19" s="1"/>
  <c r="F180" i="19" a="1"/>
  <c r="F180" i="19" s="1"/>
  <c r="F179" i="19" a="1"/>
  <c r="F179" i="19" s="1"/>
  <c r="G176" i="19" a="1"/>
  <c r="G176" i="19" s="1"/>
  <c r="F174" i="19" a="1"/>
  <c r="F174" i="19" s="1"/>
  <c r="G173" i="19" a="1"/>
  <c r="G173" i="19" s="1"/>
  <c r="G157" i="19" a="1"/>
  <c r="G157" i="19" s="1"/>
  <c r="G151" i="19" a="1"/>
  <c r="G151" i="19" s="1"/>
  <c r="G146" i="19" a="1"/>
  <c r="G146" i="19" s="1"/>
  <c r="G145" i="19" a="1"/>
  <c r="G145" i="19" s="1"/>
  <c r="F144" i="19" a="1"/>
  <c r="F144" i="19" s="1"/>
  <c r="F135" i="19" a="1"/>
  <c r="F135" i="19" s="1"/>
  <c r="G133" i="19" a="1"/>
  <c r="G133" i="19" s="1"/>
  <c r="F122" i="19" a="1"/>
  <c r="F122" i="19" s="1"/>
  <c r="F117" i="19" a="1"/>
  <c r="F117" i="19" s="1"/>
  <c r="F112" i="19" a="1"/>
  <c r="F112" i="19" s="1"/>
  <c r="G111" i="19" a="1"/>
  <c r="G111" i="19" s="1"/>
  <c r="G108" i="19" a="1"/>
  <c r="G108" i="19" s="1"/>
  <c r="G107" i="19" a="1"/>
  <c r="G107" i="19" s="1"/>
  <c r="F103" i="19" a="1"/>
  <c r="F103" i="19" s="1"/>
  <c r="G102" i="19" a="1"/>
  <c r="G102" i="19" s="1"/>
  <c r="G98" i="19" a="1"/>
  <c r="G98" i="19" s="1"/>
  <c r="F96" i="19" a="1"/>
  <c r="F96" i="19" s="1"/>
  <c r="F91" i="19" a="1"/>
  <c r="F91" i="19" s="1"/>
  <c r="F87" i="19" a="1"/>
  <c r="F87" i="19" s="1"/>
  <c r="F84" i="19" a="1"/>
  <c r="F84" i="19" s="1"/>
  <c r="G83" i="19" a="1"/>
  <c r="G83" i="19" s="1"/>
  <c r="F80" i="19" a="1"/>
  <c r="F80" i="19" s="1"/>
  <c r="F75" i="19" a="1"/>
  <c r="F75" i="19" s="1"/>
  <c r="G74" i="19" a="1"/>
  <c r="G74" i="19" s="1"/>
  <c r="G71" i="19" a="1"/>
  <c r="G71" i="19" s="1"/>
  <c r="F66" i="19" a="1"/>
  <c r="F66" i="19" s="1"/>
  <c r="G64" i="19" a="1"/>
  <c r="G64" i="19" s="1"/>
  <c r="F62" i="19" a="1"/>
  <c r="F62" i="19" s="1"/>
  <c r="G60" i="19" a="1"/>
  <c r="G60" i="19" s="1"/>
  <c r="F54" i="19" a="1"/>
  <c r="F54" i="19" s="1"/>
  <c r="F53" i="19" a="1"/>
  <c r="F53" i="19" s="1"/>
  <c r="G47" i="19" a="1"/>
  <c r="G47" i="19" s="1"/>
  <c r="F43" i="19" a="1"/>
  <c r="F43" i="19" s="1"/>
  <c r="F42" i="19" a="1"/>
  <c r="F42" i="19" s="1"/>
  <c r="G33" i="19" a="1"/>
  <c r="G33" i="19" s="1"/>
  <c r="F30" i="19" a="1"/>
  <c r="F30" i="19" s="1"/>
  <c r="G16" i="19" a="1"/>
  <c r="G16" i="19" s="1"/>
  <c r="G11" i="19" a="1"/>
  <c r="G11" i="19" s="1"/>
  <c r="G9" i="19" a="1"/>
  <c r="G9" i="19" s="1"/>
  <c r="G8" i="19" a="1"/>
  <c r="G8" i="19" s="1"/>
  <c r="F7" i="19" a="1"/>
  <c r="F7" i="19" s="1"/>
  <c r="G5" i="19" a="1"/>
  <c r="G5" i="19" s="1"/>
  <c r="F3" i="19" a="1"/>
  <c r="F3" i="19" s="1"/>
  <c r="G2" i="19" a="1"/>
  <c r="G2" i="19" s="1"/>
  <c r="F245" i="19" a="1"/>
  <c r="F245" i="19" s="1"/>
  <c r="G192" i="19" a="1"/>
  <c r="G192" i="19" s="1"/>
  <c r="F173" i="19" a="1"/>
  <c r="F173" i="19" s="1"/>
  <c r="G170" i="19" a="1"/>
  <c r="G170" i="19" s="1"/>
  <c r="F168" i="19" a="1"/>
  <c r="F168" i="19" s="1"/>
  <c r="F157" i="19" a="1"/>
  <c r="F157" i="19" s="1"/>
  <c r="F151" i="19" a="1"/>
  <c r="F151" i="19" s="1"/>
  <c r="F517" i="19" a="1"/>
  <c r="F517" i="19" s="1"/>
  <c r="G453" i="19" a="1"/>
  <c r="G453" i="19" s="1"/>
  <c r="F427" i="19" a="1"/>
  <c r="F427" i="19" s="1"/>
  <c r="G426" i="19" a="1"/>
  <c r="G426" i="19" s="1"/>
  <c r="F419" i="19" a="1"/>
  <c r="F419" i="19" s="1"/>
  <c r="G417" i="19" a="1"/>
  <c r="G417" i="19" s="1"/>
  <c r="F416" i="19" a="1"/>
  <c r="F416" i="19" s="1"/>
  <c r="F391" i="19" a="1"/>
  <c r="F391" i="19" s="1"/>
  <c r="G381" i="19" a="1"/>
  <c r="G381" i="19" s="1"/>
  <c r="G375" i="19" a="1"/>
  <c r="G375" i="19" s="1"/>
  <c r="F348" i="19" a="1"/>
  <c r="F348" i="19" s="1"/>
  <c r="G333" i="19" a="1"/>
  <c r="G333" i="19" s="1"/>
  <c r="G313" i="19" a="1"/>
  <c r="G313" i="19" s="1"/>
  <c r="F300" i="19" a="1"/>
  <c r="F300" i="19" s="1"/>
  <c r="F294" i="19" a="1"/>
  <c r="F294" i="19" s="1"/>
  <c r="A295" i="19" s="1"/>
  <c r="B295" i="19" s="1"/>
  <c r="F293" i="19" a="1"/>
  <c r="F293" i="19" s="1"/>
  <c r="G292" i="19" a="1"/>
  <c r="G292" i="19" s="1"/>
  <c r="F283" i="19" a="1"/>
  <c r="F283" i="19" s="1"/>
  <c r="F261" i="19" a="1"/>
  <c r="F261" i="19" s="1"/>
  <c r="G246" i="19" a="1"/>
  <c r="G246" i="19" s="1"/>
  <c r="F236" i="19" a="1"/>
  <c r="F236" i="19" s="1"/>
  <c r="G235" i="19" a="1"/>
  <c r="G235" i="19" s="1"/>
  <c r="G231" i="19" a="1"/>
  <c r="G231" i="19" s="1"/>
  <c r="F226" i="19" a="1"/>
  <c r="F226" i="19" s="1"/>
  <c r="G221" i="19" a="1"/>
  <c r="G221" i="19" s="1"/>
  <c r="G220" i="19" a="1"/>
  <c r="G220" i="19" s="1"/>
  <c r="G210" i="19" a="1"/>
  <c r="G210" i="19" s="1"/>
  <c r="F516" i="19" a="1"/>
  <c r="F516" i="19" s="1"/>
  <c r="G515" i="19" a="1"/>
  <c r="G515" i="19" s="1"/>
  <c r="F487" i="19" a="1"/>
  <c r="F487" i="19" s="1"/>
  <c r="G486" i="19" a="1"/>
  <c r="G486" i="19" s="1"/>
  <c r="F438" i="19" a="1"/>
  <c r="F438" i="19" s="1"/>
  <c r="G437" i="19" a="1"/>
  <c r="G437" i="19" s="1"/>
  <c r="G414" i="19" a="1"/>
  <c r="G414" i="19" s="1"/>
  <c r="F398" i="19" a="1"/>
  <c r="F398" i="19" s="1"/>
  <c r="F381" i="19" a="1"/>
  <c r="F381" i="19" s="1"/>
  <c r="G376" i="19" a="1"/>
  <c r="G376" i="19" s="1"/>
  <c r="F375" i="19" a="1"/>
  <c r="F375" i="19" s="1"/>
  <c r="G371" i="19" a="1"/>
  <c r="G371" i="19" s="1"/>
  <c r="F358" i="19" a="1"/>
  <c r="F358" i="19" s="1"/>
  <c r="G346" i="19" a="1"/>
  <c r="G346" i="19" s="1"/>
  <c r="F344" i="19" a="1"/>
  <c r="F344" i="19" s="1"/>
  <c r="G329" i="19" a="1"/>
  <c r="G329" i="19" s="1"/>
  <c r="F299" i="19" a="1"/>
  <c r="F299" i="19" s="1"/>
  <c r="G291" i="19" a="1"/>
  <c r="G291" i="19" s="1"/>
  <c r="G257" i="19" a="1"/>
  <c r="G257" i="19" s="1"/>
  <c r="G256" i="19" a="1"/>
  <c r="G256" i="19" s="1"/>
  <c r="G253" i="19" a="1"/>
  <c r="G253" i="19" s="1"/>
  <c r="F252" i="19" a="1"/>
  <c r="F252" i="19" s="1"/>
  <c r="F246" i="19" a="1"/>
  <c r="F246" i="19" s="1"/>
  <c r="G244" i="19" a="1"/>
  <c r="G244" i="19" s="1"/>
  <c r="F235" i="19" a="1"/>
  <c r="F235" i="19" s="1"/>
  <c r="G228" i="19" a="1"/>
  <c r="G228" i="19" s="1"/>
  <c r="F221" i="19" a="1"/>
  <c r="F221" i="19" s="1"/>
  <c r="F220" i="19" a="1"/>
  <c r="F220" i="19" s="1"/>
  <c r="F217" i="19" a="1"/>
  <c r="F217" i="19" s="1"/>
  <c r="G216" i="19" a="1"/>
  <c r="G216" i="19" s="1"/>
  <c r="G213" i="19" a="1"/>
  <c r="G213" i="19" s="1"/>
  <c r="F210" i="19" a="1"/>
  <c r="F210" i="19" s="1"/>
  <c r="F196" i="19" a="1"/>
  <c r="F196" i="19" s="1"/>
  <c r="G189" i="19" a="1"/>
  <c r="G189" i="19" s="1"/>
  <c r="F183" i="19" a="1"/>
  <c r="F183" i="19" s="1"/>
  <c r="G182" i="19" a="1"/>
  <c r="G182" i="19" s="1"/>
  <c r="G181" i="19" a="1"/>
  <c r="G181" i="19" s="1"/>
  <c r="F176" i="19" a="1"/>
  <c r="F176" i="19" s="1"/>
  <c r="F142" i="19" a="1"/>
  <c r="F142" i="19" s="1"/>
  <c r="G139" i="19" a="1"/>
  <c r="G139" i="19" s="1"/>
  <c r="F137" i="19" a="1"/>
  <c r="F137" i="19" s="1"/>
  <c r="F127" i="19" a="1"/>
  <c r="F127" i="19" s="1"/>
  <c r="G125" i="19" a="1"/>
  <c r="G125" i="19" s="1"/>
  <c r="F121" i="19" a="1"/>
  <c r="F121" i="19" s="1"/>
  <c r="F111" i="19" a="1"/>
  <c r="F111" i="19" s="1"/>
  <c r="F102" i="19" a="1"/>
  <c r="F102" i="19" s="1"/>
  <c r="F101" i="19" a="1"/>
  <c r="F101" i="19" s="1"/>
  <c r="F98" i="19" a="1"/>
  <c r="F98" i="19" s="1"/>
  <c r="G97" i="19" a="1"/>
  <c r="G97" i="19" s="1"/>
  <c r="G94" i="19" a="1"/>
  <c r="G94" i="19" s="1"/>
  <c r="G90" i="19" a="1"/>
  <c r="G90" i="19" s="1"/>
  <c r="G82" i="19" a="1"/>
  <c r="G82" i="19" s="1"/>
  <c r="G78" i="19" a="1"/>
  <c r="G78" i="19" s="1"/>
  <c r="F74" i="19" a="1"/>
  <c r="F74" i="19" s="1"/>
  <c r="F68" i="19" a="1"/>
  <c r="F68" i="19" s="1"/>
  <c r="G61" i="19" a="1"/>
  <c r="G61" i="19" s="1"/>
  <c r="G49" i="19" a="1"/>
  <c r="G49" i="19" s="1"/>
  <c r="F26" i="19" a="1"/>
  <c r="F26" i="19" s="1"/>
  <c r="F25" i="19" a="1"/>
  <c r="F25" i="19" s="1"/>
  <c r="G19" i="19" a="1"/>
  <c r="G19" i="19" s="1"/>
  <c r="F12" i="19" a="1"/>
  <c r="F12" i="19" s="1"/>
  <c r="F181" i="19" a="1"/>
  <c r="F181" i="19" s="1"/>
  <c r="G172" i="19" a="1"/>
  <c r="G172" i="19" s="1"/>
  <c r="F169" i="19" a="1"/>
  <c r="F169" i="19" s="1"/>
  <c r="G136" i="19" a="1"/>
  <c r="G136" i="19" s="1"/>
  <c r="G110" i="19" a="1"/>
  <c r="G110" i="19" s="1"/>
  <c r="F90" i="19" a="1"/>
  <c r="F90" i="19" s="1"/>
  <c r="G519" i="19" a="1"/>
  <c r="G519" i="19" s="1"/>
  <c r="F457" i="19" a="1"/>
  <c r="F457" i="19" s="1"/>
  <c r="F425" i="19" a="1"/>
  <c r="F425" i="19" s="1"/>
  <c r="F413" i="19" a="1"/>
  <c r="F413" i="19" s="1"/>
  <c r="G412" i="19" a="1"/>
  <c r="G412" i="19" s="1"/>
  <c r="F405" i="19" a="1"/>
  <c r="F405" i="19" s="1"/>
  <c r="F396" i="19" a="1"/>
  <c r="F396" i="19" s="1"/>
  <c r="F394" i="19" a="1"/>
  <c r="F394" i="19" s="1"/>
  <c r="F389" i="19" a="1"/>
  <c r="F389" i="19" s="1"/>
  <c r="F368" i="19" a="1"/>
  <c r="F368" i="19" s="1"/>
  <c r="G360" i="19" a="1"/>
  <c r="G360" i="19" s="1"/>
  <c r="F359" i="19" a="1"/>
  <c r="F359" i="19" s="1"/>
  <c r="F349" i="19" a="1"/>
  <c r="F349" i="19" s="1"/>
  <c r="F329" i="19" a="1"/>
  <c r="F329" i="19" s="1"/>
  <c r="F320" i="19" a="1"/>
  <c r="F320" i="19" s="1"/>
  <c r="F310" i="19" a="1"/>
  <c r="F310" i="19" s="1"/>
  <c r="F298" i="19" a="1"/>
  <c r="F298" i="19" s="1"/>
  <c r="G297" i="19" a="1"/>
  <c r="G297" i="19" s="1"/>
  <c r="F291" i="19" a="1"/>
  <c r="F291" i="19" s="1"/>
  <c r="G290" i="19" a="1"/>
  <c r="G290" i="19" s="1"/>
  <c r="F289" i="19" a="1"/>
  <c r="F289" i="19" s="1"/>
  <c r="F274" i="19" a="1"/>
  <c r="F274" i="19" s="1"/>
  <c r="G260" i="19" a="1"/>
  <c r="G260" i="19" s="1"/>
  <c r="G259" i="19" a="1"/>
  <c r="G259" i="19" s="1"/>
  <c r="G258" i="19" a="1"/>
  <c r="G258" i="19" s="1"/>
  <c r="F256" i="19" a="1"/>
  <c r="F256" i="19" s="1"/>
  <c r="G255" i="19" a="1"/>
  <c r="G255" i="19" s="1"/>
  <c r="G251" i="19" a="1"/>
  <c r="G251" i="19" s="1"/>
  <c r="F244" i="19" a="1"/>
  <c r="F244" i="19" s="1"/>
  <c r="G243" i="19" a="1"/>
  <c r="G243" i="19" s="1"/>
  <c r="F242" i="19" a="1"/>
  <c r="F242" i="19" s="1"/>
  <c r="F241" i="19" a="1"/>
  <c r="F241" i="19" s="1"/>
  <c r="G234" i="19" a="1"/>
  <c r="G234" i="19" s="1"/>
  <c r="G229" i="19" a="1"/>
  <c r="G229" i="19" s="1"/>
  <c r="F228" i="19" a="1"/>
  <c r="F228" i="19" s="1"/>
  <c r="G225" i="19" a="1"/>
  <c r="G225" i="19" s="1"/>
  <c r="F216" i="19" a="1"/>
  <c r="F216" i="19" s="1"/>
  <c r="G215" i="19" a="1"/>
  <c r="G215" i="19" s="1"/>
  <c r="F213" i="19" a="1"/>
  <c r="F213" i="19" s="1"/>
  <c r="G212" i="19" a="1"/>
  <c r="G212" i="19" s="1"/>
  <c r="G206" i="19" a="1"/>
  <c r="G206" i="19" s="1"/>
  <c r="T206" i="19" s="1"/>
  <c r="F198" i="19" a="1"/>
  <c r="F198" i="19" s="1"/>
  <c r="F194" i="19" a="1"/>
  <c r="F194" i="19" s="1"/>
  <c r="F189" i="19" a="1"/>
  <c r="F189" i="19" s="1"/>
  <c r="F182" i="19" a="1"/>
  <c r="F182" i="19" s="1"/>
  <c r="G178" i="19" a="1"/>
  <c r="G178" i="19" s="1"/>
  <c r="F170" i="19" a="1"/>
  <c r="F170" i="19" s="1"/>
  <c r="G169" i="19" a="1"/>
  <c r="G169" i="19" s="1"/>
  <c r="F167" i="19" a="1"/>
  <c r="F167" i="19" s="1"/>
  <c r="F143" i="19" a="1"/>
  <c r="F143" i="19" s="1"/>
  <c r="F139" i="19" a="1"/>
  <c r="F139" i="19" s="1"/>
  <c r="F129" i="19" a="1"/>
  <c r="F129" i="19" s="1"/>
  <c r="G128" i="19" a="1"/>
  <c r="G128" i="19" s="1"/>
  <c r="F125" i="19" a="1"/>
  <c r="F125" i="19" s="1"/>
  <c r="G120" i="19" a="1"/>
  <c r="G120" i="19" s="1"/>
  <c r="G116" i="19" a="1"/>
  <c r="G116" i="19" s="1"/>
  <c r="F114" i="19" a="1"/>
  <c r="F114" i="19" s="1"/>
  <c r="G113" i="19" a="1"/>
  <c r="G113" i="19" s="1"/>
  <c r="F106" i="19" a="1"/>
  <c r="F106" i="19" s="1"/>
  <c r="G105" i="19" a="1"/>
  <c r="G105" i="19" s="1"/>
  <c r="F97" i="19" a="1"/>
  <c r="F97" i="19" s="1"/>
  <c r="F95" i="19" a="1"/>
  <c r="F95" i="19" s="1"/>
  <c r="F94" i="19" a="1"/>
  <c r="F94" i="19" s="1"/>
  <c r="G89" i="19" a="1"/>
  <c r="G89" i="19" s="1"/>
  <c r="F86" i="19" a="1"/>
  <c r="F86" i="19" s="1"/>
  <c r="G85" i="19" a="1"/>
  <c r="G85" i="19" s="1"/>
  <c r="G81" i="19" a="1"/>
  <c r="G81" i="19" s="1"/>
  <c r="F79" i="19" a="1"/>
  <c r="F79" i="19" s="1"/>
  <c r="F78" i="19" a="1"/>
  <c r="F78" i="19" s="1"/>
  <c r="G77" i="19" a="1"/>
  <c r="G77" i="19" s="1"/>
  <c r="G70" i="19" a="1"/>
  <c r="G70" i="19" s="1"/>
  <c r="G67" i="19" a="1"/>
  <c r="G67" i="19" s="1"/>
  <c r="G63" i="19" a="1"/>
  <c r="G63" i="19" s="1"/>
  <c r="F52" i="19" a="1"/>
  <c r="F52" i="19" s="1"/>
  <c r="F49" i="19" a="1"/>
  <c r="F49" i="19" s="1"/>
  <c r="G46" i="19" a="1"/>
  <c r="G46" i="19" s="1"/>
  <c r="F37" i="19" a="1"/>
  <c r="F37" i="19" s="1"/>
  <c r="G35" i="19" a="1"/>
  <c r="G35" i="19" s="1"/>
  <c r="G31" i="19" a="1"/>
  <c r="G31" i="19" s="1"/>
  <c r="F23" i="19" a="1"/>
  <c r="F23" i="19" s="1"/>
  <c r="F19" i="19" a="1"/>
  <c r="F19" i="19" s="1"/>
  <c r="G10" i="19" a="1"/>
  <c r="G10" i="19" s="1"/>
  <c r="G188" i="19" a="1"/>
  <c r="G188" i="19" s="1"/>
  <c r="G177" i="19" a="1"/>
  <c r="G177" i="19" s="1"/>
  <c r="G134" i="19" a="1"/>
  <c r="G134" i="19" s="1"/>
  <c r="F120" i="19" a="1"/>
  <c r="F120" i="19" s="1"/>
  <c r="F105" i="19" a="1"/>
  <c r="F105" i="19" s="1"/>
  <c r="G93" i="19" a="1"/>
  <c r="G93" i="19" s="1"/>
  <c r="F89" i="19" a="1"/>
  <c r="F89" i="19" s="1"/>
  <c r="G535" i="19" a="1"/>
  <c r="G535" i="19" s="1"/>
  <c r="F522" i="19" a="1"/>
  <c r="F522" i="19" s="1"/>
  <c r="G521" i="19" a="1"/>
  <c r="G521" i="19" s="1"/>
  <c r="F493" i="19" a="1"/>
  <c r="F493" i="19" s="1"/>
  <c r="G492" i="19" a="1"/>
  <c r="G492" i="19" s="1"/>
  <c r="G481" i="19" a="1"/>
  <c r="G481" i="19" s="1"/>
  <c r="F480" i="19" a="1"/>
  <c r="F480" i="19" s="1"/>
  <c r="F424" i="19" a="1"/>
  <c r="F424" i="19" s="1"/>
  <c r="F412" i="19" a="1"/>
  <c r="F412" i="19" s="1"/>
  <c r="G409" i="19" a="1"/>
  <c r="G409" i="19" s="1"/>
  <c r="G408" i="19" a="1"/>
  <c r="G408" i="19" s="1"/>
  <c r="G404" i="19" a="1"/>
  <c r="G404" i="19" s="1"/>
  <c r="F388" i="19" a="1"/>
  <c r="F388" i="19" s="1"/>
  <c r="F386" i="19" a="1"/>
  <c r="F386" i="19" s="1"/>
  <c r="G379" i="19" a="1"/>
  <c r="G379" i="19" s="1"/>
  <c r="G378" i="19" a="1"/>
  <c r="G378" i="19" s="1"/>
  <c r="G377" i="19" a="1"/>
  <c r="G377" i="19" s="1"/>
  <c r="G372" i="19" a="1"/>
  <c r="G372" i="19" s="1"/>
  <c r="G366" i="19" a="1"/>
  <c r="G366" i="19" s="1"/>
  <c r="G357" i="19" a="1"/>
  <c r="G357" i="19" s="1"/>
  <c r="G356" i="19" a="1"/>
  <c r="G356" i="19" s="1"/>
  <c r="G343" i="19" a="1"/>
  <c r="G343" i="19" s="1"/>
  <c r="G339" i="19" a="1"/>
  <c r="G339" i="19" s="1"/>
  <c r="G331" i="19" a="1"/>
  <c r="G331" i="19" s="1"/>
  <c r="G321" i="19" a="1"/>
  <c r="G321" i="19" s="1"/>
  <c r="G319" i="19" a="1"/>
  <c r="G319" i="19" s="1"/>
  <c r="G288" i="19" a="1"/>
  <c r="G288" i="19" s="1"/>
  <c r="F279" i="19" a="1"/>
  <c r="F279" i="19" s="1"/>
  <c r="G278" i="19" a="1"/>
  <c r="G278" i="19" s="1"/>
  <c r="G267" i="19" a="1"/>
  <c r="G267" i="19" s="1"/>
  <c r="F265" i="19" a="1"/>
  <c r="F265" i="19" s="1"/>
  <c r="F260" i="19" a="1"/>
  <c r="F260" i="19" s="1"/>
  <c r="F243" i="19" a="1"/>
  <c r="F243" i="19" s="1"/>
  <c r="G240" i="19" a="1"/>
  <c r="G240" i="19" s="1"/>
  <c r="G224" i="19" a="1"/>
  <c r="G224" i="19" s="1"/>
  <c r="G219" i="19" a="1"/>
  <c r="G219" i="19" s="1"/>
  <c r="F212" i="19" a="1"/>
  <c r="F212" i="19" s="1"/>
  <c r="G209" i="19" a="1"/>
  <c r="G209" i="19" s="1"/>
  <c r="F166" i="19" a="1"/>
  <c r="F166" i="19" s="1"/>
  <c r="G119" i="19" a="1"/>
  <c r="G119" i="19" s="1"/>
  <c r="G100" i="19" a="1"/>
  <c r="G100" i="19" s="1"/>
  <c r="G88" i="19" a="1"/>
  <c r="G88" i="19" s="1"/>
  <c r="G524" i="19" a="1"/>
  <c r="G524" i="19" s="1"/>
  <c r="G475" i="19" a="1"/>
  <c r="G475" i="19" s="1"/>
  <c r="F462" i="19" a="1"/>
  <c r="F462" i="19" s="1"/>
  <c r="G411" i="19" a="1"/>
  <c r="G411" i="19" s="1"/>
  <c r="F409" i="19" a="1"/>
  <c r="F409" i="19" s="1"/>
  <c r="G407" i="19" a="1"/>
  <c r="G407" i="19" s="1"/>
  <c r="F404" i="19" a="1"/>
  <c r="F404" i="19" s="1"/>
  <c r="G393" i="19" a="1"/>
  <c r="G393" i="19" s="1"/>
  <c r="F377" i="19" a="1"/>
  <c r="F377" i="19" s="1"/>
  <c r="G367" i="19" a="1"/>
  <c r="G367" i="19" s="1"/>
  <c r="G354" i="19" a="1"/>
  <c r="G354" i="19" s="1"/>
  <c r="G328" i="19" a="1"/>
  <c r="G328" i="19" s="1"/>
  <c r="F326" i="19" a="1"/>
  <c r="F326" i="19" s="1"/>
  <c r="G309" i="19" a="1"/>
  <c r="G309" i="19" s="1"/>
  <c r="F288" i="19" a="1"/>
  <c r="F288" i="19" s="1"/>
  <c r="F286" i="19" a="1"/>
  <c r="F286" i="19" s="1"/>
  <c r="F278" i="19" a="1"/>
  <c r="F278" i="19" s="1"/>
  <c r="F267" i="19" a="1"/>
  <c r="F267" i="19" s="1"/>
  <c r="G250" i="19" a="1"/>
  <c r="G250" i="19" s="1"/>
  <c r="F240" i="19" a="1"/>
  <c r="F240" i="19" s="1"/>
  <c r="G233" i="19" a="1"/>
  <c r="G233" i="19" s="1"/>
  <c r="G227" i="19" a="1"/>
  <c r="G227" i="19" s="1"/>
  <c r="F225" i="19" a="1"/>
  <c r="F225" i="19" s="1"/>
  <c r="F224" i="19" a="1"/>
  <c r="F224" i="19" s="1"/>
  <c r="G218" i="19" a="1"/>
  <c r="G218" i="19" s="1"/>
  <c r="F215" i="19" a="1"/>
  <c r="F215" i="19" s="1"/>
  <c r="F208" i="19" a="1"/>
  <c r="F208" i="19" s="1"/>
  <c r="F195" i="19" a="1"/>
  <c r="F195" i="19" s="1"/>
  <c r="F193" i="19" a="1"/>
  <c r="F193" i="19" s="1"/>
  <c r="F187" i="19" a="1"/>
  <c r="F187" i="19" s="1"/>
  <c r="A187" i="19" s="1"/>
  <c r="B187" i="19" s="1"/>
  <c r="G185" i="19" a="1"/>
  <c r="G185" i="19" s="1"/>
  <c r="F178" i="19" a="1"/>
  <c r="F178" i="19" s="1"/>
  <c r="F177" i="19" a="1"/>
  <c r="F177" i="19" s="1"/>
  <c r="G171" i="19" a="1"/>
  <c r="G171" i="19" s="1"/>
  <c r="G158" i="19" a="1"/>
  <c r="G158" i="19" s="1"/>
  <c r="T158" i="19" s="1"/>
  <c r="F136" i="19" a="1"/>
  <c r="F136" i="19" s="1"/>
  <c r="F134" i="19" a="1"/>
  <c r="F134" i="19" s="1"/>
  <c r="F128" i="19" a="1"/>
  <c r="F128" i="19" s="1"/>
  <c r="G123" i="19" a="1"/>
  <c r="G123" i="19" s="1"/>
  <c r="F119" i="19" a="1"/>
  <c r="F119" i="19" s="1"/>
  <c r="F116" i="19" a="1"/>
  <c r="F116" i="19" s="1"/>
  <c r="F113" i="19" a="1"/>
  <c r="F113" i="19" s="1"/>
  <c r="F110" i="19" a="1"/>
  <c r="F110" i="19" s="1"/>
  <c r="G109" i="19" a="1"/>
  <c r="G109" i="19" s="1"/>
  <c r="G104" i="19" a="1"/>
  <c r="G104" i="19" s="1"/>
  <c r="F93" i="19" a="1"/>
  <c r="F93" i="19" s="1"/>
  <c r="F88" i="19" a="1"/>
  <c r="F88" i="19" s="1"/>
  <c r="F85" i="19" a="1"/>
  <c r="F85" i="19" s="1"/>
  <c r="F81" i="19" a="1"/>
  <c r="F81" i="19" s="1"/>
  <c r="F70" i="19" a="1"/>
  <c r="F70" i="19" s="1"/>
  <c r="G65" i="19" a="1"/>
  <c r="G65" i="19" s="1"/>
  <c r="F51" i="19" a="1"/>
  <c r="F51" i="19" s="1"/>
  <c r="F46" i="19" a="1"/>
  <c r="F46" i="19" s="1"/>
  <c r="G41" i="19" a="1"/>
  <c r="G41" i="19" s="1"/>
  <c r="G38" i="19" a="1"/>
  <c r="G38" i="19" s="1"/>
  <c r="G36" i="19" a="1"/>
  <c r="G36" i="19" s="1"/>
  <c r="F31" i="19" a="1"/>
  <c r="F31" i="19" s="1"/>
  <c r="G29" i="19" a="1"/>
  <c r="G29" i="19" s="1"/>
  <c r="G28" i="19" a="1"/>
  <c r="G28" i="19" s="1"/>
  <c r="G27" i="19" a="1"/>
  <c r="G27" i="19" s="1"/>
  <c r="F24" i="19" a="1"/>
  <c r="F24" i="19" s="1"/>
  <c r="F17" i="19" a="1"/>
  <c r="F17" i="19" s="1"/>
  <c r="F123" i="19" a="1"/>
  <c r="F123" i="19" s="1"/>
  <c r="F73" i="19" a="1"/>
  <c r="F73" i="19" s="1"/>
  <c r="G66" i="19" a="1"/>
  <c r="G66" i="19" s="1"/>
  <c r="G62" i="19" a="1"/>
  <c r="G62" i="19" s="1"/>
  <c r="G48" i="19" a="1"/>
  <c r="G48" i="19" s="1"/>
  <c r="F45" i="19" a="1"/>
  <c r="F45" i="19" s="1"/>
  <c r="F464" i="19" a="1"/>
  <c r="F464" i="19" s="1"/>
  <c r="G423" i="19" a="1"/>
  <c r="G423" i="19" s="1"/>
  <c r="G421" i="19" a="1"/>
  <c r="G421" i="19" s="1"/>
  <c r="F403" i="19" a="1"/>
  <c r="F403" i="19" s="1"/>
  <c r="G402" i="19" a="1"/>
  <c r="G402" i="19" s="1"/>
  <c r="F393" i="19" a="1"/>
  <c r="F393" i="19" s="1"/>
  <c r="F385" i="19" a="1"/>
  <c r="F385" i="19" s="1"/>
  <c r="F367" i="19" a="1"/>
  <c r="F367" i="19" s="1"/>
  <c r="G364" i="19" a="1"/>
  <c r="G364" i="19" s="1"/>
  <c r="F354" i="19" a="1"/>
  <c r="F354" i="19" s="1"/>
  <c r="G345" i="19" a="1"/>
  <c r="G345" i="19" s="1"/>
  <c r="F342" i="19" a="1"/>
  <c r="F342" i="19" s="1"/>
  <c r="F328" i="19" a="1"/>
  <c r="F328" i="19" s="1"/>
  <c r="F318" i="19" a="1"/>
  <c r="F318" i="19" s="1"/>
  <c r="G304" i="19" a="1"/>
  <c r="G304" i="19" s="1"/>
  <c r="F287" i="19" a="1"/>
  <c r="F287" i="19" s="1"/>
  <c r="F277" i="19" a="1"/>
  <c r="F277" i="19" s="1"/>
  <c r="G276" i="19" a="1"/>
  <c r="G276" i="19" s="1"/>
  <c r="F275" i="19" a="1"/>
  <c r="F275" i="19" s="1"/>
  <c r="F264" i="19" a="1"/>
  <c r="F264" i="19" s="1"/>
  <c r="F250" i="19" a="1"/>
  <c r="F250" i="19" s="1"/>
  <c r="G239" i="19" a="1"/>
  <c r="G239" i="19" s="1"/>
  <c r="F233" i="19" a="1"/>
  <c r="F233" i="19" s="1"/>
  <c r="G223" i="19" a="1"/>
  <c r="G223" i="19" s="1"/>
  <c r="F219" i="19" a="1"/>
  <c r="F219" i="19" s="1"/>
  <c r="F218" i="19" a="1"/>
  <c r="F218" i="19" s="1"/>
  <c r="G214" i="19" a="1"/>
  <c r="G214" i="19" s="1"/>
  <c r="G211" i="19" a="1"/>
  <c r="G211" i="19" s="1"/>
  <c r="F209" i="19" a="1"/>
  <c r="F209" i="19" s="1"/>
  <c r="G203" i="19" a="1"/>
  <c r="G203" i="19" s="1"/>
  <c r="G199" i="19" a="1"/>
  <c r="G199" i="19" s="1"/>
  <c r="F188" i="19" a="1"/>
  <c r="F188" i="19" s="1"/>
  <c r="F185" i="19" a="1"/>
  <c r="F185" i="19" s="1"/>
  <c r="G174" i="19" a="1"/>
  <c r="G174" i="19" s="1"/>
  <c r="F172" i="19" a="1"/>
  <c r="F172" i="19" s="1"/>
  <c r="F171" i="19" a="1"/>
  <c r="F171" i="19" s="1"/>
  <c r="F165" i="19" a="1"/>
  <c r="F165" i="19" s="1"/>
  <c r="G155" i="19" a="1"/>
  <c r="G155" i="19" s="1"/>
  <c r="T155" i="19" s="1"/>
  <c r="G140" i="19" a="1"/>
  <c r="G140" i="19" s="1"/>
  <c r="T140" i="19" s="1"/>
  <c r="G138" i="19" a="1"/>
  <c r="G138" i="19" s="1"/>
  <c r="G132" i="19" a="1"/>
  <c r="G132" i="19" s="1"/>
  <c r="G126" i="19" a="1"/>
  <c r="G126" i="19" s="1"/>
  <c r="T126" i="19" s="1"/>
  <c r="G124" i="19" a="1"/>
  <c r="G124" i="19" s="1"/>
  <c r="G122" i="19" a="1"/>
  <c r="G122" i="19" s="1"/>
  <c r="G118" i="19" a="1"/>
  <c r="G118" i="19" s="1"/>
  <c r="G115" i="19" a="1"/>
  <c r="G115" i="19" s="1"/>
  <c r="G112" i="19" a="1"/>
  <c r="G112" i="19" s="1"/>
  <c r="F104" i="19" a="1"/>
  <c r="F104" i="19" s="1"/>
  <c r="F100" i="19" a="1"/>
  <c r="F100" i="19" s="1"/>
  <c r="G99" i="19" a="1"/>
  <c r="G99" i="19" s="1"/>
  <c r="G96" i="19" a="1"/>
  <c r="G96" i="19" s="1"/>
  <c r="G92" i="19" a="1"/>
  <c r="G92" i="19" s="1"/>
  <c r="G76" i="19" a="1"/>
  <c r="G76" i="19" s="1"/>
  <c r="G72" i="19" a="1"/>
  <c r="G72" i="19" s="1"/>
  <c r="G69" i="19" a="1"/>
  <c r="G69" i="19" s="1"/>
  <c r="F65" i="19" a="1"/>
  <c r="F65" i="19" s="1"/>
  <c r="G54" i="19" a="1"/>
  <c r="G54" i="19" s="1"/>
  <c r="G44" i="19" a="1"/>
  <c r="G44" i="19" s="1"/>
  <c r="G142" i="19" a="1"/>
  <c r="G142" i="19" s="1"/>
  <c r="F107" i="19" a="1"/>
  <c r="F107" i="19" s="1"/>
  <c r="G106" i="19" a="1"/>
  <c r="G106" i="19" s="1"/>
  <c r="G68" i="19" a="1"/>
  <c r="G68" i="19" s="1"/>
  <c r="F50" i="19" a="1"/>
  <c r="F50" i="19" s="1"/>
  <c r="F41" i="19" a="1"/>
  <c r="F41" i="19" s="1"/>
  <c r="F27" i="19" a="1"/>
  <c r="F27" i="19" s="1"/>
  <c r="G25" i="19" a="1"/>
  <c r="G25" i="19" s="1"/>
  <c r="F18" i="19" a="1"/>
  <c r="F18" i="19" s="1"/>
  <c r="F8" i="19" a="1"/>
  <c r="F8" i="19" s="1"/>
  <c r="F77" i="19" a="1"/>
  <c r="F77" i="19" s="1"/>
  <c r="F67" i="19" a="1"/>
  <c r="F67" i="19" s="1"/>
  <c r="F133" i="19" a="1"/>
  <c r="F133" i="19" s="1"/>
  <c r="G129" i="19" a="1"/>
  <c r="G129" i="19" s="1"/>
  <c r="F108" i="19" a="1"/>
  <c r="F108" i="19" s="1"/>
  <c r="F83" i="19" a="1"/>
  <c r="F83" i="19" s="1"/>
  <c r="G79" i="19" a="1"/>
  <c r="G79" i="19" s="1"/>
  <c r="G37" i="19" a="1"/>
  <c r="G37" i="19" s="1"/>
  <c r="F33" i="19" a="1"/>
  <c r="F33" i="19" s="1"/>
  <c r="G21" i="19" a="1"/>
  <c r="G21" i="19" s="1"/>
  <c r="F9" i="19" a="1"/>
  <c r="F9" i="19" s="1"/>
  <c r="F34" i="19" a="1"/>
  <c r="F34" i="19" s="1"/>
  <c r="G143" i="19" a="1"/>
  <c r="G143" i="19" s="1"/>
  <c r="G137" i="19" a="1"/>
  <c r="G137" i="19" s="1"/>
  <c r="G127" i="19" a="1"/>
  <c r="G127" i="19" s="1"/>
  <c r="G86" i="19" a="1"/>
  <c r="G86" i="19" s="1"/>
  <c r="F82" i="19" a="1"/>
  <c r="F82" i="19" s="1"/>
  <c r="F61" i="19" a="1"/>
  <c r="F61" i="19" s="1"/>
  <c r="F48" i="19" a="1"/>
  <c r="F48" i="19" s="1"/>
  <c r="G42" i="19" a="1"/>
  <c r="G42" i="19" s="1"/>
  <c r="F29" i="19" a="1"/>
  <c r="F29" i="19" s="1"/>
  <c r="F28" i="19" a="1"/>
  <c r="F28" i="19" s="1"/>
  <c r="G26" i="19" a="1"/>
  <c r="G26" i="19" s="1"/>
  <c r="F21" i="19" a="1"/>
  <c r="F21" i="19" s="1"/>
  <c r="G17" i="19" a="1"/>
  <c r="G17" i="19" s="1"/>
  <c r="F14" i="19" a="1"/>
  <c r="F14" i="19" s="1"/>
  <c r="F47" i="19" a="1"/>
  <c r="F47" i="19" s="1"/>
  <c r="G45" i="19" a="1"/>
  <c r="G45" i="19" s="1"/>
  <c r="F44" i="19" a="1"/>
  <c r="F44" i="19" s="1"/>
  <c r="G43" i="19" a="1"/>
  <c r="G43" i="19" s="1"/>
  <c r="F15" i="19" a="1"/>
  <c r="F15" i="19" s="1"/>
  <c r="F11" i="19" a="1"/>
  <c r="F11" i="19" s="1"/>
  <c r="G73" i="19" a="1"/>
  <c r="G73" i="19" s="1"/>
  <c r="F63" i="19" a="1"/>
  <c r="F63" i="19" s="1"/>
  <c r="G50" i="19" a="1"/>
  <c r="G50" i="19" s="1"/>
  <c r="F22" i="19" a="1"/>
  <c r="F22" i="19" s="1"/>
  <c r="G95" i="19" a="1"/>
  <c r="G95" i="19" s="1"/>
  <c r="F38" i="19" a="1"/>
  <c r="F38" i="19" s="1"/>
  <c r="G114" i="19" a="1"/>
  <c r="G114" i="19" s="1"/>
  <c r="F36" i="19" a="1"/>
  <c r="F36" i="19" s="1"/>
  <c r="G3" i="19" a="1"/>
  <c r="G3" i="19" s="1"/>
  <c r="F2" i="19" a="1"/>
  <c r="F2" i="19" s="1"/>
  <c r="F35" i="19" a="1"/>
  <c r="F35" i="19" s="1"/>
  <c r="F145" i="19" a="1"/>
  <c r="F145" i="19" s="1"/>
  <c r="F64" i="19" a="1"/>
  <c r="F64" i="19" s="1"/>
  <c r="G52" i="19" a="1"/>
  <c r="G52" i="19" s="1"/>
  <c r="G30" i="19" a="1"/>
  <c r="G30" i="19" s="1"/>
  <c r="F16" i="19" a="1"/>
  <c r="F16" i="19" s="1"/>
  <c r="G12" i="19" a="1"/>
  <c r="G12" i="19" s="1"/>
  <c r="F10" i="19" a="1"/>
  <c r="F10" i="19" s="1"/>
  <c r="G18" i="19" a="1"/>
  <c r="G18" i="19" s="1"/>
  <c r="G121" i="19" a="1"/>
  <c r="G121" i="19" s="1"/>
  <c r="G101" i="19" a="1"/>
  <c r="G101" i="19" s="1"/>
  <c r="F71" i="19" a="1"/>
  <c r="F71" i="19" s="1"/>
  <c r="G51" i="19" a="1"/>
  <c r="G51" i="19" s="1"/>
  <c r="G34" i="19" a="1"/>
  <c r="G34" i="19" s="1"/>
  <c r="G32" i="19" a="1"/>
  <c r="G32" i="19" s="1"/>
  <c r="G7" i="19" a="1"/>
  <c r="G7" i="19" s="1"/>
  <c r="F5" i="19" a="1"/>
  <c r="F5" i="19" s="1"/>
  <c r="F146" i="19" a="1"/>
  <c r="F146" i="19" s="1"/>
  <c r="F32" i="19" a="1"/>
  <c r="F32" i="19" s="1"/>
  <c r="G15" i="18" a="1"/>
  <c r="G15" i="18" s="1"/>
  <c r="G18" i="18" a="1"/>
  <c r="G18" i="18" s="1"/>
  <c r="G10" i="18" a="1"/>
  <c r="G10" i="18" s="1"/>
  <c r="G8" i="18" a="1"/>
  <c r="G8" i="18" s="1"/>
  <c r="T8" i="18" s="1"/>
  <c r="G7" i="18" a="1"/>
  <c r="G7" i="18" s="1"/>
  <c r="T7" i="18" s="1"/>
  <c r="G5" i="18" a="1"/>
  <c r="G5" i="18" s="1"/>
  <c r="G19" i="18" a="1"/>
  <c r="G19" i="18" s="1"/>
  <c r="F10" i="18" a="1"/>
  <c r="F10" i="18" s="1"/>
  <c r="G6" i="18" a="1"/>
  <c r="G6" i="18" s="1"/>
  <c r="T6" i="18" s="1"/>
  <c r="G14" i="18" a="1"/>
  <c r="G14" i="18" s="1"/>
  <c r="F43" i="18" a="1"/>
  <c r="F43" i="18" s="1"/>
  <c r="F44" i="18" a="1"/>
  <c r="F44" i="18" s="1"/>
  <c r="G48" i="18" a="1"/>
  <c r="G48" i="18" s="1"/>
  <c r="F49" i="18" a="1"/>
  <c r="F49" i="18" s="1"/>
  <c r="G53" i="18" a="1"/>
  <c r="G53" i="18" s="1"/>
  <c r="G59" i="18" a="1"/>
  <c r="G59" i="18" s="1"/>
  <c r="F60" i="18" a="1"/>
  <c r="F60" i="18" s="1"/>
  <c r="G64" i="18" a="1"/>
  <c r="G64" i="18" s="1"/>
  <c r="F65" i="18" a="1"/>
  <c r="F65" i="18" s="1"/>
  <c r="F74" i="18" a="1"/>
  <c r="F74" i="18" s="1"/>
  <c r="F58" i="18" a="1"/>
  <c r="F58" i="18" s="1"/>
  <c r="G43" i="18" a="1"/>
  <c r="G43" i="18" s="1"/>
  <c r="F50" i="18" a="1"/>
  <c r="F50" i="18" s="1"/>
  <c r="G54" i="18" a="1"/>
  <c r="G54" i="18" s="1"/>
  <c r="F55" i="18" a="1"/>
  <c r="F55" i="18" s="1"/>
  <c r="F66" i="18" a="1"/>
  <c r="F66" i="18" s="1"/>
  <c r="G73" i="18" a="1"/>
  <c r="G73" i="18" s="1"/>
  <c r="G74" i="18" a="1"/>
  <c r="G74" i="18" s="1"/>
  <c r="F75" i="18" a="1"/>
  <c r="F75" i="18" s="1"/>
  <c r="G46" i="18" a="1"/>
  <c r="G46" i="18" s="1"/>
  <c r="F71" i="18" a="1"/>
  <c r="F71" i="18" s="1"/>
  <c r="G44" i="18" a="1"/>
  <c r="G44" i="18" s="1"/>
  <c r="F45" i="18" a="1"/>
  <c r="F45" i="18" s="1"/>
  <c r="G49" i="18" a="1"/>
  <c r="G49" i="18" s="1"/>
  <c r="G55" i="18" a="1"/>
  <c r="G55" i="18" s="1"/>
  <c r="F56" i="18" a="1"/>
  <c r="F56" i="18" s="1"/>
  <c r="G60" i="18" a="1"/>
  <c r="G60" i="18" s="1"/>
  <c r="F61" i="18" a="1"/>
  <c r="F61" i="18" s="1"/>
  <c r="G65" i="18" a="1"/>
  <c r="G65" i="18" s="1"/>
  <c r="F69" i="18" a="1"/>
  <c r="F69" i="18" s="1"/>
  <c r="F72" i="18" a="1"/>
  <c r="F72" i="18" s="1"/>
  <c r="F46" i="18" a="1"/>
  <c r="F46" i="18" s="1"/>
  <c r="G50" i="18" a="1"/>
  <c r="G50" i="18" s="1"/>
  <c r="F51" i="18" a="1"/>
  <c r="F51" i="18" s="1"/>
  <c r="F62" i="18" a="1"/>
  <c r="F62" i="18" s="1"/>
  <c r="G66" i="18" a="1"/>
  <c r="G66" i="18" s="1"/>
  <c r="F67" i="18" a="1"/>
  <c r="F67" i="18" s="1"/>
  <c r="G69" i="18" a="1"/>
  <c r="G69" i="18" s="1"/>
  <c r="F70" i="18" a="1"/>
  <c r="F70" i="18" s="1"/>
  <c r="G75" i="18" a="1"/>
  <c r="G75" i="18" s="1"/>
  <c r="G16" i="18" a="1"/>
  <c r="G16" i="18" s="1"/>
  <c r="G45" i="18" a="1"/>
  <c r="G45" i="18" s="1"/>
  <c r="G51" i="18" a="1"/>
  <c r="G51" i="18" s="1"/>
  <c r="F52" i="18" a="1"/>
  <c r="F52" i="18" s="1"/>
  <c r="G56" i="18" a="1"/>
  <c r="G56" i="18" s="1"/>
  <c r="F57" i="18" a="1"/>
  <c r="F57" i="18" s="1"/>
  <c r="G61" i="18" a="1"/>
  <c r="G61" i="18" s="1"/>
  <c r="G67" i="18" a="1"/>
  <c r="G67" i="18" s="1"/>
  <c r="F68" i="18" a="1"/>
  <c r="F68" i="18" s="1"/>
  <c r="F47" i="18" a="1"/>
  <c r="F47" i="18" s="1"/>
  <c r="G70" i="18" a="1"/>
  <c r="G70" i="18" s="1"/>
  <c r="G47" i="18" a="1"/>
  <c r="G47" i="18" s="1"/>
  <c r="F48" i="18" a="1"/>
  <c r="F48" i="18" s="1"/>
  <c r="G52" i="18" a="1"/>
  <c r="G52" i="18" s="1"/>
  <c r="F53" i="18" a="1"/>
  <c r="F53" i="18" s="1"/>
  <c r="G57" i="18" a="1"/>
  <c r="G57" i="18" s="1"/>
  <c r="G63" i="18" a="1"/>
  <c r="G63" i="18" s="1"/>
  <c r="F64" i="18" a="1"/>
  <c r="F64" i="18" s="1"/>
  <c r="G68" i="18" a="1"/>
  <c r="G68" i="18" s="1"/>
  <c r="G71" i="18" a="1"/>
  <c r="G71" i="18" s="1"/>
  <c r="F63" i="18" a="1"/>
  <c r="F63" i="18" s="1"/>
  <c r="F54" i="18" a="1"/>
  <c r="F54" i="18" s="1"/>
  <c r="G58" i="18" a="1"/>
  <c r="G58" i="18" s="1"/>
  <c r="F59" i="18" a="1"/>
  <c r="F59" i="18" s="1"/>
  <c r="G72" i="18" a="1"/>
  <c r="G72" i="18" s="1"/>
  <c r="F73" i="18" a="1"/>
  <c r="F73" i="18" s="1"/>
  <c r="G62" i="18" a="1"/>
  <c r="G62" i="18" s="1"/>
  <c r="R29" i="18" a="1"/>
  <c r="R29" i="18" s="1"/>
  <c r="P28" i="18" a="1"/>
  <c r="P28" i="18" s="1"/>
  <c r="P26" i="18" a="1"/>
  <c r="P26" i="18" s="1"/>
  <c r="P22" i="18" a="1"/>
  <c r="P22" i="18" s="1"/>
  <c r="P21" i="18" a="1"/>
  <c r="P21" i="18" s="1"/>
  <c r="Q29" i="18" a="1"/>
  <c r="Q29" i="18" s="1"/>
  <c r="P14" i="18" a="1"/>
  <c r="P14" i="18" s="1"/>
  <c r="P31" i="18" a="1"/>
  <c r="P31" i="18" s="1"/>
  <c r="P18" i="18" a="1"/>
  <c r="P18" i="18" s="1"/>
  <c r="P8" i="18" a="1"/>
  <c r="P8" i="18" s="1"/>
  <c r="P6" i="18" a="1"/>
  <c r="P6" i="18" s="1"/>
  <c r="P11" i="18" a="1"/>
  <c r="P11" i="18" s="1"/>
  <c r="R23" i="18" a="1"/>
  <c r="R23" i="18" s="1"/>
  <c r="P24" i="18" a="1"/>
  <c r="P24" i="18" s="1"/>
  <c r="P10" i="18" a="1"/>
  <c r="P10" i="18" s="1"/>
  <c r="P12" i="18" a="1"/>
  <c r="P12" i="18" s="1"/>
  <c r="P29" i="18" a="1"/>
  <c r="P29" i="18" s="1"/>
  <c r="P19" i="18" a="1"/>
  <c r="P19" i="18" s="1"/>
  <c r="R31" i="18" a="1"/>
  <c r="R31" i="18" s="1"/>
  <c r="P27" i="18" a="1"/>
  <c r="P27" i="18" s="1"/>
  <c r="R24" i="18" a="1"/>
  <c r="R24" i="18" s="1"/>
  <c r="P23" i="18" a="1"/>
  <c r="P23" i="18" s="1"/>
  <c r="Q31" i="18" a="1"/>
  <c r="Q31" i="18" s="1"/>
  <c r="P7" i="18" a="1"/>
  <c r="P7" i="18" s="1"/>
  <c r="F15" i="18" a="1"/>
  <c r="F15" i="18" s="1"/>
  <c r="G13" i="18" a="1"/>
  <c r="G13" i="18" s="1"/>
  <c r="F13" i="18" a="1"/>
  <c r="F13" i="18" s="1"/>
  <c r="G11" i="18" a="1"/>
  <c r="G11" i="18" s="1"/>
  <c r="F18" i="18" a="1"/>
  <c r="F18" i="18" s="1"/>
  <c r="G12" i="18" a="1"/>
  <c r="G12" i="18" s="1"/>
  <c r="F11" i="18" a="1"/>
  <c r="F11" i="18" s="1"/>
  <c r="F16" i="18" a="1"/>
  <c r="F16" i="18" s="1"/>
  <c r="F9" i="18" a="1"/>
  <c r="F9" i="18" s="1"/>
  <c r="F12" i="18" a="1"/>
  <c r="F12" i="18" s="1"/>
  <c r="G9" i="18" a="1"/>
  <c r="G9" i="18" s="1"/>
  <c r="F19" i="18" a="1"/>
  <c r="F19" i="18" s="1"/>
  <c r="N6" i="18"/>
  <c r="N7" i="18" s="1"/>
  <c r="N8" i="18" s="1"/>
  <c r="N9" i="18" s="1"/>
  <c r="F17" i="18" a="1"/>
  <c r="F17" i="18" s="1"/>
  <c r="F34" i="18" a="1"/>
  <c r="F34" i="18" s="1"/>
  <c r="G38" i="18" a="1"/>
  <c r="G38" i="18" s="1"/>
  <c r="F38" i="18" a="1"/>
  <c r="F38" i="18" s="1"/>
  <c r="G34" i="18" a="1"/>
  <c r="G34" i="18" s="1"/>
  <c r="G17" i="18" a="1"/>
  <c r="G17" i="18" s="1"/>
  <c r="F20" i="18" a="1"/>
  <c r="F20" i="18" s="1"/>
  <c r="F25" i="18" a="1"/>
  <c r="F25" i="18" s="1"/>
  <c r="F35" i="18" a="1"/>
  <c r="F35" i="18" s="1"/>
  <c r="F39" i="18" a="1"/>
  <c r="F39" i="18" s="1"/>
  <c r="F40" i="18" a="1"/>
  <c r="F40" i="18" s="1"/>
  <c r="G37" i="18" a="1"/>
  <c r="G37" i="18" s="1"/>
  <c r="G20" i="18" a="1"/>
  <c r="G20" i="18" s="1"/>
  <c r="G25" i="18" a="1"/>
  <c r="G25" i="18" s="1"/>
  <c r="F36" i="18" a="1"/>
  <c r="F36" i="18" s="1"/>
  <c r="G39" i="18" a="1"/>
  <c r="G39" i="18" s="1"/>
  <c r="G40" i="18" a="1"/>
  <c r="G40" i="18" s="1"/>
  <c r="F14" i="18" a="1"/>
  <c r="F14" i="18" s="1"/>
  <c r="G35" i="18" a="1"/>
  <c r="G35" i="18" s="1"/>
  <c r="F41" i="18" a="1"/>
  <c r="F41" i="18" s="1"/>
  <c r="G36" i="18" a="1"/>
  <c r="G36" i="18" s="1"/>
  <c r="G41" i="18" a="1"/>
  <c r="G41" i="18" s="1"/>
  <c r="F42" i="18" a="1"/>
  <c r="F42" i="18" s="1"/>
  <c r="F37" i="18" a="1"/>
  <c r="F37" i="18" s="1"/>
  <c r="G42" i="18" a="1"/>
  <c r="G42" i="18" s="1"/>
  <c r="F3" i="7" a="1"/>
  <c r="F3" i="7" s="1"/>
  <c r="G3" i="7" a="1"/>
  <c r="G3" i="7" s="1"/>
  <c r="G298" i="18" a="1"/>
  <c r="G298" i="18" s="1"/>
  <c r="G297" i="18" a="1"/>
  <c r="G297" i="18" s="1"/>
  <c r="G296" i="18" a="1"/>
  <c r="G296" i="18" s="1"/>
  <c r="C3" i="7"/>
  <c r="A137" i="15" a="1"/>
  <c r="A137" i="15" s="1"/>
  <c r="C2" i="7"/>
  <c r="F76" i="18" a="1"/>
  <c r="F76" i="18" s="1"/>
  <c r="G82" i="18" a="1"/>
  <c r="G82" i="18" s="1"/>
  <c r="G83" i="18" a="1"/>
  <c r="G83" i="18" s="1"/>
  <c r="F84" i="18" a="1"/>
  <c r="F84" i="18" s="1"/>
  <c r="G93" i="18" a="1"/>
  <c r="G93" i="18" s="1"/>
  <c r="G94" i="18" a="1"/>
  <c r="G94" i="18" s="1"/>
  <c r="F95" i="18" a="1"/>
  <c r="F95" i="18" s="1"/>
  <c r="G101" i="18" a="1"/>
  <c r="G101" i="18" s="1"/>
  <c r="G102" i="18" a="1"/>
  <c r="G102" i="18" s="1"/>
  <c r="G109" i="18" a="1"/>
  <c r="G109" i="18" s="1"/>
  <c r="F111" i="18" a="1"/>
  <c r="F111" i="18" s="1"/>
  <c r="F112" i="18" a="1"/>
  <c r="F112" i="18" s="1"/>
  <c r="G141" i="18" a="1"/>
  <c r="G141" i="18" s="1"/>
  <c r="F142" i="18" a="1"/>
  <c r="F142" i="18" s="1"/>
  <c r="G76" i="18" a="1"/>
  <c r="G76" i="18" s="1"/>
  <c r="F77" i="18" a="1"/>
  <c r="F77" i="18" s="1"/>
  <c r="F78" i="18" a="1"/>
  <c r="F78" i="18" s="1"/>
  <c r="F86" i="18" a="1"/>
  <c r="F86" i="18" s="1"/>
  <c r="G95" i="18" a="1"/>
  <c r="G95" i="18" s="1"/>
  <c r="F105" i="18" a="1"/>
  <c r="F105" i="18" s="1"/>
  <c r="G112" i="18" a="1"/>
  <c r="G112" i="18" s="1"/>
  <c r="G119" i="18" a="1"/>
  <c r="G119" i="18" s="1"/>
  <c r="G120" i="18" a="1"/>
  <c r="G120" i="18" s="1"/>
  <c r="F121" i="18" a="1"/>
  <c r="F121" i="18" s="1"/>
  <c r="G127" i="18" a="1"/>
  <c r="G127" i="18" s="1"/>
  <c r="G128" i="18" a="1"/>
  <c r="G128" i="18" s="1"/>
  <c r="F129" i="18" a="1"/>
  <c r="F129" i="18" s="1"/>
  <c r="G135" i="18" a="1"/>
  <c r="G135" i="18" s="1"/>
  <c r="F136" i="18" a="1"/>
  <c r="F136" i="18" s="1"/>
  <c r="G143" i="18" a="1"/>
  <c r="G143" i="18" s="1"/>
  <c r="F144" i="18" a="1"/>
  <c r="F144" i="18" s="1"/>
  <c r="F145" i="18" a="1"/>
  <c r="F145" i="18" s="1"/>
  <c r="F153" i="18" a="1"/>
  <c r="F153" i="18" s="1"/>
  <c r="G161" i="18" a="1"/>
  <c r="G161" i="18" s="1"/>
  <c r="G162" i="18" a="1"/>
  <c r="G162" i="18" s="1"/>
  <c r="F163" i="18" a="1"/>
  <c r="F163" i="18" s="1"/>
  <c r="F164" i="18" a="1"/>
  <c r="F164" i="18" s="1"/>
  <c r="G170" i="18" a="1"/>
  <c r="G170" i="18" s="1"/>
  <c r="F171" i="18" a="1"/>
  <c r="F171" i="18" s="1"/>
  <c r="F172" i="18" a="1"/>
  <c r="F172" i="18" s="1"/>
  <c r="G178" i="18" a="1"/>
  <c r="G178" i="18" s="1"/>
  <c r="F179" i="18" a="1"/>
  <c r="F179" i="18" s="1"/>
  <c r="F180" i="18" a="1"/>
  <c r="F180" i="18" s="1"/>
  <c r="G186" i="18" a="1"/>
  <c r="G186" i="18" s="1"/>
  <c r="F187" i="18" a="1"/>
  <c r="F187" i="18" s="1"/>
  <c r="F188" i="18" a="1"/>
  <c r="F188" i="18" s="1"/>
  <c r="G194" i="18" a="1"/>
  <c r="G194" i="18" s="1"/>
  <c r="F195" i="18" a="1"/>
  <c r="F195" i="18" s="1"/>
  <c r="F196" i="18" a="1"/>
  <c r="F196" i="18" s="1"/>
  <c r="G202" i="18" a="1"/>
  <c r="G202" i="18" s="1"/>
  <c r="G77" i="18" a="1"/>
  <c r="G77" i="18" s="1"/>
  <c r="G78" i="18" a="1"/>
  <c r="G78" i="18" s="1"/>
  <c r="F79" i="18" a="1"/>
  <c r="F79" i="18" s="1"/>
  <c r="G85" i="18" a="1"/>
  <c r="G85" i="18" s="1"/>
  <c r="F87" i="18" a="1"/>
  <c r="F87" i="18" s="1"/>
  <c r="F88" i="18" a="1"/>
  <c r="F88" i="18" s="1"/>
  <c r="F89" i="18" a="1"/>
  <c r="F89" i="18" s="1"/>
  <c r="G96" i="18" a="1"/>
  <c r="G96" i="18" s="1"/>
  <c r="F97" i="18" a="1"/>
  <c r="F97" i="18" s="1"/>
  <c r="G104" i="18" a="1"/>
  <c r="G104" i="18" s="1"/>
  <c r="G105" i="18" a="1"/>
  <c r="G105" i="18" s="1"/>
  <c r="F106" i="18" a="1"/>
  <c r="F106" i="18" s="1"/>
  <c r="G113" i="18" a="1"/>
  <c r="G113" i="18" s="1"/>
  <c r="F114" i="18" a="1"/>
  <c r="F114" i="18" s="1"/>
  <c r="F122" i="18" a="1"/>
  <c r="F122" i="18" s="1"/>
  <c r="F123" i="18" a="1"/>
  <c r="F123" i="18" s="1"/>
  <c r="F130" i="18" a="1"/>
  <c r="F130" i="18" s="1"/>
  <c r="F131" i="18" a="1"/>
  <c r="F131" i="18" s="1"/>
  <c r="G136" i="18" a="1"/>
  <c r="G136" i="18" s="1"/>
  <c r="F137" i="18" a="1"/>
  <c r="F137" i="18" s="1"/>
  <c r="G144" i="18" a="1"/>
  <c r="G144" i="18" s="1"/>
  <c r="F146" i="18" a="1"/>
  <c r="F146" i="18" s="1"/>
  <c r="F147" i="18" a="1"/>
  <c r="F147" i="18" s="1"/>
  <c r="G152" i="18" a="1"/>
  <c r="G152" i="18" s="1"/>
  <c r="F154" i="18" a="1"/>
  <c r="F154" i="18" s="1"/>
  <c r="F155" i="18" a="1"/>
  <c r="F155" i="18" s="1"/>
  <c r="G163" i="18" a="1"/>
  <c r="G163" i="18" s="1"/>
  <c r="G171" i="18" a="1"/>
  <c r="G171" i="18" s="1"/>
  <c r="G179" i="18" a="1"/>
  <c r="G179" i="18" s="1"/>
  <c r="G187" i="18" a="1"/>
  <c r="G187" i="18" s="1"/>
  <c r="G195" i="18" a="1"/>
  <c r="G195" i="18" s="1"/>
  <c r="F90" i="18" a="1"/>
  <c r="F90" i="18" s="1"/>
  <c r="F96" i="18" a="1"/>
  <c r="F96" i="18" s="1"/>
  <c r="G97" i="18" a="1"/>
  <c r="G97" i="18" s="1"/>
  <c r="F98" i="18" a="1"/>
  <c r="F98" i="18" s="1"/>
  <c r="F103" i="18" a="1"/>
  <c r="F103" i="18" s="1"/>
  <c r="F104" i="18" a="1"/>
  <c r="F104" i="18" s="1"/>
  <c r="G108" i="18" a="1"/>
  <c r="G108" i="18" s="1"/>
  <c r="F109" i="18" a="1"/>
  <c r="F109" i="18" s="1"/>
  <c r="F110" i="18" a="1"/>
  <c r="F110" i="18" s="1"/>
  <c r="G111" i="18" a="1"/>
  <c r="G111" i="18" s="1"/>
  <c r="G115" i="18" a="1"/>
  <c r="G115" i="18" s="1"/>
  <c r="F117" i="18" a="1"/>
  <c r="F117" i="18" s="1"/>
  <c r="F118" i="18" a="1"/>
  <c r="F118" i="18" s="1"/>
  <c r="G87" i="18" a="1"/>
  <c r="G87" i="18" s="1"/>
  <c r="G90" i="18" a="1"/>
  <c r="G90" i="18" s="1"/>
  <c r="F91" i="18" a="1"/>
  <c r="F91" i="18" s="1"/>
  <c r="F92" i="18" a="1"/>
  <c r="F92" i="18" s="1"/>
  <c r="F93" i="18" a="1"/>
  <c r="F93" i="18" s="1"/>
  <c r="G98" i="18" a="1"/>
  <c r="G98" i="18" s="1"/>
  <c r="G99" i="18" a="1"/>
  <c r="G99" i="18" s="1"/>
  <c r="F101" i="18" a="1"/>
  <c r="F101" i="18" s="1"/>
  <c r="G131" i="18" a="1"/>
  <c r="G131" i="18" s="1"/>
  <c r="F132" i="18" a="1"/>
  <c r="F132" i="18" s="1"/>
  <c r="F138" i="18" a="1"/>
  <c r="F138" i="18" s="1"/>
  <c r="F139" i="18" a="1"/>
  <c r="F139" i="18" s="1"/>
  <c r="G149" i="18" a="1"/>
  <c r="G149" i="18" s="1"/>
  <c r="F150" i="18" a="1"/>
  <c r="F150" i="18" s="1"/>
  <c r="G153" i="18" a="1"/>
  <c r="G153" i="18" s="1"/>
  <c r="G156" i="18" a="1"/>
  <c r="G156" i="18" s="1"/>
  <c r="F158" i="18" a="1"/>
  <c r="F158" i="18" s="1"/>
  <c r="G165" i="18" a="1"/>
  <c r="G165" i="18" s="1"/>
  <c r="G185" i="18" a="1"/>
  <c r="G185" i="18" s="1"/>
  <c r="G191" i="18" a="1"/>
  <c r="G191" i="18" s="1"/>
  <c r="G197" i="18" a="1"/>
  <c r="G197" i="18" s="1"/>
  <c r="G205" i="18" a="1"/>
  <c r="G205" i="18" s="1"/>
  <c r="G213" i="18" a="1"/>
  <c r="G213" i="18" s="1"/>
  <c r="G214" i="18" a="1"/>
  <c r="G214" i="18" s="1"/>
  <c r="F215" i="18" a="1"/>
  <c r="F215" i="18" s="1"/>
  <c r="G221" i="18" a="1"/>
  <c r="G221" i="18" s="1"/>
  <c r="G227" i="18" a="1"/>
  <c r="G227" i="18" s="1"/>
  <c r="F247" i="18" a="1"/>
  <c r="F247" i="18" s="1"/>
  <c r="F255" i="18" a="1"/>
  <c r="F255" i="18" s="1"/>
  <c r="F263" i="18" a="1"/>
  <c r="F263" i="18" s="1"/>
  <c r="G278" i="18" a="1"/>
  <c r="G278" i="18" s="1"/>
  <c r="F280" i="18" a="1"/>
  <c r="F280" i="18" s="1"/>
  <c r="G286" i="18" a="1"/>
  <c r="G286" i="18" s="1"/>
  <c r="F288" i="18" a="1"/>
  <c r="F288" i="18" s="1"/>
  <c r="G293" i="18" a="1"/>
  <c r="G293" i="18" s="1"/>
  <c r="F295" i="18" a="1"/>
  <c r="F295" i="18" s="1"/>
  <c r="G299" i="18" a="1"/>
  <c r="G299" i="18" s="1"/>
  <c r="F300" i="18" a="1"/>
  <c r="F300" i="18" s="1"/>
  <c r="F301" i="18" a="1"/>
  <c r="F301" i="18" s="1"/>
  <c r="G307" i="18" a="1"/>
  <c r="G307" i="18" s="1"/>
  <c r="F308" i="18" a="1"/>
  <c r="F308" i="18" s="1"/>
  <c r="F309" i="18" a="1"/>
  <c r="F309" i="18" s="1"/>
  <c r="G322" i="18" a="1"/>
  <c r="G322" i="18" s="1"/>
  <c r="G332" i="18" a="1"/>
  <c r="G332" i="18" s="1"/>
  <c r="F334" i="18" a="1"/>
  <c r="F334" i="18" s="1"/>
  <c r="F344" i="18" a="1"/>
  <c r="F344" i="18" s="1"/>
  <c r="F345" i="18" a="1"/>
  <c r="F345" i="18" s="1"/>
  <c r="G353" i="18" a="1"/>
  <c r="G353" i="18" s="1"/>
  <c r="F354" i="18" a="1"/>
  <c r="F354" i="18" s="1"/>
  <c r="F355" i="18" a="1"/>
  <c r="F355" i="18" s="1"/>
  <c r="G362" i="18" a="1"/>
  <c r="G362" i="18" s="1"/>
  <c r="G363" i="18" a="1"/>
  <c r="G363" i="18" s="1"/>
  <c r="F364" i="18" a="1"/>
  <c r="F364" i="18" s="1"/>
  <c r="G372" i="18" a="1"/>
  <c r="G372" i="18" s="1"/>
  <c r="G373" i="18" a="1"/>
  <c r="G373" i="18" s="1"/>
  <c r="G374" i="18" a="1"/>
  <c r="G374" i="18" s="1"/>
  <c r="F375" i="18" a="1"/>
  <c r="F375" i="18" s="1"/>
  <c r="G381" i="18" a="1"/>
  <c r="G381" i="18" s="1"/>
  <c r="G396" i="18" a="1"/>
  <c r="G396" i="18" s="1"/>
  <c r="G397" i="18" a="1"/>
  <c r="G397" i="18" s="1"/>
  <c r="G398" i="18" a="1"/>
  <c r="G398" i="18" s="1"/>
  <c r="F399" i="18" a="1"/>
  <c r="F399" i="18" s="1"/>
  <c r="G407" i="18" a="1"/>
  <c r="G407" i="18" s="1"/>
  <c r="G408" i="18" a="1"/>
  <c r="G408" i="18" s="1"/>
  <c r="G417" i="18" a="1"/>
  <c r="G417" i="18" s="1"/>
  <c r="F419" i="18" a="1"/>
  <c r="F419" i="18" s="1"/>
  <c r="G425" i="18" a="1"/>
  <c r="G425" i="18" s="1"/>
  <c r="F427" i="18" a="1"/>
  <c r="F427" i="18" s="1"/>
  <c r="G432" i="18" a="1"/>
  <c r="G432" i="18" s="1"/>
  <c r="F433" i="18" a="1"/>
  <c r="F433" i="18" s="1"/>
  <c r="F434" i="18" a="1"/>
  <c r="F434" i="18" s="1"/>
  <c r="G438" i="18" a="1"/>
  <c r="G438" i="18" s="1"/>
  <c r="G439" i="18" a="1"/>
  <c r="G439" i="18" s="1"/>
  <c r="F440" i="18" a="1"/>
  <c r="F440" i="18" s="1"/>
  <c r="G445" i="18" a="1"/>
  <c r="G445" i="18" s="1"/>
  <c r="F446" i="18" a="1"/>
  <c r="F446" i="18" s="1"/>
  <c r="G452" i="18" a="1"/>
  <c r="G452" i="18" s="1"/>
  <c r="F453" i="18" a="1"/>
  <c r="F453" i="18" s="1"/>
  <c r="G458" i="18" a="1"/>
  <c r="G458" i="18" s="1"/>
  <c r="F460" i="18" a="1"/>
  <c r="F460" i="18" s="1"/>
  <c r="G466" i="18" a="1"/>
  <c r="G466" i="18" s="1"/>
  <c r="G472" i="18" a="1"/>
  <c r="G472" i="18" s="1"/>
  <c r="F473" i="18" a="1"/>
  <c r="F473" i="18" s="1"/>
  <c r="G478" i="18" a="1"/>
  <c r="G478" i="18" s="1"/>
  <c r="G484" i="18" a="1"/>
  <c r="G484" i="18" s="1"/>
  <c r="F485" i="18" a="1"/>
  <c r="F485" i="18" s="1"/>
  <c r="G491" i="18" a="1"/>
  <c r="G491" i="18" s="1"/>
  <c r="G492" i="18" a="1"/>
  <c r="G492" i="18" s="1"/>
  <c r="F493" i="18" a="1"/>
  <c r="F493" i="18" s="1"/>
  <c r="F5" i="18" a="1"/>
  <c r="F5" i="18" s="1"/>
  <c r="G79" i="18" a="1"/>
  <c r="G79" i="18" s="1"/>
  <c r="F80" i="18" a="1"/>
  <c r="F80" i="18" s="1"/>
  <c r="F85" i="18" a="1"/>
  <c r="F85" i="18" s="1"/>
  <c r="F100" i="18" a="1"/>
  <c r="F100" i="18" s="1"/>
  <c r="G110" i="18" a="1"/>
  <c r="G110" i="18" s="1"/>
  <c r="F120" i="18" a="1"/>
  <c r="F120" i="18" s="1"/>
  <c r="G124" i="18" a="1"/>
  <c r="G124" i="18" s="1"/>
  <c r="G125" i="18" a="1"/>
  <c r="G125" i="18" s="1"/>
  <c r="G126" i="18" a="1"/>
  <c r="G126" i="18" s="1"/>
  <c r="G138" i="18" a="1"/>
  <c r="G138" i="18" s="1"/>
  <c r="F141" i="18" a="1"/>
  <c r="F141" i="18" s="1"/>
  <c r="F143" i="18" a="1"/>
  <c r="F143" i="18" s="1"/>
  <c r="G168" i="18" a="1"/>
  <c r="G168" i="18" s="1"/>
  <c r="F169" i="18" a="1"/>
  <c r="F169" i="18" s="1"/>
  <c r="F170" i="18" a="1"/>
  <c r="F170" i="18" s="1"/>
  <c r="G174" i="18" a="1"/>
  <c r="G174" i="18" s="1"/>
  <c r="F175" i="18" a="1"/>
  <c r="F175" i="18" s="1"/>
  <c r="F176" i="18" a="1"/>
  <c r="F176" i="18" s="1"/>
  <c r="G180" i="18" a="1"/>
  <c r="G180" i="18" s="1"/>
  <c r="F181" i="18" a="1"/>
  <c r="F181" i="18" s="1"/>
  <c r="F182" i="18" a="1"/>
  <c r="F182" i="18" s="1"/>
  <c r="G189" i="18" a="1"/>
  <c r="G189" i="18" s="1"/>
  <c r="F191" i="18" a="1"/>
  <c r="F191" i="18" s="1"/>
  <c r="G192" i="18" a="1"/>
  <c r="G192" i="18" s="1"/>
  <c r="F193" i="18" a="1"/>
  <c r="F193" i="18" s="1"/>
  <c r="F194" i="18" a="1"/>
  <c r="F194" i="18" s="1"/>
  <c r="G201" i="18" a="1"/>
  <c r="G201" i="18" s="1"/>
  <c r="F203" i="18" a="1"/>
  <c r="F203" i="18" s="1"/>
  <c r="F204" i="18" a="1"/>
  <c r="F204" i="18" s="1"/>
  <c r="G211" i="18" a="1"/>
  <c r="G211" i="18" s="1"/>
  <c r="F213" i="18" a="1"/>
  <c r="F213" i="18" s="1"/>
  <c r="G215" i="18" a="1"/>
  <c r="G215" i="18" s="1"/>
  <c r="F217" i="18" a="1"/>
  <c r="F217" i="18" s="1"/>
  <c r="G225" i="18" a="1"/>
  <c r="G225" i="18" s="1"/>
  <c r="F226" i="18" a="1"/>
  <c r="F226" i="18" s="1"/>
  <c r="F228" i="18" a="1"/>
  <c r="F228" i="18" s="1"/>
  <c r="G235" i="18" a="1"/>
  <c r="G235" i="18" s="1"/>
  <c r="G242" i="18" a="1"/>
  <c r="G242" i="18" s="1"/>
  <c r="F243" i="18" a="1"/>
  <c r="F243" i="18" s="1"/>
  <c r="F244" i="18" a="1"/>
  <c r="F244" i="18" s="1"/>
  <c r="G80" i="18" a="1"/>
  <c r="G80" i="18" s="1"/>
  <c r="F81" i="18" a="1"/>
  <c r="F81" i="18" s="1"/>
  <c r="F82" i="18" a="1"/>
  <c r="F82" i="18" s="1"/>
  <c r="F83" i="18" a="1"/>
  <c r="F83" i="18" s="1"/>
  <c r="G84" i="18" a="1"/>
  <c r="G84" i="18" s="1"/>
  <c r="G92" i="18" a="1"/>
  <c r="G92" i="18" s="1"/>
  <c r="F99" i="18" a="1"/>
  <c r="F99" i="18" s="1"/>
  <c r="G100" i="18" a="1"/>
  <c r="G100" i="18" s="1"/>
  <c r="F107" i="18" a="1"/>
  <c r="F107" i="18" s="1"/>
  <c r="F108" i="18" a="1"/>
  <c r="F108" i="18" s="1"/>
  <c r="F119" i="18" a="1"/>
  <c r="F119" i="18" s="1"/>
  <c r="G137" i="18" a="1"/>
  <c r="G137" i="18" s="1"/>
  <c r="G140" i="18" a="1"/>
  <c r="G140" i="18" s="1"/>
  <c r="G142" i="18" a="1"/>
  <c r="G142" i="18" s="1"/>
  <c r="G155" i="18" a="1"/>
  <c r="G155" i="18" s="1"/>
  <c r="F156" i="18" a="1"/>
  <c r="F156" i="18" s="1"/>
  <c r="F157" i="18" a="1"/>
  <c r="F157" i="18" s="1"/>
  <c r="G158" i="18" a="1"/>
  <c r="G158" i="18" s="1"/>
  <c r="F159" i="18" a="1"/>
  <c r="F159" i="18" s="1"/>
  <c r="G169" i="18" a="1"/>
  <c r="G169" i="18" s="1"/>
  <c r="G175" i="18" a="1"/>
  <c r="G175" i="18" s="1"/>
  <c r="G181" i="18" a="1"/>
  <c r="G181" i="18" s="1"/>
  <c r="G190" i="18" a="1"/>
  <c r="G190" i="18" s="1"/>
  <c r="G193" i="18" a="1"/>
  <c r="G193" i="18" s="1"/>
  <c r="G81" i="18" a="1"/>
  <c r="G81" i="18" s="1"/>
  <c r="G91" i="18" a="1"/>
  <c r="G91" i="18" s="1"/>
  <c r="G106" i="18" a="1"/>
  <c r="G106" i="18" s="1"/>
  <c r="G107" i="18" a="1"/>
  <c r="G107" i="18" s="1"/>
  <c r="G118" i="18" a="1"/>
  <c r="G118" i="18" s="1"/>
  <c r="F133" i="18" a="1"/>
  <c r="F133" i="18" s="1"/>
  <c r="G154" i="18" a="1"/>
  <c r="G154" i="18" s="1"/>
  <c r="G157" i="18" a="1"/>
  <c r="G157" i="18" s="1"/>
  <c r="G159" i="18" a="1"/>
  <c r="G159" i="18" s="1"/>
  <c r="F160" i="18" a="1"/>
  <c r="F160" i="18" s="1"/>
  <c r="F161" i="18" a="1"/>
  <c r="F161" i="18" s="1"/>
  <c r="F162" i="18" a="1"/>
  <c r="F162" i="18" s="1"/>
  <c r="G176" i="18" a="1"/>
  <c r="G176" i="18" s="1"/>
  <c r="F177" i="18" a="1"/>
  <c r="F177" i="18" s="1"/>
  <c r="F178" i="18" a="1"/>
  <c r="F178" i="18" s="1"/>
  <c r="G182" i="18" a="1"/>
  <c r="G182" i="18" s="1"/>
  <c r="F183" i="18" a="1"/>
  <c r="F183" i="18" s="1"/>
  <c r="F184" i="18" a="1"/>
  <c r="F184" i="18" s="1"/>
  <c r="F186" i="18" a="1"/>
  <c r="F186" i="18" s="1"/>
  <c r="G204" i="18" a="1"/>
  <c r="G204" i="18" s="1"/>
  <c r="F205" i="18" a="1"/>
  <c r="F205" i="18" s="1"/>
  <c r="F206" i="18" a="1"/>
  <c r="F206" i="18" s="1"/>
  <c r="G226" i="18" a="1"/>
  <c r="G226" i="18" s="1"/>
  <c r="G229" i="18" a="1"/>
  <c r="G229" i="18" s="1"/>
  <c r="G237" i="18" a="1"/>
  <c r="G237" i="18" s="1"/>
  <c r="G244" i="18" a="1"/>
  <c r="G244" i="18" s="1"/>
  <c r="F245" i="18" a="1"/>
  <c r="F245" i="18" s="1"/>
  <c r="F246" i="18" a="1"/>
  <c r="F246" i="18" s="1"/>
  <c r="F248" i="18" a="1"/>
  <c r="F248" i="18" s="1"/>
  <c r="G257" i="18" a="1"/>
  <c r="G257" i="18" s="1"/>
  <c r="F258" i="18" a="1"/>
  <c r="F258" i="18" s="1"/>
  <c r="F259" i="18" a="1"/>
  <c r="F259" i="18" s="1"/>
  <c r="G271" i="18" a="1"/>
  <c r="G271" i="18" s="1"/>
  <c r="G272" i="18" a="1"/>
  <c r="G272" i="18" s="1"/>
  <c r="G273" i="18" a="1"/>
  <c r="G273" i="18" s="1"/>
  <c r="F274" i="18" a="1"/>
  <c r="F274" i="18" s="1"/>
  <c r="F283" i="18" a="1"/>
  <c r="F283" i="18" s="1"/>
  <c r="G294" i="18" a="1"/>
  <c r="G294" i="18" s="1"/>
  <c r="G295" i="18" a="1"/>
  <c r="G295" i="18" s="1"/>
  <c r="F296" i="18" a="1"/>
  <c r="F296" i="18" s="1"/>
  <c r="G330" i="18" a="1"/>
  <c r="G330" i="18" s="1"/>
  <c r="F332" i="18" a="1"/>
  <c r="F332" i="18" s="1"/>
  <c r="G333" i="18" a="1"/>
  <c r="G333" i="18" s="1"/>
  <c r="F336" i="18" a="1"/>
  <c r="F336" i="18" s="1"/>
  <c r="F337" i="18" a="1"/>
  <c r="F337" i="18" s="1"/>
  <c r="F352" i="18" a="1"/>
  <c r="F352" i="18" s="1"/>
  <c r="F353" i="18" a="1"/>
  <c r="F353" i="18" s="1"/>
  <c r="G355" i="18" a="1"/>
  <c r="G355" i="18" s="1"/>
  <c r="F356" i="18" a="1"/>
  <c r="F356" i="18" s="1"/>
  <c r="G367" i="18" a="1"/>
  <c r="G367" i="18" s="1"/>
  <c r="G368" i="18" a="1"/>
  <c r="G368" i="18" s="1"/>
  <c r="G383" i="18" a="1"/>
  <c r="G383" i="18" s="1"/>
  <c r="G384" i="18" a="1"/>
  <c r="G384" i="18" s="1"/>
  <c r="F385" i="18" a="1"/>
  <c r="F385" i="18" s="1"/>
  <c r="G393" i="18" a="1"/>
  <c r="G393" i="18" s="1"/>
  <c r="F394" i="18" a="1"/>
  <c r="F394" i="18" s="1"/>
  <c r="F395" i="18" a="1"/>
  <c r="F395" i="18" s="1"/>
  <c r="F398" i="18" a="1"/>
  <c r="F398" i="18" s="1"/>
  <c r="F400" i="18" a="1"/>
  <c r="F400" i="18" s="1"/>
  <c r="F401" i="18" a="1"/>
  <c r="F401" i="18" s="1"/>
  <c r="G412" i="18" a="1"/>
  <c r="G412" i="18" s="1"/>
  <c r="G413" i="18" a="1"/>
  <c r="G413" i="18" s="1"/>
  <c r="G414" i="18" a="1"/>
  <c r="G414" i="18" s="1"/>
  <c r="F415" i="18" a="1"/>
  <c r="F415" i="18" s="1"/>
  <c r="G441" i="18" a="1"/>
  <c r="G441" i="18" s="1"/>
  <c r="F443" i="18" a="1"/>
  <c r="F443" i="18" s="1"/>
  <c r="G449" i="18" a="1"/>
  <c r="G449" i="18" s="1"/>
  <c r="F451" i="18" a="1"/>
  <c r="F451" i="18" s="1"/>
  <c r="G461" i="18" a="1"/>
  <c r="G461" i="18" s="1"/>
  <c r="F462" i="18" a="1"/>
  <c r="F462" i="18" s="1"/>
  <c r="F471" i="18" a="1"/>
  <c r="F471" i="18" s="1"/>
  <c r="G480" i="18" a="1"/>
  <c r="G480" i="18" s="1"/>
  <c r="F481" i="18" a="1"/>
  <c r="F481" i="18" s="1"/>
  <c r="G488" i="18" a="1"/>
  <c r="G488" i="18" s="1"/>
  <c r="F489" i="18" a="1"/>
  <c r="F489" i="18" s="1"/>
  <c r="F490" i="18" a="1"/>
  <c r="F490" i="18" s="1"/>
  <c r="F501" i="18" a="1"/>
  <c r="F501" i="18" s="1"/>
  <c r="F502" i="18" a="1"/>
  <c r="F502" i="18" s="1"/>
  <c r="F509" i="18" a="1"/>
  <c r="F509" i="18" s="1"/>
  <c r="G514" i="18" a="1"/>
  <c r="G514" i="18" s="1"/>
  <c r="G537" i="18" a="1"/>
  <c r="G537" i="18" s="1"/>
  <c r="G538" i="18" a="1"/>
  <c r="G538" i="18" s="1"/>
  <c r="G539" i="18" a="1"/>
  <c r="G539" i="18" s="1"/>
  <c r="F540" i="18" a="1"/>
  <c r="F540" i="18" s="1"/>
  <c r="G546" i="18" a="1"/>
  <c r="G546" i="18" s="1"/>
  <c r="G547" i="18" a="1"/>
  <c r="G547" i="18" s="1"/>
  <c r="F548" i="18" a="1"/>
  <c r="F548" i="18" s="1"/>
  <c r="G554" i="18" a="1"/>
  <c r="G554" i="18" s="1"/>
  <c r="G561" i="18" a="1"/>
  <c r="G561" i="18" s="1"/>
  <c r="G562" i="18" a="1"/>
  <c r="G562" i="18" s="1"/>
  <c r="G563" i="18" a="1"/>
  <c r="G563" i="18" s="1"/>
  <c r="F564" i="18" a="1"/>
  <c r="F564" i="18" s="1"/>
  <c r="G571" i="18" a="1"/>
  <c r="G571" i="18" s="1"/>
  <c r="F572" i="18" a="1"/>
  <c r="F572" i="18" s="1"/>
  <c r="G577" i="18" a="1"/>
  <c r="G577" i="18" s="1"/>
  <c r="F578" i="18" a="1"/>
  <c r="F578" i="18" s="1"/>
  <c r="F579" i="18" a="1"/>
  <c r="F579" i="18" s="1"/>
  <c r="G583" i="18" a="1"/>
  <c r="G583" i="18" s="1"/>
  <c r="G584" i="18" a="1"/>
  <c r="G584" i="18" s="1"/>
  <c r="F585" i="18" a="1"/>
  <c r="F585" i="18" s="1"/>
  <c r="F592" i="18" a="1"/>
  <c r="F592" i="18" s="1"/>
  <c r="G604" i="18" a="1"/>
  <c r="G604" i="18" s="1"/>
  <c r="G605" i="18" a="1"/>
  <c r="G605" i="18" s="1"/>
  <c r="F613" i="18" a="1"/>
  <c r="F613" i="18" s="1"/>
  <c r="G618" i="18" a="1"/>
  <c r="G618" i="18" s="1"/>
  <c r="G619" i="18" a="1"/>
  <c r="G619" i="18" s="1"/>
  <c r="F620" i="18" a="1"/>
  <c r="F620" i="18" s="1"/>
  <c r="G626" i="18" a="1"/>
  <c r="G626" i="18" s="1"/>
  <c r="G627" i="18" a="1"/>
  <c r="G627" i="18" s="1"/>
  <c r="F628" i="18" a="1"/>
  <c r="F628" i="18" s="1"/>
  <c r="G634" i="18" a="1"/>
  <c r="G634" i="18" s="1"/>
  <c r="G655" i="18" a="1"/>
  <c r="G655" i="18" s="1"/>
  <c r="F663" i="18" a="1"/>
  <c r="F663" i="18" s="1"/>
  <c r="G667" i="18" a="1"/>
  <c r="G667" i="18" s="1"/>
  <c r="G668" i="18" a="1"/>
  <c r="G668" i="18" s="1"/>
  <c r="F669" i="18" a="1"/>
  <c r="F669" i="18" s="1"/>
  <c r="G673" i="18" a="1"/>
  <c r="G673" i="18" s="1"/>
  <c r="G89" i="18" a="1"/>
  <c r="G89" i="18" s="1"/>
  <c r="F116" i="18" a="1"/>
  <c r="F116" i="18" s="1"/>
  <c r="G117" i="18" a="1"/>
  <c r="G117" i="18" s="1"/>
  <c r="G132" i="18" a="1"/>
  <c r="G132" i="18" s="1"/>
  <c r="F134" i="18" a="1"/>
  <c r="F134" i="18" s="1"/>
  <c r="F135" i="18" a="1"/>
  <c r="F135" i="18" s="1"/>
  <c r="G147" i="18" a="1"/>
  <c r="G147" i="18" s="1"/>
  <c r="F148" i="18" a="1"/>
  <c r="F148" i="18" s="1"/>
  <c r="G160" i="18" a="1"/>
  <c r="G160" i="18" s="1"/>
  <c r="G177" i="18" a="1"/>
  <c r="G177" i="18" s="1"/>
  <c r="G183" i="18" a="1"/>
  <c r="G183" i="18" s="1"/>
  <c r="F185" i="18" a="1"/>
  <c r="F185" i="18" s="1"/>
  <c r="G206" i="18" a="1"/>
  <c r="G206" i="18" s="1"/>
  <c r="F207" i="18" a="1"/>
  <c r="F207" i="18" s="1"/>
  <c r="G218" i="18" a="1"/>
  <c r="G218" i="18" s="1"/>
  <c r="F219" i="18" a="1"/>
  <c r="F219" i="18" s="1"/>
  <c r="F220" i="18" a="1"/>
  <c r="F220" i="18" s="1"/>
  <c r="F222" i="18" a="1"/>
  <c r="F222" i="18" s="1"/>
  <c r="G230" i="18" a="1"/>
  <c r="G230" i="18" s="1"/>
  <c r="F231" i="18" a="1"/>
  <c r="F231" i="18" s="1"/>
  <c r="G238" i="18" a="1"/>
  <c r="G238" i="18" s="1"/>
  <c r="F239" i="18" a="1"/>
  <c r="F239" i="18" s="1"/>
  <c r="G245" i="18" a="1"/>
  <c r="G245" i="18" s="1"/>
  <c r="G246" i="18" a="1"/>
  <c r="G246" i="18" s="1"/>
  <c r="G247" i="18" a="1"/>
  <c r="G247" i="18" s="1"/>
  <c r="G248" i="18" a="1"/>
  <c r="G248" i="18" s="1"/>
  <c r="F249" i="18" a="1"/>
  <c r="F249" i="18" s="1"/>
  <c r="G258" i="18" a="1"/>
  <c r="G258" i="18" s="1"/>
  <c r="F275" i="18" a="1"/>
  <c r="F275" i="18" s="1"/>
  <c r="G282" i="18" a="1"/>
  <c r="G282" i="18" s="1"/>
  <c r="G283" i="18" a="1"/>
  <c r="G283" i="18" s="1"/>
  <c r="F284" i="18" a="1"/>
  <c r="F284" i="18" s="1"/>
  <c r="F297" i="18" a="1"/>
  <c r="F297" i="18" s="1"/>
  <c r="G305" i="18" a="1"/>
  <c r="G305" i="18" s="1"/>
  <c r="F306" i="18" a="1"/>
  <c r="F306" i="18" s="1"/>
  <c r="F307" i="18" a="1"/>
  <c r="F307" i="18" s="1"/>
  <c r="G317" i="18" a="1"/>
  <c r="G317" i="18" s="1"/>
  <c r="F318" i="18" a="1"/>
  <c r="F318" i="18" s="1"/>
  <c r="F319" i="18" a="1"/>
  <c r="F319" i="18" s="1"/>
  <c r="G331" i="18" a="1"/>
  <c r="G331" i="18" s="1"/>
  <c r="G335" i="18" a="1"/>
  <c r="G335" i="18" s="1"/>
  <c r="G336" i="18" a="1"/>
  <c r="G336" i="18" s="1"/>
  <c r="G351" i="18" a="1"/>
  <c r="G351" i="18" s="1"/>
  <c r="G352" i="18" a="1"/>
  <c r="G352" i="18" s="1"/>
  <c r="G354" i="18" a="1"/>
  <c r="G354" i="18" s="1"/>
  <c r="F357" i="18" a="1"/>
  <c r="F357" i="18" s="1"/>
  <c r="F358" i="18" a="1"/>
  <c r="F358" i="18" s="1"/>
  <c r="G369" i="18" a="1"/>
  <c r="G369" i="18" s="1"/>
  <c r="F370" i="18" a="1"/>
  <c r="F370" i="18" s="1"/>
  <c r="F371" i="18" a="1"/>
  <c r="F371" i="18" s="1"/>
  <c r="F374" i="18" a="1"/>
  <c r="F374" i="18" s="1"/>
  <c r="F376" i="18" a="1"/>
  <c r="F376" i="18" s="1"/>
  <c r="F377" i="18" a="1"/>
  <c r="F377" i="18" s="1"/>
  <c r="G394" i="18" a="1"/>
  <c r="G394" i="18" s="1"/>
  <c r="G395" i="18" a="1"/>
  <c r="G395" i="18" s="1"/>
  <c r="F396" i="18" a="1"/>
  <c r="F396" i="18" s="1"/>
  <c r="F397" i="18" a="1"/>
  <c r="F397" i="18" s="1"/>
  <c r="G399" i="18" a="1"/>
  <c r="G399" i="18" s="1"/>
  <c r="G400" i="18" a="1"/>
  <c r="G400" i="18" s="1"/>
  <c r="F418" i="18" a="1"/>
  <c r="F418" i="18" s="1"/>
  <c r="F420" i="18" a="1"/>
  <c r="F420" i="18" s="1"/>
  <c r="G429" i="18" a="1"/>
  <c r="G429" i="18" s="1"/>
  <c r="F430" i="18" a="1"/>
  <c r="F430" i="18" s="1"/>
  <c r="F435" i="18" a="1"/>
  <c r="F435" i="18" s="1"/>
  <c r="G442" i="18" a="1"/>
  <c r="G442" i="18" s="1"/>
  <c r="G450" i="18" a="1"/>
  <c r="G450" i="18" s="1"/>
  <c r="F452" i="18" a="1"/>
  <c r="F452" i="18" s="1"/>
  <c r="F463" i="18" a="1"/>
  <c r="F463" i="18" s="1"/>
  <c r="G470" i="18" a="1"/>
  <c r="G470" i="18" s="1"/>
  <c r="F472" i="18" a="1"/>
  <c r="F472" i="18" s="1"/>
  <c r="G473" i="18" a="1"/>
  <c r="G473" i="18" s="1"/>
  <c r="F474" i="18" a="1"/>
  <c r="F474" i="18" s="1"/>
  <c r="G489" i="18" a="1"/>
  <c r="G489" i="18" s="1"/>
  <c r="F491" i="18" a="1"/>
  <c r="F491" i="18" s="1"/>
  <c r="F492" i="18" a="1"/>
  <c r="F492" i="18" s="1"/>
  <c r="G500" i="18" a="1"/>
  <c r="G500" i="18" s="1"/>
  <c r="G501" i="18" a="1"/>
  <c r="G501" i="18" s="1"/>
  <c r="G508" i="18" a="1"/>
  <c r="G508" i="18" s="1"/>
  <c r="G509" i="18" a="1"/>
  <c r="G509" i="18" s="1"/>
  <c r="F510" i="18" a="1"/>
  <c r="F510" i="18" s="1"/>
  <c r="G515" i="18" a="1"/>
  <c r="G515" i="18" s="1"/>
  <c r="F516" i="18" a="1"/>
  <c r="F516" i="18" s="1"/>
  <c r="G521" i="18" a="1"/>
  <c r="G521" i="18" s="1"/>
  <c r="F522" i="18" a="1"/>
  <c r="F522" i="18" s="1"/>
  <c r="F523" i="18" a="1"/>
  <c r="F523" i="18" s="1"/>
  <c r="G529" i="18" a="1"/>
  <c r="G529" i="18" s="1"/>
  <c r="F530" i="18" a="1"/>
  <c r="F530" i="18" s="1"/>
  <c r="F531" i="18" a="1"/>
  <c r="F531" i="18" s="1"/>
  <c r="F541" i="18" a="1"/>
  <c r="F541" i="18" s="1"/>
  <c r="F542" i="18" a="1"/>
  <c r="F542" i="18" s="1"/>
  <c r="F549" i="18" a="1"/>
  <c r="F549" i="18" s="1"/>
  <c r="F550" i="18" a="1"/>
  <c r="F550" i="18" s="1"/>
  <c r="G555" i="18" a="1"/>
  <c r="G555" i="18" s="1"/>
  <c r="F556" i="18" a="1"/>
  <c r="F556" i="18" s="1"/>
  <c r="F565" i="18" a="1"/>
  <c r="F565" i="18" s="1"/>
  <c r="F566" i="18" a="1"/>
  <c r="F566" i="18" s="1"/>
  <c r="F573" i="18" a="1"/>
  <c r="F573" i="18" s="1"/>
  <c r="G578" i="18" a="1"/>
  <c r="G578" i="18" s="1"/>
  <c r="G88" i="18" a="1"/>
  <c r="G88" i="18" s="1"/>
  <c r="F102" i="18" a="1"/>
  <c r="F102" i="18" s="1"/>
  <c r="F126" i="18" a="1"/>
  <c r="F126" i="18" s="1"/>
  <c r="F149" i="18" a="1"/>
  <c r="F149" i="18" s="1"/>
  <c r="F166" i="18" a="1"/>
  <c r="F166" i="18" s="1"/>
  <c r="F190" i="18" a="1"/>
  <c r="F190" i="18" s="1"/>
  <c r="G207" i="18" a="1"/>
  <c r="G207" i="18" s="1"/>
  <c r="F208" i="18" a="1"/>
  <c r="F208" i="18" s="1"/>
  <c r="F230" i="18" a="1"/>
  <c r="F230" i="18" s="1"/>
  <c r="F232" i="18" a="1"/>
  <c r="F232" i="18" s="1"/>
  <c r="F238" i="18" a="1"/>
  <c r="F238" i="18" s="1"/>
  <c r="F240" i="18" a="1"/>
  <c r="F240" i="18" s="1"/>
  <c r="G268" i="18" a="1"/>
  <c r="G268" i="18" s="1"/>
  <c r="G269" i="18" a="1"/>
  <c r="G269" i="18" s="1"/>
  <c r="F271" i="18" a="1"/>
  <c r="F271" i="18" s="1"/>
  <c r="F272" i="18" a="1"/>
  <c r="F272" i="18" s="1"/>
  <c r="G277" i="18" a="1"/>
  <c r="G277" i="18" s="1"/>
  <c r="F278" i="18" a="1"/>
  <c r="F278" i="18" s="1"/>
  <c r="F279" i="18" a="1"/>
  <c r="F279" i="18" s="1"/>
  <c r="G280" i="18" a="1"/>
  <c r="G280" i="18" s="1"/>
  <c r="F281" i="18" a="1"/>
  <c r="F281" i="18" s="1"/>
  <c r="G285" i="18" a="1"/>
  <c r="G285" i="18" s="1"/>
  <c r="G287" i="18" a="1"/>
  <c r="G287" i="18" s="1"/>
  <c r="F298" i="18" a="1"/>
  <c r="F298" i="18" s="1"/>
  <c r="F335" i="18" a="1"/>
  <c r="F335" i="18" s="1"/>
  <c r="G340" i="18" a="1"/>
  <c r="G340" i="18" s="1"/>
  <c r="G341" i="18" a="1"/>
  <c r="G341" i="18" s="1"/>
  <c r="G342" i="18" a="1"/>
  <c r="G342" i="18" s="1"/>
  <c r="G343" i="18" a="1"/>
  <c r="G343" i="18" s="1"/>
  <c r="G346" i="18" a="1"/>
  <c r="G346" i="18" s="1"/>
  <c r="G347" i="18" a="1"/>
  <c r="G347" i="18" s="1"/>
  <c r="F348" i="18" a="1"/>
  <c r="F348" i="18" s="1"/>
  <c r="G357" i="18" a="1"/>
  <c r="G357" i="18" s="1"/>
  <c r="F360" i="18" a="1"/>
  <c r="F360" i="18" s="1"/>
  <c r="F361" i="18" a="1"/>
  <c r="F361" i="18" s="1"/>
  <c r="G378" i="18" a="1"/>
  <c r="G378" i="18" s="1"/>
  <c r="G379" i="18" a="1"/>
  <c r="G379" i="18" s="1"/>
  <c r="F380" i="18" a="1"/>
  <c r="F380" i="18" s="1"/>
  <c r="F382" i="18" a="1"/>
  <c r="F382" i="18" s="1"/>
  <c r="G385" i="18" a="1"/>
  <c r="G385" i="18" s="1"/>
  <c r="F386" i="18" a="1"/>
  <c r="F386" i="18" s="1"/>
  <c r="G401" i="18" a="1"/>
  <c r="G401" i="18" s="1"/>
  <c r="F402" i="18" a="1"/>
  <c r="F402" i="18" s="1"/>
  <c r="F403" i="18" a="1"/>
  <c r="F403" i="18" s="1"/>
  <c r="G419" i="18" a="1"/>
  <c r="G419" i="18" s="1"/>
  <c r="G448" i="18" a="1"/>
  <c r="G448" i="18" s="1"/>
  <c r="F449" i="18" a="1"/>
  <c r="F449" i="18" s="1"/>
  <c r="F450" i="18" a="1"/>
  <c r="F450" i="18" s="1"/>
  <c r="G456" i="18" a="1"/>
  <c r="G456" i="18" s="1"/>
  <c r="F457" i="18" a="1"/>
  <c r="F457" i="18" s="1"/>
  <c r="G463" i="18" a="1"/>
  <c r="G463" i="18" s="1"/>
  <c r="F464" i="18" a="1"/>
  <c r="F464" i="18" s="1"/>
  <c r="F475" i="18" a="1"/>
  <c r="F475" i="18" s="1"/>
  <c r="G486" i="18" a="1"/>
  <c r="G486" i="18" s="1"/>
  <c r="G487" i="18" a="1"/>
  <c r="G487" i="18" s="1"/>
  <c r="F514" i="18" a="1"/>
  <c r="F514" i="18" s="1"/>
  <c r="G122" i="18" a="1"/>
  <c r="G122" i="18" s="1"/>
  <c r="G123" i="18" a="1"/>
  <c r="G123" i="18" s="1"/>
  <c r="F124" i="18" a="1"/>
  <c r="F124" i="18" s="1"/>
  <c r="F125" i="18" a="1"/>
  <c r="F125" i="18" s="1"/>
  <c r="G148" i="18" a="1"/>
  <c r="G148" i="18" s="1"/>
  <c r="G150" i="18" a="1"/>
  <c r="G150" i="18" s="1"/>
  <c r="F151" i="18" a="1"/>
  <c r="F151" i="18" s="1"/>
  <c r="F152" i="18" a="1"/>
  <c r="F152" i="18" s="1"/>
  <c r="F165" i="18" a="1"/>
  <c r="F165" i="18" s="1"/>
  <c r="G166" i="18" a="1"/>
  <c r="G166" i="18" s="1"/>
  <c r="F167" i="18" a="1"/>
  <c r="F167" i="18" s="1"/>
  <c r="F168" i="18" a="1"/>
  <c r="F168" i="18" s="1"/>
  <c r="G184" i="18" a="1"/>
  <c r="G184" i="18" s="1"/>
  <c r="F189" i="18" a="1"/>
  <c r="F189" i="18" s="1"/>
  <c r="F209" i="18" a="1"/>
  <c r="F209" i="18" s="1"/>
  <c r="F210" i="18" a="1"/>
  <c r="F210" i="18" s="1"/>
  <c r="F212" i="18" a="1"/>
  <c r="F212" i="18" s="1"/>
  <c r="F229" i="18" a="1"/>
  <c r="F229" i="18" s="1"/>
  <c r="G231" i="18" a="1"/>
  <c r="G231" i="18" s="1"/>
  <c r="F236" i="18" a="1"/>
  <c r="F236" i="18" s="1"/>
  <c r="F237" i="18" a="1"/>
  <c r="F237" i="18" s="1"/>
  <c r="G239" i="18" a="1"/>
  <c r="G239" i="18" s="1"/>
  <c r="G240" i="18" a="1"/>
  <c r="G240" i="18" s="1"/>
  <c r="F241" i="18" a="1"/>
  <c r="F241" i="18" s="1"/>
  <c r="G270" i="18" a="1"/>
  <c r="G270" i="18" s="1"/>
  <c r="G279" i="18" a="1"/>
  <c r="G279" i="18" s="1"/>
  <c r="F282" i="18" a="1"/>
  <c r="F282" i="18" s="1"/>
  <c r="G289" i="18" a="1"/>
  <c r="G289" i="18" s="1"/>
  <c r="F290" i="18" a="1"/>
  <c r="F290" i="18" s="1"/>
  <c r="F299" i="18" a="1"/>
  <c r="F299" i="18" s="1"/>
  <c r="G301" i="18" a="1"/>
  <c r="G301" i="18" s="1"/>
  <c r="F302" i="18" a="1"/>
  <c r="F302" i="18" s="1"/>
  <c r="G309" i="18" a="1"/>
  <c r="G309" i="18" s="1"/>
  <c r="F310" i="18" a="1"/>
  <c r="F310" i="18" s="1"/>
  <c r="G334" i="18" a="1"/>
  <c r="G334" i="18" s="1"/>
  <c r="F349" i="18" a="1"/>
  <c r="F349" i="18" s="1"/>
  <c r="F350" i="18" a="1"/>
  <c r="F350" i="18" s="1"/>
  <c r="F351" i="18" a="1"/>
  <c r="F351" i="18" s="1"/>
  <c r="G356" i="18" a="1"/>
  <c r="G356" i="18" s="1"/>
  <c r="G359" i="18" a="1"/>
  <c r="G359" i="18" s="1"/>
  <c r="G360" i="18" a="1"/>
  <c r="G360" i="18" s="1"/>
  <c r="G371" i="18" a="1"/>
  <c r="G371" i="18" s="1"/>
  <c r="F372" i="18" a="1"/>
  <c r="F372" i="18" s="1"/>
  <c r="F373" i="18" a="1"/>
  <c r="F373" i="18" s="1"/>
  <c r="F381" i="18" a="1"/>
  <c r="F381" i="18" s="1"/>
  <c r="G382" i="18" a="1"/>
  <c r="G382" i="18" s="1"/>
  <c r="F383" i="18" a="1"/>
  <c r="F383" i="18" s="1"/>
  <c r="F384" i="18" a="1"/>
  <c r="F384" i="18" s="1"/>
  <c r="F387" i="18" a="1"/>
  <c r="F387" i="18" s="1"/>
  <c r="F388" i="18" a="1"/>
  <c r="F388" i="18" s="1"/>
  <c r="G402" i="18" a="1"/>
  <c r="G402" i="18" s="1"/>
  <c r="G403" i="18" a="1"/>
  <c r="G403" i="18" s="1"/>
  <c r="F404" i="18" a="1"/>
  <c r="F404" i="18" s="1"/>
  <c r="G418" i="18" a="1"/>
  <c r="G418" i="18" s="1"/>
  <c r="G421" i="18" a="1"/>
  <c r="G421" i="18" s="1"/>
  <c r="F422" i="18" a="1"/>
  <c r="F422" i="18" s="1"/>
  <c r="F458" i="18" a="1"/>
  <c r="F458" i="18" s="1"/>
  <c r="F459" i="18" a="1"/>
  <c r="F459" i="18" s="1"/>
  <c r="G460" i="18" a="1"/>
  <c r="G460" i="18" s="1"/>
  <c r="F461" i="18" a="1"/>
  <c r="F461" i="18" s="1"/>
  <c r="G462" i="18" a="1"/>
  <c r="G462" i="18" s="1"/>
  <c r="G464" i="18" a="1"/>
  <c r="G464" i="18" s="1"/>
  <c r="F465" i="18" a="1"/>
  <c r="F465" i="18" s="1"/>
  <c r="F466" i="18" a="1"/>
  <c r="F466" i="18" s="1"/>
  <c r="F467" i="18" a="1"/>
  <c r="F467" i="18" s="1"/>
  <c r="G474" i="18" a="1"/>
  <c r="G474" i="18" s="1"/>
  <c r="F476" i="18" a="1"/>
  <c r="F476" i="18" s="1"/>
  <c r="G493" i="18" a="1"/>
  <c r="G493" i="18" s="1"/>
  <c r="F494" i="18" a="1"/>
  <c r="F494" i="18" s="1"/>
  <c r="G513" i="18" a="1"/>
  <c r="G513" i="18" s="1"/>
  <c r="G86" i="18" a="1"/>
  <c r="G86" i="18" s="1"/>
  <c r="G121" i="18" a="1"/>
  <c r="G121" i="18" s="1"/>
  <c r="G146" i="18" a="1"/>
  <c r="G146" i="18" s="1"/>
  <c r="G151" i="18" a="1"/>
  <c r="G151" i="18" s="1"/>
  <c r="G164" i="18" a="1"/>
  <c r="G164" i="18" s="1"/>
  <c r="G167" i="18" a="1"/>
  <c r="G167" i="18" s="1"/>
  <c r="G188" i="18" a="1"/>
  <c r="G188" i="18" s="1"/>
  <c r="G208" i="18" a="1"/>
  <c r="G208" i="18" s="1"/>
  <c r="G209" i="18" a="1"/>
  <c r="G209" i="18" s="1"/>
  <c r="F211" i="18" a="1"/>
  <c r="F211" i="18" s="1"/>
  <c r="G212" i="18" a="1"/>
  <c r="G212" i="18" s="1"/>
  <c r="G222" i="18" a="1"/>
  <c r="G222" i="18" s="1"/>
  <c r="F223" i="18" a="1"/>
  <c r="F223" i="18" s="1"/>
  <c r="G228" i="18" a="1"/>
  <c r="G228" i="18" s="1"/>
  <c r="G232" i="18" a="1"/>
  <c r="G232" i="18" s="1"/>
  <c r="F233" i="18" a="1"/>
  <c r="F233" i="18" s="1"/>
  <c r="F234" i="18" a="1"/>
  <c r="F234" i="18" s="1"/>
  <c r="F235" i="18" a="1"/>
  <c r="F235" i="18" s="1"/>
  <c r="G236" i="18" a="1"/>
  <c r="G236" i="18" s="1"/>
  <c r="G241" i="18" a="1"/>
  <c r="G241" i="18" s="1"/>
  <c r="F242" i="18" a="1"/>
  <c r="F242" i="18" s="1"/>
  <c r="G281" i="18" a="1"/>
  <c r="G281" i="18" s="1"/>
  <c r="F291" i="18" a="1"/>
  <c r="F291" i="18" s="1"/>
  <c r="F294" i="18" a="1"/>
  <c r="F294" i="18" s="1"/>
  <c r="G300" i="18" a="1"/>
  <c r="G300" i="18" s="1"/>
  <c r="F303" i="18" a="1"/>
  <c r="F303" i="18" s="1"/>
  <c r="G308" i="18" a="1"/>
  <c r="G308" i="18" s="1"/>
  <c r="F311" i="18" a="1"/>
  <c r="F311" i="18" s="1"/>
  <c r="F320" i="18" a="1"/>
  <c r="F320" i="18" s="1"/>
  <c r="F321" i="18" a="1"/>
  <c r="F321" i="18" s="1"/>
  <c r="F323" i="18" a="1"/>
  <c r="F323" i="18" s="1"/>
  <c r="F333" i="18" a="1"/>
  <c r="F333" i="18" s="1"/>
  <c r="G348" i="18" a="1"/>
  <c r="G348" i="18" s="1"/>
  <c r="G349" i="18" a="1"/>
  <c r="G349" i="18" s="1"/>
  <c r="G350" i="18" a="1"/>
  <c r="G350" i="18" s="1"/>
  <c r="G361" i="18" a="1"/>
  <c r="G361" i="18" s="1"/>
  <c r="F362" i="18" a="1"/>
  <c r="F362" i="18" s="1"/>
  <c r="F363" i="18" a="1"/>
  <c r="F363" i="18" s="1"/>
  <c r="F365" i="18" a="1"/>
  <c r="F365" i="18" s="1"/>
  <c r="F366" i="18" a="1"/>
  <c r="F366" i="18" s="1"/>
  <c r="F369" i="18" a="1"/>
  <c r="F369" i="18" s="1"/>
  <c r="G370" i="18" a="1"/>
  <c r="G370" i="18" s="1"/>
  <c r="G380" i="18" a="1"/>
  <c r="G380" i="18" s="1"/>
  <c r="G386" i="18" a="1"/>
  <c r="G386" i="18" s="1"/>
  <c r="G387" i="18" a="1"/>
  <c r="G387" i="18" s="1"/>
  <c r="G388" i="18" a="1"/>
  <c r="G388" i="18" s="1"/>
  <c r="F389" i="18" a="1"/>
  <c r="F389" i="18" s="1"/>
  <c r="F390" i="18" a="1"/>
  <c r="F390" i="18" s="1"/>
  <c r="F405" i="18" a="1"/>
  <c r="F405" i="18" s="1"/>
  <c r="F406" i="18" a="1"/>
  <c r="F406" i="18" s="1"/>
  <c r="F409" i="18" a="1"/>
  <c r="F409" i="18" s="1"/>
  <c r="G415" i="18" a="1"/>
  <c r="G415" i="18" s="1"/>
  <c r="F416" i="18" a="1"/>
  <c r="F416" i="18" s="1"/>
  <c r="F417" i="18" a="1"/>
  <c r="F417" i="18" s="1"/>
  <c r="F94" i="18" a="1"/>
  <c r="F94" i="18" s="1"/>
  <c r="G103" i="18" a="1"/>
  <c r="G103" i="18" s="1"/>
  <c r="F127" i="18" a="1"/>
  <c r="F127" i="18" s="1"/>
  <c r="G133" i="18" a="1"/>
  <c r="G133" i="18" s="1"/>
  <c r="G173" i="18" a="1"/>
  <c r="G173" i="18" s="1"/>
  <c r="F216" i="18" a="1"/>
  <c r="F216" i="18" s="1"/>
  <c r="G217" i="18" a="1"/>
  <c r="G217" i="18" s="1"/>
  <c r="G291" i="18" a="1"/>
  <c r="G291" i="18" s="1"/>
  <c r="F292" i="18" a="1"/>
  <c r="F292" i="18" s="1"/>
  <c r="F293" i="18" a="1"/>
  <c r="F293" i="18" s="1"/>
  <c r="F304" i="18" a="1"/>
  <c r="F304" i="18" s="1"/>
  <c r="F305" i="18" a="1"/>
  <c r="F305" i="18" s="1"/>
  <c r="G306" i="18" a="1"/>
  <c r="G306" i="18" s="1"/>
  <c r="G319" i="18" a="1"/>
  <c r="G319" i="18" s="1"/>
  <c r="G327" i="18" a="1"/>
  <c r="G327" i="18" s="1"/>
  <c r="G328" i="18" a="1"/>
  <c r="G328" i="18" s="1"/>
  <c r="F330" i="18" a="1"/>
  <c r="F330" i="18" s="1"/>
  <c r="F347" i="18" a="1"/>
  <c r="F347" i="18" s="1"/>
  <c r="G404" i="18" a="1"/>
  <c r="G404" i="18" s="1"/>
  <c r="F455" i="18" a="1"/>
  <c r="F455" i="18" s="1"/>
  <c r="F456" i="18" a="1"/>
  <c r="F456" i="18" s="1"/>
  <c r="G479" i="18" a="1"/>
  <c r="G479" i="18" s="1"/>
  <c r="G482" i="18" a="1"/>
  <c r="G482" i="18" s="1"/>
  <c r="F484" i="18" a="1"/>
  <c r="F484" i="18" s="1"/>
  <c r="F488" i="18" a="1"/>
  <c r="F488" i="18" s="1"/>
  <c r="G527" i="18" a="1"/>
  <c r="G527" i="18" s="1"/>
  <c r="G528" i="18" a="1"/>
  <c r="G528" i="18" s="1"/>
  <c r="G532" i="18" a="1"/>
  <c r="G532" i="18" s="1"/>
  <c r="G533" i="18" a="1"/>
  <c r="G533" i="18" s="1"/>
  <c r="G540" i="18" a="1"/>
  <c r="G540" i="18" s="1"/>
  <c r="F544" i="18" a="1"/>
  <c r="F544" i="18" s="1"/>
  <c r="G548" i="18" a="1"/>
  <c r="G548" i="18" s="1"/>
  <c r="F552" i="18" a="1"/>
  <c r="F552" i="18" s="1"/>
  <c r="G575" i="18" a="1"/>
  <c r="G575" i="18" s="1"/>
  <c r="G576" i="18" a="1"/>
  <c r="G576" i="18" s="1"/>
  <c r="F577" i="18" a="1"/>
  <c r="F577" i="18" s="1"/>
  <c r="G580" i="18" a="1"/>
  <c r="G580" i="18" s="1"/>
  <c r="G581" i="18" a="1"/>
  <c r="G581" i="18" s="1"/>
  <c r="F582" i="18" a="1"/>
  <c r="F582" i="18" s="1"/>
  <c r="G594" i="18" a="1"/>
  <c r="G594" i="18" s="1"/>
  <c r="G602" i="18" a="1"/>
  <c r="G602" i="18" s="1"/>
  <c r="G603" i="18" a="1"/>
  <c r="G603" i="18" s="1"/>
  <c r="F604" i="18" a="1"/>
  <c r="F604" i="18" s="1"/>
  <c r="F605" i="18" a="1"/>
  <c r="F605" i="18" s="1"/>
  <c r="G606" i="18" a="1"/>
  <c r="G606" i="18" s="1"/>
  <c r="F607" i="18" a="1"/>
  <c r="F607" i="18" s="1"/>
  <c r="F616" i="18" a="1"/>
  <c r="F616" i="18" s="1"/>
  <c r="F632" i="18" a="1"/>
  <c r="F632" i="18" s="1"/>
  <c r="G639" i="18" a="1"/>
  <c r="G639" i="18" s="1"/>
  <c r="G640" i="18" a="1"/>
  <c r="G640" i="18" s="1"/>
  <c r="G641" i="18" a="1"/>
  <c r="G641" i="18" s="1"/>
  <c r="F642" i="18" a="1"/>
  <c r="F642" i="18" s="1"/>
  <c r="F643" i="18" a="1"/>
  <c r="F643" i="18" s="1"/>
  <c r="G651" i="18" a="1"/>
  <c r="G651" i="18" s="1"/>
  <c r="F652" i="18" a="1"/>
  <c r="F652" i="18" s="1"/>
  <c r="F660" i="18" a="1"/>
  <c r="F660" i="18" s="1"/>
  <c r="F661" i="18" a="1"/>
  <c r="F661" i="18" s="1"/>
  <c r="G210" i="18" a="1"/>
  <c r="G210" i="18" s="1"/>
  <c r="G216" i="18" a="1"/>
  <c r="G216" i="18" s="1"/>
  <c r="G234" i="18" a="1"/>
  <c r="G234" i="18" s="1"/>
  <c r="G249" i="18" a="1"/>
  <c r="G249" i="18" s="1"/>
  <c r="F250" i="18" a="1"/>
  <c r="F250" i="18" s="1"/>
  <c r="F251" i="18" a="1"/>
  <c r="F251" i="18" s="1"/>
  <c r="G290" i="18" a="1"/>
  <c r="G290" i="18" s="1"/>
  <c r="G292" i="18" a="1"/>
  <c r="G292" i="18" s="1"/>
  <c r="G302" i="18" a="1"/>
  <c r="G302" i="18" s="1"/>
  <c r="G303" i="18" a="1"/>
  <c r="G303" i="18" s="1"/>
  <c r="G304" i="18" a="1"/>
  <c r="G304" i="18" s="1"/>
  <c r="F317" i="18" a="1"/>
  <c r="F317" i="18" s="1"/>
  <c r="G318" i="18" a="1"/>
  <c r="G318" i="18" s="1"/>
  <c r="G329" i="18" a="1"/>
  <c r="G329" i="18" s="1"/>
  <c r="F346" i="18" a="1"/>
  <c r="F346" i="18" s="1"/>
  <c r="G451" i="18" a="1"/>
  <c r="G451" i="18" s="1"/>
  <c r="G454" i="18" a="1"/>
  <c r="G454" i="18" s="1"/>
  <c r="G455" i="18" a="1"/>
  <c r="G455" i="18" s="1"/>
  <c r="G483" i="18" a="1"/>
  <c r="G483" i="18" s="1"/>
  <c r="G485" i="18" a="1"/>
  <c r="G485" i="18" s="1"/>
  <c r="F214" i="18" a="1"/>
  <c r="F214" i="18" s="1"/>
  <c r="G233" i="18" a="1"/>
  <c r="G233" i="18" s="1"/>
  <c r="G250" i="18" a="1"/>
  <c r="G250" i="18" s="1"/>
  <c r="G259" i="18" a="1"/>
  <c r="G259" i="18" s="1"/>
  <c r="F260" i="18" a="1"/>
  <c r="F260" i="18" s="1"/>
  <c r="F261" i="18" a="1"/>
  <c r="F261" i="18" s="1"/>
  <c r="F262" i="18" a="1"/>
  <c r="F262" i="18" s="1"/>
  <c r="F264" i="18" a="1"/>
  <c r="F264" i="18" s="1"/>
  <c r="F270" i="18" a="1"/>
  <c r="F270" i="18" s="1"/>
  <c r="F289" i="18" a="1"/>
  <c r="F289" i="18" s="1"/>
  <c r="G310" i="18" a="1"/>
  <c r="G310" i="18" s="1"/>
  <c r="G311" i="18" a="1"/>
  <c r="G311" i="18" s="1"/>
  <c r="F312" i="18" a="1"/>
  <c r="F312" i="18" s="1"/>
  <c r="F316" i="18" a="1"/>
  <c r="F316" i="18" s="1"/>
  <c r="A316" i="18" s="1"/>
  <c r="B316" i="18" s="1"/>
  <c r="G344" i="18" a="1"/>
  <c r="G344" i="18" s="1"/>
  <c r="G345" i="18" a="1"/>
  <c r="G345" i="18" s="1"/>
  <c r="G435" i="18" a="1"/>
  <c r="G435" i="18" s="1"/>
  <c r="F436" i="18" a="1"/>
  <c r="F436" i="18" s="1"/>
  <c r="G494" i="18" a="1"/>
  <c r="G494" i="18" s="1"/>
  <c r="F496" i="18" a="1"/>
  <c r="F496" i="18" s="1"/>
  <c r="F504" i="18" a="1"/>
  <c r="F504" i="18" s="1"/>
  <c r="F515" i="18" a="1"/>
  <c r="F515" i="18" s="1"/>
  <c r="G516" i="18" a="1"/>
  <c r="G516" i="18" s="1"/>
  <c r="G517" i="18" a="1"/>
  <c r="G517" i="18" s="1"/>
  <c r="G535" i="18" a="1"/>
  <c r="G535" i="18" s="1"/>
  <c r="G536" i="18" a="1"/>
  <c r="G536" i="18" s="1"/>
  <c r="F537" i="18" a="1"/>
  <c r="F537" i="18" s="1"/>
  <c r="F538" i="18" a="1"/>
  <c r="F538" i="18" s="1"/>
  <c r="F546" i="18" a="1"/>
  <c r="F546" i="18" s="1"/>
  <c r="F554" i="18" a="1"/>
  <c r="F554" i="18" s="1"/>
  <c r="G556" i="18" a="1"/>
  <c r="G556" i="18" s="1"/>
  <c r="G557" i="18" a="1"/>
  <c r="G557" i="18" s="1"/>
  <c r="G565" i="18" a="1"/>
  <c r="G565" i="18" s="1"/>
  <c r="G566" i="18" a="1"/>
  <c r="G566" i="18" s="1"/>
  <c r="F567" i="18" a="1"/>
  <c r="F567" i="18" s="1"/>
  <c r="G582" i="18" a="1"/>
  <c r="G582" i="18" s="1"/>
  <c r="F583" i="18" a="1"/>
  <c r="F583" i="18" s="1"/>
  <c r="F584" i="18" a="1"/>
  <c r="F584" i="18" s="1"/>
  <c r="G586" i="18" a="1"/>
  <c r="G586" i="18" s="1"/>
  <c r="G587" i="18" a="1"/>
  <c r="G587" i="18" s="1"/>
  <c r="F588" i="18" a="1"/>
  <c r="F588" i="18" s="1"/>
  <c r="F597" i="18" a="1"/>
  <c r="F597" i="18" s="1"/>
  <c r="F598" i="18" a="1"/>
  <c r="F598" i="18" s="1"/>
  <c r="G607" i="18" a="1"/>
  <c r="G607" i="18" s="1"/>
  <c r="G608" i="18" a="1"/>
  <c r="G608" i="18" s="1"/>
  <c r="F609" i="18" a="1"/>
  <c r="F609" i="18" s="1"/>
  <c r="F618" i="18" a="1"/>
  <c r="F618" i="18" s="1"/>
  <c r="G620" i="18" a="1"/>
  <c r="G620" i="18" s="1"/>
  <c r="G621" i="18" a="1"/>
  <c r="G621" i="18" s="1"/>
  <c r="F634" i="18" a="1"/>
  <c r="F634" i="18" s="1"/>
  <c r="G635" i="18" a="1"/>
  <c r="G635" i="18" s="1"/>
  <c r="F636" i="18" a="1"/>
  <c r="F636" i="18" s="1"/>
  <c r="F645" i="18" a="1"/>
  <c r="F645" i="18" s="1"/>
  <c r="F646" i="18" a="1"/>
  <c r="F646" i="18" s="1"/>
  <c r="G243" i="18" a="1"/>
  <c r="G243" i="18" s="1"/>
  <c r="G251" i="18" a="1"/>
  <c r="G251" i="18" s="1"/>
  <c r="F252" i="18" a="1"/>
  <c r="F252" i="18" s="1"/>
  <c r="F253" i="18" a="1"/>
  <c r="F253" i="18" s="1"/>
  <c r="F254" i="18" a="1"/>
  <c r="F254" i="18" s="1"/>
  <c r="F256" i="18" a="1"/>
  <c r="F256" i="18" s="1"/>
  <c r="G260" i="18" a="1"/>
  <c r="G260" i="18" s="1"/>
  <c r="G261" i="18" a="1"/>
  <c r="G261" i="18" s="1"/>
  <c r="G262" i="18" a="1"/>
  <c r="G262" i="18" s="1"/>
  <c r="G263" i="18" a="1"/>
  <c r="G263" i="18" s="1"/>
  <c r="G264" i="18" a="1"/>
  <c r="G264" i="18" s="1"/>
  <c r="F265" i="18" a="1"/>
  <c r="F265" i="18" s="1"/>
  <c r="F269" i="18" a="1"/>
  <c r="F269" i="18" s="1"/>
  <c r="G288" i="18" a="1"/>
  <c r="G288" i="18" s="1"/>
  <c r="G312" i="18" a="1"/>
  <c r="G312" i="18" s="1"/>
  <c r="F343" i="18" a="1"/>
  <c r="F343" i="18" s="1"/>
  <c r="F359" i="18" a="1"/>
  <c r="F359" i="18" s="1"/>
  <c r="G366" i="18" a="1"/>
  <c r="G366" i="18" s="1"/>
  <c r="F367" i="18" a="1"/>
  <c r="F367" i="18" s="1"/>
  <c r="F368" i="18" a="1"/>
  <c r="F368" i="18" s="1"/>
  <c r="G390" i="18" a="1"/>
  <c r="G390" i="18" s="1"/>
  <c r="F391" i="18" a="1"/>
  <c r="F391" i="18" s="1"/>
  <c r="G416" i="18" a="1"/>
  <c r="G416" i="18" s="1"/>
  <c r="F421" i="18" a="1"/>
  <c r="F421" i="18" s="1"/>
  <c r="F423" i="18" a="1"/>
  <c r="F423" i="18" s="1"/>
  <c r="F426" i="18" a="1"/>
  <c r="F426" i="18" s="1"/>
  <c r="G434" i="18" a="1"/>
  <c r="G434" i="18" s="1"/>
  <c r="G436" i="18" a="1"/>
  <c r="G436" i="18" s="1"/>
  <c r="F437" i="18" a="1"/>
  <c r="F437" i="18" s="1"/>
  <c r="G467" i="18" a="1"/>
  <c r="G467" i="18" s="1"/>
  <c r="F468" i="18" a="1"/>
  <c r="F468" i="18" s="1"/>
  <c r="G495" i="18" a="1"/>
  <c r="G495" i="18" s="1"/>
  <c r="G496" i="18" a="1"/>
  <c r="G496" i="18" s="1"/>
  <c r="F497" i="18" a="1"/>
  <c r="F497" i="18" s="1"/>
  <c r="G503" i="18" a="1"/>
  <c r="G503" i="18" s="1"/>
  <c r="G504" i="18" a="1"/>
  <c r="G504" i="18" s="1"/>
  <c r="F505" i="18" a="1"/>
  <c r="F505" i="18" s="1"/>
  <c r="G518" i="18" a="1"/>
  <c r="G518" i="18" s="1"/>
  <c r="F519" i="18" a="1"/>
  <c r="F519" i="18" s="1"/>
  <c r="G523" i="18" a="1"/>
  <c r="G523" i="18" s="1"/>
  <c r="F524" i="18" a="1"/>
  <c r="F524" i="18" s="1"/>
  <c r="G545" i="18" a="1"/>
  <c r="G545" i="18" s="1"/>
  <c r="G553" i="18" a="1"/>
  <c r="G553" i="18" s="1"/>
  <c r="G558" i="18" a="1"/>
  <c r="G558" i="18" s="1"/>
  <c r="F559" i="18" a="1"/>
  <c r="F559" i="18" s="1"/>
  <c r="G564" i="18" a="1"/>
  <c r="G564" i="18" s="1"/>
  <c r="F568" i="18" a="1"/>
  <c r="F568" i="18" s="1"/>
  <c r="F589" i="18" a="1"/>
  <c r="F589" i="18" s="1"/>
  <c r="G596" i="18" a="1"/>
  <c r="G596" i="18" s="1"/>
  <c r="G597" i="18" a="1"/>
  <c r="G597" i="18" s="1"/>
  <c r="G598" i="18" a="1"/>
  <c r="G598" i="18" s="1"/>
  <c r="F599" i="18" a="1"/>
  <c r="F599" i="18" s="1"/>
  <c r="G617" i="18" a="1"/>
  <c r="G617" i="18" s="1"/>
  <c r="G622" i="18" a="1"/>
  <c r="G622" i="18" s="1"/>
  <c r="F623" i="18" a="1"/>
  <c r="F623" i="18" s="1"/>
  <c r="G633" i="18" a="1"/>
  <c r="G633" i="18" s="1"/>
  <c r="F637" i="18" a="1"/>
  <c r="F637" i="18" s="1"/>
  <c r="G644" i="18" a="1"/>
  <c r="G644" i="18" s="1"/>
  <c r="G645" i="18" a="1"/>
  <c r="G645" i="18" s="1"/>
  <c r="G654" i="18" a="1"/>
  <c r="G654" i="18" s="1"/>
  <c r="F655" i="18" a="1"/>
  <c r="F655" i="18" s="1"/>
  <c r="F656" i="18" a="1"/>
  <c r="F656" i="18" s="1"/>
  <c r="F113" i="18" a="1"/>
  <c r="F113" i="18" s="1"/>
  <c r="F115" i="18" a="1"/>
  <c r="F115" i="18" s="1"/>
  <c r="G129" i="18" a="1"/>
  <c r="G129" i="18" s="1"/>
  <c r="G139" i="18" a="1"/>
  <c r="G139" i="18" s="1"/>
  <c r="F128" i="18" a="1"/>
  <c r="F128" i="18" s="1"/>
  <c r="G196" i="18" a="1"/>
  <c r="G196" i="18" s="1"/>
  <c r="G199" i="18" a="1"/>
  <c r="G199" i="18" s="1"/>
  <c r="F201" i="18" a="1"/>
  <c r="F201" i="18" s="1"/>
  <c r="G223" i="18" a="1"/>
  <c r="G223" i="18" s="1"/>
  <c r="F225" i="18" a="1"/>
  <c r="F225" i="18" s="1"/>
  <c r="G253" i="18" a="1"/>
  <c r="G253" i="18" s="1"/>
  <c r="F266" i="18" a="1"/>
  <c r="F266" i="18" s="1"/>
  <c r="F267" i="18" a="1"/>
  <c r="F267" i="18" s="1"/>
  <c r="F268" i="18" a="1"/>
  <c r="F268" i="18" s="1"/>
  <c r="G284" i="18" a="1"/>
  <c r="G284" i="18" s="1"/>
  <c r="G320" i="18" a="1"/>
  <c r="G320" i="18" s="1"/>
  <c r="G321" i="18" a="1"/>
  <c r="G321" i="18" s="1"/>
  <c r="G326" i="18" a="1"/>
  <c r="G326" i="18" s="1"/>
  <c r="G337" i="18" a="1"/>
  <c r="G337" i="18" s="1"/>
  <c r="F338" i="18" a="1"/>
  <c r="F338" i="18" s="1"/>
  <c r="F339" i="18" a="1"/>
  <c r="F339" i="18" s="1"/>
  <c r="F342" i="18" a="1"/>
  <c r="F342" i="18" s="1"/>
  <c r="G365" i="18" a="1"/>
  <c r="G365" i="18" s="1"/>
  <c r="G420" i="18" a="1"/>
  <c r="G420" i="18" s="1"/>
  <c r="G446" i="18" a="1"/>
  <c r="G446" i="18" s="1"/>
  <c r="G447" i="18" a="1"/>
  <c r="G447" i="18" s="1"/>
  <c r="G457" i="18" a="1"/>
  <c r="G457" i="18" s="1"/>
  <c r="G481" i="18" a="1"/>
  <c r="G481" i="18" s="1"/>
  <c r="F482" i="18" a="1"/>
  <c r="F482" i="18" s="1"/>
  <c r="F483" i="18" a="1"/>
  <c r="F483" i="18" s="1"/>
  <c r="F503" i="18" a="1"/>
  <c r="F503" i="18" s="1"/>
  <c r="G506" i="18" a="1"/>
  <c r="G506" i="18" s="1"/>
  <c r="G507" i="18" a="1"/>
  <c r="G507" i="18" s="1"/>
  <c r="F517" i="18" a="1"/>
  <c r="F517" i="18" s="1"/>
  <c r="G519" i="18" a="1"/>
  <c r="G519" i="18" s="1"/>
  <c r="G520" i="18" a="1"/>
  <c r="G520" i="18" s="1"/>
  <c r="F545" i="18" a="1"/>
  <c r="F545" i="18" s="1"/>
  <c r="F553" i="18" a="1"/>
  <c r="F553" i="18" s="1"/>
  <c r="F602" i="18" a="1"/>
  <c r="F602" i="18" s="1"/>
  <c r="F619" i="18" a="1"/>
  <c r="F619" i="18" s="1"/>
  <c r="G625" i="18" a="1"/>
  <c r="G625" i="18" s="1"/>
  <c r="G630" i="18" a="1"/>
  <c r="G630" i="18" s="1"/>
  <c r="G631" i="18" a="1"/>
  <c r="G631" i="18" s="1"/>
  <c r="F644" i="18" a="1"/>
  <c r="F644" i="18" s="1"/>
  <c r="G650" i="18" a="1"/>
  <c r="G650" i="18" s="1"/>
  <c r="F653" i="18" a="1"/>
  <c r="F653" i="18" s="1"/>
  <c r="F654" i="18" a="1"/>
  <c r="F654" i="18" s="1"/>
  <c r="G656" i="18" a="1"/>
  <c r="G656" i="18" s="1"/>
  <c r="F657" i="18" a="1"/>
  <c r="F657" i="18" s="1"/>
  <c r="G670" i="18" a="1"/>
  <c r="G670" i="18" s="1"/>
  <c r="F679" i="18" a="1"/>
  <c r="F679" i="18" s="1"/>
  <c r="F684" i="18" a="1"/>
  <c r="F684" i="18" s="1"/>
  <c r="F685" i="18" a="1"/>
  <c r="F685" i="18" s="1"/>
  <c r="G689" i="18" a="1"/>
  <c r="G689" i="18" s="1"/>
  <c r="F690" i="18" a="1"/>
  <c r="F690" i="18" s="1"/>
  <c r="G695" i="18" a="1"/>
  <c r="G695" i="18" s="1"/>
  <c r="F696" i="18" a="1"/>
  <c r="F696" i="18" s="1"/>
  <c r="G702" i="18" a="1"/>
  <c r="G702" i="18" s="1"/>
  <c r="G703" i="18" a="1"/>
  <c r="G703" i="18" s="1"/>
  <c r="G712" i="18" a="1"/>
  <c r="G712" i="18" s="1"/>
  <c r="F713" i="18" a="1"/>
  <c r="F713" i="18" s="1"/>
  <c r="F714" i="18" a="1"/>
  <c r="F714" i="18" s="1"/>
  <c r="G721" i="18" a="1"/>
  <c r="G721" i="18" s="1"/>
  <c r="G730" i="18" a="1"/>
  <c r="G730" i="18" s="1"/>
  <c r="F731" i="18" a="1"/>
  <c r="F731" i="18" s="1"/>
  <c r="G739" i="18" a="1"/>
  <c r="G739" i="18" s="1"/>
  <c r="G740" i="18" a="1"/>
  <c r="G740" i="18" s="1"/>
  <c r="F741" i="18" a="1"/>
  <c r="F741" i="18" s="1"/>
  <c r="G749" i="18" a="1"/>
  <c r="G749" i="18" s="1"/>
  <c r="F750" i="18" a="1"/>
  <c r="F750" i="18" s="1"/>
  <c r="F759" i="18" a="1"/>
  <c r="F759" i="18" s="1"/>
  <c r="F760" i="18" a="1"/>
  <c r="F760" i="18" s="1"/>
  <c r="G768" i="18" a="1"/>
  <c r="G768" i="18" s="1"/>
  <c r="G769" i="18" a="1"/>
  <c r="G769" i="18" s="1"/>
  <c r="G776" i="18" a="1"/>
  <c r="G776" i="18" s="1"/>
  <c r="F777" i="18" a="1"/>
  <c r="F777" i="18" s="1"/>
  <c r="F778" i="18" a="1"/>
  <c r="F778" i="18" s="1"/>
  <c r="G784" i="18" a="1"/>
  <c r="G784" i="18" s="1"/>
  <c r="G785" i="18" a="1"/>
  <c r="G785" i="18" s="1"/>
  <c r="G798" i="18" a="1"/>
  <c r="G798" i="18" s="1"/>
  <c r="G799" i="18" a="1"/>
  <c r="G799" i="18" s="1"/>
  <c r="F800" i="18" a="1"/>
  <c r="F800" i="18" s="1"/>
  <c r="G806" i="18" a="1"/>
  <c r="G806" i="18" s="1"/>
  <c r="G807" i="18" a="1"/>
  <c r="G807" i="18" s="1"/>
  <c r="F808" i="18" a="1"/>
  <c r="F808" i="18" s="1"/>
  <c r="G816" i="18" a="1"/>
  <c r="G816" i="18" s="1"/>
  <c r="G817" i="18" a="1"/>
  <c r="G817" i="18" s="1"/>
  <c r="G827" i="18" a="1"/>
  <c r="G827" i="18" s="1"/>
  <c r="G837" i="18" a="1"/>
  <c r="G837" i="18" s="1"/>
  <c r="G838" i="18" a="1"/>
  <c r="G838" i="18" s="1"/>
  <c r="F839" i="18" a="1"/>
  <c r="F839" i="18" s="1"/>
  <c r="F840" i="18" a="1"/>
  <c r="F840" i="18" s="1"/>
  <c r="G848" i="18" a="1"/>
  <c r="G848" i="18" s="1"/>
  <c r="G849" i="18" a="1"/>
  <c r="G849" i="18" s="1"/>
  <c r="G859" i="18" a="1"/>
  <c r="G859" i="18" s="1"/>
  <c r="G869" i="18" a="1"/>
  <c r="G869" i="18" s="1"/>
  <c r="G870" i="18" a="1"/>
  <c r="G870" i="18" s="1"/>
  <c r="F871" i="18" a="1"/>
  <c r="F871" i="18" s="1"/>
  <c r="F872" i="18" a="1"/>
  <c r="F872" i="18" s="1"/>
  <c r="G880" i="18" a="1"/>
  <c r="G880" i="18" s="1"/>
  <c r="G881" i="18" a="1"/>
  <c r="G881" i="18" s="1"/>
  <c r="F882" i="18" a="1"/>
  <c r="F882" i="18" s="1"/>
  <c r="G888" i="18" a="1"/>
  <c r="G888" i="18" s="1"/>
  <c r="F889" i="18" a="1"/>
  <c r="F889" i="18" s="1"/>
  <c r="F890" i="18" a="1"/>
  <c r="F890" i="18" s="1"/>
  <c r="G896" i="18" a="1"/>
  <c r="G896" i="18" s="1"/>
  <c r="G897" i="18" a="1"/>
  <c r="G897" i="18" s="1"/>
  <c r="F898" i="18" a="1"/>
  <c r="F898" i="18" s="1"/>
  <c r="G912" i="18" a="1"/>
  <c r="G912" i="18" s="1"/>
  <c r="G913" i="18" a="1"/>
  <c r="G913" i="18" s="1"/>
  <c r="G925" i="18" a="1"/>
  <c r="G925" i="18" s="1"/>
  <c r="G926" i="18" a="1"/>
  <c r="G926" i="18" s="1"/>
  <c r="F927" i="18" a="1"/>
  <c r="F927" i="18" s="1"/>
  <c r="F928" i="18" a="1"/>
  <c r="F928" i="18" s="1"/>
  <c r="F929" i="18" a="1"/>
  <c r="F929" i="18" s="1"/>
  <c r="F930" i="18" a="1"/>
  <c r="F930" i="18" s="1"/>
  <c r="G941" i="18" a="1"/>
  <c r="G941" i="18" s="1"/>
  <c r="G942" i="18" a="1"/>
  <c r="G942" i="18" s="1"/>
  <c r="F943" i="18" a="1"/>
  <c r="F943" i="18" s="1"/>
  <c r="G114" i="18" a="1"/>
  <c r="G114" i="18" s="1"/>
  <c r="G145" i="18" a="1"/>
  <c r="G145" i="18" s="1"/>
  <c r="G200" i="18" a="1"/>
  <c r="G200" i="18" s="1"/>
  <c r="F221" i="18" a="1"/>
  <c r="F221" i="18" s="1"/>
  <c r="G224" i="18" a="1"/>
  <c r="G224" i="18" s="1"/>
  <c r="G252" i="18" a="1"/>
  <c r="G252" i="18" s="1"/>
  <c r="G265" i="18" a="1"/>
  <c r="G265" i="18" s="1"/>
  <c r="G266" i="18" a="1"/>
  <c r="G266" i="18" s="1"/>
  <c r="G267" i="18" a="1"/>
  <c r="G267" i="18" s="1"/>
  <c r="G338" i="18" a="1"/>
  <c r="G338" i="18" s="1"/>
  <c r="G339" i="18" a="1"/>
  <c r="G339" i="18" s="1"/>
  <c r="F340" i="18" a="1"/>
  <c r="F340" i="18" s="1"/>
  <c r="F341" i="18" a="1"/>
  <c r="F341" i="18" s="1"/>
  <c r="G364" i="18" a="1"/>
  <c r="G364" i="18" s="1"/>
  <c r="F480" i="18" a="1"/>
  <c r="F480" i="18" s="1"/>
  <c r="G502" i="18" a="1"/>
  <c r="G502" i="18" s="1"/>
  <c r="F543" i="18" a="1"/>
  <c r="F543" i="18" s="1"/>
  <c r="G544" i="18" a="1"/>
  <c r="G544" i="18" s="1"/>
  <c r="F551" i="18" a="1"/>
  <c r="F551" i="18" s="1"/>
  <c r="G552" i="18" a="1"/>
  <c r="G552" i="18" s="1"/>
  <c r="G589" i="18" a="1"/>
  <c r="G589" i="18" s="1"/>
  <c r="F590" i="18" a="1"/>
  <c r="F590" i="18" s="1"/>
  <c r="G601" i="18" a="1"/>
  <c r="G601" i="18" s="1"/>
  <c r="G637" i="18" a="1"/>
  <c r="G637" i="18" s="1"/>
  <c r="F638" i="18" a="1"/>
  <c r="F638" i="18" s="1"/>
  <c r="G643" i="18" a="1"/>
  <c r="G643" i="18" s="1"/>
  <c r="G652" i="18" a="1"/>
  <c r="G652" i="18" s="1"/>
  <c r="G653" i="18" a="1"/>
  <c r="G653" i="18" s="1"/>
  <c r="G657" i="18" a="1"/>
  <c r="G657" i="18" s="1"/>
  <c r="F658" i="18" a="1"/>
  <c r="F658" i="18" s="1"/>
  <c r="F662" i="18" a="1"/>
  <c r="F662" i="18" s="1"/>
  <c r="F664" i="18" a="1"/>
  <c r="F664" i="18" s="1"/>
  <c r="G671" i="18" a="1"/>
  <c r="G671" i="18" s="1"/>
  <c r="F672" i="18" a="1"/>
  <c r="F672" i="18" s="1"/>
  <c r="G678" i="18" a="1"/>
  <c r="G678" i="18" s="1"/>
  <c r="G683" i="18" a="1"/>
  <c r="G683" i="18" s="1"/>
  <c r="G684" i="18" a="1"/>
  <c r="G684" i="18" s="1"/>
  <c r="G690" i="18" a="1"/>
  <c r="G690" i="18" s="1"/>
  <c r="F691" i="18" a="1"/>
  <c r="F691" i="18" s="1"/>
  <c r="G704" i="18" a="1"/>
  <c r="G704" i="18" s="1"/>
  <c r="F705" i="18" a="1"/>
  <c r="F705" i="18" s="1"/>
  <c r="F706" i="18" a="1"/>
  <c r="F706" i="18" s="1"/>
  <c r="G713" i="18" a="1"/>
  <c r="G713" i="18" s="1"/>
  <c r="G722" i="18" a="1"/>
  <c r="G722" i="18" s="1"/>
  <c r="F723" i="18" a="1"/>
  <c r="F723" i="18" s="1"/>
  <c r="F732" i="18" a="1"/>
  <c r="F732" i="18" s="1"/>
  <c r="F733" i="18" a="1"/>
  <c r="F733" i="18" s="1"/>
  <c r="G741" i="18" a="1"/>
  <c r="G741" i="18" s="1"/>
  <c r="F742" i="18" a="1"/>
  <c r="F742" i="18" s="1"/>
  <c r="F751" i="18" a="1"/>
  <c r="F751" i="18" s="1"/>
  <c r="F752" i="18" a="1"/>
  <c r="F752" i="18" s="1"/>
  <c r="G758" i="18" a="1"/>
  <c r="G758" i="18" s="1"/>
  <c r="G759" i="18" a="1"/>
  <c r="G759" i="18" s="1"/>
  <c r="G770" i="18" a="1"/>
  <c r="G770" i="18" s="1"/>
  <c r="F771" i="18" a="1"/>
  <c r="F771" i="18" s="1"/>
  <c r="G777" i="18" a="1"/>
  <c r="G777" i="18" s="1"/>
  <c r="G778" i="18" a="1"/>
  <c r="G778" i="18" s="1"/>
  <c r="F779" i="18" a="1"/>
  <c r="F779" i="18" s="1"/>
  <c r="G786" i="18" a="1"/>
  <c r="G786" i="18" s="1"/>
  <c r="F787" i="18" a="1"/>
  <c r="F787" i="18" s="1"/>
  <c r="G792" i="18" a="1"/>
  <c r="G792" i="18" s="1"/>
  <c r="F793" i="18" a="1"/>
  <c r="F793" i="18" s="1"/>
  <c r="F794" i="18" a="1"/>
  <c r="F794" i="18" s="1"/>
  <c r="F801" i="18" a="1"/>
  <c r="F801" i="18" s="1"/>
  <c r="F802" i="18" a="1"/>
  <c r="F802" i="18" s="1"/>
  <c r="F809" i="18" a="1"/>
  <c r="F809" i="18" s="1"/>
  <c r="F810" i="18" a="1"/>
  <c r="F810" i="18" s="1"/>
  <c r="G818" i="18" a="1"/>
  <c r="G818" i="18" s="1"/>
  <c r="F819" i="18" a="1"/>
  <c r="F819" i="18" s="1"/>
  <c r="F820" i="18" a="1"/>
  <c r="F820" i="18" s="1"/>
  <c r="G828" i="18" a="1"/>
  <c r="G828" i="18" s="1"/>
  <c r="F829" i="18" a="1"/>
  <c r="F829" i="18" s="1"/>
  <c r="F830" i="18" a="1"/>
  <c r="F830" i="18" s="1"/>
  <c r="G839" i="18" a="1"/>
  <c r="G839" i="18" s="1"/>
  <c r="F841" i="18" a="1"/>
  <c r="F841" i="18" s="1"/>
  <c r="F842" i="18" a="1"/>
  <c r="F842" i="18" s="1"/>
  <c r="G850" i="18" a="1"/>
  <c r="G850" i="18" s="1"/>
  <c r="F851" i="18" a="1"/>
  <c r="F851" i="18" s="1"/>
  <c r="F852" i="18" a="1"/>
  <c r="F852" i="18" s="1"/>
  <c r="G860" i="18" a="1"/>
  <c r="G860" i="18" s="1"/>
  <c r="F861" i="18" a="1"/>
  <c r="F861" i="18" s="1"/>
  <c r="F862" i="18" a="1"/>
  <c r="F862" i="18" s="1"/>
  <c r="G871" i="18" a="1"/>
  <c r="G871" i="18" s="1"/>
  <c r="F873" i="18" a="1"/>
  <c r="F873" i="18" s="1"/>
  <c r="F874" i="18" a="1"/>
  <c r="F874" i="18" s="1"/>
  <c r="G889" i="18" a="1"/>
  <c r="G889" i="18" s="1"/>
  <c r="G906" i="18" a="1"/>
  <c r="G906" i="18" s="1"/>
  <c r="F907" i="18" a="1"/>
  <c r="F907" i="18" s="1"/>
  <c r="F908" i="18" a="1"/>
  <c r="F908" i="18" s="1"/>
  <c r="G914" i="18" a="1"/>
  <c r="G914" i="18" s="1"/>
  <c r="F915" i="18" a="1"/>
  <c r="F915" i="18" s="1"/>
  <c r="F916" i="18" a="1"/>
  <c r="F916" i="18" s="1"/>
  <c r="G927" i="18" a="1"/>
  <c r="G927" i="18" s="1"/>
  <c r="G928" i="18" a="1"/>
  <c r="G928" i="18" s="1"/>
  <c r="G929" i="18" a="1"/>
  <c r="G929" i="18" s="1"/>
  <c r="F931" i="18" a="1"/>
  <c r="F931" i="18" s="1"/>
  <c r="F932" i="18" a="1"/>
  <c r="F932" i="18" s="1"/>
  <c r="G943" i="18" a="1"/>
  <c r="G943" i="18" s="1"/>
  <c r="G944" i="18" a="1"/>
  <c r="G944" i="18" s="1"/>
  <c r="G945" i="18" a="1"/>
  <c r="G945" i="18" s="1"/>
  <c r="F947" i="18" a="1"/>
  <c r="F947" i="18" s="1"/>
  <c r="F948" i="18" a="1"/>
  <c r="F948" i="18" s="1"/>
  <c r="G957" i="18" a="1"/>
  <c r="G957" i="18" s="1"/>
  <c r="G958" i="18" a="1"/>
  <c r="G958" i="18" s="1"/>
  <c r="F959" i="18" a="1"/>
  <c r="F959" i="18" s="1"/>
  <c r="G968" i="18" a="1"/>
  <c r="G968" i="18" s="1"/>
  <c r="G969" i="18" a="1"/>
  <c r="G969" i="18" s="1"/>
  <c r="F971" i="18" a="1"/>
  <c r="F971" i="18" s="1"/>
  <c r="F972" i="18" a="1"/>
  <c r="F972" i="18" s="1"/>
  <c r="F140" i="18" a="1"/>
  <c r="F140" i="18" s="1"/>
  <c r="F174" i="18" a="1"/>
  <c r="F174" i="18" s="1"/>
  <c r="G219" i="18" a="1"/>
  <c r="G219" i="18" s="1"/>
  <c r="G220" i="18" a="1"/>
  <c r="G220" i="18" s="1"/>
  <c r="G358" i="18" a="1"/>
  <c r="G358" i="18" s="1"/>
  <c r="F392" i="18" a="1"/>
  <c r="F392" i="18" s="1"/>
  <c r="F393" i="18" a="1"/>
  <c r="F393" i="18" s="1"/>
  <c r="G409" i="18" a="1"/>
  <c r="G409" i="18" s="1"/>
  <c r="F410" i="18" a="1"/>
  <c r="F410" i="18" s="1"/>
  <c r="F411" i="18" a="1"/>
  <c r="F411" i="18" s="1"/>
  <c r="F414" i="18" a="1"/>
  <c r="F414" i="18" s="1"/>
  <c r="G468" i="18" a="1"/>
  <c r="G468" i="18" s="1"/>
  <c r="F469" i="18" a="1"/>
  <c r="F469" i="18" s="1"/>
  <c r="G471" i="18" a="1"/>
  <c r="G471" i="18" s="1"/>
  <c r="G476" i="18" a="1"/>
  <c r="G476" i="18" s="1"/>
  <c r="F477" i="18" a="1"/>
  <c r="F477" i="18" s="1"/>
  <c r="F479" i="18" a="1"/>
  <c r="F479" i="18" s="1"/>
  <c r="F487" i="18" a="1"/>
  <c r="F487" i="18" s="1"/>
  <c r="F536" i="18" a="1"/>
  <c r="F536" i="18" s="1"/>
  <c r="G541" i="18" a="1"/>
  <c r="G541" i="18" s="1"/>
  <c r="G542" i="18" a="1"/>
  <c r="G542" i="18" s="1"/>
  <c r="G543" i="18" a="1"/>
  <c r="G543" i="18" s="1"/>
  <c r="G549" i="18" a="1"/>
  <c r="G549" i="18" s="1"/>
  <c r="G550" i="18" a="1"/>
  <c r="G550" i="18" s="1"/>
  <c r="G551" i="18" a="1"/>
  <c r="G551" i="18" s="1"/>
  <c r="F558" i="18" a="1"/>
  <c r="F558" i="18" s="1"/>
  <c r="F560" i="18" a="1"/>
  <c r="F560" i="18" s="1"/>
  <c r="F563" i="18" a="1"/>
  <c r="F563" i="18" s="1"/>
  <c r="G579" i="18" a="1"/>
  <c r="G579" i="18" s="1"/>
  <c r="F580" i="18" a="1"/>
  <c r="F580" i="18" s="1"/>
  <c r="F581" i="18" a="1"/>
  <c r="F581" i="18" s="1"/>
  <c r="G588" i="18" a="1"/>
  <c r="G588" i="18" s="1"/>
  <c r="F591" i="18" a="1"/>
  <c r="F591" i="18" s="1"/>
  <c r="G592" i="18" a="1"/>
  <c r="G592" i="18" s="1"/>
  <c r="F593" i="18" a="1"/>
  <c r="F593" i="18" s="1"/>
  <c r="F595" i="18" a="1"/>
  <c r="F595" i="18" s="1"/>
  <c r="F596" i="18" a="1"/>
  <c r="F596" i="18" s="1"/>
  <c r="G609" i="18" a="1"/>
  <c r="G609" i="18" s="1"/>
  <c r="F610" i="18" a="1"/>
  <c r="F610" i="18" s="1"/>
  <c r="F611" i="18" a="1"/>
  <c r="F611" i="18" s="1"/>
  <c r="G636" i="18" a="1"/>
  <c r="G636" i="18" s="1"/>
  <c r="F641" i="18" a="1"/>
  <c r="F641" i="18" s="1"/>
  <c r="G642" i="18" a="1"/>
  <c r="G642" i="18" s="1"/>
  <c r="F659" i="18" a="1"/>
  <c r="F659" i="18" s="1"/>
  <c r="G660" i="18" a="1"/>
  <c r="G660" i="18" s="1"/>
  <c r="G661" i="18" a="1"/>
  <c r="G661" i="18" s="1"/>
  <c r="G662" i="18" a="1"/>
  <c r="G662" i="18" s="1"/>
  <c r="G663" i="18" a="1"/>
  <c r="G663" i="18" s="1"/>
  <c r="G134" i="18" a="1"/>
  <c r="G134" i="18" s="1"/>
  <c r="G203" i="18" a="1"/>
  <c r="G203" i="18" s="1"/>
  <c r="G256" i="18" a="1"/>
  <c r="G256" i="18" s="1"/>
  <c r="F257" i="18" a="1"/>
  <c r="F257" i="18" s="1"/>
  <c r="G275" i="18" a="1"/>
  <c r="G275" i="18" s="1"/>
  <c r="F276" i="18" a="1"/>
  <c r="F276" i="18" s="1"/>
  <c r="F277" i="18" a="1"/>
  <c r="F277" i="18" s="1"/>
  <c r="F286" i="18" a="1"/>
  <c r="F286" i="18" s="1"/>
  <c r="F331" i="18" a="1"/>
  <c r="F331" i="18" s="1"/>
  <c r="G391" i="18" a="1"/>
  <c r="G391" i="18" s="1"/>
  <c r="G427" i="18" a="1"/>
  <c r="G427" i="18" s="1"/>
  <c r="F428" i="18" a="1"/>
  <c r="F428" i="18" s="1"/>
  <c r="F429" i="18" a="1"/>
  <c r="F429" i="18" s="1"/>
  <c r="F431" i="18" a="1"/>
  <c r="F431" i="18" s="1"/>
  <c r="F432" i="18" a="1"/>
  <c r="F432" i="18" s="1"/>
  <c r="G433" i="18" a="1"/>
  <c r="G433" i="18" s="1"/>
  <c r="G453" i="18" a="1"/>
  <c r="G453" i="18" s="1"/>
  <c r="G477" i="18" a="1"/>
  <c r="G477" i="18" s="1"/>
  <c r="F486" i="18" a="1"/>
  <c r="F486" i="18" s="1"/>
  <c r="F498" i="18" a="1"/>
  <c r="F498" i="18" s="1"/>
  <c r="F499" i="18" a="1"/>
  <c r="F499" i="18" s="1"/>
  <c r="F500" i="18" a="1"/>
  <c r="F500" i="18" s="1"/>
  <c r="F506" i="18" a="1"/>
  <c r="F506" i="18" s="1"/>
  <c r="G522" i="18" a="1"/>
  <c r="G522" i="18" s="1"/>
  <c r="G526" i="18" a="1"/>
  <c r="G526" i="18" s="1"/>
  <c r="G560" i="18" a="1"/>
  <c r="G560" i="18" s="1"/>
  <c r="F561" i="18" a="1"/>
  <c r="F561" i="18" s="1"/>
  <c r="F562" i="18" a="1"/>
  <c r="F562" i="18" s="1"/>
  <c r="G567" i="18" a="1"/>
  <c r="G567" i="18" s="1"/>
  <c r="F570" i="18" a="1"/>
  <c r="F570" i="18" s="1"/>
  <c r="F571" i="18" a="1"/>
  <c r="F571" i="18" s="1"/>
  <c r="G572" i="18" a="1"/>
  <c r="G572" i="18" s="1"/>
  <c r="F633" i="18" a="1"/>
  <c r="F633" i="18" s="1"/>
  <c r="G638" i="18" a="1"/>
  <c r="G638" i="18" s="1"/>
  <c r="F639" i="18" a="1"/>
  <c r="F639" i="18" s="1"/>
  <c r="F640" i="18" a="1"/>
  <c r="F640" i="18" s="1"/>
  <c r="G647" i="18" a="1"/>
  <c r="G647" i="18" s="1"/>
  <c r="G648" i="18" a="1"/>
  <c r="G648" i="18" s="1"/>
  <c r="G649" i="18" a="1"/>
  <c r="G649" i="18" s="1"/>
  <c r="G659" i="18" a="1"/>
  <c r="G659" i="18" s="1"/>
  <c r="G664" i="18" a="1"/>
  <c r="G664" i="18" s="1"/>
  <c r="F665" i="18" a="1"/>
  <c r="F665" i="18" s="1"/>
  <c r="G677" i="18" a="1"/>
  <c r="G677" i="18" s="1"/>
  <c r="G680" i="18" a="1"/>
  <c r="G680" i="18" s="1"/>
  <c r="F681" i="18" a="1"/>
  <c r="F681" i="18" s="1"/>
  <c r="F687" i="18" a="1"/>
  <c r="F687" i="18" s="1"/>
  <c r="G699" i="18" a="1"/>
  <c r="G699" i="18" s="1"/>
  <c r="G700" i="18" a="1"/>
  <c r="G700" i="18" s="1"/>
  <c r="F701" i="18" a="1"/>
  <c r="F701" i="18" s="1"/>
  <c r="F704" i="18" a="1"/>
  <c r="F704" i="18" s="1"/>
  <c r="G705" i="18" a="1"/>
  <c r="G705" i="18" s="1"/>
  <c r="G706" i="18" a="1"/>
  <c r="G706" i="18" s="1"/>
  <c r="F707" i="18" a="1"/>
  <c r="F707" i="18" s="1"/>
  <c r="G728" i="18" a="1"/>
  <c r="G728" i="18" s="1"/>
  <c r="F729" i="18" a="1"/>
  <c r="F729" i="18" s="1"/>
  <c r="F730" i="18" a="1"/>
  <c r="F730" i="18" s="1"/>
  <c r="G731" i="18" a="1"/>
  <c r="G731" i="18" s="1"/>
  <c r="G734" i="18" a="1"/>
  <c r="G734" i="18" s="1"/>
  <c r="G735" i="18" a="1"/>
  <c r="G735" i="18" s="1"/>
  <c r="F743" i="18" a="1"/>
  <c r="F743" i="18" s="1"/>
  <c r="F744" i="18" a="1"/>
  <c r="F744" i="18" s="1"/>
  <c r="G773" i="18" a="1"/>
  <c r="G773" i="18" s="1"/>
  <c r="F774" i="18" a="1"/>
  <c r="F774" i="18" s="1"/>
  <c r="F775" i="18" a="1"/>
  <c r="F775" i="18" s="1"/>
  <c r="G781" i="18" a="1"/>
  <c r="G781" i="18" s="1"/>
  <c r="F782" i="18" a="1"/>
  <c r="F782" i="18" s="1"/>
  <c r="F798" i="18" a="1"/>
  <c r="F798" i="18" s="1"/>
  <c r="G804" i="18" a="1"/>
  <c r="G804" i="18" s="1"/>
  <c r="F806" i="18" a="1"/>
  <c r="F806" i="18" s="1"/>
  <c r="G813" i="18" a="1"/>
  <c r="G813" i="18" s="1"/>
  <c r="G814" i="18" a="1"/>
  <c r="G814" i="18" s="1"/>
  <c r="F815" i="18" a="1"/>
  <c r="F815" i="18" s="1"/>
  <c r="F816" i="18" a="1"/>
  <c r="F816" i="18" s="1"/>
  <c r="F817" i="18" a="1"/>
  <c r="F817" i="18" s="1"/>
  <c r="G821" i="18" a="1"/>
  <c r="G821" i="18" s="1"/>
  <c r="G822" i="18" a="1"/>
  <c r="G822" i="18" s="1"/>
  <c r="F823" i="18" a="1"/>
  <c r="F823" i="18" s="1"/>
  <c r="F824" i="18" a="1"/>
  <c r="F824" i="18" s="1"/>
  <c r="G830" i="18" a="1"/>
  <c r="G830" i="18" s="1"/>
  <c r="F831" i="18" a="1"/>
  <c r="F831" i="18" s="1"/>
  <c r="F832" i="18" a="1"/>
  <c r="F832" i="18" s="1"/>
  <c r="G840" i="18" a="1"/>
  <c r="G840" i="18" s="1"/>
  <c r="G843" i="18" a="1"/>
  <c r="G843" i="18" s="1"/>
  <c r="G887" i="18" a="1"/>
  <c r="G887" i="18" s="1"/>
  <c r="G893" i="18" a="1"/>
  <c r="G893" i="18" s="1"/>
  <c r="G898" i="18" a="1"/>
  <c r="G898" i="18" s="1"/>
  <c r="F899" i="18" a="1"/>
  <c r="F899" i="18" s="1"/>
  <c r="F900" i="18" a="1"/>
  <c r="F900" i="18" s="1"/>
  <c r="G911" i="18" a="1"/>
  <c r="G911" i="18" s="1"/>
  <c r="G919" i="18" a="1"/>
  <c r="G919" i="18" s="1"/>
  <c r="G920" i="18" a="1"/>
  <c r="G920" i="18" s="1"/>
  <c r="G921" i="18" a="1"/>
  <c r="G921" i="18" s="1"/>
  <c r="F923" i="18" a="1"/>
  <c r="F923" i="18" s="1"/>
  <c r="F924" i="18" a="1"/>
  <c r="F924" i="18" s="1"/>
  <c r="F926" i="18" a="1"/>
  <c r="F926" i="18" s="1"/>
  <c r="G931" i="18" a="1"/>
  <c r="G931" i="18" s="1"/>
  <c r="G932" i="18" a="1"/>
  <c r="G932" i="18" s="1"/>
  <c r="F933" i="18" a="1"/>
  <c r="F933" i="18" s="1"/>
  <c r="F934" i="18" a="1"/>
  <c r="F934" i="18" s="1"/>
  <c r="G954" i="18" a="1"/>
  <c r="G954" i="18" s="1"/>
  <c r="G955" i="18" a="1"/>
  <c r="G955" i="18" s="1"/>
  <c r="G976" i="18" a="1"/>
  <c r="G976" i="18" s="1"/>
  <c r="G977" i="18" a="1"/>
  <c r="G977" i="18" s="1"/>
  <c r="F979" i="18" a="1"/>
  <c r="F979" i="18" s="1"/>
  <c r="F980" i="18" a="1"/>
  <c r="F980" i="18" s="1"/>
  <c r="G988" i="18" a="1"/>
  <c r="G988" i="18" s="1"/>
  <c r="F989" i="18" a="1"/>
  <c r="F989" i="18" s="1"/>
  <c r="G997" i="18" a="1"/>
  <c r="G997" i="18" s="1"/>
  <c r="G998" i="18" a="1"/>
  <c r="G998" i="18" s="1"/>
  <c r="F999" i="18" a="1"/>
  <c r="F999" i="18" s="1"/>
  <c r="G1008" i="18" a="1"/>
  <c r="G1008" i="18" s="1"/>
  <c r="G1009" i="18" a="1"/>
  <c r="G1009" i="18" s="1"/>
  <c r="F1011" i="18" a="1"/>
  <c r="F1011" i="18" s="1"/>
  <c r="F1012" i="18" a="1"/>
  <c r="F1012" i="18" s="1"/>
  <c r="G1020" i="18" a="1"/>
  <c r="G1020" i="18" s="1"/>
  <c r="F1021" i="18" a="1"/>
  <c r="F1021" i="18" s="1"/>
  <c r="G1029" i="18" a="1"/>
  <c r="G1029" i="18" s="1"/>
  <c r="G1030" i="18" a="1"/>
  <c r="G1030" i="18" s="1"/>
  <c r="F1031" i="18" a="1"/>
  <c r="F1031" i="18" s="1"/>
  <c r="G1044" i="18" a="1"/>
  <c r="G1044" i="18" s="1"/>
  <c r="F1045" i="18" a="1"/>
  <c r="F1045" i="18" s="1"/>
  <c r="F1046" i="18" a="1"/>
  <c r="F1046" i="18" s="1"/>
  <c r="F1057" i="18" a="1"/>
  <c r="F1057" i="18" s="1"/>
  <c r="F1058" i="18" a="1"/>
  <c r="F1058" i="18" s="1"/>
  <c r="F1065" i="18" a="1"/>
  <c r="F1065" i="18" s="1"/>
  <c r="F1066" i="18" a="1"/>
  <c r="F1066" i="18" s="1"/>
  <c r="G116" i="18" a="1"/>
  <c r="G116" i="18" s="1"/>
  <c r="F224" i="18" a="1"/>
  <c r="F224" i="18" s="1"/>
  <c r="G254" i="18" a="1"/>
  <c r="G254" i="18" s="1"/>
  <c r="F273" i="18" a="1"/>
  <c r="F273" i="18" s="1"/>
  <c r="G389" i="18" a="1"/>
  <c r="G389" i="18" s="1"/>
  <c r="G423" i="18" a="1"/>
  <c r="G423" i="18" s="1"/>
  <c r="F424" i="18" a="1"/>
  <c r="F424" i="18" s="1"/>
  <c r="F425" i="18" a="1"/>
  <c r="F425" i="18" s="1"/>
  <c r="G443" i="18" a="1"/>
  <c r="G443" i="18" s="1"/>
  <c r="F444" i="18" a="1"/>
  <c r="F444" i="18" s="1"/>
  <c r="F447" i="18" a="1"/>
  <c r="F447" i="18" s="1"/>
  <c r="F470" i="18" a="1"/>
  <c r="F470" i="18" s="1"/>
  <c r="F495" i="18" a="1"/>
  <c r="F495" i="18" s="1"/>
  <c r="F520" i="18" a="1"/>
  <c r="F520" i="18" s="1"/>
  <c r="F534" i="18" a="1"/>
  <c r="F534" i="18" s="1"/>
  <c r="F535" i="18" a="1"/>
  <c r="F535" i="18" s="1"/>
  <c r="G595" i="18" a="1"/>
  <c r="G595" i="18" s="1"/>
  <c r="G610" i="18" a="1"/>
  <c r="G610" i="18" s="1"/>
  <c r="G611" i="18" a="1"/>
  <c r="G611" i="18" s="1"/>
  <c r="G612" i="18" a="1"/>
  <c r="G612" i="18" s="1"/>
  <c r="F615" i="18" a="1"/>
  <c r="F615" i="18" s="1"/>
  <c r="G616" i="18" a="1"/>
  <c r="G616" i="18" s="1"/>
  <c r="F622" i="18" a="1"/>
  <c r="F622" i="18" s="1"/>
  <c r="F624" i="18" a="1"/>
  <c r="F624" i="18" s="1"/>
  <c r="F627" i="18" a="1"/>
  <c r="F627" i="18" s="1"/>
  <c r="F629" i="18" a="1"/>
  <c r="F629" i="18" s="1"/>
  <c r="F630" i="18" a="1"/>
  <c r="F630" i="18" s="1"/>
  <c r="F631" i="18" a="1"/>
  <c r="F631" i="18" s="1"/>
  <c r="G666" i="18" a="1"/>
  <c r="G666" i="18" s="1"/>
  <c r="F667" i="18" a="1"/>
  <c r="F667" i="18" s="1"/>
  <c r="F668" i="18" a="1"/>
  <c r="F668" i="18" s="1"/>
  <c r="F683" i="18" a="1"/>
  <c r="F683" i="18" s="1"/>
  <c r="G687" i="18" a="1"/>
  <c r="G687" i="18" s="1"/>
  <c r="F688" i="18" a="1"/>
  <c r="F688" i="18" s="1"/>
  <c r="G691" i="18" a="1"/>
  <c r="G691" i="18" s="1"/>
  <c r="G692" i="18" a="1"/>
  <c r="G692" i="18" s="1"/>
  <c r="F693" i="18" a="1"/>
  <c r="F693" i="18" s="1"/>
  <c r="G707" i="18" a="1"/>
  <c r="G707" i="18" s="1"/>
  <c r="G708" i="18" a="1"/>
  <c r="G708" i="18" s="1"/>
  <c r="G709" i="18" a="1"/>
  <c r="G709" i="18" s="1"/>
  <c r="F710" i="18" a="1"/>
  <c r="F710" i="18" s="1"/>
  <c r="F716" i="18" a="1"/>
  <c r="F716" i="18" s="1"/>
  <c r="F717" i="18" a="1"/>
  <c r="F717" i="18" s="1"/>
  <c r="G737" i="18" a="1"/>
  <c r="G737" i="18" s="1"/>
  <c r="G738" i="18" a="1"/>
  <c r="G738" i="18" s="1"/>
  <c r="F739" i="18" a="1"/>
  <c r="F739" i="18" s="1"/>
  <c r="F740" i="18" a="1"/>
  <c r="F740" i="18" s="1"/>
  <c r="G744" i="18" a="1"/>
  <c r="G744" i="18" s="1"/>
  <c r="F745" i="18" a="1"/>
  <c r="F745" i="18" s="1"/>
  <c r="F746" i="18" a="1"/>
  <c r="F746" i="18" s="1"/>
  <c r="G751" i="18" a="1"/>
  <c r="G751" i="18" s="1"/>
  <c r="G752" i="18" a="1"/>
  <c r="G752" i="18" s="1"/>
  <c r="F753" i="18" a="1"/>
  <c r="F753" i="18" s="1"/>
  <c r="F754" i="18" a="1"/>
  <c r="F754" i="18" s="1"/>
  <c r="G760" i="18" a="1"/>
  <c r="G760" i="18" s="1"/>
  <c r="F761" i="18" a="1"/>
  <c r="F761" i="18" s="1"/>
  <c r="F762" i="18" a="1"/>
  <c r="F762" i="18" s="1"/>
  <c r="G782" i="18" a="1"/>
  <c r="G782" i="18" s="1"/>
  <c r="G783" i="18" a="1"/>
  <c r="G783" i="18" s="1"/>
  <c r="F784" i="18" a="1"/>
  <c r="F784" i="18" s="1"/>
  <c r="F785" i="18" a="1"/>
  <c r="F785" i="18" s="1"/>
  <c r="G787" i="18" a="1"/>
  <c r="G787" i="18" s="1"/>
  <c r="G788" i="18" a="1"/>
  <c r="G788" i="18" s="1"/>
  <c r="F789" i="18" a="1"/>
  <c r="F789" i="18" s="1"/>
  <c r="G824" i="18" a="1"/>
  <c r="G824" i="18" s="1"/>
  <c r="G825" i="18" a="1"/>
  <c r="G825" i="18" s="1"/>
  <c r="F827" i="18" a="1"/>
  <c r="F827" i="18" s="1"/>
  <c r="G832" i="18" a="1"/>
  <c r="G832" i="18" s="1"/>
  <c r="G833" i="18" a="1"/>
  <c r="G833" i="18" s="1"/>
  <c r="G845" i="18" a="1"/>
  <c r="G845" i="18" s="1"/>
  <c r="G846" i="18" a="1"/>
  <c r="G846" i="18" s="1"/>
  <c r="F847" i="18" a="1"/>
  <c r="F847" i="18" s="1"/>
  <c r="F848" i="18" a="1"/>
  <c r="F848" i="18" s="1"/>
  <c r="F849" i="18" a="1"/>
  <c r="F849" i="18" s="1"/>
  <c r="G853" i="18" a="1"/>
  <c r="G853" i="18" s="1"/>
  <c r="G854" i="18" a="1"/>
  <c r="G854" i="18" s="1"/>
  <c r="F855" i="18" a="1"/>
  <c r="F855" i="18" s="1"/>
  <c r="F856" i="18" a="1"/>
  <c r="F856" i="18" s="1"/>
  <c r="G862" i="18" a="1"/>
  <c r="G862" i="18" s="1"/>
  <c r="F863" i="18" a="1"/>
  <c r="F863" i="18" s="1"/>
  <c r="F864" i="18" a="1"/>
  <c r="F864" i="18" s="1"/>
  <c r="G872" i="18" a="1"/>
  <c r="G872" i="18" s="1"/>
  <c r="G875" i="18" a="1"/>
  <c r="G875" i="18" s="1"/>
  <c r="G895" i="18" a="1"/>
  <c r="G895" i="18" s="1"/>
  <c r="G900" i="18" a="1"/>
  <c r="G900" i="18" s="1"/>
  <c r="F901" i="18" a="1"/>
  <c r="F901" i="18" s="1"/>
  <c r="F902" i="18" a="1"/>
  <c r="F902" i="18" s="1"/>
  <c r="G924" i="18" a="1"/>
  <c r="G924" i="18" s="1"/>
  <c r="G935" i="18" a="1"/>
  <c r="G935" i="18" s="1"/>
  <c r="G936" i="18" a="1"/>
  <c r="G936" i="18" s="1"/>
  <c r="G937" i="18" a="1"/>
  <c r="G937" i="18" s="1"/>
  <c r="F939" i="18" a="1"/>
  <c r="F939" i="18" s="1"/>
  <c r="F940" i="18" a="1"/>
  <c r="F940" i="18" s="1"/>
  <c r="F942" i="18" a="1"/>
  <c r="F942" i="18" s="1"/>
  <c r="G960" i="18" a="1"/>
  <c r="G960" i="18" s="1"/>
  <c r="G961" i="18" a="1"/>
  <c r="G961" i="18" s="1"/>
  <c r="F963" i="18" a="1"/>
  <c r="F963" i="18" s="1"/>
  <c r="F964" i="18" a="1"/>
  <c r="F964" i="18" s="1"/>
  <c r="G980" i="18" a="1"/>
  <c r="G980" i="18" s="1"/>
  <c r="F981" i="18" a="1"/>
  <c r="F981" i="18" s="1"/>
  <c r="G989" i="18" a="1"/>
  <c r="G989" i="18" s="1"/>
  <c r="G990" i="18" a="1"/>
  <c r="G990" i="18" s="1"/>
  <c r="F991" i="18" a="1"/>
  <c r="F991" i="18" s="1"/>
  <c r="G1000" i="18" a="1"/>
  <c r="G1000" i="18" s="1"/>
  <c r="G1001" i="18" a="1"/>
  <c r="G1001" i="18" s="1"/>
  <c r="F1003" i="18" a="1"/>
  <c r="F1003" i="18" s="1"/>
  <c r="F1004" i="18" a="1"/>
  <c r="F1004" i="18" s="1"/>
  <c r="G1012" i="18" a="1"/>
  <c r="G1012" i="18" s="1"/>
  <c r="F1013" i="18" a="1"/>
  <c r="F1013" i="18" s="1"/>
  <c r="G1021" i="18" a="1"/>
  <c r="G1021" i="18" s="1"/>
  <c r="G1022" i="18" a="1"/>
  <c r="G1022" i="18" s="1"/>
  <c r="F1023" i="18" a="1"/>
  <c r="F1023" i="18" s="1"/>
  <c r="G1032" i="18" a="1"/>
  <c r="G1032" i="18" s="1"/>
  <c r="G1033" i="18" a="1"/>
  <c r="G1033" i="18" s="1"/>
  <c r="F1035" i="18" a="1"/>
  <c r="F1035" i="18" s="1"/>
  <c r="F1036" i="18" a="1"/>
  <c r="F1036" i="18" s="1"/>
  <c r="G1047" i="18" a="1"/>
  <c r="G1047" i="18" s="1"/>
  <c r="G1048" i="18" a="1"/>
  <c r="G1048" i="18" s="1"/>
  <c r="G1049" i="18" a="1"/>
  <c r="G1049" i="18" s="1"/>
  <c r="F1051" i="18" a="1"/>
  <c r="F1051" i="18" s="1"/>
  <c r="F1052" i="18" a="1"/>
  <c r="F1052" i="18" s="1"/>
  <c r="G1058" i="18" a="1"/>
  <c r="G1058" i="18" s="1"/>
  <c r="F1059" i="18" a="1"/>
  <c r="F1059" i="18" s="1"/>
  <c r="F1060" i="18" a="1"/>
  <c r="F1060" i="18" s="1"/>
  <c r="G1066" i="18" a="1"/>
  <c r="G1066" i="18" s="1"/>
  <c r="F1067" i="18" a="1"/>
  <c r="F1067" i="18" s="1"/>
  <c r="F1068" i="18" a="1"/>
  <c r="F1068" i="18" s="1"/>
  <c r="G1075" i="18" a="1"/>
  <c r="G1075" i="18" s="1"/>
  <c r="G1085" i="18" a="1"/>
  <c r="G1085" i="18" s="1"/>
  <c r="F1086" i="18" a="1"/>
  <c r="F1086" i="18" s="1"/>
  <c r="F1087" i="18" a="1"/>
  <c r="F1087" i="18" s="1"/>
  <c r="F1088" i="18" a="1"/>
  <c r="F1088" i="18" s="1"/>
  <c r="F1095" i="18" a="1"/>
  <c r="F1095" i="18" s="1"/>
  <c r="F1096" i="18" a="1"/>
  <c r="F1096" i="18" s="1"/>
  <c r="F1103" i="18" a="1"/>
  <c r="F1103" i="18" s="1"/>
  <c r="F1104" i="18" a="1"/>
  <c r="F1104" i="18" s="1"/>
  <c r="F1111" i="18" a="1"/>
  <c r="F1111" i="18" s="1"/>
  <c r="F1112" i="18" a="1"/>
  <c r="F1112" i="18" s="1"/>
  <c r="F1119" i="18" a="1"/>
  <c r="F1119" i="18" s="1"/>
  <c r="F1120" i="18" a="1"/>
  <c r="F1120" i="18" s="1"/>
  <c r="F1127" i="18" a="1"/>
  <c r="F1127" i="18" s="1"/>
  <c r="F1128" i="18" a="1"/>
  <c r="F1128" i="18" s="1"/>
  <c r="F1135" i="18" a="1"/>
  <c r="F1135" i="18" s="1"/>
  <c r="F1136" i="18" a="1"/>
  <c r="F1136" i="18" s="1"/>
  <c r="F1143" i="18" a="1"/>
  <c r="F1143" i="18" s="1"/>
  <c r="F1144" i="18" a="1"/>
  <c r="F1144" i="18" s="1"/>
  <c r="F1151" i="18" a="1"/>
  <c r="F1151" i="18" s="1"/>
  <c r="F1152" i="18" a="1"/>
  <c r="F1152" i="18" s="1"/>
  <c r="F1159" i="18" a="1"/>
  <c r="F1159" i="18" s="1"/>
  <c r="F218" i="18" a="1"/>
  <c r="F218" i="18" s="1"/>
  <c r="F227" i="18" a="1"/>
  <c r="F227" i="18" s="1"/>
  <c r="G410" i="18" a="1"/>
  <c r="G410" i="18" s="1"/>
  <c r="G428" i="18" a="1"/>
  <c r="G428" i="18" s="1"/>
  <c r="G490" i="18" a="1"/>
  <c r="G490" i="18" s="1"/>
  <c r="G530" i="18" a="1"/>
  <c r="G530" i="18" s="1"/>
  <c r="G585" i="18" a="1"/>
  <c r="G585" i="18" s="1"/>
  <c r="G591" i="18" a="1"/>
  <c r="G591" i="18" s="1"/>
  <c r="F612" i="18" a="1"/>
  <c r="F612" i="18" s="1"/>
  <c r="G628" i="18" a="1"/>
  <c r="G628" i="18" s="1"/>
  <c r="F666" i="18" a="1"/>
  <c r="F666" i="18" s="1"/>
  <c r="G674" i="18" a="1"/>
  <c r="G674" i="18" s="1"/>
  <c r="F675" i="18" a="1"/>
  <c r="F675" i="18" s="1"/>
  <c r="G679" i="18" a="1"/>
  <c r="G679" i="18" s="1"/>
  <c r="F680" i="18" a="1"/>
  <c r="F680" i="18" s="1"/>
  <c r="F682" i="18" a="1"/>
  <c r="F682" i="18" s="1"/>
  <c r="G693" i="18" a="1"/>
  <c r="G693" i="18" s="1"/>
  <c r="F694" i="18" a="1"/>
  <c r="F694" i="18" s="1"/>
  <c r="F703" i="18" a="1"/>
  <c r="F703" i="18" s="1"/>
  <c r="G714" i="18" a="1"/>
  <c r="G714" i="18" s="1"/>
  <c r="G715" i="18" a="1"/>
  <c r="G715" i="18" s="1"/>
  <c r="G718" i="18" a="1"/>
  <c r="G718" i="18" s="1"/>
  <c r="G719" i="18" a="1"/>
  <c r="G719" i="18" s="1"/>
  <c r="F721" i="18" a="1"/>
  <c r="F721" i="18" s="1"/>
  <c r="G723" i="18" a="1"/>
  <c r="G723" i="18" s="1"/>
  <c r="G724" i="18" a="1"/>
  <c r="G724" i="18" s="1"/>
  <c r="G725" i="18" a="1"/>
  <c r="G725" i="18" s="1"/>
  <c r="F726" i="18" a="1"/>
  <c r="F726" i="18" s="1"/>
  <c r="G765" i="18" a="1"/>
  <c r="G765" i="18" s="1"/>
  <c r="F766" i="18" a="1"/>
  <c r="F766" i="18" s="1"/>
  <c r="F767" i="18" a="1"/>
  <c r="F767" i="18" s="1"/>
  <c r="F768" i="18" a="1"/>
  <c r="F768" i="18" s="1"/>
  <c r="F769" i="18" a="1"/>
  <c r="F769" i="18" s="1"/>
  <c r="G771" i="18" a="1"/>
  <c r="G771" i="18" s="1"/>
  <c r="G772" i="18" a="1"/>
  <c r="G772" i="18" s="1"/>
  <c r="F773" i="18" a="1"/>
  <c r="F773" i="18" s="1"/>
  <c r="G775" i="18" a="1"/>
  <c r="G775" i="18" s="1"/>
  <c r="F786" i="18" a="1"/>
  <c r="F786" i="18" s="1"/>
  <c r="F791" i="18" a="1"/>
  <c r="F791" i="18" s="1"/>
  <c r="F792" i="18" a="1"/>
  <c r="F792" i="18" s="1"/>
  <c r="G793" i="18" a="1"/>
  <c r="G793" i="18" s="1"/>
  <c r="G794" i="18" a="1"/>
  <c r="G794" i="18" s="1"/>
  <c r="F795" i="18" a="1"/>
  <c r="F795" i="18" s="1"/>
  <c r="F826" i="18" a="1"/>
  <c r="F826" i="18" s="1"/>
  <c r="F834" i="18" a="1"/>
  <c r="F834" i="18" s="1"/>
  <c r="F857" i="18" a="1"/>
  <c r="F857" i="18" s="1"/>
  <c r="F858" i="18" a="1"/>
  <c r="F858" i="18" s="1"/>
  <c r="F860" i="18" a="1"/>
  <c r="F860" i="18" s="1"/>
  <c r="G861" i="18" a="1"/>
  <c r="G861" i="18" s="1"/>
  <c r="G867" i="18" a="1"/>
  <c r="G867" i="18" s="1"/>
  <c r="F869" i="18" a="1"/>
  <c r="F869" i="18" s="1"/>
  <c r="F875" i="18" a="1"/>
  <c r="F875" i="18" s="1"/>
  <c r="G876" i="18" a="1"/>
  <c r="G876" i="18" s="1"/>
  <c r="F877" i="18" a="1"/>
  <c r="F877" i="18" s="1"/>
  <c r="F878" i="18" a="1"/>
  <c r="F878" i="18" s="1"/>
  <c r="G882" i="18" a="1"/>
  <c r="G882" i="18" s="1"/>
  <c r="F883" i="18" a="1"/>
  <c r="F883" i="18" s="1"/>
  <c r="F884" i="18" a="1"/>
  <c r="F884" i="18" s="1"/>
  <c r="G891" i="18" a="1"/>
  <c r="G891" i="18" s="1"/>
  <c r="F893" i="18" a="1"/>
  <c r="F893" i="18" s="1"/>
  <c r="G894" i="18" a="1"/>
  <c r="G894" i="18" s="1"/>
  <c r="F921" i="18" a="1"/>
  <c r="F921" i="18" s="1"/>
  <c r="G922" i="18" a="1"/>
  <c r="G922" i="18" s="1"/>
  <c r="G934" i="18" a="1"/>
  <c r="G934" i="18" s="1"/>
  <c r="F961" i="18" a="1"/>
  <c r="F961" i="18" s="1"/>
  <c r="G962" i="18" a="1"/>
  <c r="G962" i="18" s="1"/>
  <c r="F966" i="18" a="1"/>
  <c r="F966" i="18" s="1"/>
  <c r="F969" i="18" a="1"/>
  <c r="F969" i="18" s="1"/>
  <c r="G970" i="18" a="1"/>
  <c r="G970" i="18" s="1"/>
  <c r="F974" i="18" a="1"/>
  <c r="F974" i="18" s="1"/>
  <c r="F977" i="18" a="1"/>
  <c r="F977" i="18" s="1"/>
  <c r="G978" i="18" a="1"/>
  <c r="G978" i="18" s="1"/>
  <c r="G983" i="18" a="1"/>
  <c r="G983" i="18" s="1"/>
  <c r="F984" i="18" a="1"/>
  <c r="F984" i="18" s="1"/>
  <c r="F985" i="18" a="1"/>
  <c r="F985" i="18" s="1"/>
  <c r="F986" i="18" a="1"/>
  <c r="F986" i="18" s="1"/>
  <c r="F1014" i="18" a="1"/>
  <c r="F1014" i="18" s="1"/>
  <c r="G1074" i="18" a="1"/>
  <c r="G1074" i="18" s="1"/>
  <c r="G1077" i="18" a="1"/>
  <c r="G1077" i="18" s="1"/>
  <c r="G1078" i="18" a="1"/>
  <c r="G1078" i="18" s="1"/>
  <c r="F1079" i="18" a="1"/>
  <c r="F1079" i="18" s="1"/>
  <c r="F1080" i="18" a="1"/>
  <c r="F1080" i="18" s="1"/>
  <c r="F1081" i="18" a="1"/>
  <c r="F1081" i="18" s="1"/>
  <c r="F1082" i="18" a="1"/>
  <c r="F1082" i="18" s="1"/>
  <c r="G1091" i="18" a="1"/>
  <c r="G1091" i="18" s="1"/>
  <c r="G1092" i="18" a="1"/>
  <c r="G1092" i="18" s="1"/>
  <c r="F1093" i="18" a="1"/>
  <c r="F1093" i="18" s="1"/>
  <c r="F1094" i="18" a="1"/>
  <c r="F1094" i="18" s="1"/>
  <c r="G1095" i="18" a="1"/>
  <c r="G1095" i="18" s="1"/>
  <c r="G1096" i="18" a="1"/>
  <c r="G1096" i="18" s="1"/>
  <c r="F1097" i="18" a="1"/>
  <c r="F1097" i="18" s="1"/>
  <c r="F1098" i="18" a="1"/>
  <c r="F1098" i="18" s="1"/>
  <c r="G1107" i="18" a="1"/>
  <c r="G1107" i="18" s="1"/>
  <c r="G1108" i="18" a="1"/>
  <c r="G1108" i="18" s="1"/>
  <c r="F1109" i="18" a="1"/>
  <c r="F1109" i="18" s="1"/>
  <c r="F1110" i="18" a="1"/>
  <c r="F1110" i="18" s="1"/>
  <c r="G1111" i="18" a="1"/>
  <c r="G1111" i="18" s="1"/>
  <c r="G1112" i="18" a="1"/>
  <c r="G1112" i="18" s="1"/>
  <c r="F1113" i="18" a="1"/>
  <c r="F1113" i="18" s="1"/>
  <c r="F1114" i="18" a="1"/>
  <c r="F1114" i="18" s="1"/>
  <c r="G1123" i="18" a="1"/>
  <c r="G1123" i="18" s="1"/>
  <c r="G1124" i="18" a="1"/>
  <c r="G1124" i="18" s="1"/>
  <c r="F1125" i="18" a="1"/>
  <c r="F1125" i="18" s="1"/>
  <c r="F1126" i="18" a="1"/>
  <c r="F1126" i="18" s="1"/>
  <c r="G1127" i="18" a="1"/>
  <c r="G1127" i="18" s="1"/>
  <c r="G1128" i="18" a="1"/>
  <c r="G1128" i="18" s="1"/>
  <c r="F1129" i="18" a="1"/>
  <c r="F1129" i="18" s="1"/>
  <c r="F1130" i="18" a="1"/>
  <c r="F1130" i="18" s="1"/>
  <c r="G1139" i="18" a="1"/>
  <c r="G1139" i="18" s="1"/>
  <c r="G1140" i="18" a="1"/>
  <c r="G1140" i="18" s="1"/>
  <c r="F1141" i="18" a="1"/>
  <c r="F1141" i="18" s="1"/>
  <c r="F1142" i="18" a="1"/>
  <c r="F1142" i="18" s="1"/>
  <c r="G1143" i="18" a="1"/>
  <c r="G1143" i="18" s="1"/>
  <c r="G1144" i="18" a="1"/>
  <c r="G1144" i="18" s="1"/>
  <c r="F1145" i="18" a="1"/>
  <c r="F1145" i="18" s="1"/>
  <c r="F1146" i="18" a="1"/>
  <c r="F1146" i="18" s="1"/>
  <c r="G1155" i="18" a="1"/>
  <c r="G1155" i="18" s="1"/>
  <c r="G1156" i="18" a="1"/>
  <c r="G1156" i="18" s="1"/>
  <c r="F1157" i="18" a="1"/>
  <c r="F1157" i="18" s="1"/>
  <c r="F1158" i="18" a="1"/>
  <c r="F1158" i="18" s="1"/>
  <c r="G1159" i="18" a="1"/>
  <c r="G1159" i="18" s="1"/>
  <c r="G1166" i="18" a="1"/>
  <c r="G1166" i="18" s="1"/>
  <c r="G1167" i="18" a="1"/>
  <c r="G1167" i="18" s="1"/>
  <c r="F2" i="18" a="1"/>
  <c r="F2" i="18" s="1"/>
  <c r="F173" i="18" a="1"/>
  <c r="F173" i="18" s="1"/>
  <c r="F200" i="18" a="1"/>
  <c r="F200" i="18" s="1"/>
  <c r="F287" i="18" a="1"/>
  <c r="F287" i="18" s="1"/>
  <c r="G172" i="18" a="1"/>
  <c r="G172" i="18" s="1"/>
  <c r="F198" i="18" a="1"/>
  <c r="F198" i="18" s="1"/>
  <c r="F199" i="18" a="1"/>
  <c r="F199" i="18" s="1"/>
  <c r="G255" i="18" a="1"/>
  <c r="G255" i="18" s="1"/>
  <c r="F329" i="18" a="1"/>
  <c r="F329" i="18" s="1"/>
  <c r="G376" i="18" a="1"/>
  <c r="G376" i="18" s="1"/>
  <c r="G377" i="18" a="1"/>
  <c r="G377" i="18" s="1"/>
  <c r="F378" i="18" a="1"/>
  <c r="F378" i="18" s="1"/>
  <c r="F379" i="18" a="1"/>
  <c r="F379" i="18" s="1"/>
  <c r="G406" i="18" a="1"/>
  <c r="G406" i="18" s="1"/>
  <c r="F407" i="18" a="1"/>
  <c r="F407" i="18" s="1"/>
  <c r="F408" i="18" a="1"/>
  <c r="F408" i="18" s="1"/>
  <c r="G426" i="18" a="1"/>
  <c r="G426" i="18" s="1"/>
  <c r="G444" i="18" a="1"/>
  <c r="G444" i="18" s="1"/>
  <c r="F445" i="18" a="1"/>
  <c r="F445" i="18" s="1"/>
  <c r="G465" i="18" a="1"/>
  <c r="G465" i="18" s="1"/>
  <c r="F528" i="18" a="1"/>
  <c r="F528" i="18" s="1"/>
  <c r="G559" i="18" a="1"/>
  <c r="G559" i="18" s="1"/>
  <c r="G624" i="18" a="1"/>
  <c r="G624" i="18" s="1"/>
  <c r="F625" i="18" a="1"/>
  <c r="F625" i="18" s="1"/>
  <c r="F626" i="18" a="1"/>
  <c r="F626" i="18" s="1"/>
  <c r="F650" i="18" a="1"/>
  <c r="F650" i="18" s="1"/>
  <c r="G675" i="18" a="1"/>
  <c r="G675" i="18" s="1"/>
  <c r="G676" i="18" a="1"/>
  <c r="G676" i="18" s="1"/>
  <c r="G694" i="18" a="1"/>
  <c r="G694" i="18" s="1"/>
  <c r="G697" i="18" a="1"/>
  <c r="G697" i="18" s="1"/>
  <c r="G698" i="18" a="1"/>
  <c r="G698" i="18" s="1"/>
  <c r="F699" i="18" a="1"/>
  <c r="F699" i="18" s="1"/>
  <c r="F700" i="18" a="1"/>
  <c r="F700" i="18" s="1"/>
  <c r="G701" i="18" a="1"/>
  <c r="G701" i="18" s="1"/>
  <c r="F709" i="18" a="1"/>
  <c r="F709" i="18" s="1"/>
  <c r="F711" i="18" a="1"/>
  <c r="F711" i="18" s="1"/>
  <c r="F712" i="18" a="1"/>
  <c r="F712" i="18" s="1"/>
  <c r="G726" i="18" a="1"/>
  <c r="G726" i="18" s="1"/>
  <c r="G727" i="18" a="1"/>
  <c r="G727" i="18" s="1"/>
  <c r="G729" i="18" a="1"/>
  <c r="G729" i="18" s="1"/>
  <c r="F756" i="18" a="1"/>
  <c r="F756" i="18" s="1"/>
  <c r="F757" i="18" a="1"/>
  <c r="F757" i="18" s="1"/>
  <c r="F758" i="18" a="1"/>
  <c r="F758" i="18" s="1"/>
  <c r="G795" i="18" a="1"/>
  <c r="G795" i="18" s="1"/>
  <c r="G796" i="18" a="1"/>
  <c r="G796" i="18" s="1"/>
  <c r="G797" i="18" a="1"/>
  <c r="G797" i="18" s="1"/>
  <c r="G809" i="18" a="1"/>
  <c r="G809" i="18" s="1"/>
  <c r="G810" i="18" a="1"/>
  <c r="G810" i="18" s="1"/>
  <c r="F811" i="18" a="1"/>
  <c r="F811" i="18" s="1"/>
  <c r="F812" i="18" a="1"/>
  <c r="F812" i="18" s="1"/>
  <c r="F814" i="18" a="1"/>
  <c r="F814" i="18" s="1"/>
  <c r="G815" i="18" a="1"/>
  <c r="G815" i="18" s="1"/>
  <c r="G835" i="18" a="1"/>
  <c r="G835" i="18" s="1"/>
  <c r="F837" i="18" a="1"/>
  <c r="F837" i="18" s="1"/>
  <c r="F844" i="18" a="1"/>
  <c r="F844" i="18" s="1"/>
  <c r="F845" i="18" a="1"/>
  <c r="F845" i="18" s="1"/>
  <c r="F853" i="18" a="1"/>
  <c r="F853" i="18" s="1"/>
  <c r="G858" i="18" a="1"/>
  <c r="G858" i="18" s="1"/>
  <c r="G873" i="18" a="1"/>
  <c r="G873" i="18" s="1"/>
  <c r="G879" i="18" a="1"/>
  <c r="G879" i="18" s="1"/>
  <c r="G884" i="18" a="1"/>
  <c r="G884" i="18" s="1"/>
  <c r="F885" i="18" a="1"/>
  <c r="F885" i="18" s="1"/>
  <c r="F886" i="18" a="1"/>
  <c r="F886" i="18" s="1"/>
  <c r="F888" i="18" a="1"/>
  <c r="F888" i="18" s="1"/>
  <c r="G901" i="18" a="1"/>
  <c r="G901" i="18" s="1"/>
  <c r="G903" i="18" a="1"/>
  <c r="G903" i="18" s="1"/>
  <c r="F905" i="18" a="1"/>
  <c r="F905" i="18" s="1"/>
  <c r="F906" i="18" a="1"/>
  <c r="F906" i="18" s="1"/>
  <c r="G907" i="18" a="1"/>
  <c r="G907" i="18" s="1"/>
  <c r="G908" i="18" a="1"/>
  <c r="G908" i="18" s="1"/>
  <c r="F909" i="18" a="1"/>
  <c r="F909" i="18" s="1"/>
  <c r="F910" i="18" a="1"/>
  <c r="F910" i="18" s="1"/>
  <c r="F914" i="18" a="1"/>
  <c r="F914" i="18" s="1"/>
  <c r="G915" i="18" a="1"/>
  <c r="G915" i="18" s="1"/>
  <c r="G916" i="18" a="1"/>
  <c r="G916" i="18" s="1"/>
  <c r="F917" i="18" a="1"/>
  <c r="F917" i="18" s="1"/>
  <c r="F918" i="18" a="1"/>
  <c r="F918" i="18" s="1"/>
  <c r="F919" i="18" a="1"/>
  <c r="F919" i="18" s="1"/>
  <c r="G959" i="18" a="1"/>
  <c r="G959" i="18" s="1"/>
  <c r="G967" i="18" a="1"/>
  <c r="G967" i="18" s="1"/>
  <c r="G975" i="18" a="1"/>
  <c r="G975" i="18" s="1"/>
  <c r="G986" i="18" a="1"/>
  <c r="G986" i="18" s="1"/>
  <c r="G987" i="18" a="1"/>
  <c r="G987" i="18" s="1"/>
  <c r="G992" i="18" a="1"/>
  <c r="G992" i="18" s="1"/>
  <c r="G993" i="18" a="1"/>
  <c r="G993" i="18" s="1"/>
  <c r="F995" i="18" a="1"/>
  <c r="F995" i="18" s="1"/>
  <c r="F996" i="18" a="1"/>
  <c r="F996" i="18" s="1"/>
  <c r="F1001" i="18" a="1"/>
  <c r="F1001" i="18" s="1"/>
  <c r="G1002" i="18" a="1"/>
  <c r="G1002" i="18" s="1"/>
  <c r="F1006" i="18" a="1"/>
  <c r="F1006" i="18" s="1"/>
  <c r="F1009" i="18" a="1"/>
  <c r="F1009" i="18" s="1"/>
  <c r="G1010" i="18" a="1"/>
  <c r="G1010" i="18" s="1"/>
  <c r="G1015" i="18" a="1"/>
  <c r="G1015" i="18" s="1"/>
  <c r="F1016" i="18" a="1"/>
  <c r="F1016" i="18" s="1"/>
  <c r="F1017" i="18" a="1"/>
  <c r="F1017" i="18" s="1"/>
  <c r="F1018" i="18" a="1"/>
  <c r="F1018" i="18" s="1"/>
  <c r="F1049" i="18" a="1"/>
  <c r="F1049" i="18" s="1"/>
  <c r="G1050" i="18" a="1"/>
  <c r="G1050" i="18" s="1"/>
  <c r="F1054" i="18" a="1"/>
  <c r="F1054" i="18" s="1"/>
  <c r="G1059" i="18" a="1"/>
  <c r="G1059" i="18" s="1"/>
  <c r="G1060" i="18" a="1"/>
  <c r="G1060" i="18" s="1"/>
  <c r="F1061" i="18" a="1"/>
  <c r="F1061" i="18" s="1"/>
  <c r="G1082" i="18" a="1"/>
  <c r="G1082" i="18" s="1"/>
  <c r="F1084" i="18" a="1"/>
  <c r="F1084" i="18" s="1"/>
  <c r="G1098" i="18" a="1"/>
  <c r="G1098" i="18" s="1"/>
  <c r="F1099" i="18" a="1"/>
  <c r="F1099" i="18" s="1"/>
  <c r="G1114" i="18" a="1"/>
  <c r="G1114" i="18" s="1"/>
  <c r="F1115" i="18" a="1"/>
  <c r="F1115" i="18" s="1"/>
  <c r="G1130" i="18" a="1"/>
  <c r="G1130" i="18" s="1"/>
  <c r="F1131" i="18" a="1"/>
  <c r="F1131" i="18" s="1"/>
  <c r="G1146" i="18" a="1"/>
  <c r="G1146" i="18" s="1"/>
  <c r="F1147" i="18" a="1"/>
  <c r="F1147" i="18" s="1"/>
  <c r="G1161" i="18" a="1"/>
  <c r="G1161" i="18" s="1"/>
  <c r="G1169" i="18" a="1"/>
  <c r="G1169" i="18" s="1"/>
  <c r="F1034" i="18" a="1"/>
  <c r="F1034" i="18" s="1"/>
  <c r="G1035" i="18" a="1"/>
  <c r="G1035" i="18" s="1"/>
  <c r="G1036" i="18" a="1"/>
  <c r="G1036" i="18" s="1"/>
  <c r="F1037" i="18" a="1"/>
  <c r="F1037" i="18" s="1"/>
  <c r="F1038" i="18" a="1"/>
  <c r="F1038" i="18" s="1"/>
  <c r="F1048" i="18" a="1"/>
  <c r="F1048" i="18" s="1"/>
  <c r="G1053" i="18" a="1"/>
  <c r="G1053" i="18" s="1"/>
  <c r="G1054" i="18" a="1"/>
  <c r="G1054" i="18" s="1"/>
  <c r="F1055" i="18" a="1"/>
  <c r="F1055" i="18" s="1"/>
  <c r="F1056" i="18" a="1"/>
  <c r="F1056" i="18" s="1"/>
  <c r="G1057" i="18" a="1"/>
  <c r="G1057" i="18" s="1"/>
  <c r="F1062" i="18" a="1"/>
  <c r="F1062" i="18" s="1"/>
  <c r="G1067" i="18" a="1"/>
  <c r="G1067" i="18" s="1"/>
  <c r="G1068" i="18" a="1"/>
  <c r="G1068" i="18" s="1"/>
  <c r="F1069" i="18" a="1"/>
  <c r="F1069" i="18" s="1"/>
  <c r="G1083" i="18" a="1"/>
  <c r="G1083" i="18" s="1"/>
  <c r="F1100" i="18" a="1"/>
  <c r="F1100" i="18" s="1"/>
  <c r="F1116" i="18" a="1"/>
  <c r="F1116" i="18" s="1"/>
  <c r="F197" i="18" a="1"/>
  <c r="F197" i="18" s="1"/>
  <c r="G198" i="18" a="1"/>
  <c r="G198" i="18" s="1"/>
  <c r="F328" i="18" a="1"/>
  <c r="F328" i="18" s="1"/>
  <c r="G375" i="18" a="1"/>
  <c r="G375" i="18" s="1"/>
  <c r="G392" i="18" a="1"/>
  <c r="G392" i="18" s="1"/>
  <c r="G405" i="18" a="1"/>
  <c r="G405" i="18" s="1"/>
  <c r="G459" i="18" a="1"/>
  <c r="G459" i="18" s="1"/>
  <c r="G475" i="18" a="1"/>
  <c r="G475" i="18" s="1"/>
  <c r="G499" i="18" a="1"/>
  <c r="G499" i="18" s="1"/>
  <c r="G510" i="18" a="1"/>
  <c r="G510" i="18" s="1"/>
  <c r="F511" i="18" a="1"/>
  <c r="F511" i="18" s="1"/>
  <c r="F518" i="18" a="1"/>
  <c r="F518" i="18" s="1"/>
  <c r="F525" i="18" a="1"/>
  <c r="F525" i="18" s="1"/>
  <c r="F526" i="18" a="1"/>
  <c r="F526" i="18" s="1"/>
  <c r="F527" i="18" a="1"/>
  <c r="F527" i="18" s="1"/>
  <c r="F569" i="18" a="1"/>
  <c r="F569" i="18" s="1"/>
  <c r="G570" i="18" a="1"/>
  <c r="G570" i="18" s="1"/>
  <c r="F603" i="18" a="1"/>
  <c r="F603" i="18" s="1"/>
  <c r="F617" i="18" a="1"/>
  <c r="F617" i="18" s="1"/>
  <c r="G623" i="18" a="1"/>
  <c r="G623" i="18" s="1"/>
  <c r="G632" i="18" a="1"/>
  <c r="G632" i="18" s="1"/>
  <c r="F649" i="18" a="1"/>
  <c r="F649" i="18" s="1"/>
  <c r="F686" i="18" a="1"/>
  <c r="F686" i="18" s="1"/>
  <c r="F689" i="18" a="1"/>
  <c r="F689" i="18" s="1"/>
  <c r="F708" i="18" a="1"/>
  <c r="F708" i="18" s="1"/>
  <c r="G710" i="18" a="1"/>
  <c r="G710" i="18" s="1"/>
  <c r="G711" i="18" a="1"/>
  <c r="G711" i="18" s="1"/>
  <c r="F738" i="18" a="1"/>
  <c r="F738" i="18" s="1"/>
  <c r="G755" i="18" a="1"/>
  <c r="G755" i="18" s="1"/>
  <c r="G756" i="18" a="1"/>
  <c r="G756" i="18" s="1"/>
  <c r="G757" i="18" a="1"/>
  <c r="G757" i="18" s="1"/>
  <c r="F780" i="18" a="1"/>
  <c r="F780" i="18" s="1"/>
  <c r="F781" i="18" a="1"/>
  <c r="F781" i="18" s="1"/>
  <c r="F783" i="18" a="1"/>
  <c r="F783" i="18" s="1"/>
  <c r="G808" i="18" a="1"/>
  <c r="G808" i="18" s="1"/>
  <c r="G811" i="18" a="1"/>
  <c r="G811" i="18" s="1"/>
  <c r="F813" i="18" a="1"/>
  <c r="F813" i="18" s="1"/>
  <c r="F822" i="18" a="1"/>
  <c r="F822" i="18" s="1"/>
  <c r="G823" i="18" a="1"/>
  <c r="G823" i="18" s="1"/>
  <c r="G831" i="18" a="1"/>
  <c r="G831" i="18" s="1"/>
  <c r="G836" i="18" a="1"/>
  <c r="G836" i="18" s="1"/>
  <c r="F843" i="18" a="1"/>
  <c r="F843" i="18" s="1"/>
  <c r="G844" i="18" a="1"/>
  <c r="G844" i="18" s="1"/>
  <c r="G852" i="18" a="1"/>
  <c r="G852" i="18" s="1"/>
  <c r="G885" i="18" a="1"/>
  <c r="G885" i="18" s="1"/>
  <c r="F887" i="18" a="1"/>
  <c r="F887" i="18" s="1"/>
  <c r="G899" i="18" a="1"/>
  <c r="G899" i="18" s="1"/>
  <c r="G904" i="18" a="1"/>
  <c r="G904" i="18" s="1"/>
  <c r="G905" i="18" a="1"/>
  <c r="G905" i="18" s="1"/>
  <c r="G909" i="18" a="1"/>
  <c r="G909" i="18" s="1"/>
  <c r="F913" i="18" a="1"/>
  <c r="F913" i="18" s="1"/>
  <c r="G917" i="18" a="1"/>
  <c r="G917" i="18" s="1"/>
  <c r="G918" i="18" a="1"/>
  <c r="G918" i="18" s="1"/>
  <c r="F941" i="18" a="1"/>
  <c r="F941" i="18" s="1"/>
  <c r="F958" i="18" a="1"/>
  <c r="F958" i="18" s="1"/>
  <c r="G994" i="18" a="1"/>
  <c r="G994" i="18" s="1"/>
  <c r="G995" i="18" a="1"/>
  <c r="G995" i="18" s="1"/>
  <c r="F1000" i="18" a="1"/>
  <c r="F1000" i="18" s="1"/>
  <c r="G1005" i="18" a="1"/>
  <c r="G1005" i="18" s="1"/>
  <c r="G1006" i="18" a="1"/>
  <c r="G1006" i="18" s="1"/>
  <c r="F1007" i="18" a="1"/>
  <c r="F1007" i="18" s="1"/>
  <c r="F1008" i="18" a="1"/>
  <c r="F1008" i="18" s="1"/>
  <c r="G1016" i="18" a="1"/>
  <c r="G1016" i="18" s="1"/>
  <c r="G1017" i="18" a="1"/>
  <c r="G1017" i="18" s="1"/>
  <c r="F1019" i="18" a="1"/>
  <c r="F1019" i="18" s="1"/>
  <c r="F1020" i="18" a="1"/>
  <c r="F1020" i="18" s="1"/>
  <c r="F1022" i="18" a="1"/>
  <c r="F1022" i="18" s="1"/>
  <c r="G1023" i="18" a="1"/>
  <c r="G1023" i="18" s="1"/>
  <c r="F1024" i="18" a="1"/>
  <c r="F1024" i="18" s="1"/>
  <c r="F1025" i="18" a="1"/>
  <c r="F1025" i="18" s="1"/>
  <c r="F1026" i="18" a="1"/>
  <c r="F1026" i="18" s="1"/>
  <c r="G274" i="18" a="1"/>
  <c r="G274" i="18" s="1"/>
  <c r="G411" i="18" a="1"/>
  <c r="G411" i="18" s="1"/>
  <c r="G437" i="18" a="1"/>
  <c r="G437" i="18" s="1"/>
  <c r="F438" i="18" a="1"/>
  <c r="F438" i="18" s="1"/>
  <c r="F439" i="18" a="1"/>
  <c r="F439" i="18" s="1"/>
  <c r="G440" i="18" a="1"/>
  <c r="G440" i="18" s="1"/>
  <c r="F441" i="18" a="1"/>
  <c r="F441" i="18" s="1"/>
  <c r="F442" i="18" a="1"/>
  <c r="F442" i="18" s="1"/>
  <c r="F532" i="18" a="1"/>
  <c r="F532" i="18" s="1"/>
  <c r="F576" i="18" a="1"/>
  <c r="F576" i="18" s="1"/>
  <c r="F586" i="18" a="1"/>
  <c r="F586" i="18" s="1"/>
  <c r="G646" i="18" a="1"/>
  <c r="G646" i="18" s="1"/>
  <c r="F647" i="18" a="1"/>
  <c r="F647" i="18" s="1"/>
  <c r="F648" i="18" a="1"/>
  <c r="F648" i="18" s="1"/>
  <c r="G681" i="18" a="1"/>
  <c r="G681" i="18" s="1"/>
  <c r="F692" i="18" a="1"/>
  <c r="F692" i="18" s="1"/>
  <c r="F724" i="18" a="1"/>
  <c r="F724" i="18" s="1"/>
  <c r="F788" i="18" a="1"/>
  <c r="F788" i="18" s="1"/>
  <c r="F790" i="18" a="1"/>
  <c r="F790" i="18" s="1"/>
  <c r="G791" i="18" a="1"/>
  <c r="G791" i="18" s="1"/>
  <c r="F821" i="18" a="1"/>
  <c r="F821" i="18" s="1"/>
  <c r="F854" i="18" a="1"/>
  <c r="F854" i="18" s="1"/>
  <c r="G878" i="18" a="1"/>
  <c r="G878" i="18" s="1"/>
  <c r="G890" i="18" a="1"/>
  <c r="G890" i="18" s="1"/>
  <c r="F903" i="18" a="1"/>
  <c r="F903" i="18" s="1"/>
  <c r="G930" i="18" a="1"/>
  <c r="G930" i="18" s="1"/>
  <c r="F936" i="18" a="1"/>
  <c r="F936" i="18" s="1"/>
  <c r="F967" i="18" a="1"/>
  <c r="F967" i="18" s="1"/>
  <c r="F976" i="18" a="1"/>
  <c r="F976" i="18" s="1"/>
  <c r="F987" i="18" a="1"/>
  <c r="F987" i="18" s="1"/>
  <c r="F994" i="18" a="1"/>
  <c r="F994" i="18" s="1"/>
  <c r="F1002" i="18" a="1"/>
  <c r="F1002" i="18" s="1"/>
  <c r="G1037" i="18" a="1"/>
  <c r="G1037" i="18" s="1"/>
  <c r="G1039" i="18" a="1"/>
  <c r="G1039" i="18" s="1"/>
  <c r="G1040" i="18" a="1"/>
  <c r="G1040" i="18" s="1"/>
  <c r="G1041" i="18" a="1"/>
  <c r="G1041" i="18" s="1"/>
  <c r="F1043" i="18" a="1"/>
  <c r="F1043" i="18" s="1"/>
  <c r="F1044" i="18" a="1"/>
  <c r="F1044" i="18" s="1"/>
  <c r="G1046" i="18" a="1"/>
  <c r="G1046" i="18" s="1"/>
  <c r="G1052" i="18" a="1"/>
  <c r="G1052" i="18" s="1"/>
  <c r="G1071" i="18" a="1"/>
  <c r="G1071" i="18" s="1"/>
  <c r="F1073" i="18" a="1"/>
  <c r="F1073" i="18" s="1"/>
  <c r="F1074" i="18" a="1"/>
  <c r="F1074" i="18" s="1"/>
  <c r="F1075" i="18" a="1"/>
  <c r="F1075" i="18" s="1"/>
  <c r="G1076" i="18" a="1"/>
  <c r="G1076" i="18" s="1"/>
  <c r="G1088" i="18" a="1"/>
  <c r="G1088" i="18" s="1"/>
  <c r="F1089" i="18" a="1"/>
  <c r="F1089" i="18" s="1"/>
  <c r="F1090" i="18" a="1"/>
  <c r="F1090" i="18" s="1"/>
  <c r="G1113" i="18" a="1"/>
  <c r="G1113" i="18" s="1"/>
  <c r="F1148" i="18" a="1"/>
  <c r="F1148" i="18" s="1"/>
  <c r="G1160" i="18" a="1"/>
  <c r="G1160" i="18" s="1"/>
  <c r="F1164" i="18" a="1"/>
  <c r="F1164" i="18" s="1"/>
  <c r="F1170" i="18" a="1"/>
  <c r="F1170" i="18" s="1"/>
  <c r="G2" i="18" a="1"/>
  <c r="G2" i="18" s="1"/>
  <c r="F192" i="18" a="1"/>
  <c r="F192" i="18" s="1"/>
  <c r="G431" i="18" a="1"/>
  <c r="G431" i="18" s="1"/>
  <c r="F508" i="18" a="1"/>
  <c r="F508" i="18" s="1"/>
  <c r="G531" i="18" a="1"/>
  <c r="G531" i="18" s="1"/>
  <c r="G569" i="18" a="1"/>
  <c r="G569" i="18" s="1"/>
  <c r="F574" i="18" a="1"/>
  <c r="F574" i="18" s="1"/>
  <c r="F575" i="18" a="1"/>
  <c r="F575" i="18" s="1"/>
  <c r="G686" i="18" a="1"/>
  <c r="G686" i="18" s="1"/>
  <c r="G762" i="18" a="1"/>
  <c r="G762" i="18" s="1"/>
  <c r="F763" i="18" a="1"/>
  <c r="F763" i="18" s="1"/>
  <c r="G767" i="18" a="1"/>
  <c r="G767" i="18" s="1"/>
  <c r="G789" i="18" a="1"/>
  <c r="G789" i="18" s="1"/>
  <c r="G790" i="18" a="1"/>
  <c r="G790" i="18" s="1"/>
  <c r="G819" i="18" a="1"/>
  <c r="G819" i="18" s="1"/>
  <c r="G820" i="18" a="1"/>
  <c r="G820" i="18" s="1"/>
  <c r="G826" i="18" a="1"/>
  <c r="G826" i="18" s="1"/>
  <c r="F838" i="18" a="1"/>
  <c r="F838" i="18" s="1"/>
  <c r="F876" i="18" a="1"/>
  <c r="F876" i="18" s="1"/>
  <c r="G877" i="18" a="1"/>
  <c r="G877" i="18" s="1"/>
  <c r="F897" i="18" a="1"/>
  <c r="F897" i="18" s="1"/>
  <c r="G902" i="18" a="1"/>
  <c r="G902" i="18" s="1"/>
  <c r="F925" i="18" a="1"/>
  <c r="F925" i="18" s="1"/>
  <c r="F935" i="18" a="1"/>
  <c r="F935" i="18" s="1"/>
  <c r="F965" i="18" a="1"/>
  <c r="F965" i="18" s="1"/>
  <c r="G966" i="18" a="1"/>
  <c r="G966" i="18" s="1"/>
  <c r="F975" i="18" a="1"/>
  <c r="F975" i="18" s="1"/>
  <c r="F993" i="18" a="1"/>
  <c r="F993" i="18" s="1"/>
  <c r="F1015" i="18" a="1"/>
  <c r="F1015" i="18" s="1"/>
  <c r="G1042" i="18" a="1"/>
  <c r="G1042" i="18" s="1"/>
  <c r="G1043" i="18" a="1"/>
  <c r="G1043" i="18" s="1"/>
  <c r="G1045" i="18" a="1"/>
  <c r="G1045" i="18" s="1"/>
  <c r="G1051" i="18" a="1"/>
  <c r="G1051" i="18" s="1"/>
  <c r="G1072" i="18" a="1"/>
  <c r="G1072" i="18" s="1"/>
  <c r="G1073" i="18" a="1"/>
  <c r="G1073" i="18" s="1"/>
  <c r="G1084" i="18" a="1"/>
  <c r="G1084" i="18" s="1"/>
  <c r="F1085" i="18" a="1"/>
  <c r="F1085" i="18" s="1"/>
  <c r="G1087" i="18" a="1"/>
  <c r="G1087" i="18" s="1"/>
  <c r="G1089" i="18" a="1"/>
  <c r="G1089" i="18" s="1"/>
  <c r="G1094" i="18" a="1"/>
  <c r="G1094" i="18" s="1"/>
  <c r="G1145" i="18" a="1"/>
  <c r="G1145" i="18" s="1"/>
  <c r="G1147" i="18" a="1"/>
  <c r="G1147" i="18" s="1"/>
  <c r="G1148" i="18" a="1"/>
  <c r="G1148" i="18" s="1"/>
  <c r="F1149" i="18" a="1"/>
  <c r="F1149" i="18" s="1"/>
  <c r="F1150" i="18" a="1"/>
  <c r="F1150" i="18" s="1"/>
  <c r="G1151" i="18" a="1"/>
  <c r="G1151" i="18" s="1"/>
  <c r="G1152" i="18" a="1"/>
  <c r="G1152" i="18" s="1"/>
  <c r="F1153" i="18" a="1"/>
  <c r="F1153" i="18" s="1"/>
  <c r="F1154" i="18" a="1"/>
  <c r="F1154" i="18" s="1"/>
  <c r="G1163" i="18" a="1"/>
  <c r="G1163" i="18" s="1"/>
  <c r="G1164" i="18" a="1"/>
  <c r="G1164" i="18" s="1"/>
  <c r="F1165" i="18" a="1"/>
  <c r="F1165" i="18" s="1"/>
  <c r="F1168" i="18" a="1"/>
  <c r="F1168" i="18" s="1"/>
  <c r="F1169" i="18" a="1"/>
  <c r="F1169" i="18" s="1"/>
  <c r="G1170" i="18" a="1"/>
  <c r="G1170" i="18" s="1"/>
  <c r="G430" i="18" a="1"/>
  <c r="G430" i="18" s="1"/>
  <c r="F454" i="18" a="1"/>
  <c r="F454" i="18" s="1"/>
  <c r="G498" i="18" a="1"/>
  <c r="G498" i="18" s="1"/>
  <c r="F507" i="18" a="1"/>
  <c r="F507" i="18" s="1"/>
  <c r="G525" i="18" a="1"/>
  <c r="G525" i="18" s="1"/>
  <c r="G568" i="18" a="1"/>
  <c r="G568" i="18" s="1"/>
  <c r="G573" i="18" a="1"/>
  <c r="G573" i="18" s="1"/>
  <c r="G574" i="18" a="1"/>
  <c r="G574" i="18" s="1"/>
  <c r="G590" i="18" a="1"/>
  <c r="G590" i="18" s="1"/>
  <c r="F621" i="18" a="1"/>
  <c r="F621" i="18" s="1"/>
  <c r="G665" i="18" a="1"/>
  <c r="G665" i="18" s="1"/>
  <c r="G685" i="18" a="1"/>
  <c r="G685" i="18" s="1"/>
  <c r="F722" i="18" a="1"/>
  <c r="F722" i="18" s="1"/>
  <c r="G746" i="18" a="1"/>
  <c r="G746" i="18" s="1"/>
  <c r="F747" i="18" a="1"/>
  <c r="F747" i="18" s="1"/>
  <c r="G750" i="18" a="1"/>
  <c r="G750" i="18" s="1"/>
  <c r="G761" i="18" a="1"/>
  <c r="G761" i="18" s="1"/>
  <c r="F764" i="18" a="1"/>
  <c r="F764" i="18" s="1"/>
  <c r="F765" i="18" a="1"/>
  <c r="F765" i="18" s="1"/>
  <c r="G766" i="18" a="1"/>
  <c r="G766" i="18" s="1"/>
  <c r="G774" i="18" a="1"/>
  <c r="G774" i="18" s="1"/>
  <c r="G780" i="18" a="1"/>
  <c r="G780" i="18" s="1"/>
  <c r="F797" i="18" a="1"/>
  <c r="F797" i="18" s="1"/>
  <c r="F818" i="18" a="1"/>
  <c r="F818" i="18" s="1"/>
  <c r="F825" i="18" a="1"/>
  <c r="F825" i="18" s="1"/>
  <c r="F896" i="18" a="1"/>
  <c r="F896" i="18" s="1"/>
  <c r="G963" i="18" a="1"/>
  <c r="G963" i="18" s="1"/>
  <c r="G964" i="18" a="1"/>
  <c r="G964" i="18" s="1"/>
  <c r="G965" i="18" a="1"/>
  <c r="G965" i="18" s="1"/>
  <c r="F973" i="18" a="1"/>
  <c r="F973" i="18" s="1"/>
  <c r="G974" i="18" a="1"/>
  <c r="G974" i="18" s="1"/>
  <c r="G985" i="18" a="1"/>
  <c r="G985" i="18" s="1"/>
  <c r="F992" i="18" a="1"/>
  <c r="F992" i="18" s="1"/>
  <c r="G1014" i="18" a="1"/>
  <c r="G1014" i="18" s="1"/>
  <c r="F1050" i="18" a="1"/>
  <c r="F1050" i="18" s="1"/>
  <c r="F1083" i="18" a="1"/>
  <c r="F1083" i="18" s="1"/>
  <c r="G1086" i="18" a="1"/>
  <c r="G1086" i="18" s="1"/>
  <c r="G1090" i="18" a="1"/>
  <c r="G1090" i="18" s="1"/>
  <c r="F1091" i="18" a="1"/>
  <c r="F1091" i="18" s="1"/>
  <c r="F1092" i="18" a="1"/>
  <c r="F1092" i="18" s="1"/>
  <c r="G1093" i="18" a="1"/>
  <c r="G1093" i="18" s="1"/>
  <c r="G1104" i="18" a="1"/>
  <c r="G1104" i="18" s="1"/>
  <c r="F1105" i="18" a="1"/>
  <c r="F1105" i="18" s="1"/>
  <c r="F1106" i="18" a="1"/>
  <c r="F1106" i="18" s="1"/>
  <c r="F1132" i="18" a="1"/>
  <c r="F1132" i="18" s="1"/>
  <c r="G1149" i="18" a="1"/>
  <c r="G1149" i="18" s="1"/>
  <c r="G1150" i="18" a="1"/>
  <c r="G1150" i="18" s="1"/>
  <c r="G1153" i="18" a="1"/>
  <c r="G1153" i="18" s="1"/>
  <c r="G1158" i="18" a="1"/>
  <c r="G1158" i="18" s="1"/>
  <c r="G1165" i="18" a="1"/>
  <c r="G1165" i="18" s="1"/>
  <c r="F1166" i="18" a="1"/>
  <c r="F1166" i="18" s="1"/>
  <c r="F1167" i="18" a="1"/>
  <c r="F1167" i="18" s="1"/>
  <c r="G1168" i="18" a="1"/>
  <c r="G1168" i="18" s="1"/>
  <c r="G745" i="18" a="1"/>
  <c r="G745" i="18" s="1"/>
  <c r="F748" i="18" a="1"/>
  <c r="F748" i="18" s="1"/>
  <c r="F749" i="18" a="1"/>
  <c r="F749" i="18" s="1"/>
  <c r="G763" i="18" a="1"/>
  <c r="G763" i="18" s="1"/>
  <c r="G764" i="18" a="1"/>
  <c r="G764" i="18" s="1"/>
  <c r="F772" i="18" a="1"/>
  <c r="F772" i="18" s="1"/>
  <c r="G779" i="18" a="1"/>
  <c r="G779" i="18" s="1"/>
  <c r="F796" i="18" a="1"/>
  <c r="F796" i="18" s="1"/>
  <c r="G842" i="18" a="1"/>
  <c r="G842" i="18" s="1"/>
  <c r="G847" i="18" a="1"/>
  <c r="G847" i="18" s="1"/>
  <c r="F859" i="18" a="1"/>
  <c r="F859" i="18" s="1"/>
  <c r="F870" i="18" a="1"/>
  <c r="F870" i="18" s="1"/>
  <c r="G883" i="18" a="1"/>
  <c r="G883" i="18" s="1"/>
  <c r="F895" i="18" a="1"/>
  <c r="F895" i="18" s="1"/>
  <c r="G923" i="18" a="1"/>
  <c r="G923" i="18" s="1"/>
  <c r="G948" i="18" a="1"/>
  <c r="G948" i="18" s="1"/>
  <c r="F949" i="18" a="1"/>
  <c r="F949" i="18" s="1"/>
  <c r="F950" i="18" a="1"/>
  <c r="F950" i="18" s="1"/>
  <c r="F956" i="18" a="1"/>
  <c r="F956" i="18" s="1"/>
  <c r="F957" i="18" a="1"/>
  <c r="F957" i="18" s="1"/>
  <c r="F962" i="18" a="1"/>
  <c r="F962" i="18" s="1"/>
  <c r="G971" i="18" a="1"/>
  <c r="G971" i="18" s="1"/>
  <c r="G972" i="18" a="1"/>
  <c r="G972" i="18" s="1"/>
  <c r="G973" i="18" a="1"/>
  <c r="G973" i="18" s="1"/>
  <c r="F982" i="18" a="1"/>
  <c r="F982" i="18" s="1"/>
  <c r="F983" i="18" a="1"/>
  <c r="F983" i="18" s="1"/>
  <c r="G984" i="18" a="1"/>
  <c r="G984" i="18" s="1"/>
  <c r="G991" i="18" a="1"/>
  <c r="G991" i="18" s="1"/>
  <c r="G1007" i="18" a="1"/>
  <c r="G1007" i="18" s="1"/>
  <c r="G1013" i="18" a="1"/>
  <c r="G1013" i="18" s="1"/>
  <c r="G1019" i="18" a="1"/>
  <c r="G1019" i="18" s="1"/>
  <c r="G1062" i="18" a="1"/>
  <c r="G1062" i="18" s="1"/>
  <c r="F1063" i="18" a="1"/>
  <c r="F1063" i="18" s="1"/>
  <c r="F1064" i="18" a="1"/>
  <c r="F1064" i="18" s="1"/>
  <c r="G1065" i="18" a="1"/>
  <c r="G1065" i="18" s="1"/>
  <c r="G1100" i="18" a="1"/>
  <c r="G1100" i="18" s="1"/>
  <c r="F1101" i="18" a="1"/>
  <c r="F1101" i="18" s="1"/>
  <c r="F1102" i="18" a="1"/>
  <c r="F1102" i="18" s="1"/>
  <c r="G1103" i="18" a="1"/>
  <c r="G1103" i="18" s="1"/>
  <c r="G1105" i="18" a="1"/>
  <c r="G1105" i="18" s="1"/>
  <c r="G1110" i="18" a="1"/>
  <c r="G1110" i="18" s="1"/>
  <c r="G1129" i="18" a="1"/>
  <c r="G1129" i="18" s="1"/>
  <c r="G1131" i="18" a="1"/>
  <c r="G1131" i="18" s="1"/>
  <c r="G1132" i="18" a="1"/>
  <c r="G1132" i="18" s="1"/>
  <c r="F1133" i="18" a="1"/>
  <c r="F1133" i="18" s="1"/>
  <c r="F1134" i="18" a="1"/>
  <c r="F1134" i="18" s="1"/>
  <c r="G1135" i="18" a="1"/>
  <c r="G1135" i="18" s="1"/>
  <c r="G1136" i="18" a="1"/>
  <c r="G1136" i="18" s="1"/>
  <c r="F1137" i="18" a="1"/>
  <c r="F1137" i="18" s="1"/>
  <c r="F1138" i="18" a="1"/>
  <c r="F1138" i="18" s="1"/>
  <c r="G1154" i="18" a="1"/>
  <c r="G1154" i="18" s="1"/>
  <c r="F1155" i="18" a="1"/>
  <c r="F1155" i="18" s="1"/>
  <c r="F1156" i="18" a="1"/>
  <c r="F1156" i="18" s="1"/>
  <c r="G1157" i="18" a="1"/>
  <c r="G1157" i="18" s="1"/>
  <c r="F327" i="18" a="1"/>
  <c r="F327" i="18" s="1"/>
  <c r="G424" i="18" a="1"/>
  <c r="G424" i="18" s="1"/>
  <c r="G497" i="18" a="1"/>
  <c r="G497" i="18" s="1"/>
  <c r="G524" i="18" a="1"/>
  <c r="G524" i="18" s="1"/>
  <c r="F635" i="18" a="1"/>
  <c r="F635" i="18" s="1"/>
  <c r="F651" i="18" a="1"/>
  <c r="F651" i="18" s="1"/>
  <c r="F678" i="18" a="1"/>
  <c r="F678" i="18" s="1"/>
  <c r="F698" i="18" a="1"/>
  <c r="F698" i="18" s="1"/>
  <c r="F529" i="18" a="1"/>
  <c r="F529" i="18" s="1"/>
  <c r="G534" i="18" a="1"/>
  <c r="G534" i="18" s="1"/>
  <c r="F547" i="18" a="1"/>
  <c r="F547" i="18" s="1"/>
  <c r="F702" i="18" a="1"/>
  <c r="F702" i="18" s="1"/>
  <c r="G717" i="18" a="1"/>
  <c r="G717" i="18" s="1"/>
  <c r="F718" i="18" a="1"/>
  <c r="F718" i="18" s="1"/>
  <c r="F719" i="18" a="1"/>
  <c r="F719" i="18" s="1"/>
  <c r="G720" i="18" a="1"/>
  <c r="G720" i="18" s="1"/>
  <c r="F807" i="18" a="1"/>
  <c r="F807" i="18" s="1"/>
  <c r="G812" i="18" a="1"/>
  <c r="G812" i="18" s="1"/>
  <c r="G841" i="18" a="1"/>
  <c r="G841" i="18" s="1"/>
  <c r="F850" i="18" a="1"/>
  <c r="F850" i="18" s="1"/>
  <c r="G855" i="18" a="1"/>
  <c r="G855" i="18" s="1"/>
  <c r="F880" i="18" a="1"/>
  <c r="F880" i="18" s="1"/>
  <c r="F904" i="18" a="1"/>
  <c r="F904" i="18" s="1"/>
  <c r="G933" i="18" a="1"/>
  <c r="G933" i="18" s="1"/>
  <c r="F938" i="18" a="1"/>
  <c r="F938" i="18" s="1"/>
  <c r="G939" i="18" a="1"/>
  <c r="G939" i="18" s="1"/>
  <c r="F944" i="18" a="1"/>
  <c r="F944" i="18" s="1"/>
  <c r="G1018" i="18" a="1"/>
  <c r="G1018" i="18" s="1"/>
  <c r="F1033" i="18" a="1"/>
  <c r="F1033" i="18" s="1"/>
  <c r="G1038" i="18" a="1"/>
  <c r="G1038" i="18" s="1"/>
  <c r="F1053" i="18" a="1"/>
  <c r="F1053" i="18" s="1"/>
  <c r="F1078" i="18" a="1"/>
  <c r="F1078" i="18" s="1"/>
  <c r="G1079" i="18" a="1"/>
  <c r="G1079" i="18" s="1"/>
  <c r="G1126" i="18" a="1"/>
  <c r="G1126" i="18" s="1"/>
  <c r="G1137" i="18" a="1"/>
  <c r="G1137" i="18" s="1"/>
  <c r="G1138" i="18" a="1"/>
  <c r="G1138" i="18" s="1"/>
  <c r="F1139" i="18" a="1"/>
  <c r="F1139" i="18" s="1"/>
  <c r="F1140" i="18" a="1"/>
  <c r="F1140" i="18" s="1"/>
  <c r="G1141" i="18" a="1"/>
  <c r="G1141" i="18" s="1"/>
  <c r="F533" i="18" a="1"/>
  <c r="F533" i="18" s="1"/>
  <c r="F555" i="18" a="1"/>
  <c r="F555" i="18" s="1"/>
  <c r="F614" i="18" a="1"/>
  <c r="F614" i="18" s="1"/>
  <c r="G615" i="18" a="1"/>
  <c r="G615" i="18" s="1"/>
  <c r="G682" i="18" a="1"/>
  <c r="G682" i="18" s="1"/>
  <c r="F697" i="18" a="1"/>
  <c r="F697" i="18" s="1"/>
  <c r="G716" i="18" a="1"/>
  <c r="G716" i="18" s="1"/>
  <c r="F755" i="18" a="1"/>
  <c r="F755" i="18" s="1"/>
  <c r="G801" i="18" a="1"/>
  <c r="G801" i="18" s="1"/>
  <c r="G802" i="18" a="1"/>
  <c r="G802" i="18" s="1"/>
  <c r="F803" i="18" a="1"/>
  <c r="F803" i="18" s="1"/>
  <c r="F836" i="18" a="1"/>
  <c r="F836" i="18" s="1"/>
  <c r="F879" i="18" a="1"/>
  <c r="F879" i="18" s="1"/>
  <c r="F937" i="18" a="1"/>
  <c r="F937" i="18" s="1"/>
  <c r="G938" i="18" a="1"/>
  <c r="G938" i="18" s="1"/>
  <c r="F970" i="18" a="1"/>
  <c r="F970" i="18" s="1"/>
  <c r="G979" i="18" a="1"/>
  <c r="G979" i="18" s="1"/>
  <c r="F990" i="18" a="1"/>
  <c r="F990" i="18" s="1"/>
  <c r="F1032" i="18" a="1"/>
  <c r="F1032" i="18" s="1"/>
  <c r="F1072" i="18" a="1"/>
  <c r="F1072" i="18" s="1"/>
  <c r="F1077" i="18" a="1"/>
  <c r="F1077" i="18" s="1"/>
  <c r="G1097" i="18" a="1"/>
  <c r="G1097" i="18" s="1"/>
  <c r="G1125" i="18" a="1"/>
  <c r="G1125" i="18" s="1"/>
  <c r="F735" i="18" a="1"/>
  <c r="F735" i="18" s="1"/>
  <c r="G747" i="18" a="1"/>
  <c r="G747" i="18" s="1"/>
  <c r="F770" i="18" a="1"/>
  <c r="F770" i="18" s="1"/>
  <c r="F865" i="18" a="1"/>
  <c r="F865" i="18" s="1"/>
  <c r="G949" i="18" a="1"/>
  <c r="G949" i="18" s="1"/>
  <c r="G951" i="18" a="1"/>
  <c r="G951" i="18" s="1"/>
  <c r="G953" i="18" a="1"/>
  <c r="G953" i="18" s="1"/>
  <c r="G1011" i="18" a="1"/>
  <c r="G1011" i="18" s="1"/>
  <c r="G1025" i="18" a="1"/>
  <c r="G1025" i="18" s="1"/>
  <c r="F1029" i="18" a="1"/>
  <c r="F1029" i="18" s="1"/>
  <c r="F1042" i="18" a="1"/>
  <c r="F1042" i="18" s="1"/>
  <c r="G1122" i="18" a="1"/>
  <c r="G1122" i="18" s="1"/>
  <c r="G732" i="18" a="1"/>
  <c r="G732" i="18" s="1"/>
  <c r="G865" i="18" a="1"/>
  <c r="G865" i="18" s="1"/>
  <c r="F892" i="18" a="1"/>
  <c r="F892" i="18" s="1"/>
  <c r="G910" i="18" a="1"/>
  <c r="G910" i="18" s="1"/>
  <c r="F912" i="18" a="1"/>
  <c r="F912" i="18" s="1"/>
  <c r="G1024" i="18" a="1"/>
  <c r="G1024" i="18" s="1"/>
  <c r="G1028" i="18" a="1"/>
  <c r="G1028" i="18" s="1"/>
  <c r="G1056" i="18" a="1"/>
  <c r="G1056" i="18" s="1"/>
  <c r="F1107" i="18" a="1"/>
  <c r="F1107" i="18" s="1"/>
  <c r="G1133" i="18" a="1"/>
  <c r="G1133" i="18" s="1"/>
  <c r="G857" i="18" a="1"/>
  <c r="G857" i="18" s="1"/>
  <c r="F1040" i="18" a="1"/>
  <c r="F1040" i="18" s="1"/>
  <c r="G1055" i="18" a="1"/>
  <c r="G1055" i="18" s="1"/>
  <c r="F412" i="18" a="1"/>
  <c r="F412" i="18" s="1"/>
  <c r="G505" i="18" a="1"/>
  <c r="G505" i="18" s="1"/>
  <c r="F539" i="18" a="1"/>
  <c r="F539" i="18" s="1"/>
  <c r="F557" i="18" a="1"/>
  <c r="F557" i="18" s="1"/>
  <c r="F587" i="18" a="1"/>
  <c r="F587" i="18" s="1"/>
  <c r="F725" i="18" a="1"/>
  <c r="F725" i="18" s="1"/>
  <c r="G851" i="18" a="1"/>
  <c r="G851" i="18" s="1"/>
  <c r="G856" i="18" a="1"/>
  <c r="G856" i="18" s="1"/>
  <c r="G981" i="18" a="1"/>
  <c r="G981" i="18" s="1"/>
  <c r="G996" i="18" a="1"/>
  <c r="G996" i="18" s="1"/>
  <c r="G1081" i="18" a="1"/>
  <c r="G1081" i="18" s="1"/>
  <c r="G1162" i="18" a="1"/>
  <c r="G1162" i="18" s="1"/>
  <c r="F720" i="18" a="1"/>
  <c r="F720" i="18" s="1"/>
  <c r="G886" i="18" a="1"/>
  <c r="G886" i="18" s="1"/>
  <c r="F920" i="18" a="1"/>
  <c r="F920" i="18" s="1"/>
  <c r="G940" i="18" a="1"/>
  <c r="G940" i="18" s="1"/>
  <c r="F945" i="18" a="1"/>
  <c r="F945" i="18" s="1"/>
  <c r="G323" i="18" a="1"/>
  <c r="G323" i="18" s="1"/>
  <c r="F324" i="18" a="1"/>
  <c r="F324" i="18" s="1"/>
  <c r="F325" i="18" a="1"/>
  <c r="F325" i="18" s="1"/>
  <c r="F326" i="18" a="1"/>
  <c r="F326" i="18" s="1"/>
  <c r="F478" i="18" a="1"/>
  <c r="F478" i="18" s="1"/>
  <c r="G613" i="18" a="1"/>
  <c r="G613" i="18" s="1"/>
  <c r="G614" i="18" a="1"/>
  <c r="G614" i="18" s="1"/>
  <c r="F677" i="18" a="1"/>
  <c r="F677" i="18" s="1"/>
  <c r="G696" i="18" a="1"/>
  <c r="G696" i="18" s="1"/>
  <c r="F715" i="18" a="1"/>
  <c r="F715" i="18" s="1"/>
  <c r="G743" i="18" a="1"/>
  <c r="G743" i="18" s="1"/>
  <c r="G754" i="18" a="1"/>
  <c r="G754" i="18" s="1"/>
  <c r="G800" i="18" a="1"/>
  <c r="G800" i="18" s="1"/>
  <c r="F804" i="18" a="1"/>
  <c r="F804" i="18" s="1"/>
  <c r="F805" i="18" a="1"/>
  <c r="F805" i="18" s="1"/>
  <c r="G829" i="18" a="1"/>
  <c r="G829" i="18" s="1"/>
  <c r="F835" i="18" a="1"/>
  <c r="F835" i="18" s="1"/>
  <c r="G874" i="18" a="1"/>
  <c r="G874" i="18" s="1"/>
  <c r="G956" i="18" a="1"/>
  <c r="G956" i="18" s="1"/>
  <c r="F978" i="18" a="1"/>
  <c r="F978" i="18" s="1"/>
  <c r="G1031" i="18" a="1"/>
  <c r="G1031" i="18" s="1"/>
  <c r="G1064" i="18" a="1"/>
  <c r="G1064" i="18" s="1"/>
  <c r="F1070" i="18" a="1"/>
  <c r="F1070" i="18" s="1"/>
  <c r="F1071" i="18" a="1"/>
  <c r="F1071" i="18" s="1"/>
  <c r="F1076" i="18" a="1"/>
  <c r="F1076" i="18" s="1"/>
  <c r="G1116" i="18" a="1"/>
  <c r="G1116" i="18" s="1"/>
  <c r="F1117" i="18" a="1"/>
  <c r="F1117" i="18" s="1"/>
  <c r="F1118" i="18" a="1"/>
  <c r="F1118" i="18" s="1"/>
  <c r="G1119" i="18" a="1"/>
  <c r="G1119" i="18" s="1"/>
  <c r="G1120" i="18" a="1"/>
  <c r="G1120" i="18" s="1"/>
  <c r="F1121" i="18" a="1"/>
  <c r="F1121" i="18" s="1"/>
  <c r="F1122" i="18" a="1"/>
  <c r="F1122" i="18" s="1"/>
  <c r="F1124" i="18" a="1"/>
  <c r="F1124" i="18" s="1"/>
  <c r="G3" i="18" a="1"/>
  <c r="G3" i="18" s="1"/>
  <c r="F285" i="18" a="1"/>
  <c r="F285" i="18" s="1"/>
  <c r="F322" i="18" a="1"/>
  <c r="F322" i="18" s="1"/>
  <c r="G324" i="18" a="1"/>
  <c r="G324" i="18" s="1"/>
  <c r="G325" i="18" a="1"/>
  <c r="G325" i="18" s="1"/>
  <c r="G469" i="18" a="1"/>
  <c r="G469" i="18" s="1"/>
  <c r="F608" i="18" a="1"/>
  <c r="F608" i="18" s="1"/>
  <c r="G669" i="18" a="1"/>
  <c r="G669" i="18" s="1"/>
  <c r="F670" i="18" a="1"/>
  <c r="F670" i="18" s="1"/>
  <c r="F671" i="18" a="1"/>
  <c r="F671" i="18" s="1"/>
  <c r="F673" i="18" a="1"/>
  <c r="F673" i="18" s="1"/>
  <c r="F674" i="18" a="1"/>
  <c r="F674" i="18" s="1"/>
  <c r="F676" i="18" a="1"/>
  <c r="F676" i="18" s="1"/>
  <c r="F695" i="18" a="1"/>
  <c r="F695" i="18" s="1"/>
  <c r="F736" i="18" a="1"/>
  <c r="F736" i="18" s="1"/>
  <c r="F737" i="18" a="1"/>
  <c r="F737" i="18" s="1"/>
  <c r="G742" i="18" a="1"/>
  <c r="G742" i="18" s="1"/>
  <c r="G748" i="18" a="1"/>
  <c r="G748" i="18" s="1"/>
  <c r="G753" i="18" a="1"/>
  <c r="G753" i="18" s="1"/>
  <c r="F776" i="18" a="1"/>
  <c r="F776" i="18" s="1"/>
  <c r="F799" i="18" a="1"/>
  <c r="F799" i="18" s="1"/>
  <c r="G803" i="18" a="1"/>
  <c r="G803" i="18" s="1"/>
  <c r="G805" i="18" a="1"/>
  <c r="G805" i="18" s="1"/>
  <c r="F828" i="18" a="1"/>
  <c r="F828" i="18" s="1"/>
  <c r="G834" i="18" a="1"/>
  <c r="G834" i="18" s="1"/>
  <c r="F894" i="18" a="1"/>
  <c r="F894" i="18" s="1"/>
  <c r="G950" i="18" a="1"/>
  <c r="G950" i="18" s="1"/>
  <c r="F951" i="18" a="1"/>
  <c r="F951" i="18" s="1"/>
  <c r="F952" i="18" a="1"/>
  <c r="F952" i="18" s="1"/>
  <c r="F953" i="18" a="1"/>
  <c r="F953" i="18" s="1"/>
  <c r="F954" i="18" a="1"/>
  <c r="F954" i="18" s="1"/>
  <c r="F955" i="18" a="1"/>
  <c r="F955" i="18" s="1"/>
  <c r="F960" i="18" a="1"/>
  <c r="F960" i="18" s="1"/>
  <c r="F1027" i="18" a="1"/>
  <c r="F1027" i="18" s="1"/>
  <c r="F1028" i="18" a="1"/>
  <c r="F1028" i="18" s="1"/>
  <c r="F1030" i="18" a="1"/>
  <c r="F1030" i="18" s="1"/>
  <c r="F1047" i="18" a="1"/>
  <c r="F1047" i="18" s="1"/>
  <c r="G1063" i="18" a="1"/>
  <c r="G1063" i="18" s="1"/>
  <c r="G1069" i="18" a="1"/>
  <c r="G1069" i="18" s="1"/>
  <c r="G1070" i="18" a="1"/>
  <c r="G1070" i="18" s="1"/>
  <c r="G1115" i="18" a="1"/>
  <c r="G1115" i="18" s="1"/>
  <c r="G1117" i="18" a="1"/>
  <c r="G1117" i="18" s="1"/>
  <c r="G1118" i="18" a="1"/>
  <c r="G1118" i="18" s="1"/>
  <c r="G1121" i="18" a="1"/>
  <c r="G1121" i="18" s="1"/>
  <c r="F1123" i="18" a="1"/>
  <c r="F1123" i="18" s="1"/>
  <c r="F3" i="18" a="1"/>
  <c r="F3" i="18" s="1"/>
  <c r="G130" i="18" a="1"/>
  <c r="G130" i="18" s="1"/>
  <c r="G276" i="18" a="1"/>
  <c r="G276" i="18" s="1"/>
  <c r="F448" i="18" a="1"/>
  <c r="F448" i="18" s="1"/>
  <c r="F606" i="18" a="1"/>
  <c r="F606" i="18" s="1"/>
  <c r="G672" i="18" a="1"/>
  <c r="G672" i="18" s="1"/>
  <c r="F728" i="18" a="1"/>
  <c r="F728" i="18" s="1"/>
  <c r="G733" i="18" a="1"/>
  <c r="G733" i="18" s="1"/>
  <c r="F734" i="18" a="1"/>
  <c r="F734" i="18" s="1"/>
  <c r="G736" i="18" a="1"/>
  <c r="G736" i="18" s="1"/>
  <c r="F833" i="18" a="1"/>
  <c r="F833" i="18" s="1"/>
  <c r="F868" i="18" a="1"/>
  <c r="F868" i="18" s="1"/>
  <c r="F922" i="18" a="1"/>
  <c r="F922" i="18" s="1"/>
  <c r="G952" i="18" a="1"/>
  <c r="G952" i="18" s="1"/>
  <c r="F968" i="18" a="1"/>
  <c r="F968" i="18" s="1"/>
  <c r="F988" i="18" a="1"/>
  <c r="F988" i="18" s="1"/>
  <c r="G1027" i="18" a="1"/>
  <c r="G1027" i="18" s="1"/>
  <c r="G1134" i="18" a="1"/>
  <c r="G1134" i="18" s="1"/>
  <c r="F513" i="18" a="1"/>
  <c r="F513" i="18" s="1"/>
  <c r="F594" i="18" a="1"/>
  <c r="F594" i="18" s="1"/>
  <c r="F601" i="18" a="1"/>
  <c r="F601" i="18" s="1"/>
  <c r="G863" i="18" a="1"/>
  <c r="G863" i="18" s="1"/>
  <c r="G868" i="18" a="1"/>
  <c r="G868" i="18" s="1"/>
  <c r="F1005" i="18" a="1"/>
  <c r="F1005" i="18" s="1"/>
  <c r="F1010" i="18" a="1"/>
  <c r="F1010" i="18" s="1"/>
  <c r="F1041" i="18" a="1"/>
  <c r="F1041" i="18" s="1"/>
  <c r="G1101" i="18" a="1"/>
  <c r="G1101" i="18" s="1"/>
  <c r="G1106" i="18" a="1"/>
  <c r="G1106" i="18" s="1"/>
  <c r="G1109" i="18" a="1"/>
  <c r="G1109" i="18" s="1"/>
  <c r="F1163" i="18" a="1"/>
  <c r="F1163" i="18" s="1"/>
  <c r="G999" i="18" a="1"/>
  <c r="G999" i="18" s="1"/>
  <c r="G1004" i="18" a="1"/>
  <c r="G1004" i="18" s="1"/>
  <c r="G658" i="18" a="1"/>
  <c r="G658" i="18" s="1"/>
  <c r="F846" i="18" a="1"/>
  <c r="F846" i="18" s="1"/>
  <c r="F881" i="18" a="1"/>
  <c r="F881" i="18" s="1"/>
  <c r="G946" i="18" a="1"/>
  <c r="G946" i="18" s="1"/>
  <c r="G1034" i="18" a="1"/>
  <c r="G1034" i="18" s="1"/>
  <c r="G1142" i="18" a="1"/>
  <c r="G1142" i="18" s="1"/>
  <c r="F1160" i="18" a="1"/>
  <c r="F1160" i="18" s="1"/>
  <c r="F866" i="18" a="1"/>
  <c r="F866" i="18" s="1"/>
  <c r="G1026" i="18" a="1"/>
  <c r="G1026" i="18" s="1"/>
  <c r="G1102" i="18" a="1"/>
  <c r="G1102" i="18" s="1"/>
  <c r="F202" i="18" a="1"/>
  <c r="F202" i="18" s="1"/>
  <c r="G422" i="18" a="1"/>
  <c r="G422" i="18" s="1"/>
  <c r="F512" i="18" a="1"/>
  <c r="F512" i="18" s="1"/>
  <c r="F600" i="18" a="1"/>
  <c r="F600" i="18" s="1"/>
  <c r="F727" i="18" a="1"/>
  <c r="F727" i="18" s="1"/>
  <c r="G864" i="18" a="1"/>
  <c r="G864" i="18" s="1"/>
  <c r="F867" i="18" a="1"/>
  <c r="F867" i="18" s="1"/>
  <c r="F911" i="18" a="1"/>
  <c r="F911" i="18" s="1"/>
  <c r="G1061" i="18" a="1"/>
  <c r="G1061" i="18" s="1"/>
  <c r="F1108" i="18" a="1"/>
  <c r="F1108" i="18" s="1"/>
  <c r="F1162" i="18" a="1"/>
  <c r="F1162" i="18" s="1"/>
  <c r="F413" i="18" a="1"/>
  <c r="F413" i="18" s="1"/>
  <c r="G511" i="18" a="1"/>
  <c r="G511" i="18" s="1"/>
  <c r="G512" i="18" a="1"/>
  <c r="G512" i="18" s="1"/>
  <c r="F521" i="18" a="1"/>
  <c r="F521" i="18" s="1"/>
  <c r="G593" i="18" a="1"/>
  <c r="G593" i="18" s="1"/>
  <c r="G599" i="18" a="1"/>
  <c r="G599" i="18" s="1"/>
  <c r="G600" i="18" a="1"/>
  <c r="G600" i="18" s="1"/>
  <c r="G629" i="18" a="1"/>
  <c r="G629" i="18" s="1"/>
  <c r="G688" i="18" a="1"/>
  <c r="G688" i="18" s="1"/>
  <c r="G866" i="18" a="1"/>
  <c r="G866" i="18" s="1"/>
  <c r="F891" i="18" a="1"/>
  <c r="F891" i="18" s="1"/>
  <c r="G892" i="18" a="1"/>
  <c r="G892" i="18" s="1"/>
  <c r="F946" i="18" a="1"/>
  <c r="F946" i="18" s="1"/>
  <c r="G947" i="18" a="1"/>
  <c r="G947" i="18" s="1"/>
  <c r="G982" i="18" a="1"/>
  <c r="G982" i="18" s="1"/>
  <c r="F997" i="18" a="1"/>
  <c r="F997" i="18" s="1"/>
  <c r="F998" i="18" a="1"/>
  <c r="F998" i="18" s="1"/>
  <c r="F1161" i="18" a="1"/>
  <c r="F1161" i="18" s="1"/>
  <c r="G1003" i="18" a="1"/>
  <c r="G1003" i="18" s="1"/>
  <c r="F1039" i="18" a="1"/>
  <c r="F1039" i="18" s="1"/>
  <c r="G1080" i="18" a="1"/>
  <c r="G1080" i="18" s="1"/>
  <c r="G1099" i="18" a="1"/>
  <c r="G1099" i="18" s="1"/>
  <c r="P5" i="18" a="1"/>
  <c r="P5" i="18" s="1"/>
  <c r="G2" i="7" a="1"/>
  <c r="G2" i="7" s="1"/>
  <c r="F2" i="7" a="1"/>
  <c r="F2" i="7" s="1"/>
  <c r="N2" i="7"/>
  <c r="N3" i="7" s="1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1" i="7" s="1"/>
  <c r="N82" i="7" s="1"/>
  <c r="A85" i="7" l="1"/>
  <c r="B85" i="7" s="1"/>
  <c r="C85" i="7" s="1"/>
  <c r="A29" i="20"/>
  <c r="B29" i="20" s="1"/>
  <c r="A161" i="22"/>
  <c r="B161" i="22" s="1"/>
  <c r="A151" i="20"/>
  <c r="B151" i="20" s="1"/>
  <c r="N151" i="20" s="1"/>
  <c r="A191" i="22"/>
  <c r="B191" i="22" s="1"/>
  <c r="A185" i="22"/>
  <c r="B185" i="22" s="1"/>
  <c r="A243" i="21"/>
  <c r="B243" i="21" s="1"/>
  <c r="A187" i="20"/>
  <c r="B187" i="20" s="1"/>
  <c r="N187" i="20" s="1"/>
  <c r="A122" i="21"/>
  <c r="B122" i="21" s="1"/>
  <c r="C122" i="21" s="1"/>
  <c r="A7" i="19"/>
  <c r="B7" i="19" s="1"/>
  <c r="N7" i="19" s="1"/>
  <c r="A232" i="21"/>
  <c r="B232" i="21" s="1"/>
  <c r="T80" i="21"/>
  <c r="A54" i="21"/>
  <c r="B54" i="21" s="1"/>
  <c r="A244" i="21"/>
  <c r="B244" i="21" s="1"/>
  <c r="A241" i="21"/>
  <c r="B241" i="21" s="1"/>
  <c r="A240" i="21"/>
  <c r="B240" i="21" s="1"/>
  <c r="A257" i="20"/>
  <c r="B257" i="20" s="1"/>
  <c r="C257" i="20" s="1"/>
  <c r="T241" i="21"/>
  <c r="C26" i="21"/>
  <c r="N26" i="21"/>
  <c r="A61" i="21"/>
  <c r="T60" i="21"/>
  <c r="C231" i="21"/>
  <c r="A7" i="21"/>
  <c r="B7" i="21" s="1"/>
  <c r="A55" i="21"/>
  <c r="B55" i="21" s="1"/>
  <c r="B125" i="21"/>
  <c r="A126" i="21"/>
  <c r="B126" i="21" s="1"/>
  <c r="A283" i="21"/>
  <c r="B283" i="21" s="1"/>
  <c r="C65" i="21"/>
  <c r="N65" i="21"/>
  <c r="N6" i="21"/>
  <c r="C6" i="21"/>
  <c r="A349" i="21"/>
  <c r="T348" i="21"/>
  <c r="T76" i="21"/>
  <c r="A77" i="21"/>
  <c r="B77" i="21" s="1"/>
  <c r="A11" i="21"/>
  <c r="B11" i="21" s="1"/>
  <c r="A71" i="21"/>
  <c r="B71" i="21" s="1"/>
  <c r="A27" i="21"/>
  <c r="B27" i="21" s="1"/>
  <c r="A66" i="21"/>
  <c r="B66" i="21" s="1"/>
  <c r="A245" i="21"/>
  <c r="B245" i="21" s="1"/>
  <c r="A246" i="21"/>
  <c r="B246" i="21" s="1"/>
  <c r="A37" i="21"/>
  <c r="B37" i="21" s="1"/>
  <c r="A358" i="21"/>
  <c r="B358" i="21" s="1"/>
  <c r="A357" i="21"/>
  <c r="B357" i="21" s="1"/>
  <c r="A6" i="20"/>
  <c r="B6" i="20" s="1"/>
  <c r="C121" i="20"/>
  <c r="N121" i="20"/>
  <c r="A169" i="20"/>
  <c r="B169" i="20" s="1"/>
  <c r="N254" i="20"/>
  <c r="C254" i="20"/>
  <c r="A164" i="20"/>
  <c r="B164" i="20" s="1"/>
  <c r="T244" i="20"/>
  <c r="A245" i="20"/>
  <c r="B245" i="20" s="1"/>
  <c r="A122" i="20"/>
  <c r="B122" i="20" s="1"/>
  <c r="C187" i="20"/>
  <c r="A83" i="20"/>
  <c r="A251" i="20"/>
  <c r="B251" i="20" s="1"/>
  <c r="A326" i="19"/>
  <c r="B326" i="19" s="1"/>
  <c r="N326" i="19" s="1"/>
  <c r="A108" i="20"/>
  <c r="B108" i="20" s="1"/>
  <c r="T206" i="20"/>
  <c r="A206" i="20"/>
  <c r="B206" i="20" s="1"/>
  <c r="A170" i="20"/>
  <c r="B170" i="20" s="1"/>
  <c r="C163" i="20"/>
  <c r="N163" i="20"/>
  <c r="C117" i="20"/>
  <c r="T59" i="20"/>
  <c r="A59" i="20"/>
  <c r="B59" i="20" s="1"/>
  <c r="C29" i="20"/>
  <c r="N29" i="20"/>
  <c r="N30" i="20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C30" i="20"/>
  <c r="A227" i="20"/>
  <c r="B227" i="20" s="1"/>
  <c r="A255" i="20"/>
  <c r="B255" i="20" s="1"/>
  <c r="A21" i="19"/>
  <c r="B21" i="19" s="1"/>
  <c r="N21" i="19" s="1"/>
  <c r="T192" i="19"/>
  <c r="A192" i="19"/>
  <c r="B192" i="19" s="1"/>
  <c r="A129" i="19"/>
  <c r="B129" i="19" s="1"/>
  <c r="T60" i="19"/>
  <c r="A60" i="19"/>
  <c r="B60" i="19" s="1"/>
  <c r="A315" i="19"/>
  <c r="B315" i="19" s="1"/>
  <c r="T149" i="19"/>
  <c r="A127" i="19"/>
  <c r="B127" i="19" s="1"/>
  <c r="A128" i="19"/>
  <c r="B128" i="19" s="1"/>
  <c r="N188" i="19"/>
  <c r="N187" i="19"/>
  <c r="C187" i="19"/>
  <c r="C188" i="19"/>
  <c r="A368" i="19"/>
  <c r="B368" i="19" s="1"/>
  <c r="A184" i="19"/>
  <c r="B184" i="19" s="1"/>
  <c r="A132" i="19"/>
  <c r="B132" i="19" s="1"/>
  <c r="T132" i="19"/>
  <c r="A193" i="19"/>
  <c r="B193" i="19" s="1"/>
  <c r="C296" i="19"/>
  <c r="N296" i="19"/>
  <c r="N297" i="19" s="1"/>
  <c r="N298" i="19" s="1"/>
  <c r="N299" i="19" s="1"/>
  <c r="N300" i="19" s="1"/>
  <c r="N301" i="19" s="1"/>
  <c r="N302" i="19" s="1"/>
  <c r="N303" i="19" s="1"/>
  <c r="N304" i="19" s="1"/>
  <c r="N305" i="19" s="1"/>
  <c r="N306" i="19" s="1"/>
  <c r="N307" i="19" s="1"/>
  <c r="N308" i="19" s="1"/>
  <c r="N309" i="19" s="1"/>
  <c r="N310" i="19" s="1"/>
  <c r="N311" i="19" s="1"/>
  <c r="N312" i="19" s="1"/>
  <c r="N313" i="19" s="1"/>
  <c r="C295" i="19"/>
  <c r="N295" i="19"/>
  <c r="A141" i="19"/>
  <c r="B141" i="19" s="1"/>
  <c r="T200" i="19"/>
  <c r="A201" i="19"/>
  <c r="A124" i="19"/>
  <c r="B124" i="19" s="1"/>
  <c r="C325" i="19"/>
  <c r="N325" i="19"/>
  <c r="A61" i="19"/>
  <c r="B61" i="19" s="1"/>
  <c r="A267" i="19"/>
  <c r="B267" i="19" s="1"/>
  <c r="A207" i="19"/>
  <c r="B207" i="19" s="1"/>
  <c r="A327" i="19"/>
  <c r="B327" i="19" s="1"/>
  <c r="N10" i="18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C270" i="18"/>
  <c r="C316" i="18"/>
  <c r="A312" i="18"/>
  <c r="B312" i="18" s="1"/>
  <c r="A313" i="18"/>
  <c r="A86" i="7" l="1"/>
  <c r="B86" i="7" s="1"/>
  <c r="C86" i="7" s="1"/>
  <c r="N84" i="7"/>
  <c r="N85" i="7" s="1"/>
  <c r="C151" i="20"/>
  <c r="A152" i="20"/>
  <c r="B152" i="20" s="1"/>
  <c r="A188" i="20"/>
  <c r="A162" i="22"/>
  <c r="A284" i="21"/>
  <c r="A192" i="22"/>
  <c r="A258" i="20"/>
  <c r="B258" i="20" s="1"/>
  <c r="N185" i="22"/>
  <c r="C185" i="22"/>
  <c r="A165" i="20"/>
  <c r="B165" i="20" s="1"/>
  <c r="C165" i="20" s="1"/>
  <c r="C161" i="22"/>
  <c r="N161" i="22"/>
  <c r="A186" i="22"/>
  <c r="A8" i="19"/>
  <c r="B8" i="19" s="1"/>
  <c r="A233" i="21"/>
  <c r="A234" i="21" s="1"/>
  <c r="C7" i="19"/>
  <c r="C8" i="19" s="1"/>
  <c r="A246" i="20"/>
  <c r="B246" i="20" s="1"/>
  <c r="N257" i="20"/>
  <c r="A38" i="21"/>
  <c r="B38" i="21" s="1"/>
  <c r="A123" i="21"/>
  <c r="B123" i="21" s="1"/>
  <c r="C124" i="21" s="1"/>
  <c r="N122" i="21"/>
  <c r="A72" i="21"/>
  <c r="A73" i="21" s="1"/>
  <c r="A127" i="21"/>
  <c r="A22" i="19"/>
  <c r="B22" i="19" s="1"/>
  <c r="A247" i="20"/>
  <c r="B247" i="20" s="1"/>
  <c r="A242" i="21"/>
  <c r="B242" i="21" s="1"/>
  <c r="C243" i="21" s="1"/>
  <c r="A60" i="20"/>
  <c r="B60" i="20" s="1"/>
  <c r="C60" i="20" s="1"/>
  <c r="N358" i="21"/>
  <c r="C11" i="21"/>
  <c r="N11" i="21"/>
  <c r="A12" i="21"/>
  <c r="A62" i="21"/>
  <c r="B61" i="21"/>
  <c r="C66" i="21"/>
  <c r="N66" i="21"/>
  <c r="B72" i="21"/>
  <c r="A67" i="21"/>
  <c r="C37" i="21"/>
  <c r="N37" i="21"/>
  <c r="C71" i="21"/>
  <c r="N71" i="21"/>
  <c r="C77" i="21"/>
  <c r="N77" i="21"/>
  <c r="N125" i="21"/>
  <c r="N126" i="21" s="1"/>
  <c r="C125" i="21"/>
  <c r="C126" i="21" s="1"/>
  <c r="A359" i="21"/>
  <c r="B359" i="21" s="1"/>
  <c r="N246" i="21"/>
  <c r="C247" i="21"/>
  <c r="C246" i="21"/>
  <c r="N247" i="21"/>
  <c r="N248" i="21" s="1"/>
  <c r="N249" i="21" s="1"/>
  <c r="N250" i="21" s="1"/>
  <c r="N251" i="21" s="1"/>
  <c r="N252" i="21" s="1"/>
  <c r="N253" i="21" s="1"/>
  <c r="N254" i="21" s="1"/>
  <c r="N255" i="21" s="1"/>
  <c r="N240" i="21"/>
  <c r="C240" i="21"/>
  <c r="C245" i="21"/>
  <c r="N245" i="21"/>
  <c r="A78" i="21"/>
  <c r="A56" i="21"/>
  <c r="N241" i="21"/>
  <c r="C241" i="21"/>
  <c r="A259" i="20"/>
  <c r="A7" i="20"/>
  <c r="A28" i="21"/>
  <c r="B284" i="21"/>
  <c r="A285" i="21"/>
  <c r="C8" i="21"/>
  <c r="C7" i="21"/>
  <c r="N8" i="21"/>
  <c r="N9" i="21" s="1"/>
  <c r="N7" i="21"/>
  <c r="N244" i="21"/>
  <c r="C244" i="21"/>
  <c r="C358" i="21"/>
  <c r="C27" i="21"/>
  <c r="N27" i="21"/>
  <c r="A350" i="21"/>
  <c r="B349" i="21"/>
  <c r="C283" i="21"/>
  <c r="N283" i="21"/>
  <c r="N54" i="21"/>
  <c r="N55" i="21" s="1"/>
  <c r="C54" i="21"/>
  <c r="C55" i="21" s="1"/>
  <c r="C232" i="21"/>
  <c r="N232" i="21"/>
  <c r="C326" i="19"/>
  <c r="C152" i="20"/>
  <c r="N152" i="20"/>
  <c r="N256" i="20"/>
  <c r="C255" i="20"/>
  <c r="N255" i="20"/>
  <c r="A252" i="20"/>
  <c r="B252" i="20" s="1"/>
  <c r="A248" i="20"/>
  <c r="N59" i="20"/>
  <c r="A23" i="19"/>
  <c r="B23" i="19" s="1"/>
  <c r="A153" i="20"/>
  <c r="C164" i="20"/>
  <c r="N164" i="20"/>
  <c r="N247" i="20"/>
  <c r="C247" i="20"/>
  <c r="N60" i="20"/>
  <c r="C21" i="19"/>
  <c r="A207" i="20"/>
  <c r="N258" i="20"/>
  <c r="C258" i="20"/>
  <c r="C250" i="20"/>
  <c r="N206" i="20"/>
  <c r="A9" i="19"/>
  <c r="B9" i="19" s="1"/>
  <c r="N9" i="19" s="1"/>
  <c r="A171" i="20"/>
  <c r="N109" i="20"/>
  <c r="N110" i="20" s="1"/>
  <c r="N111" i="20" s="1"/>
  <c r="N112" i="20" s="1"/>
  <c r="N113" i="20" s="1"/>
  <c r="N108" i="20"/>
  <c r="C109" i="20"/>
  <c r="C108" i="20"/>
  <c r="B83" i="20"/>
  <c r="A84" i="20"/>
  <c r="C6" i="20"/>
  <c r="N6" i="20"/>
  <c r="C251" i="20"/>
  <c r="N251" i="20"/>
  <c r="C205" i="20"/>
  <c r="C246" i="20"/>
  <c r="N246" i="20"/>
  <c r="A123" i="20"/>
  <c r="N245" i="20"/>
  <c r="C245" i="20"/>
  <c r="N227" i="20"/>
  <c r="C227" i="20"/>
  <c r="N122" i="20"/>
  <c r="C122" i="20"/>
  <c r="A228" i="20"/>
  <c r="N8" i="19"/>
  <c r="A369" i="19"/>
  <c r="B369" i="19" s="1"/>
  <c r="N327" i="19"/>
  <c r="A125" i="19"/>
  <c r="B125" i="19" s="1"/>
  <c r="A133" i="19"/>
  <c r="B133" i="19" s="1"/>
  <c r="C133" i="19" s="1"/>
  <c r="C327" i="19"/>
  <c r="C61" i="19"/>
  <c r="N61" i="19"/>
  <c r="A62" i="19"/>
  <c r="N316" i="19"/>
  <c r="C315" i="19"/>
  <c r="N315" i="19"/>
  <c r="C124" i="19"/>
  <c r="N124" i="19"/>
  <c r="C128" i="19"/>
  <c r="N128" i="19"/>
  <c r="C192" i="19"/>
  <c r="N192" i="19"/>
  <c r="A202" i="19"/>
  <c r="B201" i="19"/>
  <c r="N368" i="19"/>
  <c r="C368" i="19"/>
  <c r="A194" i="19"/>
  <c r="N60" i="19"/>
  <c r="C60" i="19"/>
  <c r="C141" i="19"/>
  <c r="N141" i="19"/>
  <c r="C132" i="19"/>
  <c r="N132" i="19"/>
  <c r="N267" i="19"/>
  <c r="C267" i="19"/>
  <c r="A208" i="19"/>
  <c r="B208" i="19" s="1"/>
  <c r="A142" i="19"/>
  <c r="N185" i="19"/>
  <c r="N184" i="19"/>
  <c r="C185" i="19"/>
  <c r="C184" i="19"/>
  <c r="N130" i="19"/>
  <c r="C130" i="19"/>
  <c r="N129" i="19"/>
  <c r="A328" i="19"/>
  <c r="N207" i="19"/>
  <c r="C207" i="19"/>
  <c r="C127" i="19"/>
  <c r="N127" i="19"/>
  <c r="N193" i="19"/>
  <c r="C193" i="19"/>
  <c r="A268" i="19"/>
  <c r="C312" i="18"/>
  <c r="C266" i="18"/>
  <c r="B313" i="18"/>
  <c r="A314" i="18"/>
  <c r="C3" i="18"/>
  <c r="A87" i="7" l="1"/>
  <c r="B87" i="7" s="1"/>
  <c r="C88" i="7" s="1"/>
  <c r="N86" i="7"/>
  <c r="B162" i="22"/>
  <c r="A163" i="22"/>
  <c r="B188" i="20"/>
  <c r="A189" i="20"/>
  <c r="N165" i="20"/>
  <c r="A166" i="20"/>
  <c r="B166" i="20" s="1"/>
  <c r="N123" i="21"/>
  <c r="C123" i="21"/>
  <c r="N124" i="21"/>
  <c r="B233" i="21"/>
  <c r="N233" i="21" s="1"/>
  <c r="B186" i="22"/>
  <c r="A187" i="22"/>
  <c r="B192" i="22"/>
  <c r="A193" i="22"/>
  <c r="A39" i="21"/>
  <c r="B39" i="21" s="1"/>
  <c r="A24" i="19"/>
  <c r="N243" i="21"/>
  <c r="A134" i="19"/>
  <c r="C242" i="21"/>
  <c r="N242" i="21"/>
  <c r="A61" i="20"/>
  <c r="A62" i="20" s="1"/>
  <c r="N22" i="19"/>
  <c r="N23" i="19" s="1"/>
  <c r="C22" i="19"/>
  <c r="C23" i="19" s="1"/>
  <c r="B127" i="21"/>
  <c r="A128" i="21"/>
  <c r="B128" i="21" s="1"/>
  <c r="B28" i="21"/>
  <c r="A29" i="21"/>
  <c r="N72" i="21"/>
  <c r="C64" i="21"/>
  <c r="C72" i="21"/>
  <c r="N349" i="21"/>
  <c r="C349" i="21"/>
  <c r="B7" i="20"/>
  <c r="N7" i="20" s="1"/>
  <c r="A8" i="20"/>
  <c r="C125" i="19"/>
  <c r="A351" i="21"/>
  <c r="B350" i="21"/>
  <c r="B259" i="20"/>
  <c r="N259" i="20" s="1"/>
  <c r="A260" i="20"/>
  <c r="B12" i="21"/>
  <c r="C12" i="21" s="1"/>
  <c r="A13" i="21"/>
  <c r="C9" i="19"/>
  <c r="A10" i="19"/>
  <c r="B10" i="19" s="1"/>
  <c r="N39" i="21"/>
  <c r="C39" i="21"/>
  <c r="C40" i="21"/>
  <c r="N40" i="2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12" i="21"/>
  <c r="C233" i="21"/>
  <c r="N360" i="21"/>
  <c r="N359" i="21"/>
  <c r="C360" i="21"/>
  <c r="C359" i="21"/>
  <c r="N38" i="21"/>
  <c r="C38" i="21"/>
  <c r="B234" i="21"/>
  <c r="A235" i="21"/>
  <c r="N61" i="21"/>
  <c r="C61" i="21"/>
  <c r="A286" i="21"/>
  <c r="B285" i="21"/>
  <c r="B56" i="21"/>
  <c r="N56" i="21" s="1"/>
  <c r="A57" i="21"/>
  <c r="B67" i="21"/>
  <c r="A68" i="21"/>
  <c r="B62" i="21"/>
  <c r="A63" i="21"/>
  <c r="B63" i="21" s="1"/>
  <c r="C284" i="21"/>
  <c r="N284" i="21"/>
  <c r="B78" i="21"/>
  <c r="A79" i="21"/>
  <c r="B73" i="21"/>
  <c r="A74" i="21"/>
  <c r="C369" i="19"/>
  <c r="B123" i="20"/>
  <c r="A124" i="20"/>
  <c r="B124" i="20" s="1"/>
  <c r="B61" i="20"/>
  <c r="C244" i="20"/>
  <c r="C253" i="20"/>
  <c r="N253" i="20"/>
  <c r="N252" i="20"/>
  <c r="B171" i="20"/>
  <c r="A172" i="20"/>
  <c r="N133" i="19"/>
  <c r="N126" i="19"/>
  <c r="B153" i="20"/>
  <c r="A154" i="20"/>
  <c r="B228" i="20"/>
  <c r="A229" i="20"/>
  <c r="B84" i="20"/>
  <c r="A85" i="20"/>
  <c r="B248" i="20"/>
  <c r="A249" i="20"/>
  <c r="B249" i="20" s="1"/>
  <c r="N369" i="19"/>
  <c r="A370" i="19"/>
  <c r="B370" i="19" s="1"/>
  <c r="N370" i="19" s="1"/>
  <c r="C83" i="20"/>
  <c r="N83" i="20"/>
  <c r="B207" i="20"/>
  <c r="A208" i="20"/>
  <c r="N125" i="19"/>
  <c r="B202" i="19"/>
  <c r="A203" i="19"/>
  <c r="B328" i="19"/>
  <c r="A329" i="19"/>
  <c r="B194" i="19"/>
  <c r="A195" i="19"/>
  <c r="B62" i="19"/>
  <c r="A63" i="19"/>
  <c r="B142" i="19"/>
  <c r="A143" i="19"/>
  <c r="B134" i="19"/>
  <c r="A135" i="19"/>
  <c r="N201" i="19"/>
  <c r="C201" i="19"/>
  <c r="B268" i="19"/>
  <c r="A269" i="19"/>
  <c r="C209" i="19"/>
  <c r="C200" i="19"/>
  <c r="C208" i="19"/>
  <c r="N208" i="19"/>
  <c r="N209" i="19"/>
  <c r="N210" i="19" s="1"/>
  <c r="N211" i="19" s="1"/>
  <c r="N212" i="19" s="1"/>
  <c r="N213" i="19" s="1"/>
  <c r="N214" i="19" s="1"/>
  <c r="N215" i="19" s="1"/>
  <c r="N216" i="19" s="1"/>
  <c r="N217" i="19" s="1"/>
  <c r="N218" i="19" s="1"/>
  <c r="N219" i="19" s="1"/>
  <c r="N220" i="19" s="1"/>
  <c r="N221" i="19" s="1"/>
  <c r="N222" i="19" s="1"/>
  <c r="N223" i="19" s="1"/>
  <c r="N224" i="19" s="1"/>
  <c r="N225" i="19" s="1"/>
  <c r="N226" i="19" s="1"/>
  <c r="N227" i="19" s="1"/>
  <c r="N228" i="19" s="1"/>
  <c r="N229" i="19" s="1"/>
  <c r="N230" i="19" s="1"/>
  <c r="N231" i="19" s="1"/>
  <c r="N232" i="19" s="1"/>
  <c r="N233" i="19" s="1"/>
  <c r="N234" i="19" s="1"/>
  <c r="N235" i="19" s="1"/>
  <c r="N236" i="19" s="1"/>
  <c r="N237" i="19" s="1"/>
  <c r="N238" i="19" s="1"/>
  <c r="N239" i="19" s="1"/>
  <c r="N240" i="19" s="1"/>
  <c r="N241" i="19" s="1"/>
  <c r="N242" i="19" s="1"/>
  <c r="N243" i="19" s="1"/>
  <c r="N244" i="19" s="1"/>
  <c r="N245" i="19" s="1"/>
  <c r="N246" i="19" s="1"/>
  <c r="N247" i="19" s="1"/>
  <c r="N248" i="19" s="1"/>
  <c r="N249" i="19" s="1"/>
  <c r="N250" i="19" s="1"/>
  <c r="N251" i="19" s="1"/>
  <c r="N252" i="19" s="1"/>
  <c r="N253" i="19" s="1"/>
  <c r="N254" i="19" s="1"/>
  <c r="N255" i="19" s="1"/>
  <c r="N256" i="19" s="1"/>
  <c r="N257" i="19" s="1"/>
  <c r="N258" i="19" s="1"/>
  <c r="N259" i="19" s="1"/>
  <c r="N260" i="19" s="1"/>
  <c r="N261" i="19" s="1"/>
  <c r="N262" i="19" s="1"/>
  <c r="N263" i="19" s="1"/>
  <c r="N264" i="19" s="1"/>
  <c r="B24" i="19"/>
  <c r="A25" i="19"/>
  <c r="N76" i="18"/>
  <c r="N77" i="18" s="1"/>
  <c r="N78" i="18" s="1"/>
  <c r="N79" i="18" s="1"/>
  <c r="N80" i="18" s="1"/>
  <c r="N81" i="18" s="1"/>
  <c r="N82" i="18" s="1"/>
  <c r="N83" i="18" s="1"/>
  <c r="N84" i="18" s="1"/>
  <c r="N85" i="18" s="1"/>
  <c r="N86" i="18" s="1"/>
  <c r="N87" i="18" s="1"/>
  <c r="N88" i="18" s="1"/>
  <c r="N89" i="18" s="1"/>
  <c r="N90" i="18" s="1"/>
  <c r="N91" i="18" s="1"/>
  <c r="N92" i="18" s="1"/>
  <c r="N93" i="18" s="1"/>
  <c r="N94" i="18" s="1"/>
  <c r="N95" i="18" s="1"/>
  <c r="N96" i="18" s="1"/>
  <c r="N97" i="18" s="1"/>
  <c r="N98" i="18" s="1"/>
  <c r="N99" i="18" s="1"/>
  <c r="N100" i="18" s="1"/>
  <c r="N101" i="18" s="1"/>
  <c r="N102" i="18" s="1"/>
  <c r="N103" i="18" s="1"/>
  <c r="N104" i="18" s="1"/>
  <c r="N105" i="18" s="1"/>
  <c r="N106" i="18" s="1"/>
  <c r="N107" i="18" s="1"/>
  <c r="N108" i="18" s="1"/>
  <c r="N109" i="18" s="1"/>
  <c r="N110" i="18" s="1"/>
  <c r="N111" i="18" s="1"/>
  <c r="N112" i="18" s="1"/>
  <c r="N113" i="18" s="1"/>
  <c r="N114" i="18" s="1"/>
  <c r="N115" i="18" s="1"/>
  <c r="N116" i="18" s="1"/>
  <c r="N117" i="18" s="1"/>
  <c r="N118" i="18" s="1"/>
  <c r="N119" i="18" s="1"/>
  <c r="N120" i="18" s="1"/>
  <c r="N121" i="18" s="1"/>
  <c r="N122" i="18" s="1"/>
  <c r="N123" i="18" s="1"/>
  <c r="N124" i="18" s="1"/>
  <c r="N125" i="18" s="1"/>
  <c r="N126" i="18" s="1"/>
  <c r="N127" i="18" s="1"/>
  <c r="N128" i="18" s="1"/>
  <c r="N129" i="18" s="1"/>
  <c r="N130" i="18" s="1"/>
  <c r="N131" i="18" s="1"/>
  <c r="N132" i="18" s="1"/>
  <c r="N133" i="18" s="1"/>
  <c r="N134" i="18" s="1"/>
  <c r="N135" i="18" s="1"/>
  <c r="N136" i="18" s="1"/>
  <c r="N137" i="18" s="1"/>
  <c r="N138" i="18" s="1"/>
  <c r="N139" i="18" s="1"/>
  <c r="N140" i="18" s="1"/>
  <c r="N141" i="18" s="1"/>
  <c r="N142" i="18" s="1"/>
  <c r="N143" i="18" s="1"/>
  <c r="N144" i="18" s="1"/>
  <c r="N145" i="18" s="1"/>
  <c r="N146" i="18" s="1"/>
  <c r="N147" i="18" s="1"/>
  <c r="N148" i="18" s="1"/>
  <c r="N149" i="18" s="1"/>
  <c r="N150" i="18" s="1"/>
  <c r="N151" i="18" s="1"/>
  <c r="N152" i="18" s="1"/>
  <c r="N153" i="18" s="1"/>
  <c r="N154" i="18" s="1"/>
  <c r="N155" i="18" s="1"/>
  <c r="N156" i="18" s="1"/>
  <c r="N157" i="18" s="1"/>
  <c r="N158" i="18" s="1"/>
  <c r="N159" i="18" s="1"/>
  <c r="N160" i="18" s="1"/>
  <c r="N161" i="18" s="1"/>
  <c r="N162" i="18" s="1"/>
  <c r="N163" i="18" s="1"/>
  <c r="N164" i="18" s="1"/>
  <c r="N165" i="18" s="1"/>
  <c r="N166" i="18" s="1"/>
  <c r="N167" i="18" s="1"/>
  <c r="N168" i="18" s="1"/>
  <c r="N169" i="18" s="1"/>
  <c r="N170" i="18" s="1"/>
  <c r="N171" i="18" s="1"/>
  <c r="N172" i="18" s="1"/>
  <c r="N173" i="18" s="1"/>
  <c r="N174" i="18" s="1"/>
  <c r="N175" i="18" s="1"/>
  <c r="N176" i="18" s="1"/>
  <c r="N177" i="18" s="1"/>
  <c r="N178" i="18" s="1"/>
  <c r="N179" i="18" s="1"/>
  <c r="N180" i="18" s="1"/>
  <c r="N181" i="18" s="1"/>
  <c r="N182" i="18" s="1"/>
  <c r="N183" i="18" s="1"/>
  <c r="N184" i="18" s="1"/>
  <c r="N185" i="18" s="1"/>
  <c r="N186" i="18" s="1"/>
  <c r="N187" i="18" s="1"/>
  <c r="N188" i="18" s="1"/>
  <c r="N189" i="18" s="1"/>
  <c r="N190" i="18" s="1"/>
  <c r="N191" i="18" s="1"/>
  <c r="N192" i="18" s="1"/>
  <c r="N193" i="18" s="1"/>
  <c r="N194" i="18" s="1"/>
  <c r="N195" i="18" s="1"/>
  <c r="N196" i="18" s="1"/>
  <c r="N197" i="18" s="1"/>
  <c r="N198" i="18" s="1"/>
  <c r="N199" i="18" s="1"/>
  <c r="N200" i="18" s="1"/>
  <c r="N201" i="18" s="1"/>
  <c r="N202" i="18" s="1"/>
  <c r="N203" i="18" s="1"/>
  <c r="N204" i="18" s="1"/>
  <c r="N205" i="18" s="1"/>
  <c r="N206" i="18" s="1"/>
  <c r="N207" i="18" s="1"/>
  <c r="N208" i="18" s="1"/>
  <c r="N209" i="18" s="1"/>
  <c r="N210" i="18" s="1"/>
  <c r="N211" i="18" s="1"/>
  <c r="N212" i="18" s="1"/>
  <c r="N213" i="18" s="1"/>
  <c r="N214" i="18" s="1"/>
  <c r="N215" i="18" s="1"/>
  <c r="N216" i="18" s="1"/>
  <c r="N217" i="18" s="1"/>
  <c r="N218" i="18" s="1"/>
  <c r="N219" i="18" s="1"/>
  <c r="N220" i="18" s="1"/>
  <c r="N221" i="18" s="1"/>
  <c r="N222" i="18" s="1"/>
  <c r="N223" i="18" s="1"/>
  <c r="N224" i="18" s="1"/>
  <c r="N225" i="18" s="1"/>
  <c r="N226" i="18" s="1"/>
  <c r="N227" i="18" s="1"/>
  <c r="N228" i="18" s="1"/>
  <c r="N229" i="18" s="1"/>
  <c r="N230" i="18" s="1"/>
  <c r="N231" i="18" s="1"/>
  <c r="N232" i="18" s="1"/>
  <c r="N233" i="18" s="1"/>
  <c r="N234" i="18" s="1"/>
  <c r="N235" i="18" s="1"/>
  <c r="N236" i="18" s="1"/>
  <c r="N237" i="18" s="1"/>
  <c r="N238" i="18" s="1"/>
  <c r="N239" i="18" s="1"/>
  <c r="N240" i="18" s="1"/>
  <c r="N241" i="18" s="1"/>
  <c r="N242" i="18" s="1"/>
  <c r="N243" i="18" s="1"/>
  <c r="N244" i="18" s="1"/>
  <c r="N245" i="18" s="1"/>
  <c r="N246" i="18" s="1"/>
  <c r="N247" i="18" s="1"/>
  <c r="N248" i="18" s="1"/>
  <c r="N249" i="18" s="1"/>
  <c r="N250" i="18" s="1"/>
  <c r="N251" i="18" s="1"/>
  <c r="N252" i="18" s="1"/>
  <c r="N253" i="18" s="1"/>
  <c r="N254" i="18" s="1"/>
  <c r="N255" i="18" s="1"/>
  <c r="N256" i="18" s="1"/>
  <c r="N257" i="18" s="1"/>
  <c r="N258" i="18" s="1"/>
  <c r="N259" i="18" s="1"/>
  <c r="N260" i="18" s="1"/>
  <c r="N261" i="18" s="1"/>
  <c r="N262" i="18" s="1"/>
  <c r="N263" i="18" s="1"/>
  <c r="N264" i="18" s="1"/>
  <c r="N265" i="18" s="1"/>
  <c r="N266" i="18" s="1"/>
  <c r="N267" i="18" s="1"/>
  <c r="N268" i="18" s="1"/>
  <c r="N269" i="18" s="1"/>
  <c r="N270" i="18" s="1"/>
  <c r="N271" i="18" s="1"/>
  <c r="N272" i="18" s="1"/>
  <c r="N273" i="18" s="1"/>
  <c r="N274" i="18" s="1"/>
  <c r="N275" i="18" s="1"/>
  <c r="N276" i="18" s="1"/>
  <c r="N277" i="18" s="1"/>
  <c r="N278" i="18" s="1"/>
  <c r="N279" i="18" s="1"/>
  <c r="N280" i="18" s="1"/>
  <c r="N281" i="18" s="1"/>
  <c r="N282" i="18" s="1"/>
  <c r="N283" i="18" s="1"/>
  <c r="N284" i="18" s="1"/>
  <c r="N285" i="18" s="1"/>
  <c r="N286" i="18" s="1"/>
  <c r="N287" i="18" s="1"/>
  <c r="N288" i="18" s="1"/>
  <c r="N289" i="18" s="1"/>
  <c r="N290" i="18" s="1"/>
  <c r="N291" i="18" s="1"/>
  <c r="N292" i="18" s="1"/>
  <c r="N293" i="18" s="1"/>
  <c r="N294" i="18" s="1"/>
  <c r="N295" i="18" s="1"/>
  <c r="N296" i="18" s="1"/>
  <c r="N297" i="18" s="1"/>
  <c r="N298" i="18" s="1"/>
  <c r="N299" i="18" s="1"/>
  <c r="N300" i="18" s="1"/>
  <c r="N301" i="18" s="1"/>
  <c r="N302" i="18" s="1"/>
  <c r="N303" i="18" s="1"/>
  <c r="N304" i="18" s="1"/>
  <c r="N305" i="18" s="1"/>
  <c r="N306" i="18" s="1"/>
  <c r="N307" i="18" s="1"/>
  <c r="N308" i="18" s="1"/>
  <c r="N309" i="18" s="1"/>
  <c r="N310" i="18" s="1"/>
  <c r="N311" i="18" s="1"/>
  <c r="N312" i="18" s="1"/>
  <c r="N313" i="18" s="1"/>
  <c r="A315" i="18"/>
  <c r="B315" i="18" s="1"/>
  <c r="B314" i="18"/>
  <c r="N314" i="18" s="1"/>
  <c r="C313" i="18"/>
  <c r="C267" i="18"/>
  <c r="A304" i="16" a="1"/>
  <c r="A304" i="16" s="1"/>
  <c r="C87" i="7" l="1"/>
  <c r="N87" i="7"/>
  <c r="N88" i="7" s="1"/>
  <c r="N89" i="7" s="1"/>
  <c r="N90" i="7" s="1"/>
  <c r="N91" i="7" s="1"/>
  <c r="N92" i="7" s="1"/>
  <c r="N93" i="7" s="1"/>
  <c r="N94" i="7" s="1"/>
  <c r="N95" i="7" s="1"/>
  <c r="N96" i="7" s="1"/>
  <c r="N97" i="7" s="1"/>
  <c r="N98" i="7" s="1"/>
  <c r="N99" i="7" s="1"/>
  <c r="N100" i="7" s="1"/>
  <c r="N101" i="7" s="1"/>
  <c r="N102" i="7" s="1"/>
  <c r="N103" i="7" s="1"/>
  <c r="N104" i="7" s="1"/>
  <c r="N105" i="7" s="1"/>
  <c r="N106" i="7" s="1"/>
  <c r="N107" i="7" s="1"/>
  <c r="N108" i="7" s="1"/>
  <c r="N109" i="7" s="1"/>
  <c r="N110" i="7" s="1"/>
  <c r="N111" i="7" s="1"/>
  <c r="N112" i="7" s="1"/>
  <c r="N113" i="7" s="1"/>
  <c r="N114" i="7" s="1"/>
  <c r="N115" i="7" s="1"/>
  <c r="N116" i="7" s="1"/>
  <c r="N117" i="7" s="1"/>
  <c r="N118" i="7" s="1"/>
  <c r="N119" i="7" s="1"/>
  <c r="N120" i="7" s="1"/>
  <c r="N121" i="7" s="1"/>
  <c r="N122" i="7" s="1"/>
  <c r="N123" i="7" s="1"/>
  <c r="N124" i="7" s="1"/>
  <c r="N125" i="7" s="1"/>
  <c r="N126" i="7" s="1"/>
  <c r="N127" i="7" s="1"/>
  <c r="N128" i="7" s="1"/>
  <c r="N129" i="7" s="1"/>
  <c r="N130" i="7" s="1"/>
  <c r="N131" i="7" s="1"/>
  <c r="N132" i="7" s="1"/>
  <c r="N133" i="7" s="1"/>
  <c r="N134" i="7" s="1"/>
  <c r="N135" i="7" s="1"/>
  <c r="N136" i="7" s="1"/>
  <c r="N137" i="7" s="1"/>
  <c r="N138" i="7" s="1"/>
  <c r="N139" i="7" s="1"/>
  <c r="N140" i="7" s="1"/>
  <c r="N141" i="7" s="1"/>
  <c r="N142" i="7" s="1"/>
  <c r="N143" i="7" s="1"/>
  <c r="N144" i="7" s="1"/>
  <c r="N145" i="7" s="1"/>
  <c r="N146" i="7" s="1"/>
  <c r="N147" i="7" s="1"/>
  <c r="N148" i="7" s="1"/>
  <c r="N149" i="7" s="1"/>
  <c r="N150" i="7" s="1"/>
  <c r="N151" i="7" s="1"/>
  <c r="N152" i="7" s="1"/>
  <c r="N153" i="7" s="1"/>
  <c r="N154" i="7" s="1"/>
  <c r="N155" i="7" s="1"/>
  <c r="N156" i="7" s="1"/>
  <c r="N157" i="7" s="1"/>
  <c r="N158" i="7" s="1"/>
  <c r="N159" i="7" s="1"/>
  <c r="N160" i="7" s="1"/>
  <c r="N161" i="7" s="1"/>
  <c r="N162" i="7" s="1"/>
  <c r="N163" i="7" s="1"/>
  <c r="N164" i="7" s="1"/>
  <c r="N165" i="7" s="1"/>
  <c r="N166" i="7" s="1"/>
  <c r="N167" i="7" s="1"/>
  <c r="N168" i="7" s="1"/>
  <c r="N169" i="7" s="1"/>
  <c r="N170" i="7" s="1"/>
  <c r="N171" i="7" s="1"/>
  <c r="N172" i="7" s="1"/>
  <c r="N173" i="7" s="1"/>
  <c r="N174" i="7" s="1"/>
  <c r="N175" i="7" s="1"/>
  <c r="N176" i="7" s="1"/>
  <c r="N177" i="7" s="1"/>
  <c r="N178" i="7" s="1"/>
  <c r="N179" i="7" s="1"/>
  <c r="N180" i="7" s="1"/>
  <c r="N181" i="7" s="1"/>
  <c r="N182" i="7" s="1"/>
  <c r="N183" i="7" s="1"/>
  <c r="N184" i="7" s="1"/>
  <c r="N185" i="7" s="1"/>
  <c r="N186" i="7" s="1"/>
  <c r="N187" i="7" s="1"/>
  <c r="N188" i="7" s="1"/>
  <c r="N189" i="7" s="1"/>
  <c r="N190" i="7" s="1"/>
  <c r="N191" i="7" s="1"/>
  <c r="N192" i="7" s="1"/>
  <c r="N193" i="7" s="1"/>
  <c r="N194" i="7" s="1"/>
  <c r="N195" i="7" s="1"/>
  <c r="N196" i="7" s="1"/>
  <c r="N197" i="7" s="1"/>
  <c r="N198" i="7" s="1"/>
  <c r="N199" i="7" s="1"/>
  <c r="N200" i="7" s="1"/>
  <c r="N201" i="7" s="1"/>
  <c r="N202" i="7" s="1"/>
  <c r="N203" i="7" s="1"/>
  <c r="N204" i="7" s="1"/>
  <c r="N205" i="7" s="1"/>
  <c r="N206" i="7" s="1"/>
  <c r="N207" i="7" s="1"/>
  <c r="N208" i="7" s="1"/>
  <c r="N209" i="7" s="1"/>
  <c r="N210" i="7" s="1"/>
  <c r="N211" i="7" s="1"/>
  <c r="N212" i="7" s="1"/>
  <c r="N213" i="7" s="1"/>
  <c r="N214" i="7" s="1"/>
  <c r="N215" i="7" s="1"/>
  <c r="N216" i="7" s="1"/>
  <c r="N217" i="7" s="1"/>
  <c r="N218" i="7" s="1"/>
  <c r="N219" i="7" s="1"/>
  <c r="N220" i="7" s="1"/>
  <c r="N221" i="7" s="1"/>
  <c r="N222" i="7" s="1"/>
  <c r="N223" i="7" s="1"/>
  <c r="N224" i="7" s="1"/>
  <c r="N225" i="7" s="1"/>
  <c r="N226" i="7" s="1"/>
  <c r="N227" i="7" s="1"/>
  <c r="N228" i="7" s="1"/>
  <c r="N229" i="7" s="1"/>
  <c r="N230" i="7" s="1"/>
  <c r="N231" i="7" s="1"/>
  <c r="N232" i="7" s="1"/>
  <c r="N233" i="7" s="1"/>
  <c r="N234" i="7" s="1"/>
  <c r="N235" i="7" s="1"/>
  <c r="N236" i="7" s="1"/>
  <c r="N237" i="7" s="1"/>
  <c r="N238" i="7" s="1"/>
  <c r="N239" i="7" s="1"/>
  <c r="N240" i="7" s="1"/>
  <c r="N241" i="7" s="1"/>
  <c r="N242" i="7" s="1"/>
  <c r="N243" i="7" s="1"/>
  <c r="N244" i="7" s="1"/>
  <c r="N245" i="7" s="1"/>
  <c r="N246" i="7" s="1"/>
  <c r="N247" i="7" s="1"/>
  <c r="N248" i="7" s="1"/>
  <c r="N249" i="7" s="1"/>
  <c r="N250" i="7" s="1"/>
  <c r="N251" i="7" s="1"/>
  <c r="N252" i="7" s="1"/>
  <c r="N253" i="7" s="1"/>
  <c r="N254" i="7" s="1"/>
  <c r="N255" i="7" s="1"/>
  <c r="N256" i="7" s="1"/>
  <c r="N257" i="7" s="1"/>
  <c r="N258" i="7" s="1"/>
  <c r="N259" i="7" s="1"/>
  <c r="N260" i="7" s="1"/>
  <c r="N261" i="7" s="1"/>
  <c r="N262" i="7" s="1"/>
  <c r="N263" i="7" s="1"/>
  <c r="N264" i="7" s="1"/>
  <c r="N265" i="7" s="1"/>
  <c r="N266" i="7" s="1"/>
  <c r="N267" i="7" s="1"/>
  <c r="N268" i="7" s="1"/>
  <c r="N269" i="7" s="1"/>
  <c r="N270" i="7" s="1"/>
  <c r="N271" i="7" s="1"/>
  <c r="N272" i="7" s="1"/>
  <c r="N273" i="7" s="1"/>
  <c r="N274" i="7" s="1"/>
  <c r="N275" i="7" s="1"/>
  <c r="N276" i="7" s="1"/>
  <c r="N277" i="7" s="1"/>
  <c r="N278" i="7" s="1"/>
  <c r="N279" i="7" s="1"/>
  <c r="N280" i="7" s="1"/>
  <c r="N281" i="7" s="1"/>
  <c r="N282" i="7" s="1"/>
  <c r="N283" i="7" s="1"/>
  <c r="N284" i="7" s="1"/>
  <c r="N285" i="7" s="1"/>
  <c r="N286" i="7" s="1"/>
  <c r="N287" i="7" s="1"/>
  <c r="N288" i="7" s="1"/>
  <c r="N289" i="7" s="1"/>
  <c r="N290" i="7" s="1"/>
  <c r="N291" i="7" s="1"/>
  <c r="N292" i="7" s="1"/>
  <c r="N293" i="7" s="1"/>
  <c r="N294" i="7" s="1"/>
  <c r="N295" i="7" s="1"/>
  <c r="N296" i="7" s="1"/>
  <c r="N297" i="7" s="1"/>
  <c r="N298" i="7" s="1"/>
  <c r="N299" i="7" s="1"/>
  <c r="N300" i="7" s="1"/>
  <c r="N301" i="7" s="1"/>
  <c r="N302" i="7" s="1"/>
  <c r="N303" i="7" s="1"/>
  <c r="N304" i="7" s="1"/>
  <c r="N305" i="7" s="1"/>
  <c r="N306" i="7" s="1"/>
  <c r="N307" i="7" s="1"/>
  <c r="N308" i="7" s="1"/>
  <c r="N309" i="7" s="1"/>
  <c r="N310" i="7" s="1"/>
  <c r="N311" i="7" s="1"/>
  <c r="N312" i="7" s="1"/>
  <c r="N313" i="7" s="1"/>
  <c r="N314" i="7" s="1"/>
  <c r="N315" i="7" s="1"/>
  <c r="N316" i="7" s="1"/>
  <c r="N317" i="7" s="1"/>
  <c r="N318" i="7" s="1"/>
  <c r="N319" i="7" s="1"/>
  <c r="N320" i="7" s="1"/>
  <c r="N321" i="7" s="1"/>
  <c r="N322" i="7" s="1"/>
  <c r="N323" i="7" s="1"/>
  <c r="N324" i="7" s="1"/>
  <c r="N325" i="7" s="1"/>
  <c r="N326" i="7" s="1"/>
  <c r="N327" i="7" s="1"/>
  <c r="N328" i="7" s="1"/>
  <c r="N329" i="7" s="1"/>
  <c r="N330" i="7" s="1"/>
  <c r="N331" i="7" s="1"/>
  <c r="N332" i="7" s="1"/>
  <c r="N333" i="7" s="1"/>
  <c r="N334" i="7" s="1"/>
  <c r="N335" i="7" s="1"/>
  <c r="N336" i="7" s="1"/>
  <c r="N337" i="7" s="1"/>
  <c r="N338" i="7" s="1"/>
  <c r="N339" i="7" s="1"/>
  <c r="N340" i="7" s="1"/>
  <c r="N341" i="7" s="1"/>
  <c r="N342" i="7" s="1"/>
  <c r="N343" i="7" s="1"/>
  <c r="N344" i="7" s="1"/>
  <c r="N345" i="7" s="1"/>
  <c r="N346" i="7" s="1"/>
  <c r="N347" i="7" s="1"/>
  <c r="N348" i="7" s="1"/>
  <c r="N349" i="7" s="1"/>
  <c r="N350" i="7" s="1"/>
  <c r="N351" i="7" s="1"/>
  <c r="N352" i="7" s="1"/>
  <c r="N353" i="7" s="1"/>
  <c r="N354" i="7" s="1"/>
  <c r="N355" i="7" s="1"/>
  <c r="N356" i="7" s="1"/>
  <c r="N357" i="7" s="1"/>
  <c r="N358" i="7" s="1"/>
  <c r="N359" i="7" s="1"/>
  <c r="N360" i="7" s="1"/>
  <c r="N361" i="7" s="1"/>
  <c r="N362" i="7" s="1"/>
  <c r="N363" i="7" s="1"/>
  <c r="N364" i="7" s="1"/>
  <c r="N365" i="7" s="1"/>
  <c r="N366" i="7" s="1"/>
  <c r="N367" i="7" s="1"/>
  <c r="N368" i="7" s="1"/>
  <c r="N369" i="7" s="1"/>
  <c r="N370" i="7" s="1"/>
  <c r="N371" i="7" s="1"/>
  <c r="N372" i="7" s="1"/>
  <c r="N373" i="7" s="1"/>
  <c r="N374" i="7" s="1"/>
  <c r="N375" i="7" s="1"/>
  <c r="N376" i="7" s="1"/>
  <c r="N377" i="7" s="1"/>
  <c r="N378" i="7" s="1"/>
  <c r="N379" i="7" s="1"/>
  <c r="N380" i="7" s="1"/>
  <c r="N381" i="7" s="1"/>
  <c r="N382" i="7" s="1"/>
  <c r="N383" i="7" s="1"/>
  <c r="N384" i="7" s="1"/>
  <c r="N385" i="7" s="1"/>
  <c r="N386" i="7" s="1"/>
  <c r="N387" i="7" s="1"/>
  <c r="N388" i="7" s="1"/>
  <c r="N389" i="7" s="1"/>
  <c r="N390" i="7" s="1"/>
  <c r="N391" i="7" s="1"/>
  <c r="N392" i="7" s="1"/>
  <c r="N393" i="7" s="1"/>
  <c r="N394" i="7" s="1"/>
  <c r="N395" i="7" s="1"/>
  <c r="N396" i="7" s="1"/>
  <c r="N397" i="7" s="1"/>
  <c r="N398" i="7" s="1"/>
  <c r="N399" i="7" s="1"/>
  <c r="N400" i="7" s="1"/>
  <c r="N401" i="7" s="1"/>
  <c r="N402" i="7" s="1"/>
  <c r="N403" i="7" s="1"/>
  <c r="N404" i="7" s="1"/>
  <c r="N405" i="7" s="1"/>
  <c r="N406" i="7" s="1"/>
  <c r="N407" i="7" s="1"/>
  <c r="N408" i="7" s="1"/>
  <c r="N409" i="7" s="1"/>
  <c r="N410" i="7" s="1"/>
  <c r="N411" i="7" s="1"/>
  <c r="N412" i="7" s="1"/>
  <c r="N413" i="7" s="1"/>
  <c r="N414" i="7" s="1"/>
  <c r="N415" i="7" s="1"/>
  <c r="N416" i="7" s="1"/>
  <c r="N417" i="7" s="1"/>
  <c r="N418" i="7" s="1"/>
  <c r="N419" i="7" s="1"/>
  <c r="N420" i="7" s="1"/>
  <c r="N421" i="7" s="1"/>
  <c r="N422" i="7" s="1"/>
  <c r="N423" i="7" s="1"/>
  <c r="N424" i="7" s="1"/>
  <c r="N425" i="7" s="1"/>
  <c r="N426" i="7" s="1"/>
  <c r="N427" i="7" s="1"/>
  <c r="N428" i="7" s="1"/>
  <c r="N429" i="7" s="1"/>
  <c r="N430" i="7" s="1"/>
  <c r="N431" i="7" s="1"/>
  <c r="N432" i="7" s="1"/>
  <c r="N433" i="7" s="1"/>
  <c r="N434" i="7" s="1"/>
  <c r="N435" i="7" s="1"/>
  <c r="N436" i="7" s="1"/>
  <c r="N437" i="7" s="1"/>
  <c r="N438" i="7" s="1"/>
  <c r="N439" i="7" s="1"/>
  <c r="N440" i="7" s="1"/>
  <c r="N441" i="7" s="1"/>
  <c r="N442" i="7" s="1"/>
  <c r="N443" i="7" s="1"/>
  <c r="N444" i="7" s="1"/>
  <c r="N445" i="7" s="1"/>
  <c r="N446" i="7" s="1"/>
  <c r="N447" i="7" s="1"/>
  <c r="N448" i="7" s="1"/>
  <c r="N449" i="7" s="1"/>
  <c r="N450" i="7" s="1"/>
  <c r="N451" i="7" s="1"/>
  <c r="N452" i="7" s="1"/>
  <c r="N453" i="7" s="1"/>
  <c r="N454" i="7" s="1"/>
  <c r="N455" i="7" s="1"/>
  <c r="N456" i="7" s="1"/>
  <c r="N457" i="7" s="1"/>
  <c r="N458" i="7" s="1"/>
  <c r="N459" i="7" s="1"/>
  <c r="N460" i="7" s="1"/>
  <c r="N461" i="7" s="1"/>
  <c r="N462" i="7" s="1"/>
  <c r="N463" i="7" s="1"/>
  <c r="N464" i="7" s="1"/>
  <c r="N465" i="7" s="1"/>
  <c r="N466" i="7" s="1"/>
  <c r="N467" i="7" s="1"/>
  <c r="N468" i="7" s="1"/>
  <c r="N469" i="7" s="1"/>
  <c r="N470" i="7" s="1"/>
  <c r="N471" i="7" s="1"/>
  <c r="N472" i="7" s="1"/>
  <c r="N473" i="7" s="1"/>
  <c r="N474" i="7" s="1"/>
  <c r="N475" i="7" s="1"/>
  <c r="N476" i="7" s="1"/>
  <c r="N477" i="7" s="1"/>
  <c r="N478" i="7" s="1"/>
  <c r="N479" i="7" s="1"/>
  <c r="N480" i="7" s="1"/>
  <c r="N481" i="7" s="1"/>
  <c r="N482" i="7" s="1"/>
  <c r="N483" i="7" s="1"/>
  <c r="N484" i="7" s="1"/>
  <c r="N485" i="7" s="1"/>
  <c r="N486" i="7" s="1"/>
  <c r="N487" i="7" s="1"/>
  <c r="N488" i="7" s="1"/>
  <c r="N489" i="7" s="1"/>
  <c r="N490" i="7" s="1"/>
  <c r="N491" i="7" s="1"/>
  <c r="N492" i="7" s="1"/>
  <c r="N493" i="7" s="1"/>
  <c r="N494" i="7" s="1"/>
  <c r="N495" i="7" s="1"/>
  <c r="N496" i="7" s="1"/>
  <c r="N497" i="7" s="1"/>
  <c r="N498" i="7" s="1"/>
  <c r="N499" i="7" s="1"/>
  <c r="N500" i="7" s="1"/>
  <c r="N501" i="7" s="1"/>
  <c r="N502" i="7" s="1"/>
  <c r="N503" i="7" s="1"/>
  <c r="N504" i="7" s="1"/>
  <c r="N505" i="7" s="1"/>
  <c r="N506" i="7" s="1"/>
  <c r="N507" i="7" s="1"/>
  <c r="N508" i="7" s="1"/>
  <c r="N509" i="7" s="1"/>
  <c r="N510" i="7" s="1"/>
  <c r="N511" i="7" s="1"/>
  <c r="N512" i="7" s="1"/>
  <c r="N513" i="7" s="1"/>
  <c r="N514" i="7" s="1"/>
  <c r="N515" i="7" s="1"/>
  <c r="N516" i="7" s="1"/>
  <c r="N517" i="7" s="1"/>
  <c r="N518" i="7" s="1"/>
  <c r="N519" i="7" s="1"/>
  <c r="N520" i="7" s="1"/>
  <c r="N521" i="7" s="1"/>
  <c r="N522" i="7" s="1"/>
  <c r="N523" i="7" s="1"/>
  <c r="N524" i="7" s="1"/>
  <c r="N525" i="7" s="1"/>
  <c r="N526" i="7" s="1"/>
  <c r="N527" i="7" s="1"/>
  <c r="N528" i="7" s="1"/>
  <c r="N529" i="7" s="1"/>
  <c r="N530" i="7" s="1"/>
  <c r="N531" i="7" s="1"/>
  <c r="N532" i="7" s="1"/>
  <c r="N533" i="7" s="1"/>
  <c r="N534" i="7" s="1"/>
  <c r="N535" i="7" s="1"/>
  <c r="N536" i="7" s="1"/>
  <c r="N537" i="7" s="1"/>
  <c r="N538" i="7" s="1"/>
  <c r="N539" i="7" s="1"/>
  <c r="N540" i="7" s="1"/>
  <c r="N541" i="7" s="1"/>
  <c r="N542" i="7" s="1"/>
  <c r="N543" i="7" s="1"/>
  <c r="N544" i="7" s="1"/>
  <c r="N545" i="7" s="1"/>
  <c r="N546" i="7" s="1"/>
  <c r="N547" i="7" s="1"/>
  <c r="N548" i="7" s="1"/>
  <c r="N549" i="7" s="1"/>
  <c r="N550" i="7" s="1"/>
  <c r="N551" i="7" s="1"/>
  <c r="N552" i="7" s="1"/>
  <c r="N553" i="7" s="1"/>
  <c r="N554" i="7" s="1"/>
  <c r="N555" i="7" s="1"/>
  <c r="N556" i="7" s="1"/>
  <c r="N557" i="7" s="1"/>
  <c r="N558" i="7" s="1"/>
  <c r="N559" i="7" s="1"/>
  <c r="N560" i="7" s="1"/>
  <c r="N561" i="7" s="1"/>
  <c r="N562" i="7" s="1"/>
  <c r="N563" i="7" s="1"/>
  <c r="N564" i="7" s="1"/>
  <c r="N565" i="7" s="1"/>
  <c r="N566" i="7" s="1"/>
  <c r="N567" i="7" s="1"/>
  <c r="N568" i="7" s="1"/>
  <c r="N569" i="7" s="1"/>
  <c r="N570" i="7" s="1"/>
  <c r="N571" i="7" s="1"/>
  <c r="N572" i="7" s="1"/>
  <c r="N573" i="7" s="1"/>
  <c r="N574" i="7" s="1"/>
  <c r="N575" i="7" s="1"/>
  <c r="N576" i="7" s="1"/>
  <c r="N577" i="7" s="1"/>
  <c r="N578" i="7" s="1"/>
  <c r="N579" i="7" s="1"/>
  <c r="N580" i="7" s="1"/>
  <c r="N581" i="7" s="1"/>
  <c r="N582" i="7" s="1"/>
  <c r="N583" i="7" s="1"/>
  <c r="N584" i="7" s="1"/>
  <c r="N585" i="7" s="1"/>
  <c r="N586" i="7" s="1"/>
  <c r="N587" i="7" s="1"/>
  <c r="N588" i="7" s="1"/>
  <c r="N589" i="7" s="1"/>
  <c r="N590" i="7" s="1"/>
  <c r="N591" i="7" s="1"/>
  <c r="N592" i="7" s="1"/>
  <c r="N593" i="7" s="1"/>
  <c r="N594" i="7" s="1"/>
  <c r="N595" i="7" s="1"/>
  <c r="N596" i="7" s="1"/>
  <c r="N597" i="7" s="1"/>
  <c r="N598" i="7" s="1"/>
  <c r="N599" i="7" s="1"/>
  <c r="N600" i="7" s="1"/>
  <c r="N601" i="7" s="1"/>
  <c r="N602" i="7" s="1"/>
  <c r="N603" i="7" s="1"/>
  <c r="N604" i="7" s="1"/>
  <c r="N605" i="7" s="1"/>
  <c r="N606" i="7" s="1"/>
  <c r="N607" i="7" s="1"/>
  <c r="N608" i="7" s="1"/>
  <c r="N609" i="7" s="1"/>
  <c r="N610" i="7" s="1"/>
  <c r="N611" i="7" s="1"/>
  <c r="N612" i="7" s="1"/>
  <c r="N613" i="7" s="1"/>
  <c r="N614" i="7" s="1"/>
  <c r="N615" i="7" s="1"/>
  <c r="N616" i="7" s="1"/>
  <c r="N617" i="7" s="1"/>
  <c r="N618" i="7" s="1"/>
  <c r="N619" i="7" s="1"/>
  <c r="N620" i="7" s="1"/>
  <c r="N621" i="7" s="1"/>
  <c r="N622" i="7" s="1"/>
  <c r="N623" i="7" s="1"/>
  <c r="N624" i="7" s="1"/>
  <c r="N625" i="7" s="1"/>
  <c r="N626" i="7" s="1"/>
  <c r="N627" i="7" s="1"/>
  <c r="N628" i="7" s="1"/>
  <c r="N629" i="7" s="1"/>
  <c r="N630" i="7" s="1"/>
  <c r="N631" i="7" s="1"/>
  <c r="N632" i="7" s="1"/>
  <c r="N633" i="7" s="1"/>
  <c r="N634" i="7" s="1"/>
  <c r="N635" i="7" s="1"/>
  <c r="N636" i="7" s="1"/>
  <c r="N637" i="7" s="1"/>
  <c r="N638" i="7" s="1"/>
  <c r="N639" i="7" s="1"/>
  <c r="N640" i="7" s="1"/>
  <c r="N641" i="7" s="1"/>
  <c r="N642" i="7" s="1"/>
  <c r="N643" i="7" s="1"/>
  <c r="N644" i="7" s="1"/>
  <c r="N645" i="7" s="1"/>
  <c r="N646" i="7" s="1"/>
  <c r="N647" i="7" s="1"/>
  <c r="N166" i="20"/>
  <c r="N167" i="20"/>
  <c r="N168" i="20" s="1"/>
  <c r="N169" i="20" s="1"/>
  <c r="N170" i="20" s="1"/>
  <c r="C167" i="20"/>
  <c r="C168" i="20" s="1"/>
  <c r="C169" i="20" s="1"/>
  <c r="C170" i="20" s="1"/>
  <c r="B189" i="20"/>
  <c r="C189" i="20" s="1"/>
  <c r="A190" i="20"/>
  <c r="N188" i="20"/>
  <c r="N189" i="20" s="1"/>
  <c r="C188" i="20"/>
  <c r="A11" i="19"/>
  <c r="B163" i="22"/>
  <c r="A164" i="22"/>
  <c r="C162" i="22"/>
  <c r="N162" i="22"/>
  <c r="N163" i="22" s="1"/>
  <c r="B187" i="22"/>
  <c r="A188" i="22"/>
  <c r="B188" i="22" s="1"/>
  <c r="N186" i="22"/>
  <c r="C186" i="22"/>
  <c r="B193" i="22"/>
  <c r="A194" i="22"/>
  <c r="C10" i="19"/>
  <c r="N128" i="21"/>
  <c r="C128" i="21"/>
  <c r="C129" i="21"/>
  <c r="N129" i="21"/>
  <c r="N130" i="21" s="1"/>
  <c r="N131" i="21" s="1"/>
  <c r="N132" i="21" s="1"/>
  <c r="N133" i="21" s="1"/>
  <c r="N134" i="21" s="1"/>
  <c r="C127" i="21"/>
  <c r="N127" i="21"/>
  <c r="B79" i="21"/>
  <c r="A80" i="21"/>
  <c r="A58" i="21"/>
  <c r="B57" i="21"/>
  <c r="N57" i="21" s="1"/>
  <c r="B260" i="20"/>
  <c r="C252" i="20" s="1"/>
  <c r="A261" i="20"/>
  <c r="B261" i="20" s="1"/>
  <c r="C78" i="21"/>
  <c r="N78" i="21"/>
  <c r="C70" i="21"/>
  <c r="N285" i="21"/>
  <c r="C285" i="21"/>
  <c r="B235" i="21"/>
  <c r="A236" i="21"/>
  <c r="C350" i="21"/>
  <c r="N350" i="21"/>
  <c r="C259" i="20"/>
  <c r="A287" i="21"/>
  <c r="B287" i="21" s="1"/>
  <c r="B286" i="21"/>
  <c r="N234" i="21"/>
  <c r="C234" i="21"/>
  <c r="B351" i="21"/>
  <c r="A352" i="21"/>
  <c r="N63" i="21"/>
  <c r="C63" i="21"/>
  <c r="N64" i="21"/>
  <c r="C7" i="20"/>
  <c r="N62" i="21"/>
  <c r="C62" i="21"/>
  <c r="B74" i="21"/>
  <c r="A75" i="21"/>
  <c r="B75" i="21" s="1"/>
  <c r="N76" i="21" s="1"/>
  <c r="B68" i="21"/>
  <c r="A69" i="21"/>
  <c r="B69" i="21" s="1"/>
  <c r="B13" i="21"/>
  <c r="A14" i="21"/>
  <c r="B8" i="20"/>
  <c r="N8" i="20" s="1"/>
  <c r="A9" i="20"/>
  <c r="B29" i="21"/>
  <c r="A30" i="21"/>
  <c r="N73" i="21"/>
  <c r="C73" i="21"/>
  <c r="C67" i="21"/>
  <c r="N67" i="21"/>
  <c r="N28" i="21"/>
  <c r="C28" i="21"/>
  <c r="C84" i="20"/>
  <c r="N84" i="20"/>
  <c r="A371" i="19"/>
  <c r="B172" i="20"/>
  <c r="A173" i="20"/>
  <c r="B229" i="20"/>
  <c r="A230" i="20"/>
  <c r="C171" i="20"/>
  <c r="N171" i="20"/>
  <c r="B208" i="20"/>
  <c r="A209" i="20"/>
  <c r="N228" i="20"/>
  <c r="C228" i="20"/>
  <c r="B85" i="20"/>
  <c r="A86" i="20"/>
  <c r="B86" i="20" s="1"/>
  <c r="B62" i="20"/>
  <c r="A63" i="20"/>
  <c r="C61" i="20"/>
  <c r="N61" i="20"/>
  <c r="C203" i="20"/>
  <c r="N249" i="20"/>
  <c r="C249" i="20"/>
  <c r="N250" i="20"/>
  <c r="N207" i="20"/>
  <c r="C207" i="20"/>
  <c r="C202" i="20"/>
  <c r="C248" i="20"/>
  <c r="N248" i="20"/>
  <c r="B154" i="20"/>
  <c r="A155" i="20"/>
  <c r="N125" i="20"/>
  <c r="N126" i="20" s="1"/>
  <c r="N127" i="20" s="1"/>
  <c r="N128" i="20" s="1"/>
  <c r="N129" i="20" s="1"/>
  <c r="N130" i="20" s="1"/>
  <c r="N131" i="20" s="1"/>
  <c r="N132" i="20" s="1"/>
  <c r="N133" i="20" s="1"/>
  <c r="N134" i="20" s="1"/>
  <c r="N135" i="20" s="1"/>
  <c r="N136" i="20" s="1"/>
  <c r="N137" i="20" s="1"/>
  <c r="N138" i="20" s="1"/>
  <c r="N139" i="20" s="1"/>
  <c r="N140" i="20" s="1"/>
  <c r="N141" i="20" s="1"/>
  <c r="N142" i="20" s="1"/>
  <c r="N143" i="20" s="1"/>
  <c r="N144" i="20" s="1"/>
  <c r="N145" i="20" s="1"/>
  <c r="N146" i="20" s="1"/>
  <c r="N147" i="20" s="1"/>
  <c r="N148" i="20" s="1"/>
  <c r="N149" i="20" s="1"/>
  <c r="C125" i="20"/>
  <c r="C153" i="20"/>
  <c r="N153" i="20"/>
  <c r="N123" i="20"/>
  <c r="N124" i="20" s="1"/>
  <c r="C123" i="20"/>
  <c r="C124" i="20" s="1"/>
  <c r="C370" i="19"/>
  <c r="B195" i="19"/>
  <c r="A196" i="19"/>
  <c r="N142" i="19"/>
  <c r="C142" i="19"/>
  <c r="B371" i="19"/>
  <c r="A372" i="19"/>
  <c r="B25" i="19"/>
  <c r="A26" i="19"/>
  <c r="N62" i="19"/>
  <c r="C62" i="19"/>
  <c r="C54" i="19"/>
  <c r="N194" i="19"/>
  <c r="C194" i="19"/>
  <c r="B135" i="19"/>
  <c r="A136" i="19"/>
  <c r="B329" i="19"/>
  <c r="A330" i="19"/>
  <c r="N328" i="19"/>
  <c r="C328" i="19"/>
  <c r="N134" i="19"/>
  <c r="C126" i="19"/>
  <c r="C134" i="19"/>
  <c r="B269" i="19"/>
  <c r="A270" i="19"/>
  <c r="N10" i="19"/>
  <c r="C268" i="19"/>
  <c r="N268" i="19"/>
  <c r="C24" i="19"/>
  <c r="N24" i="19"/>
  <c r="B11" i="19"/>
  <c r="C11" i="19" s="1"/>
  <c r="A12" i="19"/>
  <c r="B143" i="19"/>
  <c r="A144" i="19"/>
  <c r="B63" i="19"/>
  <c r="A64" i="19"/>
  <c r="B203" i="19"/>
  <c r="A204" i="19"/>
  <c r="N202" i="19"/>
  <c r="C202" i="19"/>
  <c r="N315" i="18"/>
  <c r="N316" i="18" s="1"/>
  <c r="N317" i="18" s="1"/>
  <c r="N318" i="18" s="1"/>
  <c r="N319" i="18" s="1"/>
  <c r="N320" i="18" s="1"/>
  <c r="N321" i="18" s="1"/>
  <c r="N322" i="18" s="1"/>
  <c r="N323" i="18" s="1"/>
  <c r="N324" i="18" s="1"/>
  <c r="N325" i="18" s="1"/>
  <c r="N326" i="18" s="1"/>
  <c r="N327" i="18" s="1"/>
  <c r="N328" i="18" s="1"/>
  <c r="N329" i="18" s="1"/>
  <c r="N330" i="18" s="1"/>
  <c r="N331" i="18" s="1"/>
  <c r="N332" i="18" s="1"/>
  <c r="N333" i="18" s="1"/>
  <c r="N334" i="18" s="1"/>
  <c r="N335" i="18" s="1"/>
  <c r="N336" i="18" s="1"/>
  <c r="N337" i="18" s="1"/>
  <c r="N338" i="18" s="1"/>
  <c r="N339" i="18" s="1"/>
  <c r="N340" i="18" s="1"/>
  <c r="N341" i="18" s="1"/>
  <c r="N342" i="18" s="1"/>
  <c r="N343" i="18" s="1"/>
  <c r="N344" i="18" s="1"/>
  <c r="N345" i="18" s="1"/>
  <c r="N346" i="18" s="1"/>
  <c r="N347" i="18" s="1"/>
  <c r="N348" i="18" s="1"/>
  <c r="N349" i="18" s="1"/>
  <c r="N350" i="18" s="1"/>
  <c r="N351" i="18" s="1"/>
  <c r="N352" i="18" s="1"/>
  <c r="N353" i="18" s="1"/>
  <c r="N354" i="18" s="1"/>
  <c r="N355" i="18" s="1"/>
  <c r="N356" i="18" s="1"/>
  <c r="N357" i="18" s="1"/>
  <c r="N358" i="18" s="1"/>
  <c r="N359" i="18" s="1"/>
  <c r="N360" i="18" s="1"/>
  <c r="N361" i="18" s="1"/>
  <c r="N362" i="18" s="1"/>
  <c r="N363" i="18" s="1"/>
  <c r="N364" i="18" s="1"/>
  <c r="N365" i="18" s="1"/>
  <c r="N366" i="18" s="1"/>
  <c r="N367" i="18" s="1"/>
  <c r="N368" i="18" s="1"/>
  <c r="N369" i="18" s="1"/>
  <c r="N370" i="18" s="1"/>
  <c r="N371" i="18" s="1"/>
  <c r="N372" i="18" s="1"/>
  <c r="N373" i="18" s="1"/>
  <c r="N374" i="18" s="1"/>
  <c r="N375" i="18" s="1"/>
  <c r="N376" i="18" s="1"/>
  <c r="N377" i="18" s="1"/>
  <c r="N378" i="18" s="1"/>
  <c r="N379" i="18" s="1"/>
  <c r="N380" i="18" s="1"/>
  <c r="N381" i="18" s="1"/>
  <c r="N382" i="18" s="1"/>
  <c r="N383" i="18" s="1"/>
  <c r="N384" i="18" s="1"/>
  <c r="N385" i="18" s="1"/>
  <c r="N386" i="18" s="1"/>
  <c r="N387" i="18" s="1"/>
  <c r="N388" i="18" s="1"/>
  <c r="N389" i="18" s="1"/>
  <c r="N390" i="18" s="1"/>
  <c r="N391" i="18" s="1"/>
  <c r="N392" i="18" s="1"/>
  <c r="N393" i="18" s="1"/>
  <c r="N394" i="18" s="1"/>
  <c r="N395" i="18" s="1"/>
  <c r="N396" i="18" s="1"/>
  <c r="N397" i="18" s="1"/>
  <c r="N398" i="18" s="1"/>
  <c r="N399" i="18" s="1"/>
  <c r="N400" i="18" s="1"/>
  <c r="N401" i="18" s="1"/>
  <c r="N402" i="18" s="1"/>
  <c r="N403" i="18" s="1"/>
  <c r="N404" i="18" s="1"/>
  <c r="N405" i="18" s="1"/>
  <c r="N406" i="18" s="1"/>
  <c r="N407" i="18" s="1"/>
  <c r="N408" i="18" s="1"/>
  <c r="N409" i="18" s="1"/>
  <c r="N410" i="18" s="1"/>
  <c r="N411" i="18" s="1"/>
  <c r="N412" i="18" s="1"/>
  <c r="N413" i="18" s="1"/>
  <c r="N414" i="18" s="1"/>
  <c r="N415" i="18" s="1"/>
  <c r="N416" i="18" s="1"/>
  <c r="N417" i="18" s="1"/>
  <c r="N418" i="18" s="1"/>
  <c r="N419" i="18" s="1"/>
  <c r="N420" i="18" s="1"/>
  <c r="N421" i="18" s="1"/>
  <c r="N422" i="18" s="1"/>
  <c r="N423" i="18" s="1"/>
  <c r="N424" i="18" s="1"/>
  <c r="N425" i="18" s="1"/>
  <c r="N426" i="18" s="1"/>
  <c r="N427" i="18" s="1"/>
  <c r="N428" i="18" s="1"/>
  <c r="N429" i="18" s="1"/>
  <c r="N430" i="18" s="1"/>
  <c r="N431" i="18" s="1"/>
  <c r="N432" i="18" s="1"/>
  <c r="N433" i="18" s="1"/>
  <c r="N434" i="18" s="1"/>
  <c r="N435" i="18" s="1"/>
  <c r="N436" i="18" s="1"/>
  <c r="N437" i="18" s="1"/>
  <c r="N438" i="18" s="1"/>
  <c r="N439" i="18" s="1"/>
  <c r="N440" i="18" s="1"/>
  <c r="N441" i="18" s="1"/>
  <c r="N442" i="18" s="1"/>
  <c r="N443" i="18" s="1"/>
  <c r="N444" i="18" s="1"/>
  <c r="N445" i="18" s="1"/>
  <c r="N446" i="18" s="1"/>
  <c r="N447" i="18" s="1"/>
  <c r="N448" i="18" s="1"/>
  <c r="N449" i="18" s="1"/>
  <c r="N450" i="18" s="1"/>
  <c r="N451" i="18" s="1"/>
  <c r="N452" i="18" s="1"/>
  <c r="N453" i="18" s="1"/>
  <c r="N454" i="18" s="1"/>
  <c r="N455" i="18" s="1"/>
  <c r="N456" i="18" s="1"/>
  <c r="N457" i="18" s="1"/>
  <c r="N458" i="18" s="1"/>
  <c r="N459" i="18" s="1"/>
  <c r="N460" i="18" s="1"/>
  <c r="N461" i="18" s="1"/>
  <c r="N462" i="18" s="1"/>
  <c r="N463" i="18" s="1"/>
  <c r="N464" i="18" s="1"/>
  <c r="N465" i="18" s="1"/>
  <c r="N466" i="18" s="1"/>
  <c r="N467" i="18" s="1"/>
  <c r="N468" i="18" s="1"/>
  <c r="N469" i="18" s="1"/>
  <c r="N470" i="18" s="1"/>
  <c r="N471" i="18" s="1"/>
  <c r="N472" i="18" s="1"/>
  <c r="N473" i="18" s="1"/>
  <c r="N474" i="18" s="1"/>
  <c r="N475" i="18" s="1"/>
  <c r="N476" i="18" s="1"/>
  <c r="N477" i="18" s="1"/>
  <c r="N478" i="18" s="1"/>
  <c r="N479" i="18" s="1"/>
  <c r="N480" i="18" s="1"/>
  <c r="N481" i="18" s="1"/>
  <c r="N482" i="18" s="1"/>
  <c r="N483" i="18" s="1"/>
  <c r="N484" i="18" s="1"/>
  <c r="N485" i="18" s="1"/>
  <c r="N486" i="18" s="1"/>
  <c r="N487" i="18" s="1"/>
  <c r="N488" i="18" s="1"/>
  <c r="N489" i="18" s="1"/>
  <c r="N490" i="18" s="1"/>
  <c r="N491" i="18" s="1"/>
  <c r="N492" i="18" s="1"/>
  <c r="N493" i="18" s="1"/>
  <c r="N494" i="18" s="1"/>
  <c r="N495" i="18" s="1"/>
  <c r="N496" i="18" s="1"/>
  <c r="N497" i="18" s="1"/>
  <c r="N498" i="18" s="1"/>
  <c r="N499" i="18" s="1"/>
  <c r="N500" i="18" s="1"/>
  <c r="N501" i="18" s="1"/>
  <c r="N502" i="18" s="1"/>
  <c r="N503" i="18" s="1"/>
  <c r="N504" i="18" s="1"/>
  <c r="N505" i="18" s="1"/>
  <c r="N506" i="18" s="1"/>
  <c r="N507" i="18" s="1"/>
  <c r="N508" i="18" s="1"/>
  <c r="N509" i="18" s="1"/>
  <c r="N510" i="18" s="1"/>
  <c r="N511" i="18" s="1"/>
  <c r="N512" i="18" s="1"/>
  <c r="N513" i="18" s="1"/>
  <c r="N514" i="18" s="1"/>
  <c r="N515" i="18" s="1"/>
  <c r="N516" i="18" s="1"/>
  <c r="N517" i="18" s="1"/>
  <c r="N518" i="18" s="1"/>
  <c r="N519" i="18" s="1"/>
  <c r="N520" i="18" s="1"/>
  <c r="N521" i="18" s="1"/>
  <c r="N522" i="18" s="1"/>
  <c r="N523" i="18" s="1"/>
  <c r="N524" i="18" s="1"/>
  <c r="N525" i="18" s="1"/>
  <c r="N526" i="18" s="1"/>
  <c r="N527" i="18" s="1"/>
  <c r="N528" i="18" s="1"/>
  <c r="N529" i="18" s="1"/>
  <c r="N530" i="18" s="1"/>
  <c r="N531" i="18" s="1"/>
  <c r="N532" i="18" s="1"/>
  <c r="N533" i="18" s="1"/>
  <c r="N534" i="18" s="1"/>
  <c r="N535" i="18" s="1"/>
  <c r="N536" i="18" s="1"/>
  <c r="N537" i="18" s="1"/>
  <c r="N538" i="18" s="1"/>
  <c r="N539" i="18" s="1"/>
  <c r="N540" i="18" s="1"/>
  <c r="N541" i="18" s="1"/>
  <c r="N542" i="18" s="1"/>
  <c r="N543" i="18" s="1"/>
  <c r="N544" i="18" s="1"/>
  <c r="N545" i="18" s="1"/>
  <c r="N546" i="18" s="1"/>
  <c r="N547" i="18" s="1"/>
  <c r="N548" i="18" s="1"/>
  <c r="N549" i="18" s="1"/>
  <c r="N550" i="18" s="1"/>
  <c r="N551" i="18" s="1"/>
  <c r="N552" i="18" s="1"/>
  <c r="N553" i="18" s="1"/>
  <c r="N554" i="18" s="1"/>
  <c r="N555" i="18" s="1"/>
  <c r="N556" i="18" s="1"/>
  <c r="N557" i="18" s="1"/>
  <c r="N558" i="18" s="1"/>
  <c r="N559" i="18" s="1"/>
  <c r="N560" i="18" s="1"/>
  <c r="N561" i="18" s="1"/>
  <c r="N562" i="18" s="1"/>
  <c r="N563" i="18" s="1"/>
  <c r="N564" i="18" s="1"/>
  <c r="N565" i="18" s="1"/>
  <c r="N566" i="18" s="1"/>
  <c r="N567" i="18" s="1"/>
  <c r="N568" i="18" s="1"/>
  <c r="N569" i="18" s="1"/>
  <c r="N570" i="18" s="1"/>
  <c r="N571" i="18" s="1"/>
  <c r="N572" i="18" s="1"/>
  <c r="N573" i="18" s="1"/>
  <c r="N574" i="18" s="1"/>
  <c r="N575" i="18" s="1"/>
  <c r="N576" i="18" s="1"/>
  <c r="N577" i="18" s="1"/>
  <c r="N578" i="18" s="1"/>
  <c r="N579" i="18" s="1"/>
  <c r="N580" i="18" s="1"/>
  <c r="N581" i="18" s="1"/>
  <c r="N582" i="18" s="1"/>
  <c r="N583" i="18" s="1"/>
  <c r="N584" i="18" s="1"/>
  <c r="N585" i="18" s="1"/>
  <c r="N586" i="18" s="1"/>
  <c r="N587" i="18" s="1"/>
  <c r="N588" i="18" s="1"/>
  <c r="N589" i="18" s="1"/>
  <c r="N590" i="18" s="1"/>
  <c r="N591" i="18" s="1"/>
  <c r="N592" i="18" s="1"/>
  <c r="N593" i="18" s="1"/>
  <c r="N594" i="18" s="1"/>
  <c r="N595" i="18" s="1"/>
  <c r="N596" i="18" s="1"/>
  <c r="N597" i="18" s="1"/>
  <c r="N598" i="18" s="1"/>
  <c r="N599" i="18" s="1"/>
  <c r="N600" i="18" s="1"/>
  <c r="N601" i="18" s="1"/>
  <c r="N602" i="18" s="1"/>
  <c r="N603" i="18" s="1"/>
  <c r="N604" i="18" s="1"/>
  <c r="N605" i="18" s="1"/>
  <c r="N606" i="18" s="1"/>
  <c r="N607" i="18" s="1"/>
  <c r="N608" i="18" s="1"/>
  <c r="N609" i="18" s="1"/>
  <c r="N610" i="18" s="1"/>
  <c r="N611" i="18" s="1"/>
  <c r="N612" i="18" s="1"/>
  <c r="N613" i="18" s="1"/>
  <c r="N614" i="18" s="1"/>
  <c r="N615" i="18" s="1"/>
  <c r="N616" i="18" s="1"/>
  <c r="N617" i="18" s="1"/>
  <c r="N618" i="18" s="1"/>
  <c r="N619" i="18" s="1"/>
  <c r="N620" i="18" s="1"/>
  <c r="N621" i="18" s="1"/>
  <c r="N622" i="18" s="1"/>
  <c r="N623" i="18" s="1"/>
  <c r="N624" i="18" s="1"/>
  <c r="N625" i="18" s="1"/>
  <c r="N626" i="18" s="1"/>
  <c r="N627" i="18" s="1"/>
  <c r="N628" i="18" s="1"/>
  <c r="N629" i="18" s="1"/>
  <c r="N630" i="18" s="1"/>
  <c r="N631" i="18" s="1"/>
  <c r="N632" i="18" s="1"/>
  <c r="N633" i="18" s="1"/>
  <c r="N634" i="18" s="1"/>
  <c r="N635" i="18" s="1"/>
  <c r="N636" i="18" s="1"/>
  <c r="N637" i="18" s="1"/>
  <c r="N638" i="18" s="1"/>
  <c r="N639" i="18" s="1"/>
  <c r="N640" i="18" s="1"/>
  <c r="N641" i="18" s="1"/>
  <c r="N642" i="18" s="1"/>
  <c r="N643" i="18" s="1"/>
  <c r="N644" i="18" s="1"/>
  <c r="N645" i="18" s="1"/>
  <c r="N646" i="18" s="1"/>
  <c r="N647" i="18" s="1"/>
  <c r="N648" i="18" s="1"/>
  <c r="N649" i="18" s="1"/>
  <c r="N650" i="18" s="1"/>
  <c r="N651" i="18" s="1"/>
  <c r="N652" i="18" s="1"/>
  <c r="N653" i="18" s="1"/>
  <c r="N654" i="18" s="1"/>
  <c r="N655" i="18" s="1"/>
  <c r="N656" i="18" s="1"/>
  <c r="N657" i="18" s="1"/>
  <c r="N658" i="18" s="1"/>
  <c r="N659" i="18" s="1"/>
  <c r="N660" i="18" s="1"/>
  <c r="N661" i="18" s="1"/>
  <c r="N662" i="18" s="1"/>
  <c r="N663" i="18" s="1"/>
  <c r="N664" i="18" s="1"/>
  <c r="N665" i="18" s="1"/>
  <c r="N666" i="18" s="1"/>
  <c r="N667" i="18" s="1"/>
  <c r="N668" i="18" s="1"/>
  <c r="N669" i="18" s="1"/>
  <c r="N670" i="18" s="1"/>
  <c r="N671" i="18" s="1"/>
  <c r="N672" i="18" s="1"/>
  <c r="N673" i="18" s="1"/>
  <c r="N674" i="18" s="1"/>
  <c r="N675" i="18" s="1"/>
  <c r="N676" i="18" s="1"/>
  <c r="N677" i="18" s="1"/>
  <c r="N678" i="18" s="1"/>
  <c r="N679" i="18" s="1"/>
  <c r="N680" i="18" s="1"/>
  <c r="N681" i="18" s="1"/>
  <c r="N682" i="18" s="1"/>
  <c r="N683" i="18" s="1"/>
  <c r="N684" i="18" s="1"/>
  <c r="N685" i="18" s="1"/>
  <c r="N686" i="18" s="1"/>
  <c r="N687" i="18" s="1"/>
  <c r="N688" i="18" s="1"/>
  <c r="N689" i="18" s="1"/>
  <c r="N690" i="18" s="1"/>
  <c r="N691" i="18" s="1"/>
  <c r="N692" i="18" s="1"/>
  <c r="N693" i="18" s="1"/>
  <c r="N694" i="18" s="1"/>
  <c r="N695" i="18" s="1"/>
  <c r="N696" i="18" s="1"/>
  <c r="N697" i="18" s="1"/>
  <c r="N698" i="18" s="1"/>
  <c r="N699" i="18" s="1"/>
  <c r="N700" i="18" s="1"/>
  <c r="N701" i="18" s="1"/>
  <c r="N702" i="18" s="1"/>
  <c r="N703" i="18" s="1"/>
  <c r="N704" i="18" s="1"/>
  <c r="N705" i="18" s="1"/>
  <c r="N706" i="18" s="1"/>
  <c r="N707" i="18" s="1"/>
  <c r="N708" i="18" s="1"/>
  <c r="N709" i="18" s="1"/>
  <c r="N710" i="18" s="1"/>
  <c r="N711" i="18" s="1"/>
  <c r="N712" i="18" s="1"/>
  <c r="N713" i="18" s="1"/>
  <c r="N714" i="18" s="1"/>
  <c r="N715" i="18" s="1"/>
  <c r="N716" i="18" s="1"/>
  <c r="N717" i="18" s="1"/>
  <c r="N718" i="18" s="1"/>
  <c r="N719" i="18" s="1"/>
  <c r="N720" i="18" s="1"/>
  <c r="N721" i="18" s="1"/>
  <c r="N722" i="18" s="1"/>
  <c r="N723" i="18" s="1"/>
  <c r="N724" i="18" s="1"/>
  <c r="N725" i="18" s="1"/>
  <c r="N726" i="18" s="1"/>
  <c r="N727" i="18" s="1"/>
  <c r="N728" i="18" s="1"/>
  <c r="N729" i="18" s="1"/>
  <c r="N730" i="18" s="1"/>
  <c r="N731" i="18" s="1"/>
  <c r="N732" i="18" s="1"/>
  <c r="N733" i="18" s="1"/>
  <c r="N734" i="18" s="1"/>
  <c r="N735" i="18" s="1"/>
  <c r="N736" i="18" s="1"/>
  <c r="N737" i="18" s="1"/>
  <c r="N738" i="18" s="1"/>
  <c r="N739" i="18" s="1"/>
  <c r="N740" i="18" s="1"/>
  <c r="N741" i="18" s="1"/>
  <c r="N742" i="18" s="1"/>
  <c r="N743" i="18" s="1"/>
  <c r="N744" i="18" s="1"/>
  <c r="N745" i="18" s="1"/>
  <c r="N746" i="18" s="1"/>
  <c r="N747" i="18" s="1"/>
  <c r="N748" i="18" s="1"/>
  <c r="N749" i="18" s="1"/>
  <c r="N750" i="18" s="1"/>
  <c r="N751" i="18" s="1"/>
  <c r="N752" i="18" s="1"/>
  <c r="N753" i="18" s="1"/>
  <c r="N754" i="18" s="1"/>
  <c r="N755" i="18" s="1"/>
  <c r="N756" i="18" s="1"/>
  <c r="N757" i="18" s="1"/>
  <c r="N758" i="18" s="1"/>
  <c r="N759" i="18" s="1"/>
  <c r="N760" i="18" s="1"/>
  <c r="N761" i="18" s="1"/>
  <c r="N762" i="18" s="1"/>
  <c r="N763" i="18" s="1"/>
  <c r="N764" i="18" s="1"/>
  <c r="N765" i="18" s="1"/>
  <c r="N766" i="18" s="1"/>
  <c r="N767" i="18" s="1"/>
  <c r="N768" i="18" s="1"/>
  <c r="N769" i="18" s="1"/>
  <c r="N770" i="18" s="1"/>
  <c r="N771" i="18" s="1"/>
  <c r="N772" i="18" s="1"/>
  <c r="N773" i="18" s="1"/>
  <c r="N774" i="18" s="1"/>
  <c r="N775" i="18" s="1"/>
  <c r="N776" i="18" s="1"/>
  <c r="N777" i="18" s="1"/>
  <c r="N778" i="18" s="1"/>
  <c r="N779" i="18" s="1"/>
  <c r="N780" i="18" s="1"/>
  <c r="N781" i="18" s="1"/>
  <c r="N782" i="18" s="1"/>
  <c r="N783" i="18" s="1"/>
  <c r="N784" i="18" s="1"/>
  <c r="N785" i="18" s="1"/>
  <c r="N786" i="18" s="1"/>
  <c r="N787" i="18" s="1"/>
  <c r="N788" i="18" s="1"/>
  <c r="N789" i="18" s="1"/>
  <c r="N790" i="18" s="1"/>
  <c r="N791" i="18" s="1"/>
  <c r="N792" i="18" s="1"/>
  <c r="N793" i="18" s="1"/>
  <c r="N794" i="18" s="1"/>
  <c r="N795" i="18" s="1"/>
  <c r="N796" i="18" s="1"/>
  <c r="N797" i="18" s="1"/>
  <c r="N798" i="18" s="1"/>
  <c r="N799" i="18" s="1"/>
  <c r="N800" i="18" s="1"/>
  <c r="N801" i="18" s="1"/>
  <c r="N802" i="18" s="1"/>
  <c r="N803" i="18" s="1"/>
  <c r="N804" i="18" s="1"/>
  <c r="N805" i="18" s="1"/>
  <c r="N806" i="18" s="1"/>
  <c r="N807" i="18" s="1"/>
  <c r="N808" i="18" s="1"/>
  <c r="N809" i="18" s="1"/>
  <c r="N810" i="18" s="1"/>
  <c r="N811" i="18" s="1"/>
  <c r="N812" i="18" s="1"/>
  <c r="N813" i="18" s="1"/>
  <c r="N814" i="18" s="1"/>
  <c r="N815" i="18" s="1"/>
  <c r="N816" i="18" s="1"/>
  <c r="N817" i="18" s="1"/>
  <c r="N818" i="18" s="1"/>
  <c r="N819" i="18" s="1"/>
  <c r="N820" i="18" s="1"/>
  <c r="N821" i="18" s="1"/>
  <c r="N822" i="18" s="1"/>
  <c r="N823" i="18" s="1"/>
  <c r="N824" i="18" s="1"/>
  <c r="N825" i="18" s="1"/>
  <c r="N826" i="18" s="1"/>
  <c r="N827" i="18" s="1"/>
  <c r="N828" i="18" s="1"/>
  <c r="N829" i="18" s="1"/>
  <c r="N830" i="18" s="1"/>
  <c r="N831" i="18" s="1"/>
  <c r="N832" i="18" s="1"/>
  <c r="N833" i="18" s="1"/>
  <c r="N834" i="18" s="1"/>
  <c r="N835" i="18" s="1"/>
  <c r="N836" i="18" s="1"/>
  <c r="N837" i="18" s="1"/>
  <c r="N838" i="18" s="1"/>
  <c r="N839" i="18" s="1"/>
  <c r="N840" i="18" s="1"/>
  <c r="N841" i="18" s="1"/>
  <c r="N842" i="18" s="1"/>
  <c r="N843" i="18" s="1"/>
  <c r="N844" i="18" s="1"/>
  <c r="N845" i="18" s="1"/>
  <c r="N846" i="18" s="1"/>
  <c r="N847" i="18" s="1"/>
  <c r="N848" i="18" s="1"/>
  <c r="N849" i="18" s="1"/>
  <c r="N850" i="18" s="1"/>
  <c r="N851" i="18" s="1"/>
  <c r="N852" i="18" s="1"/>
  <c r="N853" i="18" s="1"/>
  <c r="N854" i="18" s="1"/>
  <c r="N855" i="18" s="1"/>
  <c r="N856" i="18" s="1"/>
  <c r="N857" i="18" s="1"/>
  <c r="N858" i="18" s="1"/>
  <c r="N859" i="18" s="1"/>
  <c r="N860" i="18" s="1"/>
  <c r="N861" i="18" s="1"/>
  <c r="N862" i="18" s="1"/>
  <c r="N863" i="18" s="1"/>
  <c r="N864" i="18" s="1"/>
  <c r="N865" i="18" s="1"/>
  <c r="N866" i="18" s="1"/>
  <c r="N867" i="18" s="1"/>
  <c r="N868" i="18" s="1"/>
  <c r="N869" i="18" s="1"/>
  <c r="N870" i="18" s="1"/>
  <c r="N871" i="18" s="1"/>
  <c r="N872" i="18" s="1"/>
  <c r="N873" i="18" s="1"/>
  <c r="N874" i="18" s="1"/>
  <c r="N875" i="18" s="1"/>
  <c r="N876" i="18" s="1"/>
  <c r="N877" i="18" s="1"/>
  <c r="N878" i="18" s="1"/>
  <c r="N879" i="18" s="1"/>
  <c r="N880" i="18" s="1"/>
  <c r="N881" i="18" s="1"/>
  <c r="N882" i="18" s="1"/>
  <c r="N883" i="18" s="1"/>
  <c r="N884" i="18" s="1"/>
  <c r="N885" i="18" s="1"/>
  <c r="N886" i="18" s="1"/>
  <c r="N887" i="18" s="1"/>
  <c r="N888" i="18" s="1"/>
  <c r="N889" i="18" s="1"/>
  <c r="N890" i="18" s="1"/>
  <c r="N891" i="18" s="1"/>
  <c r="N892" i="18" s="1"/>
  <c r="N893" i="18" s="1"/>
  <c r="N894" i="18" s="1"/>
  <c r="N895" i="18" s="1"/>
  <c r="N896" i="18" s="1"/>
  <c r="N897" i="18" s="1"/>
  <c r="N898" i="18" s="1"/>
  <c r="N899" i="18" s="1"/>
  <c r="N900" i="18" s="1"/>
  <c r="N901" i="18" s="1"/>
  <c r="N902" i="18" s="1"/>
  <c r="N903" i="18" s="1"/>
  <c r="N904" i="18" s="1"/>
  <c r="N905" i="18" s="1"/>
  <c r="N906" i="18" s="1"/>
  <c r="N907" i="18" s="1"/>
  <c r="N908" i="18" s="1"/>
  <c r="N909" i="18" s="1"/>
  <c r="N910" i="18" s="1"/>
  <c r="N911" i="18" s="1"/>
  <c r="N912" i="18" s="1"/>
  <c r="N913" i="18" s="1"/>
  <c r="N914" i="18" s="1"/>
  <c r="N915" i="18" s="1"/>
  <c r="N916" i="18" s="1"/>
  <c r="N917" i="18" s="1"/>
  <c r="N918" i="18" s="1"/>
  <c r="N919" i="18" s="1"/>
  <c r="N920" i="18" s="1"/>
  <c r="N921" i="18" s="1"/>
  <c r="N922" i="18" s="1"/>
  <c r="N923" i="18" s="1"/>
  <c r="N924" i="18" s="1"/>
  <c r="N925" i="18" s="1"/>
  <c r="N926" i="18" s="1"/>
  <c r="N927" i="18" s="1"/>
  <c r="N928" i="18" s="1"/>
  <c r="N929" i="18" s="1"/>
  <c r="N930" i="18" s="1"/>
  <c r="N931" i="18" s="1"/>
  <c r="N932" i="18" s="1"/>
  <c r="N933" i="18" s="1"/>
  <c r="N934" i="18" s="1"/>
  <c r="N935" i="18" s="1"/>
  <c r="N936" i="18" s="1"/>
  <c r="N937" i="18" s="1"/>
  <c r="N938" i="18" s="1"/>
  <c r="N939" i="18" s="1"/>
  <c r="N940" i="18" s="1"/>
  <c r="N941" i="18" s="1"/>
  <c r="N942" i="18" s="1"/>
  <c r="N943" i="18" s="1"/>
  <c r="N944" i="18" s="1"/>
  <c r="N945" i="18" s="1"/>
  <c r="N946" i="18" s="1"/>
  <c r="N947" i="18" s="1"/>
  <c r="N948" i="18" s="1"/>
  <c r="N949" i="18" s="1"/>
  <c r="N950" i="18" s="1"/>
  <c r="N951" i="18" s="1"/>
  <c r="N952" i="18" s="1"/>
  <c r="N953" i="18" s="1"/>
  <c r="N954" i="18" s="1"/>
  <c r="N955" i="18" s="1"/>
  <c r="N956" i="18" s="1"/>
  <c r="N957" i="18" s="1"/>
  <c r="N958" i="18" s="1"/>
  <c r="N959" i="18" s="1"/>
  <c r="N960" i="18" s="1"/>
  <c r="N961" i="18" s="1"/>
  <c r="N962" i="18" s="1"/>
  <c r="N963" i="18" s="1"/>
  <c r="N964" i="18" s="1"/>
  <c r="N965" i="18" s="1"/>
  <c r="N966" i="18" s="1"/>
  <c r="N967" i="18" s="1"/>
  <c r="N968" i="18" s="1"/>
  <c r="N969" i="18" s="1"/>
  <c r="N970" i="18" s="1"/>
  <c r="N971" i="18" s="1"/>
  <c r="N972" i="18" s="1"/>
  <c r="N973" i="18" s="1"/>
  <c r="N974" i="18" s="1"/>
  <c r="N975" i="18" s="1"/>
  <c r="N976" i="18" s="1"/>
  <c r="N977" i="18" s="1"/>
  <c r="N978" i="18" s="1"/>
  <c r="N979" i="18" s="1"/>
  <c r="N980" i="18" s="1"/>
  <c r="N981" i="18" s="1"/>
  <c r="N982" i="18" s="1"/>
  <c r="N983" i="18" s="1"/>
  <c r="N984" i="18" s="1"/>
  <c r="N985" i="18" s="1"/>
  <c r="N986" i="18" s="1"/>
  <c r="N987" i="18" s="1"/>
  <c r="N988" i="18" s="1"/>
  <c r="N989" i="18" s="1"/>
  <c r="N990" i="18" s="1"/>
  <c r="N991" i="18" s="1"/>
  <c r="N992" i="18" s="1"/>
  <c r="N993" i="18" s="1"/>
  <c r="N994" i="18" s="1"/>
  <c r="N995" i="18" s="1"/>
  <c r="N996" i="18" s="1"/>
  <c r="N997" i="18" s="1"/>
  <c r="N998" i="18" s="1"/>
  <c r="N999" i="18" s="1"/>
  <c r="N1000" i="18" s="1"/>
  <c r="N1001" i="18" s="1"/>
  <c r="N1002" i="18" s="1"/>
  <c r="N1003" i="18" s="1"/>
  <c r="N1004" i="18" s="1"/>
  <c r="N1005" i="18" s="1"/>
  <c r="N1006" i="18" s="1"/>
  <c r="N1007" i="18" s="1"/>
  <c r="N1008" i="18" s="1"/>
  <c r="N1009" i="18" s="1"/>
  <c r="N1010" i="18" s="1"/>
  <c r="N1011" i="18" s="1"/>
  <c r="N1012" i="18" s="1"/>
  <c r="N1013" i="18" s="1"/>
  <c r="N1014" i="18" s="1"/>
  <c r="N1015" i="18" s="1"/>
  <c r="N1016" i="18" s="1"/>
  <c r="N1017" i="18" s="1"/>
  <c r="N1018" i="18" s="1"/>
  <c r="N1019" i="18" s="1"/>
  <c r="N1020" i="18" s="1"/>
  <c r="N1021" i="18" s="1"/>
  <c r="N1022" i="18" s="1"/>
  <c r="N1023" i="18" s="1"/>
  <c r="N1024" i="18" s="1"/>
  <c r="N1025" i="18" s="1"/>
  <c r="N1026" i="18" s="1"/>
  <c r="N1027" i="18" s="1"/>
  <c r="N1028" i="18" s="1"/>
  <c r="N1029" i="18" s="1"/>
  <c r="N1030" i="18" s="1"/>
  <c r="N1031" i="18" s="1"/>
  <c r="N1032" i="18" s="1"/>
  <c r="N1033" i="18" s="1"/>
  <c r="N1034" i="18" s="1"/>
  <c r="N1035" i="18" s="1"/>
  <c r="N1036" i="18" s="1"/>
  <c r="N1037" i="18" s="1"/>
  <c r="N1038" i="18" s="1"/>
  <c r="N1039" i="18" s="1"/>
  <c r="N1040" i="18" s="1"/>
  <c r="N1041" i="18" s="1"/>
  <c r="N1042" i="18" s="1"/>
  <c r="N1043" i="18" s="1"/>
  <c r="N1044" i="18" s="1"/>
  <c r="N1045" i="18" s="1"/>
  <c r="N1046" i="18" s="1"/>
  <c r="N1047" i="18" s="1"/>
  <c r="N1048" i="18" s="1"/>
  <c r="N1049" i="18" s="1"/>
  <c r="N1050" i="18" s="1"/>
  <c r="N1051" i="18" s="1"/>
  <c r="N1052" i="18" s="1"/>
  <c r="N1053" i="18" s="1"/>
  <c r="N1054" i="18" s="1"/>
  <c r="N1055" i="18" s="1"/>
  <c r="N1056" i="18" s="1"/>
  <c r="N1057" i="18" s="1"/>
  <c r="N1058" i="18" s="1"/>
  <c r="N1059" i="18" s="1"/>
  <c r="N1060" i="18" s="1"/>
  <c r="N1061" i="18" s="1"/>
  <c r="N1062" i="18" s="1"/>
  <c r="N1063" i="18" s="1"/>
  <c r="N1064" i="18" s="1"/>
  <c r="N1065" i="18" s="1"/>
  <c r="N1066" i="18" s="1"/>
  <c r="N1067" i="18" s="1"/>
  <c r="N1068" i="18" s="1"/>
  <c r="N1069" i="18" s="1"/>
  <c r="N1070" i="18" s="1"/>
  <c r="N1071" i="18" s="1"/>
  <c r="N1072" i="18" s="1"/>
  <c r="N1073" i="18" s="1"/>
  <c r="N1074" i="18" s="1"/>
  <c r="N1075" i="18" s="1"/>
  <c r="N1076" i="18" s="1"/>
  <c r="N1077" i="18" s="1"/>
  <c r="N1078" i="18" s="1"/>
  <c r="N1079" i="18" s="1"/>
  <c r="N1080" i="18" s="1"/>
  <c r="N1081" i="18" s="1"/>
  <c r="N1082" i="18" s="1"/>
  <c r="N1083" i="18" s="1"/>
  <c r="N1084" i="18" s="1"/>
  <c r="N1085" i="18" s="1"/>
  <c r="N1086" i="18" s="1"/>
  <c r="N1087" i="18" s="1"/>
  <c r="N1088" i="18" s="1"/>
  <c r="N1089" i="18" s="1"/>
  <c r="N1090" i="18" s="1"/>
  <c r="N1091" i="18" s="1"/>
  <c r="N1092" i="18" s="1"/>
  <c r="N1093" i="18" s="1"/>
  <c r="N1094" i="18" s="1"/>
  <c r="N1095" i="18" s="1"/>
  <c r="N1096" i="18" s="1"/>
  <c r="N1097" i="18" s="1"/>
  <c r="N1098" i="18" s="1"/>
  <c r="N1099" i="18" s="1"/>
  <c r="N1100" i="18" s="1"/>
  <c r="N1101" i="18" s="1"/>
  <c r="N1102" i="18" s="1"/>
  <c r="N1103" i="18" s="1"/>
  <c r="N1104" i="18" s="1"/>
  <c r="N1105" i="18" s="1"/>
  <c r="N1106" i="18" s="1"/>
  <c r="N1107" i="18" s="1"/>
  <c r="N1108" i="18" s="1"/>
  <c r="N1109" i="18" s="1"/>
  <c r="N1110" i="18" s="1"/>
  <c r="N1111" i="18" s="1"/>
  <c r="N1112" i="18" s="1"/>
  <c r="N1113" i="18" s="1"/>
  <c r="N1114" i="18" s="1"/>
  <c r="N1115" i="18" s="1"/>
  <c r="N1116" i="18" s="1"/>
  <c r="N1117" i="18" s="1"/>
  <c r="N1118" i="18" s="1"/>
  <c r="N1119" i="18" s="1"/>
  <c r="N1120" i="18" s="1"/>
  <c r="N1121" i="18" s="1"/>
  <c r="N1122" i="18" s="1"/>
  <c r="N1123" i="18" s="1"/>
  <c r="N1124" i="18" s="1"/>
  <c r="N1125" i="18" s="1"/>
  <c r="N1126" i="18" s="1"/>
  <c r="N1127" i="18" s="1"/>
  <c r="N1128" i="18" s="1"/>
  <c r="N1129" i="18" s="1"/>
  <c r="N1130" i="18" s="1"/>
  <c r="N1131" i="18" s="1"/>
  <c r="N1132" i="18" s="1"/>
  <c r="N1133" i="18" s="1"/>
  <c r="N1134" i="18" s="1"/>
  <c r="N1135" i="18" s="1"/>
  <c r="N1136" i="18" s="1"/>
  <c r="N1137" i="18" s="1"/>
  <c r="N1138" i="18" s="1"/>
  <c r="N1139" i="18" s="1"/>
  <c r="N1140" i="18" s="1"/>
  <c r="N1141" i="18" s="1"/>
  <c r="N1142" i="18" s="1"/>
  <c r="N1143" i="18" s="1"/>
  <c r="N1144" i="18" s="1"/>
  <c r="N1145" i="18" s="1"/>
  <c r="N1146" i="18" s="1"/>
  <c r="N1147" i="18" s="1"/>
  <c r="N1148" i="18" s="1"/>
  <c r="N1149" i="18" s="1"/>
  <c r="N1150" i="18" s="1"/>
  <c r="N1151" i="18" s="1"/>
  <c r="N1152" i="18" s="1"/>
  <c r="N1153" i="18" s="1"/>
  <c r="N1154" i="18" s="1"/>
  <c r="N1155" i="18" s="1"/>
  <c r="N1156" i="18" s="1"/>
  <c r="N1157" i="18" s="1"/>
  <c r="N1158" i="18" s="1"/>
  <c r="N1159" i="18" s="1"/>
  <c r="N1160" i="18" s="1"/>
  <c r="N1161" i="18" s="1"/>
  <c r="N1162" i="18" s="1"/>
  <c r="N1163" i="18" s="1"/>
  <c r="N1164" i="18" s="1"/>
  <c r="N1165" i="18" s="1"/>
  <c r="N1166" i="18" s="1"/>
  <c r="N1167" i="18" s="1"/>
  <c r="N1168" i="18" s="1"/>
  <c r="N1169" i="18" s="1"/>
  <c r="N1170" i="18" s="1"/>
  <c r="C268" i="18"/>
  <c r="C314" i="18"/>
  <c r="C269" i="18"/>
  <c r="C315" i="18"/>
  <c r="A338" i="17" a="1"/>
  <c r="A338" i="17" s="1"/>
  <c r="B190" i="20" l="1"/>
  <c r="A191" i="20"/>
  <c r="B191" i="20" s="1"/>
  <c r="C163" i="22"/>
  <c r="B164" i="22"/>
  <c r="A165" i="22"/>
  <c r="C189" i="22"/>
  <c r="C190" i="22" s="1"/>
  <c r="C191" i="22" s="1"/>
  <c r="C192" i="22" s="1"/>
  <c r="C193" i="22" s="1"/>
  <c r="N189" i="22"/>
  <c r="N190" i="22" s="1"/>
  <c r="N191" i="22" s="1"/>
  <c r="N192" i="22" s="1"/>
  <c r="N193" i="22" s="1"/>
  <c r="B194" i="22"/>
  <c r="A195" i="22"/>
  <c r="C187" i="22"/>
  <c r="C188" i="22" s="1"/>
  <c r="N187" i="22"/>
  <c r="N188" i="22" s="1"/>
  <c r="C260" i="20"/>
  <c r="C8" i="20"/>
  <c r="C286" i="21"/>
  <c r="N286" i="21"/>
  <c r="C13" i="21"/>
  <c r="N13" i="21"/>
  <c r="C287" i="21"/>
  <c r="N287" i="21"/>
  <c r="N288" i="21"/>
  <c r="N289" i="21" s="1"/>
  <c r="N290" i="21" s="1"/>
  <c r="N291" i="21" s="1"/>
  <c r="N292" i="21" s="1"/>
  <c r="N293" i="21" s="1"/>
  <c r="N294" i="21" s="1"/>
  <c r="N295" i="21" s="1"/>
  <c r="N296" i="21" s="1"/>
  <c r="N297" i="21" s="1"/>
  <c r="N298" i="21" s="1"/>
  <c r="N299" i="21" s="1"/>
  <c r="N300" i="21" s="1"/>
  <c r="N301" i="21" s="1"/>
  <c r="N302" i="21" s="1"/>
  <c r="N303" i="21" s="1"/>
  <c r="N304" i="21" s="1"/>
  <c r="N305" i="21" s="1"/>
  <c r="N306" i="21" s="1"/>
  <c r="N307" i="21" s="1"/>
  <c r="N308" i="21" s="1"/>
  <c r="N309" i="21" s="1"/>
  <c r="N310" i="21" s="1"/>
  <c r="N311" i="21" s="1"/>
  <c r="N312" i="21" s="1"/>
  <c r="N313" i="21" s="1"/>
  <c r="N314" i="21" s="1"/>
  <c r="N315" i="21" s="1"/>
  <c r="N316" i="21" s="1"/>
  <c r="N317" i="21" s="1"/>
  <c r="N318" i="21" s="1"/>
  <c r="N319" i="21" s="1"/>
  <c r="N320" i="21" s="1"/>
  <c r="N321" i="21" s="1"/>
  <c r="N322" i="21" s="1"/>
  <c r="N323" i="21" s="1"/>
  <c r="N324" i="21" s="1"/>
  <c r="N325" i="21" s="1"/>
  <c r="N326" i="21" s="1"/>
  <c r="N327" i="21" s="1"/>
  <c r="N328" i="21" s="1"/>
  <c r="N329" i="21" s="1"/>
  <c r="N330" i="21" s="1"/>
  <c r="N331" i="21" s="1"/>
  <c r="N332" i="21" s="1"/>
  <c r="N333" i="21" s="1"/>
  <c r="N334" i="21" s="1"/>
  <c r="N335" i="21" s="1"/>
  <c r="N336" i="21" s="1"/>
  <c r="N337" i="21" s="1"/>
  <c r="N338" i="21" s="1"/>
  <c r="N339" i="21" s="1"/>
  <c r="N340" i="21" s="1"/>
  <c r="N341" i="21" s="1"/>
  <c r="N342" i="21" s="1"/>
  <c r="N343" i="21" s="1"/>
  <c r="N344" i="21" s="1"/>
  <c r="N345" i="21" s="1"/>
  <c r="N346" i="21" s="1"/>
  <c r="N347" i="21" s="1"/>
  <c r="C288" i="21"/>
  <c r="N70" i="21"/>
  <c r="C69" i="21"/>
  <c r="N69" i="21"/>
  <c r="B14" i="21"/>
  <c r="A15" i="21"/>
  <c r="C68" i="21"/>
  <c r="N68" i="21"/>
  <c r="C60" i="21"/>
  <c r="B58" i="21"/>
  <c r="N58" i="21" s="1"/>
  <c r="A59" i="21"/>
  <c r="B59" i="21" s="1"/>
  <c r="B30" i="21"/>
  <c r="A31" i="21"/>
  <c r="B352" i="21"/>
  <c r="A353" i="21"/>
  <c r="B80" i="21"/>
  <c r="A81" i="21"/>
  <c r="C29" i="21"/>
  <c r="N29" i="21"/>
  <c r="C74" i="21"/>
  <c r="C75" i="21" s="1"/>
  <c r="N74" i="21"/>
  <c r="N75" i="21" s="1"/>
  <c r="N351" i="21"/>
  <c r="C351" i="21"/>
  <c r="B236" i="21"/>
  <c r="A237" i="21"/>
  <c r="N79" i="21"/>
  <c r="C79" i="21"/>
  <c r="B9" i="20"/>
  <c r="N9" i="20" s="1"/>
  <c r="A10" i="20"/>
  <c r="C235" i="21"/>
  <c r="N235" i="21"/>
  <c r="N261" i="20"/>
  <c r="C261" i="20"/>
  <c r="C262" i="20"/>
  <c r="N262" i="20"/>
  <c r="N263" i="20" s="1"/>
  <c r="N264" i="20" s="1"/>
  <c r="N265" i="20" s="1"/>
  <c r="N266" i="20" s="1"/>
  <c r="N267" i="20" s="1"/>
  <c r="N268" i="20" s="1"/>
  <c r="N269" i="20" s="1"/>
  <c r="N270" i="20" s="1"/>
  <c r="N271" i="20" s="1"/>
  <c r="N272" i="20" s="1"/>
  <c r="N273" i="20" s="1"/>
  <c r="N274" i="20" s="1"/>
  <c r="N275" i="20" s="1"/>
  <c r="N276" i="20" s="1"/>
  <c r="N277" i="20" s="1"/>
  <c r="N278" i="20" s="1"/>
  <c r="N279" i="20" s="1"/>
  <c r="N280" i="20" s="1"/>
  <c r="N281" i="20" s="1"/>
  <c r="N282" i="20" s="1"/>
  <c r="N283" i="20" s="1"/>
  <c r="N284" i="20" s="1"/>
  <c r="N285" i="20" s="1"/>
  <c r="N286" i="20" s="1"/>
  <c r="N287" i="20" s="1"/>
  <c r="N288" i="20" s="1"/>
  <c r="N289" i="20" s="1"/>
  <c r="N290" i="20" s="1"/>
  <c r="N291" i="20" s="1"/>
  <c r="N292" i="20" s="1"/>
  <c r="N293" i="20" s="1"/>
  <c r="N294" i="20" s="1"/>
  <c r="N295" i="20" s="1"/>
  <c r="N296" i="20" s="1"/>
  <c r="N297" i="20" s="1"/>
  <c r="N298" i="20" s="1"/>
  <c r="N299" i="20" s="1"/>
  <c r="N300" i="20" s="1"/>
  <c r="N301" i="20" s="1"/>
  <c r="N302" i="20" s="1"/>
  <c r="N303" i="20" s="1"/>
  <c r="N304" i="20" s="1"/>
  <c r="N305" i="20" s="1"/>
  <c r="N306" i="20" s="1"/>
  <c r="N307" i="20" s="1"/>
  <c r="N308" i="20" s="1"/>
  <c r="N309" i="20" s="1"/>
  <c r="N310" i="20" s="1"/>
  <c r="N311" i="20" s="1"/>
  <c r="N312" i="20" s="1"/>
  <c r="N313" i="20" s="1"/>
  <c r="N314" i="20" s="1"/>
  <c r="N315" i="20" s="1"/>
  <c r="N316" i="20" s="1"/>
  <c r="N317" i="20" s="1"/>
  <c r="N318" i="20" s="1"/>
  <c r="N319" i="20" s="1"/>
  <c r="N320" i="20" s="1"/>
  <c r="N321" i="20" s="1"/>
  <c r="N322" i="20" s="1"/>
  <c r="N323" i="20" s="1"/>
  <c r="N324" i="20" s="1"/>
  <c r="N325" i="20" s="1"/>
  <c r="N326" i="20" s="1"/>
  <c r="N327" i="20" s="1"/>
  <c r="N328" i="20" s="1"/>
  <c r="N329" i="20" s="1"/>
  <c r="N330" i="20" s="1"/>
  <c r="N331" i="20" s="1"/>
  <c r="N332" i="20" s="1"/>
  <c r="N333" i="20" s="1"/>
  <c r="N334" i="20" s="1"/>
  <c r="N335" i="20" s="1"/>
  <c r="N336" i="20" s="1"/>
  <c r="N337" i="20" s="1"/>
  <c r="N338" i="20" s="1"/>
  <c r="N339" i="20" s="1"/>
  <c r="N340" i="20" s="1"/>
  <c r="N341" i="20" s="1"/>
  <c r="N342" i="20" s="1"/>
  <c r="N343" i="20" s="1"/>
  <c r="N344" i="20" s="1"/>
  <c r="N345" i="20" s="1"/>
  <c r="N346" i="20" s="1"/>
  <c r="N347" i="20" s="1"/>
  <c r="N348" i="20" s="1"/>
  <c r="N349" i="20" s="1"/>
  <c r="N350" i="20" s="1"/>
  <c r="N351" i="20" s="1"/>
  <c r="N352" i="20" s="1"/>
  <c r="N353" i="20" s="1"/>
  <c r="N354" i="20" s="1"/>
  <c r="N355" i="20" s="1"/>
  <c r="N356" i="20" s="1"/>
  <c r="N357" i="20" s="1"/>
  <c r="N358" i="20" s="1"/>
  <c r="N359" i="20" s="1"/>
  <c r="N360" i="20" s="1"/>
  <c r="N361" i="20" s="1"/>
  <c r="N362" i="20" s="1"/>
  <c r="N363" i="20" s="1"/>
  <c r="N364" i="20" s="1"/>
  <c r="N365" i="20" s="1"/>
  <c r="N366" i="20" s="1"/>
  <c r="N367" i="20" s="1"/>
  <c r="N368" i="20" s="1"/>
  <c r="N369" i="20" s="1"/>
  <c r="N370" i="20" s="1"/>
  <c r="N371" i="20" s="1"/>
  <c r="N372" i="20" s="1"/>
  <c r="N373" i="20" s="1"/>
  <c r="N374" i="20" s="1"/>
  <c r="N375" i="20" s="1"/>
  <c r="N376" i="20" s="1"/>
  <c r="N377" i="20" s="1"/>
  <c r="N378" i="20" s="1"/>
  <c r="N379" i="20" s="1"/>
  <c r="N380" i="20" s="1"/>
  <c r="N381" i="20" s="1"/>
  <c r="N382" i="20" s="1"/>
  <c r="N383" i="20" s="1"/>
  <c r="N384" i="20" s="1"/>
  <c r="N385" i="20" s="1"/>
  <c r="N386" i="20" s="1"/>
  <c r="N387" i="20" s="1"/>
  <c r="N388" i="20" s="1"/>
  <c r="N389" i="20" s="1"/>
  <c r="N390" i="20" s="1"/>
  <c r="N391" i="20" s="1"/>
  <c r="N392" i="20" s="1"/>
  <c r="N393" i="20" s="1"/>
  <c r="N394" i="20" s="1"/>
  <c r="N395" i="20" s="1"/>
  <c r="N396" i="20" s="1"/>
  <c r="N397" i="20" s="1"/>
  <c r="N398" i="20" s="1"/>
  <c r="N399" i="20" s="1"/>
  <c r="N400" i="20" s="1"/>
  <c r="N401" i="20" s="1"/>
  <c r="N402" i="20" s="1"/>
  <c r="N403" i="20" s="1"/>
  <c r="N404" i="20" s="1"/>
  <c r="N405" i="20" s="1"/>
  <c r="N406" i="20" s="1"/>
  <c r="N407" i="20" s="1"/>
  <c r="N408" i="20" s="1"/>
  <c r="N409" i="20" s="1"/>
  <c r="N410" i="20" s="1"/>
  <c r="N411" i="20" s="1"/>
  <c r="N412" i="20" s="1"/>
  <c r="N413" i="20" s="1"/>
  <c r="N414" i="20" s="1"/>
  <c r="N415" i="20" s="1"/>
  <c r="N416" i="20" s="1"/>
  <c r="N417" i="20" s="1"/>
  <c r="N418" i="20" s="1"/>
  <c r="N419" i="20" s="1"/>
  <c r="N420" i="20" s="1"/>
  <c r="N421" i="20" s="1"/>
  <c r="N422" i="20" s="1"/>
  <c r="N423" i="20" s="1"/>
  <c r="N424" i="20" s="1"/>
  <c r="N425" i="20" s="1"/>
  <c r="N426" i="20" s="1"/>
  <c r="N427" i="20" s="1"/>
  <c r="N428" i="20" s="1"/>
  <c r="N429" i="20" s="1"/>
  <c r="N430" i="20" s="1"/>
  <c r="N431" i="20" s="1"/>
  <c r="N432" i="20" s="1"/>
  <c r="N433" i="20" s="1"/>
  <c r="N434" i="20" s="1"/>
  <c r="N435" i="20" s="1"/>
  <c r="N436" i="20" s="1"/>
  <c r="N437" i="20" s="1"/>
  <c r="N438" i="20" s="1"/>
  <c r="N439" i="20" s="1"/>
  <c r="N440" i="20" s="1"/>
  <c r="N441" i="20" s="1"/>
  <c r="N442" i="20" s="1"/>
  <c r="N443" i="20" s="1"/>
  <c r="N444" i="20" s="1"/>
  <c r="N445" i="20" s="1"/>
  <c r="N446" i="20" s="1"/>
  <c r="N447" i="20" s="1"/>
  <c r="N448" i="20" s="1"/>
  <c r="N449" i="20" s="1"/>
  <c r="N450" i="20" s="1"/>
  <c r="N451" i="20" s="1"/>
  <c r="N452" i="20" s="1"/>
  <c r="N453" i="20" s="1"/>
  <c r="N454" i="20" s="1"/>
  <c r="N455" i="20" s="1"/>
  <c r="N456" i="20" s="1"/>
  <c r="N457" i="20" s="1"/>
  <c r="N458" i="20" s="1"/>
  <c r="N459" i="20" s="1"/>
  <c r="N460" i="20" s="1"/>
  <c r="N461" i="20" s="1"/>
  <c r="N462" i="20" s="1"/>
  <c r="N463" i="20" s="1"/>
  <c r="N464" i="20" s="1"/>
  <c r="N465" i="20" s="1"/>
  <c r="N466" i="20" s="1"/>
  <c r="N467" i="20" s="1"/>
  <c r="N468" i="20" s="1"/>
  <c r="N469" i="20" s="1"/>
  <c r="N470" i="20" s="1"/>
  <c r="N471" i="20" s="1"/>
  <c r="N472" i="20" s="1"/>
  <c r="N473" i="20" s="1"/>
  <c r="N474" i="20" s="1"/>
  <c r="N475" i="20" s="1"/>
  <c r="N476" i="20" s="1"/>
  <c r="N477" i="20" s="1"/>
  <c r="N478" i="20" s="1"/>
  <c r="N479" i="20" s="1"/>
  <c r="N480" i="20" s="1"/>
  <c r="N481" i="20" s="1"/>
  <c r="N482" i="20" s="1"/>
  <c r="N483" i="20" s="1"/>
  <c r="N484" i="20" s="1"/>
  <c r="N485" i="20" s="1"/>
  <c r="N486" i="20" s="1"/>
  <c r="N487" i="20" s="1"/>
  <c r="N488" i="20" s="1"/>
  <c r="N489" i="20" s="1"/>
  <c r="N490" i="20" s="1"/>
  <c r="N491" i="20" s="1"/>
  <c r="N492" i="20" s="1"/>
  <c r="N493" i="20" s="1"/>
  <c r="N494" i="20" s="1"/>
  <c r="N495" i="20" s="1"/>
  <c r="N496" i="20" s="1"/>
  <c r="N497" i="20" s="1"/>
  <c r="N498" i="20" s="1"/>
  <c r="N499" i="20" s="1"/>
  <c r="N500" i="20" s="1"/>
  <c r="N501" i="20" s="1"/>
  <c r="N502" i="20" s="1"/>
  <c r="N503" i="20" s="1"/>
  <c r="N504" i="20" s="1"/>
  <c r="N505" i="20" s="1"/>
  <c r="N506" i="20" s="1"/>
  <c r="N507" i="20" s="1"/>
  <c r="N508" i="20" s="1"/>
  <c r="N509" i="20" s="1"/>
  <c r="N510" i="20" s="1"/>
  <c r="N511" i="20" s="1"/>
  <c r="N512" i="20" s="1"/>
  <c r="N513" i="20" s="1"/>
  <c r="N514" i="20" s="1"/>
  <c r="N515" i="20" s="1"/>
  <c r="N516" i="20" s="1"/>
  <c r="N517" i="20" s="1"/>
  <c r="N518" i="20" s="1"/>
  <c r="N519" i="20" s="1"/>
  <c r="N520" i="20" s="1"/>
  <c r="N521" i="20" s="1"/>
  <c r="N522" i="20" s="1"/>
  <c r="N523" i="20" s="1"/>
  <c r="N524" i="20" s="1"/>
  <c r="N525" i="20" s="1"/>
  <c r="N526" i="20" s="1"/>
  <c r="N527" i="20" s="1"/>
  <c r="N528" i="20" s="1"/>
  <c r="N529" i="20" s="1"/>
  <c r="N530" i="20" s="1"/>
  <c r="N531" i="20" s="1"/>
  <c r="N532" i="20" s="1"/>
  <c r="N533" i="20" s="1"/>
  <c r="N534" i="20" s="1"/>
  <c r="N535" i="20" s="1"/>
  <c r="N536" i="20" s="1"/>
  <c r="N537" i="20" s="1"/>
  <c r="N538" i="20" s="1"/>
  <c r="N539" i="20" s="1"/>
  <c r="N540" i="20" s="1"/>
  <c r="N541" i="20" s="1"/>
  <c r="N542" i="20" s="1"/>
  <c r="N543" i="20" s="1"/>
  <c r="N544" i="20" s="1"/>
  <c r="N545" i="20" s="1"/>
  <c r="N546" i="20" s="1"/>
  <c r="N547" i="20" s="1"/>
  <c r="N548" i="20" s="1"/>
  <c r="N549" i="20" s="1"/>
  <c r="N550" i="20" s="1"/>
  <c r="N551" i="20" s="1"/>
  <c r="N552" i="20" s="1"/>
  <c r="N553" i="20" s="1"/>
  <c r="N554" i="20" s="1"/>
  <c r="N555" i="20" s="1"/>
  <c r="N556" i="20" s="1"/>
  <c r="N557" i="20" s="1"/>
  <c r="N558" i="20" s="1"/>
  <c r="N559" i="20" s="1"/>
  <c r="N560" i="20" s="1"/>
  <c r="N561" i="20" s="1"/>
  <c r="N562" i="20" s="1"/>
  <c r="N563" i="20" s="1"/>
  <c r="N564" i="20" s="1"/>
  <c r="N565" i="20" s="1"/>
  <c r="N566" i="20" s="1"/>
  <c r="N567" i="20" s="1"/>
  <c r="N568" i="20" s="1"/>
  <c r="N569" i="20" s="1"/>
  <c r="N570" i="20" s="1"/>
  <c r="N571" i="20" s="1"/>
  <c r="N572" i="20" s="1"/>
  <c r="N573" i="20" s="1"/>
  <c r="N574" i="20" s="1"/>
  <c r="N575" i="20" s="1"/>
  <c r="N576" i="20" s="1"/>
  <c r="N577" i="20" s="1"/>
  <c r="N578" i="20" s="1"/>
  <c r="N579" i="20" s="1"/>
  <c r="N580" i="20" s="1"/>
  <c r="N581" i="20" s="1"/>
  <c r="N582" i="20" s="1"/>
  <c r="N583" i="20" s="1"/>
  <c r="N584" i="20" s="1"/>
  <c r="N585" i="20" s="1"/>
  <c r="N586" i="20" s="1"/>
  <c r="N587" i="20" s="1"/>
  <c r="N588" i="20" s="1"/>
  <c r="N589" i="20" s="1"/>
  <c r="N590" i="20" s="1"/>
  <c r="N591" i="20" s="1"/>
  <c r="N592" i="20" s="1"/>
  <c r="N593" i="20" s="1"/>
  <c r="N594" i="20" s="1"/>
  <c r="N595" i="20" s="1"/>
  <c r="N596" i="20" s="1"/>
  <c r="N597" i="20" s="1"/>
  <c r="N598" i="20" s="1"/>
  <c r="N599" i="20" s="1"/>
  <c r="N600" i="20" s="1"/>
  <c r="N601" i="20" s="1"/>
  <c r="N602" i="20" s="1"/>
  <c r="N603" i="20" s="1"/>
  <c r="N604" i="20" s="1"/>
  <c r="N605" i="20" s="1"/>
  <c r="N606" i="20" s="1"/>
  <c r="N607" i="20" s="1"/>
  <c r="N608" i="20" s="1"/>
  <c r="N609" i="20" s="1"/>
  <c r="N610" i="20" s="1"/>
  <c r="N611" i="20" s="1"/>
  <c r="N612" i="20" s="1"/>
  <c r="N613" i="20" s="1"/>
  <c r="N614" i="20" s="1"/>
  <c r="N615" i="20" s="1"/>
  <c r="N616" i="20" s="1"/>
  <c r="N617" i="20" s="1"/>
  <c r="N618" i="20" s="1"/>
  <c r="N619" i="20" s="1"/>
  <c r="N620" i="20" s="1"/>
  <c r="N621" i="20" s="1"/>
  <c r="N622" i="20" s="1"/>
  <c r="N623" i="20" s="1"/>
  <c r="N624" i="20" s="1"/>
  <c r="N625" i="20" s="1"/>
  <c r="N626" i="20" s="1"/>
  <c r="N627" i="20" s="1"/>
  <c r="N628" i="20" s="1"/>
  <c r="N629" i="20" s="1"/>
  <c r="N630" i="20" s="1"/>
  <c r="N631" i="20" s="1"/>
  <c r="N632" i="20" s="1"/>
  <c r="N633" i="20" s="1"/>
  <c r="N634" i="20" s="1"/>
  <c r="N635" i="20" s="1"/>
  <c r="N636" i="20" s="1"/>
  <c r="N637" i="20" s="1"/>
  <c r="N638" i="20" s="1"/>
  <c r="N639" i="20" s="1"/>
  <c r="N640" i="20" s="1"/>
  <c r="N641" i="20" s="1"/>
  <c r="N642" i="20" s="1"/>
  <c r="N643" i="20" s="1"/>
  <c r="N644" i="20" s="1"/>
  <c r="N645" i="20" s="1"/>
  <c r="N646" i="20" s="1"/>
  <c r="N647" i="20" s="1"/>
  <c r="N260" i="20"/>
  <c r="N172" i="20"/>
  <c r="C172" i="20"/>
  <c r="B173" i="20"/>
  <c r="A174" i="20"/>
  <c r="A156" i="20"/>
  <c r="B155" i="20"/>
  <c r="B63" i="20"/>
  <c r="A64" i="20"/>
  <c r="N154" i="20"/>
  <c r="C154" i="20"/>
  <c r="C62" i="20"/>
  <c r="N62" i="20"/>
  <c r="C87" i="20"/>
  <c r="N87" i="20"/>
  <c r="N88" i="20" s="1"/>
  <c r="N89" i="20" s="1"/>
  <c r="N90" i="20" s="1"/>
  <c r="N91" i="20" s="1"/>
  <c r="N92" i="20" s="1"/>
  <c r="N93" i="20" s="1"/>
  <c r="N94" i="20" s="1"/>
  <c r="N95" i="20" s="1"/>
  <c r="N96" i="20" s="1"/>
  <c r="N97" i="20" s="1"/>
  <c r="N98" i="20" s="1"/>
  <c r="N99" i="20" s="1"/>
  <c r="N100" i="20" s="1"/>
  <c r="N101" i="20" s="1"/>
  <c r="N102" i="20" s="1"/>
  <c r="N103" i="20" s="1"/>
  <c r="N104" i="20" s="1"/>
  <c r="N105" i="20" s="1"/>
  <c r="C86" i="20"/>
  <c r="N86" i="20"/>
  <c r="B209" i="20"/>
  <c r="A210" i="20"/>
  <c r="B230" i="20"/>
  <c r="A231" i="20"/>
  <c r="N85" i="20"/>
  <c r="C85" i="20"/>
  <c r="N208" i="20"/>
  <c r="C208" i="20"/>
  <c r="N229" i="20"/>
  <c r="C229" i="20"/>
  <c r="B144" i="19"/>
  <c r="A145" i="19"/>
  <c r="N11" i="19"/>
  <c r="B136" i="19"/>
  <c r="A137" i="19"/>
  <c r="C25" i="19"/>
  <c r="N25" i="19"/>
  <c r="C135" i="19"/>
  <c r="N135" i="19"/>
  <c r="B372" i="19"/>
  <c r="A373" i="19"/>
  <c r="B204" i="19"/>
  <c r="A205" i="19"/>
  <c r="B205" i="19" s="1"/>
  <c r="N143" i="19"/>
  <c r="C143" i="19"/>
  <c r="B12" i="19"/>
  <c r="A13" i="19"/>
  <c r="N371" i="19"/>
  <c r="C371" i="19"/>
  <c r="C269" i="19"/>
  <c r="N269" i="19"/>
  <c r="N203" i="19"/>
  <c r="C203" i="19"/>
  <c r="B270" i="19"/>
  <c r="A271" i="19"/>
  <c r="B196" i="19"/>
  <c r="A197" i="19"/>
  <c r="B64" i="19"/>
  <c r="A65" i="19"/>
  <c r="B65" i="19" s="1"/>
  <c r="B330" i="19"/>
  <c r="A331" i="19"/>
  <c r="C195" i="19"/>
  <c r="N195" i="19"/>
  <c r="N63" i="19"/>
  <c r="C63" i="19"/>
  <c r="C329" i="19"/>
  <c r="N329" i="19"/>
  <c r="B26" i="19"/>
  <c r="A27" i="19"/>
  <c r="B165" i="22" l="1"/>
  <c r="A166" i="22"/>
  <c r="N164" i="22"/>
  <c r="C164" i="22"/>
  <c r="C191" i="20"/>
  <c r="C192" i="20"/>
  <c r="N192" i="20"/>
  <c r="N193" i="20" s="1"/>
  <c r="N194" i="20" s="1"/>
  <c r="N195" i="20" s="1"/>
  <c r="N196" i="20" s="1"/>
  <c r="N190" i="20"/>
  <c r="N191" i="20" s="1"/>
  <c r="C190" i="20"/>
  <c r="C194" i="22"/>
  <c r="N194" i="22"/>
  <c r="B195" i="22"/>
  <c r="A196" i="22"/>
  <c r="B196" i="22" s="1"/>
  <c r="N59" i="21"/>
  <c r="N60" i="21"/>
  <c r="B237" i="21"/>
  <c r="A238" i="21"/>
  <c r="B238" i="21" s="1"/>
  <c r="A82" i="21"/>
  <c r="B81" i="21"/>
  <c r="C9" i="20"/>
  <c r="C236" i="21"/>
  <c r="N236" i="21"/>
  <c r="N80" i="21"/>
  <c r="A354" i="21"/>
  <c r="B353" i="21"/>
  <c r="N352" i="21"/>
  <c r="C352" i="21"/>
  <c r="B15" i="21"/>
  <c r="A16" i="21"/>
  <c r="B10" i="20"/>
  <c r="A11" i="20"/>
  <c r="B31" i="21"/>
  <c r="A32" i="21"/>
  <c r="C14" i="21"/>
  <c r="N14" i="21"/>
  <c r="C30" i="21"/>
  <c r="N30" i="21"/>
  <c r="B174" i="20"/>
  <c r="A175" i="20"/>
  <c r="C173" i="20"/>
  <c r="N173" i="20"/>
  <c r="B64" i="20"/>
  <c r="A65" i="20"/>
  <c r="C63" i="20"/>
  <c r="N63" i="20"/>
  <c r="B231" i="20"/>
  <c r="A232" i="20"/>
  <c r="N155" i="20"/>
  <c r="C155" i="20"/>
  <c r="C230" i="20"/>
  <c r="N230" i="20"/>
  <c r="B156" i="20"/>
  <c r="A157" i="20"/>
  <c r="A211" i="20"/>
  <c r="B210" i="20"/>
  <c r="N209" i="20"/>
  <c r="C209" i="20"/>
  <c r="C330" i="19"/>
  <c r="N330" i="19"/>
  <c r="B13" i="19"/>
  <c r="A14" i="19"/>
  <c r="B145" i="19"/>
  <c r="A146" i="19"/>
  <c r="B197" i="19"/>
  <c r="A198" i="19"/>
  <c r="N196" i="19"/>
  <c r="C196" i="19"/>
  <c r="N64" i="19"/>
  <c r="C64" i="19"/>
  <c r="B271" i="19"/>
  <c r="A272" i="19"/>
  <c r="N270" i="19"/>
  <c r="C270" i="19"/>
  <c r="N26" i="19"/>
  <c r="C26" i="19"/>
  <c r="C372" i="19"/>
  <c r="N372" i="19"/>
  <c r="B27" i="19"/>
  <c r="A28" i="19"/>
  <c r="B331" i="19"/>
  <c r="A332" i="19"/>
  <c r="C205" i="19"/>
  <c r="N205" i="19"/>
  <c r="N206" i="19"/>
  <c r="B137" i="19"/>
  <c r="A138" i="19"/>
  <c r="C136" i="19"/>
  <c r="N136" i="19"/>
  <c r="C66" i="19"/>
  <c r="N66" i="19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N84" i="19" s="1"/>
  <c r="N85" i="19" s="1"/>
  <c r="N86" i="19" s="1"/>
  <c r="N87" i="19" s="1"/>
  <c r="N88" i="19" s="1"/>
  <c r="N89" i="19" s="1"/>
  <c r="N90" i="19" s="1"/>
  <c r="N91" i="19" s="1"/>
  <c r="N92" i="19" s="1"/>
  <c r="N93" i="19" s="1"/>
  <c r="N94" i="19" s="1"/>
  <c r="N95" i="19" s="1"/>
  <c r="N96" i="19" s="1"/>
  <c r="N97" i="19" s="1"/>
  <c r="N98" i="19" s="1"/>
  <c r="N99" i="19" s="1"/>
  <c r="N100" i="19" s="1"/>
  <c r="N101" i="19" s="1"/>
  <c r="N102" i="19" s="1"/>
  <c r="N103" i="19" s="1"/>
  <c r="N104" i="19" s="1"/>
  <c r="N105" i="19" s="1"/>
  <c r="N106" i="19" s="1"/>
  <c r="N107" i="19" s="1"/>
  <c r="N108" i="19" s="1"/>
  <c r="N109" i="19" s="1"/>
  <c r="N110" i="19" s="1"/>
  <c r="N111" i="19" s="1"/>
  <c r="N112" i="19" s="1"/>
  <c r="N113" i="19" s="1"/>
  <c r="N114" i="19" s="1"/>
  <c r="N115" i="19" s="1"/>
  <c r="N116" i="19" s="1"/>
  <c r="N117" i="19" s="1"/>
  <c r="N118" i="19" s="1"/>
  <c r="N119" i="19" s="1"/>
  <c r="N120" i="19" s="1"/>
  <c r="N121" i="19" s="1"/>
  <c r="N122" i="19" s="1"/>
  <c r="N65" i="19"/>
  <c r="C65" i="19"/>
  <c r="B373" i="19"/>
  <c r="A374" i="19"/>
  <c r="C12" i="19"/>
  <c r="N12" i="19"/>
  <c r="C204" i="19"/>
  <c r="N204" i="19"/>
  <c r="C144" i="19"/>
  <c r="N144" i="19"/>
  <c r="B166" i="22" l="1"/>
  <c r="A167" i="22"/>
  <c r="N165" i="22"/>
  <c r="C165" i="22"/>
  <c r="C197" i="22"/>
  <c r="N197" i="22"/>
  <c r="N198" i="22" s="1"/>
  <c r="N199" i="22" s="1"/>
  <c r="N200" i="22" s="1"/>
  <c r="N201" i="22" s="1"/>
  <c r="N202" i="22" s="1"/>
  <c r="N203" i="22" s="1"/>
  <c r="N204" i="22" s="1"/>
  <c r="N205" i="22" s="1"/>
  <c r="N206" i="22" s="1"/>
  <c r="N207" i="22" s="1"/>
  <c r="N208" i="22" s="1"/>
  <c r="N209" i="22" s="1"/>
  <c r="N210" i="22" s="1"/>
  <c r="N211" i="22" s="1"/>
  <c r="N212" i="22" s="1"/>
  <c r="N213" i="22" s="1"/>
  <c r="N214" i="22" s="1"/>
  <c r="N215" i="22" s="1"/>
  <c r="N216" i="22" s="1"/>
  <c r="N217" i="22" s="1"/>
  <c r="N218" i="22" s="1"/>
  <c r="N219" i="22" s="1"/>
  <c r="N220" i="22" s="1"/>
  <c r="N221" i="22" s="1"/>
  <c r="N222" i="22" s="1"/>
  <c r="N223" i="22" s="1"/>
  <c r="N224" i="22" s="1"/>
  <c r="N225" i="22" s="1"/>
  <c r="N226" i="22" s="1"/>
  <c r="N227" i="22" s="1"/>
  <c r="N228" i="22" s="1"/>
  <c r="N229" i="22" s="1"/>
  <c r="N230" i="22" s="1"/>
  <c r="N231" i="22" s="1"/>
  <c r="N232" i="22" s="1"/>
  <c r="N233" i="22" s="1"/>
  <c r="N234" i="22" s="1"/>
  <c r="N235" i="22" s="1"/>
  <c r="N236" i="22" s="1"/>
  <c r="N237" i="22" s="1"/>
  <c r="N238" i="22" s="1"/>
  <c r="N239" i="22" s="1"/>
  <c r="N240" i="22" s="1"/>
  <c r="N241" i="22" s="1"/>
  <c r="N242" i="22" s="1"/>
  <c r="N243" i="22" s="1"/>
  <c r="N244" i="22" s="1"/>
  <c r="N245" i="22" s="1"/>
  <c r="N246" i="22" s="1"/>
  <c r="N247" i="22" s="1"/>
  <c r="N248" i="22" s="1"/>
  <c r="N249" i="22" s="1"/>
  <c r="N250" i="22" s="1"/>
  <c r="N251" i="22" s="1"/>
  <c r="N252" i="22" s="1"/>
  <c r="N253" i="22" s="1"/>
  <c r="N254" i="22" s="1"/>
  <c r="N255" i="22" s="1"/>
  <c r="N256" i="22" s="1"/>
  <c r="N257" i="22" s="1"/>
  <c r="N258" i="22" s="1"/>
  <c r="N259" i="22" s="1"/>
  <c r="N260" i="22" s="1"/>
  <c r="N261" i="22" s="1"/>
  <c r="N262" i="22" s="1"/>
  <c r="N263" i="22" s="1"/>
  <c r="N264" i="22" s="1"/>
  <c r="N265" i="22" s="1"/>
  <c r="N266" i="22" s="1"/>
  <c r="N267" i="22" s="1"/>
  <c r="N268" i="22" s="1"/>
  <c r="N269" i="22" s="1"/>
  <c r="N270" i="22" s="1"/>
  <c r="N271" i="22" s="1"/>
  <c r="N272" i="22" s="1"/>
  <c r="N273" i="22" s="1"/>
  <c r="N274" i="22" s="1"/>
  <c r="N275" i="22" s="1"/>
  <c r="N276" i="22" s="1"/>
  <c r="N277" i="22" s="1"/>
  <c r="N278" i="22" s="1"/>
  <c r="N279" i="22" s="1"/>
  <c r="N280" i="22" s="1"/>
  <c r="N281" i="22" s="1"/>
  <c r="N282" i="22" s="1"/>
  <c r="N283" i="22" s="1"/>
  <c r="N284" i="22" s="1"/>
  <c r="N285" i="22" s="1"/>
  <c r="N286" i="22" s="1"/>
  <c r="N287" i="22" s="1"/>
  <c r="N288" i="22" s="1"/>
  <c r="N289" i="22" s="1"/>
  <c r="N290" i="22" s="1"/>
  <c r="N291" i="22" s="1"/>
  <c r="N292" i="22" s="1"/>
  <c r="N293" i="22" s="1"/>
  <c r="N294" i="22" s="1"/>
  <c r="N295" i="22" s="1"/>
  <c r="N296" i="22" s="1"/>
  <c r="N297" i="22" s="1"/>
  <c r="N298" i="22" s="1"/>
  <c r="N299" i="22" s="1"/>
  <c r="N300" i="22" s="1"/>
  <c r="N301" i="22" s="1"/>
  <c r="N302" i="22" s="1"/>
  <c r="N303" i="22" s="1"/>
  <c r="N304" i="22" s="1"/>
  <c r="N305" i="22" s="1"/>
  <c r="N306" i="22" s="1"/>
  <c r="N307" i="22" s="1"/>
  <c r="N308" i="22" s="1"/>
  <c r="N309" i="22" s="1"/>
  <c r="N310" i="22" s="1"/>
  <c r="N311" i="22" s="1"/>
  <c r="N312" i="22" s="1"/>
  <c r="N313" i="22" s="1"/>
  <c r="N314" i="22" s="1"/>
  <c r="N315" i="22" s="1"/>
  <c r="N316" i="22" s="1"/>
  <c r="N317" i="22" s="1"/>
  <c r="N318" i="22" s="1"/>
  <c r="N319" i="22" s="1"/>
  <c r="N320" i="22" s="1"/>
  <c r="N321" i="22" s="1"/>
  <c r="N322" i="22" s="1"/>
  <c r="N323" i="22" s="1"/>
  <c r="N324" i="22" s="1"/>
  <c r="N325" i="22" s="1"/>
  <c r="N326" i="22" s="1"/>
  <c r="N327" i="22" s="1"/>
  <c r="N328" i="22" s="1"/>
  <c r="N329" i="22" s="1"/>
  <c r="N330" i="22" s="1"/>
  <c r="N331" i="22" s="1"/>
  <c r="N332" i="22" s="1"/>
  <c r="N333" i="22" s="1"/>
  <c r="N334" i="22" s="1"/>
  <c r="N335" i="22" s="1"/>
  <c r="N336" i="22" s="1"/>
  <c r="N337" i="22" s="1"/>
  <c r="N338" i="22" s="1"/>
  <c r="N339" i="22" s="1"/>
  <c r="N340" i="22" s="1"/>
  <c r="N341" i="22" s="1"/>
  <c r="N342" i="22" s="1"/>
  <c r="N343" i="22" s="1"/>
  <c r="N344" i="22" s="1"/>
  <c r="N345" i="22" s="1"/>
  <c r="N346" i="22" s="1"/>
  <c r="N347" i="22" s="1"/>
  <c r="N348" i="22" s="1"/>
  <c r="N349" i="22" s="1"/>
  <c r="N350" i="22" s="1"/>
  <c r="N351" i="22" s="1"/>
  <c r="N352" i="22" s="1"/>
  <c r="N353" i="22" s="1"/>
  <c r="N354" i="22" s="1"/>
  <c r="N355" i="22" s="1"/>
  <c r="N356" i="22" s="1"/>
  <c r="N357" i="22" s="1"/>
  <c r="N358" i="22" s="1"/>
  <c r="N359" i="22" s="1"/>
  <c r="N360" i="22" s="1"/>
  <c r="N361" i="22" s="1"/>
  <c r="N362" i="22" s="1"/>
  <c r="N363" i="22" s="1"/>
  <c r="N364" i="22" s="1"/>
  <c r="N365" i="22" s="1"/>
  <c r="N366" i="22" s="1"/>
  <c r="N367" i="22" s="1"/>
  <c r="N368" i="22" s="1"/>
  <c r="N369" i="22" s="1"/>
  <c r="N370" i="22" s="1"/>
  <c r="N371" i="22" s="1"/>
  <c r="N372" i="22" s="1"/>
  <c r="N373" i="22" s="1"/>
  <c r="N374" i="22" s="1"/>
  <c r="N375" i="22" s="1"/>
  <c r="N376" i="22" s="1"/>
  <c r="N377" i="22" s="1"/>
  <c r="N378" i="22" s="1"/>
  <c r="N379" i="22" s="1"/>
  <c r="N380" i="22" s="1"/>
  <c r="N381" i="22" s="1"/>
  <c r="N382" i="22" s="1"/>
  <c r="N383" i="22" s="1"/>
  <c r="N384" i="22" s="1"/>
  <c r="N385" i="22" s="1"/>
  <c r="N386" i="22" s="1"/>
  <c r="N387" i="22" s="1"/>
  <c r="N388" i="22" s="1"/>
  <c r="N389" i="22" s="1"/>
  <c r="N390" i="22" s="1"/>
  <c r="N391" i="22" s="1"/>
  <c r="N392" i="22" s="1"/>
  <c r="N393" i="22" s="1"/>
  <c r="N394" i="22" s="1"/>
  <c r="N395" i="22" s="1"/>
  <c r="N396" i="22" s="1"/>
  <c r="N397" i="22" s="1"/>
  <c r="N398" i="22" s="1"/>
  <c r="N399" i="22" s="1"/>
  <c r="N400" i="22" s="1"/>
  <c r="N401" i="22" s="1"/>
  <c r="N402" i="22" s="1"/>
  <c r="N403" i="22" s="1"/>
  <c r="N404" i="22" s="1"/>
  <c r="N405" i="22" s="1"/>
  <c r="N406" i="22" s="1"/>
  <c r="N407" i="22" s="1"/>
  <c r="N408" i="22" s="1"/>
  <c r="N409" i="22" s="1"/>
  <c r="N410" i="22" s="1"/>
  <c r="N411" i="22" s="1"/>
  <c r="N412" i="22" s="1"/>
  <c r="N413" i="22" s="1"/>
  <c r="N414" i="22" s="1"/>
  <c r="N415" i="22" s="1"/>
  <c r="N416" i="22" s="1"/>
  <c r="N417" i="22" s="1"/>
  <c r="N418" i="22" s="1"/>
  <c r="N419" i="22" s="1"/>
  <c r="N420" i="22" s="1"/>
  <c r="N421" i="22" s="1"/>
  <c r="N422" i="22" s="1"/>
  <c r="N423" i="22" s="1"/>
  <c r="N424" i="22" s="1"/>
  <c r="N425" i="22" s="1"/>
  <c r="N426" i="22" s="1"/>
  <c r="N427" i="22" s="1"/>
  <c r="N428" i="22" s="1"/>
  <c r="N429" i="22" s="1"/>
  <c r="N430" i="22" s="1"/>
  <c r="N431" i="22" s="1"/>
  <c r="N432" i="22" s="1"/>
  <c r="N433" i="22" s="1"/>
  <c r="N434" i="22" s="1"/>
  <c r="N435" i="22" s="1"/>
  <c r="N436" i="22" s="1"/>
  <c r="N437" i="22" s="1"/>
  <c r="N438" i="22" s="1"/>
  <c r="N439" i="22" s="1"/>
  <c r="N440" i="22" s="1"/>
  <c r="N441" i="22" s="1"/>
  <c r="N442" i="22" s="1"/>
  <c r="N443" i="22" s="1"/>
  <c r="N444" i="22" s="1"/>
  <c r="N445" i="22" s="1"/>
  <c r="N446" i="22" s="1"/>
  <c r="N447" i="22" s="1"/>
  <c r="N448" i="22" s="1"/>
  <c r="N449" i="22" s="1"/>
  <c r="N450" i="22" s="1"/>
  <c r="N451" i="22" s="1"/>
  <c r="N452" i="22" s="1"/>
  <c r="N453" i="22" s="1"/>
  <c r="N454" i="22" s="1"/>
  <c r="N455" i="22" s="1"/>
  <c r="N456" i="22" s="1"/>
  <c r="N457" i="22" s="1"/>
  <c r="N458" i="22" s="1"/>
  <c r="N459" i="22" s="1"/>
  <c r="N460" i="22" s="1"/>
  <c r="N461" i="22" s="1"/>
  <c r="N462" i="22" s="1"/>
  <c r="N463" i="22" s="1"/>
  <c r="N464" i="22" s="1"/>
  <c r="N465" i="22" s="1"/>
  <c r="N466" i="22" s="1"/>
  <c r="N467" i="22" s="1"/>
  <c r="N468" i="22" s="1"/>
  <c r="N469" i="22" s="1"/>
  <c r="N470" i="22" s="1"/>
  <c r="N471" i="22" s="1"/>
  <c r="N472" i="22" s="1"/>
  <c r="N473" i="22" s="1"/>
  <c r="N474" i="22" s="1"/>
  <c r="N475" i="22" s="1"/>
  <c r="N476" i="22" s="1"/>
  <c r="N477" i="22" s="1"/>
  <c r="N478" i="22" s="1"/>
  <c r="N479" i="22" s="1"/>
  <c r="N480" i="22" s="1"/>
  <c r="N481" i="22" s="1"/>
  <c r="N482" i="22" s="1"/>
  <c r="N483" i="22" s="1"/>
  <c r="N484" i="22" s="1"/>
  <c r="N485" i="22" s="1"/>
  <c r="N486" i="22" s="1"/>
  <c r="N487" i="22" s="1"/>
  <c r="N488" i="22" s="1"/>
  <c r="N489" i="22" s="1"/>
  <c r="N490" i="22" s="1"/>
  <c r="N491" i="22" s="1"/>
  <c r="N492" i="22" s="1"/>
  <c r="N493" i="22" s="1"/>
  <c r="N494" i="22" s="1"/>
  <c r="N495" i="22" s="1"/>
  <c r="N496" i="22" s="1"/>
  <c r="N497" i="22" s="1"/>
  <c r="N498" i="22" s="1"/>
  <c r="N499" i="22" s="1"/>
  <c r="N500" i="22" s="1"/>
  <c r="N501" i="22" s="1"/>
  <c r="N502" i="22" s="1"/>
  <c r="N503" i="22" s="1"/>
  <c r="N504" i="22" s="1"/>
  <c r="N505" i="22" s="1"/>
  <c r="N506" i="22" s="1"/>
  <c r="N507" i="22" s="1"/>
  <c r="N508" i="22" s="1"/>
  <c r="N509" i="22" s="1"/>
  <c r="N510" i="22" s="1"/>
  <c r="N511" i="22" s="1"/>
  <c r="N512" i="22" s="1"/>
  <c r="N513" i="22" s="1"/>
  <c r="N514" i="22" s="1"/>
  <c r="N515" i="22" s="1"/>
  <c r="N516" i="22" s="1"/>
  <c r="N517" i="22" s="1"/>
  <c r="N518" i="22" s="1"/>
  <c r="N519" i="22" s="1"/>
  <c r="N520" i="22" s="1"/>
  <c r="N521" i="22" s="1"/>
  <c r="N522" i="22" s="1"/>
  <c r="N523" i="22" s="1"/>
  <c r="N524" i="22" s="1"/>
  <c r="N525" i="22" s="1"/>
  <c r="N526" i="22" s="1"/>
  <c r="N527" i="22" s="1"/>
  <c r="N528" i="22" s="1"/>
  <c r="N529" i="22" s="1"/>
  <c r="N530" i="22" s="1"/>
  <c r="N531" i="22" s="1"/>
  <c r="N532" i="22" s="1"/>
  <c r="N533" i="22" s="1"/>
  <c r="N534" i="22" s="1"/>
  <c r="N535" i="22" s="1"/>
  <c r="N536" i="22" s="1"/>
  <c r="N537" i="22" s="1"/>
  <c r="N538" i="22" s="1"/>
  <c r="N539" i="22" s="1"/>
  <c r="N540" i="22" s="1"/>
  <c r="N541" i="22" s="1"/>
  <c r="N542" i="22" s="1"/>
  <c r="N543" i="22" s="1"/>
  <c r="N544" i="22" s="1"/>
  <c r="N545" i="22" s="1"/>
  <c r="N546" i="22" s="1"/>
  <c r="N547" i="22" s="1"/>
  <c r="N548" i="22" s="1"/>
  <c r="N549" i="22" s="1"/>
  <c r="N550" i="22" s="1"/>
  <c r="N551" i="22" s="1"/>
  <c r="N552" i="22" s="1"/>
  <c r="N553" i="22" s="1"/>
  <c r="N554" i="22" s="1"/>
  <c r="N555" i="22" s="1"/>
  <c r="N556" i="22" s="1"/>
  <c r="N557" i="22" s="1"/>
  <c r="N558" i="22" s="1"/>
  <c r="N559" i="22" s="1"/>
  <c r="N560" i="22" s="1"/>
  <c r="N561" i="22" s="1"/>
  <c r="N562" i="22" s="1"/>
  <c r="N563" i="22" s="1"/>
  <c r="N564" i="22" s="1"/>
  <c r="N565" i="22" s="1"/>
  <c r="N566" i="22" s="1"/>
  <c r="N567" i="22" s="1"/>
  <c r="N568" i="22" s="1"/>
  <c r="N569" i="22" s="1"/>
  <c r="N570" i="22" s="1"/>
  <c r="N571" i="22" s="1"/>
  <c r="N572" i="22" s="1"/>
  <c r="N573" i="22" s="1"/>
  <c r="N574" i="22" s="1"/>
  <c r="N575" i="22" s="1"/>
  <c r="N576" i="22" s="1"/>
  <c r="N577" i="22" s="1"/>
  <c r="N578" i="22" s="1"/>
  <c r="N579" i="22" s="1"/>
  <c r="N580" i="22" s="1"/>
  <c r="N581" i="22" s="1"/>
  <c r="N582" i="22" s="1"/>
  <c r="N583" i="22" s="1"/>
  <c r="N584" i="22" s="1"/>
  <c r="N585" i="22" s="1"/>
  <c r="N586" i="22" s="1"/>
  <c r="N587" i="22" s="1"/>
  <c r="N588" i="22" s="1"/>
  <c r="N589" i="22" s="1"/>
  <c r="N590" i="22" s="1"/>
  <c r="N591" i="22" s="1"/>
  <c r="N592" i="22" s="1"/>
  <c r="N593" i="22" s="1"/>
  <c r="N594" i="22" s="1"/>
  <c r="N595" i="22" s="1"/>
  <c r="N596" i="22" s="1"/>
  <c r="N597" i="22" s="1"/>
  <c r="N598" i="22" s="1"/>
  <c r="N599" i="22" s="1"/>
  <c r="N600" i="22" s="1"/>
  <c r="N601" i="22" s="1"/>
  <c r="N602" i="22" s="1"/>
  <c r="N603" i="22" s="1"/>
  <c r="N604" i="22" s="1"/>
  <c r="N605" i="22" s="1"/>
  <c r="N606" i="22" s="1"/>
  <c r="N607" i="22" s="1"/>
  <c r="N608" i="22" s="1"/>
  <c r="N609" i="22" s="1"/>
  <c r="N610" i="22" s="1"/>
  <c r="N611" i="22" s="1"/>
  <c r="N612" i="22" s="1"/>
  <c r="N613" i="22" s="1"/>
  <c r="N614" i="22" s="1"/>
  <c r="N615" i="22" s="1"/>
  <c r="N616" i="22" s="1"/>
  <c r="N617" i="22" s="1"/>
  <c r="N618" i="22" s="1"/>
  <c r="N619" i="22" s="1"/>
  <c r="N620" i="22" s="1"/>
  <c r="N621" i="22" s="1"/>
  <c r="N622" i="22" s="1"/>
  <c r="N623" i="22" s="1"/>
  <c r="N624" i="22" s="1"/>
  <c r="N625" i="22" s="1"/>
  <c r="N626" i="22" s="1"/>
  <c r="N627" i="22" s="1"/>
  <c r="N628" i="22" s="1"/>
  <c r="N629" i="22" s="1"/>
  <c r="N630" i="22" s="1"/>
  <c r="N631" i="22" s="1"/>
  <c r="N632" i="22" s="1"/>
  <c r="N633" i="22" s="1"/>
  <c r="N634" i="22" s="1"/>
  <c r="N635" i="22" s="1"/>
  <c r="N636" i="22" s="1"/>
  <c r="N637" i="22" s="1"/>
  <c r="N638" i="22" s="1"/>
  <c r="N639" i="22" s="1"/>
  <c r="N640" i="22" s="1"/>
  <c r="N641" i="22" s="1"/>
  <c r="N642" i="22" s="1"/>
  <c r="N643" i="22" s="1"/>
  <c r="N644" i="22" s="1"/>
  <c r="N645" i="22" s="1"/>
  <c r="N646" i="22" s="1"/>
  <c r="N647" i="22" s="1"/>
  <c r="N195" i="22"/>
  <c r="N196" i="22" s="1"/>
  <c r="C195" i="22"/>
  <c r="C196" i="22" s="1"/>
  <c r="B32" i="21"/>
  <c r="A33" i="21"/>
  <c r="N353" i="21"/>
  <c r="C353" i="21"/>
  <c r="N31" i="21"/>
  <c r="C31" i="21"/>
  <c r="A355" i="21"/>
  <c r="B354" i="21"/>
  <c r="B11" i="20"/>
  <c r="A12" i="20"/>
  <c r="N81" i="21"/>
  <c r="C81" i="21"/>
  <c r="N10" i="20"/>
  <c r="C10" i="20"/>
  <c r="A83" i="21"/>
  <c r="B82" i="21"/>
  <c r="B16" i="21"/>
  <c r="A17" i="21"/>
  <c r="N238" i="21"/>
  <c r="C238" i="21"/>
  <c r="C239" i="21"/>
  <c r="N239" i="21"/>
  <c r="N237" i="21"/>
  <c r="C237" i="21"/>
  <c r="N15" i="21"/>
  <c r="C15" i="21"/>
  <c r="N64" i="20"/>
  <c r="C64" i="20"/>
  <c r="B157" i="20"/>
  <c r="A158" i="20"/>
  <c r="C156" i="20"/>
  <c r="N156" i="20"/>
  <c r="B232" i="20"/>
  <c r="A233" i="20"/>
  <c r="C231" i="20"/>
  <c r="N231" i="20"/>
  <c r="B65" i="20"/>
  <c r="A66" i="20"/>
  <c r="N210" i="20"/>
  <c r="C210" i="20"/>
  <c r="B175" i="20"/>
  <c r="A176" i="20"/>
  <c r="A212" i="20"/>
  <c r="B211" i="20"/>
  <c r="C174" i="20"/>
  <c r="N174" i="20"/>
  <c r="C166" i="20"/>
  <c r="N271" i="19"/>
  <c r="C271" i="19"/>
  <c r="C137" i="19"/>
  <c r="N137" i="19"/>
  <c r="C129" i="19"/>
  <c r="C197" i="19"/>
  <c r="N197" i="19"/>
  <c r="B146" i="19"/>
  <c r="A147" i="19"/>
  <c r="N331" i="19"/>
  <c r="C331" i="19"/>
  <c r="B28" i="19"/>
  <c r="A29" i="19"/>
  <c r="C145" i="19"/>
  <c r="N145" i="19"/>
  <c r="B272" i="19"/>
  <c r="A273" i="19"/>
  <c r="B332" i="19"/>
  <c r="A333" i="19"/>
  <c r="B14" i="19"/>
  <c r="A15" i="19"/>
  <c r="C13" i="19"/>
  <c r="N13" i="19"/>
  <c r="N27" i="19"/>
  <c r="C27" i="19"/>
  <c r="B374" i="19"/>
  <c r="A375" i="19"/>
  <c r="B138" i="19"/>
  <c r="A139" i="19"/>
  <c r="B139" i="19" s="1"/>
  <c r="B198" i="19"/>
  <c r="A199" i="19"/>
  <c r="B199" i="19" s="1"/>
  <c r="C373" i="19"/>
  <c r="N373" i="19"/>
  <c r="B167" i="22" l="1"/>
  <c r="A168" i="22"/>
  <c r="C166" i="22"/>
  <c r="N166" i="22"/>
  <c r="N82" i="21"/>
  <c r="C82" i="21"/>
  <c r="N354" i="21"/>
  <c r="C354" i="21"/>
  <c r="B83" i="21"/>
  <c r="A84" i="21"/>
  <c r="A356" i="21"/>
  <c r="B356" i="21" s="1"/>
  <c r="B355" i="21"/>
  <c r="B17" i="21"/>
  <c r="A18" i="21"/>
  <c r="B12" i="20"/>
  <c r="A13" i="20"/>
  <c r="B33" i="21"/>
  <c r="A34" i="21"/>
  <c r="C16" i="21"/>
  <c r="N16" i="21"/>
  <c r="C11" i="20"/>
  <c r="N11" i="20"/>
  <c r="C32" i="21"/>
  <c r="N32" i="21"/>
  <c r="N211" i="20"/>
  <c r="C211" i="20"/>
  <c r="B66" i="20"/>
  <c r="A67" i="20"/>
  <c r="C232" i="20"/>
  <c r="N232" i="20"/>
  <c r="A213" i="20"/>
  <c r="B212" i="20"/>
  <c r="C65" i="20"/>
  <c r="N65" i="20"/>
  <c r="B176" i="20"/>
  <c r="A177" i="20"/>
  <c r="N175" i="20"/>
  <c r="C175" i="20"/>
  <c r="B233" i="20"/>
  <c r="A234" i="20"/>
  <c r="B158" i="20"/>
  <c r="A159" i="20"/>
  <c r="C157" i="20"/>
  <c r="N157" i="20"/>
  <c r="N139" i="19"/>
  <c r="N140" i="19"/>
  <c r="B273" i="19"/>
  <c r="A274" i="19"/>
  <c r="B375" i="19"/>
  <c r="A376" i="19"/>
  <c r="N146" i="19"/>
  <c r="C332" i="19"/>
  <c r="N332" i="19"/>
  <c r="C374" i="19"/>
  <c r="N374" i="19"/>
  <c r="C28" i="19"/>
  <c r="C20" i="19"/>
  <c r="N28" i="19"/>
  <c r="B15" i="19"/>
  <c r="A16" i="19"/>
  <c r="A148" i="19"/>
  <c r="B147" i="19"/>
  <c r="N14" i="19"/>
  <c r="C14" i="19"/>
  <c r="N199" i="19"/>
  <c r="C199" i="19"/>
  <c r="N200" i="19"/>
  <c r="B333" i="19"/>
  <c r="A334" i="19"/>
  <c r="B29" i="19"/>
  <c r="A30" i="19"/>
  <c r="C198" i="19"/>
  <c r="N198" i="19"/>
  <c r="C272" i="19"/>
  <c r="N272" i="19"/>
  <c r="N138" i="19"/>
  <c r="C138" i="19"/>
  <c r="B168" i="22" l="1"/>
  <c r="A169" i="22"/>
  <c r="C167" i="22"/>
  <c r="N167" i="22"/>
  <c r="C33" i="21"/>
  <c r="C25" i="21"/>
  <c r="N33" i="21"/>
  <c r="C355" i="21"/>
  <c r="N355" i="21"/>
  <c r="B13" i="20"/>
  <c r="A14" i="20"/>
  <c r="C356" i="21"/>
  <c r="N356" i="21"/>
  <c r="C348" i="21"/>
  <c r="N357" i="21"/>
  <c r="C357" i="21"/>
  <c r="C12" i="20"/>
  <c r="N12" i="20"/>
  <c r="A85" i="21"/>
  <c r="B84" i="21"/>
  <c r="N83" i="21"/>
  <c r="C83" i="21"/>
  <c r="N17" i="21"/>
  <c r="C17" i="21"/>
  <c r="B18" i="21"/>
  <c r="A19" i="21"/>
  <c r="B34" i="21"/>
  <c r="A35" i="21"/>
  <c r="B35" i="21" s="1"/>
  <c r="C212" i="20"/>
  <c r="N212" i="20"/>
  <c r="N233" i="20"/>
  <c r="C233" i="20"/>
  <c r="B213" i="20"/>
  <c r="A214" i="20"/>
  <c r="B177" i="20"/>
  <c r="A178" i="20"/>
  <c r="N176" i="20"/>
  <c r="C176" i="20"/>
  <c r="B67" i="20"/>
  <c r="A68" i="20"/>
  <c r="C66" i="20"/>
  <c r="N66" i="20"/>
  <c r="C158" i="20"/>
  <c r="N158" i="20"/>
  <c r="B159" i="20"/>
  <c r="A160" i="20"/>
  <c r="B234" i="20"/>
  <c r="A235" i="20"/>
  <c r="B30" i="19"/>
  <c r="A31" i="19"/>
  <c r="N29" i="19"/>
  <c r="C29" i="19"/>
  <c r="N147" i="19"/>
  <c r="C147" i="19"/>
  <c r="B334" i="19"/>
  <c r="A335" i="19"/>
  <c r="C333" i="19"/>
  <c r="N333" i="19"/>
  <c r="C375" i="19"/>
  <c r="N375" i="19"/>
  <c r="B376" i="19"/>
  <c r="A377" i="19"/>
  <c r="B274" i="19"/>
  <c r="A275" i="19"/>
  <c r="B275" i="19" s="1"/>
  <c r="N273" i="19"/>
  <c r="C265" i="19"/>
  <c r="C273" i="19"/>
  <c r="C139" i="19"/>
  <c r="B148" i="19"/>
  <c r="A149" i="19"/>
  <c r="B16" i="19"/>
  <c r="A17" i="19"/>
  <c r="C15" i="19"/>
  <c r="N15" i="19"/>
  <c r="B169" i="22" l="1"/>
  <c r="A170" i="22"/>
  <c r="B170" i="22" s="1"/>
  <c r="C168" i="22"/>
  <c r="N168" i="22"/>
  <c r="B19" i="21"/>
  <c r="A20" i="21"/>
  <c r="N84" i="21"/>
  <c r="C76" i="21"/>
  <c r="C84" i="21"/>
  <c r="N18" i="21"/>
  <c r="C18" i="21"/>
  <c r="A86" i="21"/>
  <c r="B85" i="21"/>
  <c r="B14" i="20"/>
  <c r="A15" i="20"/>
  <c r="C5" i="20"/>
  <c r="C13" i="20"/>
  <c r="N13" i="20"/>
  <c r="N36" i="21"/>
  <c r="C35" i="21"/>
  <c r="N35" i="21"/>
  <c r="C34" i="21"/>
  <c r="N34" i="21"/>
  <c r="B160" i="20"/>
  <c r="A161" i="20"/>
  <c r="B161" i="20" s="1"/>
  <c r="B214" i="20"/>
  <c r="A215" i="20"/>
  <c r="C213" i="20"/>
  <c r="N213" i="20"/>
  <c r="C67" i="20"/>
  <c r="N67" i="20"/>
  <c r="C59" i="20"/>
  <c r="N159" i="20"/>
  <c r="C159" i="20"/>
  <c r="B68" i="20"/>
  <c r="A69" i="20"/>
  <c r="B235" i="20"/>
  <c r="A236" i="20"/>
  <c r="B178" i="20"/>
  <c r="A179" i="20"/>
  <c r="C234" i="20"/>
  <c r="N234" i="20"/>
  <c r="N177" i="20"/>
  <c r="C177" i="20"/>
  <c r="C30" i="19"/>
  <c r="N30" i="19"/>
  <c r="B17" i="19"/>
  <c r="A18" i="19"/>
  <c r="B18" i="19" s="1"/>
  <c r="C275" i="19"/>
  <c r="N276" i="19"/>
  <c r="N277" i="19" s="1"/>
  <c r="N278" i="19" s="1"/>
  <c r="N279" i="19" s="1"/>
  <c r="N280" i="19" s="1"/>
  <c r="N281" i="19" s="1"/>
  <c r="N282" i="19" s="1"/>
  <c r="N283" i="19" s="1"/>
  <c r="N284" i="19" s="1"/>
  <c r="N285" i="19" s="1"/>
  <c r="N286" i="19" s="1"/>
  <c r="N287" i="19" s="1"/>
  <c r="N288" i="19" s="1"/>
  <c r="N289" i="19" s="1"/>
  <c r="N290" i="19" s="1"/>
  <c r="N291" i="19" s="1"/>
  <c r="N292" i="19" s="1"/>
  <c r="N293" i="19" s="1"/>
  <c r="N275" i="19"/>
  <c r="C276" i="19"/>
  <c r="C16" i="19"/>
  <c r="N16" i="19"/>
  <c r="N274" i="19"/>
  <c r="C266" i="19"/>
  <c r="C274" i="19"/>
  <c r="B149" i="19"/>
  <c r="A150" i="19"/>
  <c r="B377" i="19"/>
  <c r="A378" i="19"/>
  <c r="B378" i="19" s="1"/>
  <c r="B335" i="19"/>
  <c r="A336" i="19"/>
  <c r="C376" i="19"/>
  <c r="N376" i="19"/>
  <c r="C334" i="19"/>
  <c r="N334" i="19"/>
  <c r="B31" i="19"/>
  <c r="A32" i="19"/>
  <c r="N148" i="19"/>
  <c r="C140" i="19"/>
  <c r="C148" i="19"/>
  <c r="N171" i="22" l="1"/>
  <c r="N172" i="22" s="1"/>
  <c r="N173" i="22" s="1"/>
  <c r="N174" i="22" s="1"/>
  <c r="N175" i="22" s="1"/>
  <c r="N176" i="22" s="1"/>
  <c r="N177" i="22" s="1"/>
  <c r="N178" i="22" s="1"/>
  <c r="N179" i="22" s="1"/>
  <c r="N180" i="22" s="1"/>
  <c r="N181" i="22" s="1"/>
  <c r="N182" i="22" s="1"/>
  <c r="N183" i="22" s="1"/>
  <c r="C171" i="22"/>
  <c r="C169" i="22"/>
  <c r="C170" i="22" s="1"/>
  <c r="N169" i="22"/>
  <c r="N170" i="22" s="1"/>
  <c r="A87" i="21"/>
  <c r="B86" i="21"/>
  <c r="B15" i="20"/>
  <c r="A16" i="20"/>
  <c r="B16" i="20" s="1"/>
  <c r="C14" i="20"/>
  <c r="N14" i="20"/>
  <c r="B20" i="21"/>
  <c r="A21" i="21"/>
  <c r="C85" i="21"/>
  <c r="N85" i="21"/>
  <c r="N19" i="21"/>
  <c r="C19" i="21"/>
  <c r="B179" i="20"/>
  <c r="A180" i="20"/>
  <c r="B69" i="20"/>
  <c r="A70" i="20"/>
  <c r="C178" i="20"/>
  <c r="N178" i="20"/>
  <c r="N68" i="20"/>
  <c r="C68" i="20"/>
  <c r="B215" i="20"/>
  <c r="A216" i="20"/>
  <c r="B236" i="20"/>
  <c r="A237" i="20"/>
  <c r="N214" i="20"/>
  <c r="C214" i="20"/>
  <c r="C206" i="20"/>
  <c r="C235" i="20"/>
  <c r="N235" i="20"/>
  <c r="C162" i="20"/>
  <c r="C115" i="20"/>
  <c r="C161" i="20"/>
  <c r="N161" i="20"/>
  <c r="N162" i="20"/>
  <c r="C160" i="20"/>
  <c r="N160" i="20"/>
  <c r="C114" i="20"/>
  <c r="N377" i="19"/>
  <c r="N19" i="19"/>
  <c r="C19" i="19"/>
  <c r="B32" i="19"/>
  <c r="A33" i="19"/>
  <c r="C379" i="19"/>
  <c r="N378" i="19"/>
  <c r="N379" i="19" s="1"/>
  <c r="N380" i="19" s="1"/>
  <c r="N381" i="19" s="1"/>
  <c r="N382" i="19" s="1"/>
  <c r="N383" i="19" s="1"/>
  <c r="N384" i="19" s="1"/>
  <c r="N385" i="19" s="1"/>
  <c r="N386" i="19" s="1"/>
  <c r="N388" i="19" s="1"/>
  <c r="N389" i="19" s="1"/>
  <c r="N390" i="19" s="1"/>
  <c r="N391" i="19" s="1"/>
  <c r="N392" i="19" s="1"/>
  <c r="N393" i="19" s="1"/>
  <c r="N394" i="19" s="1"/>
  <c r="N395" i="19" s="1"/>
  <c r="N396" i="19" s="1"/>
  <c r="N397" i="19" s="1"/>
  <c r="N398" i="19" s="1"/>
  <c r="N399" i="19" s="1"/>
  <c r="N400" i="19" s="1"/>
  <c r="N401" i="19" s="1"/>
  <c r="N402" i="19" s="1"/>
  <c r="N403" i="19" s="1"/>
  <c r="N404" i="19" s="1"/>
  <c r="N405" i="19" s="1"/>
  <c r="N406" i="19" s="1"/>
  <c r="N407" i="19" s="1"/>
  <c r="N408" i="19" s="1"/>
  <c r="N409" i="19" s="1"/>
  <c r="N410" i="19" s="1"/>
  <c r="N411" i="19" s="1"/>
  <c r="N412" i="19" s="1"/>
  <c r="N413" i="19" s="1"/>
  <c r="N414" i="19" s="1"/>
  <c r="N415" i="19" s="1"/>
  <c r="N416" i="19" s="1"/>
  <c r="N417" i="19" s="1"/>
  <c r="N418" i="19" s="1"/>
  <c r="N419" i="19" s="1"/>
  <c r="N420" i="19" s="1"/>
  <c r="N421" i="19" s="1"/>
  <c r="N422" i="19" s="1"/>
  <c r="N423" i="19" s="1"/>
  <c r="N424" i="19" s="1"/>
  <c r="N425" i="19" s="1"/>
  <c r="N426" i="19" s="1"/>
  <c r="N427" i="19" s="1"/>
  <c r="N428" i="19" s="1"/>
  <c r="N429" i="19" s="1"/>
  <c r="N430" i="19" s="1"/>
  <c r="N431" i="19" s="1"/>
  <c r="N432" i="19" s="1"/>
  <c r="N433" i="19" s="1"/>
  <c r="N434" i="19" s="1"/>
  <c r="N435" i="19" s="1"/>
  <c r="N436" i="19" s="1"/>
  <c r="N437" i="19" s="1"/>
  <c r="N438" i="19" s="1"/>
  <c r="N439" i="19" s="1"/>
  <c r="N440" i="19" s="1"/>
  <c r="N441" i="19" s="1"/>
  <c r="N442" i="19" s="1"/>
  <c r="N443" i="19" s="1"/>
  <c r="N444" i="19" s="1"/>
  <c r="N445" i="19" s="1"/>
  <c r="N446" i="19" s="1"/>
  <c r="N447" i="19" s="1"/>
  <c r="N448" i="19" s="1"/>
  <c r="N449" i="19" s="1"/>
  <c r="N450" i="19" s="1"/>
  <c r="N451" i="19" s="1"/>
  <c r="N452" i="19" s="1"/>
  <c r="N453" i="19" s="1"/>
  <c r="N454" i="19" s="1"/>
  <c r="N455" i="19" s="1"/>
  <c r="N456" i="19" s="1"/>
  <c r="N457" i="19" s="1"/>
  <c r="N458" i="19" s="1"/>
  <c r="N459" i="19" s="1"/>
  <c r="N460" i="19" s="1"/>
  <c r="N461" i="19" s="1"/>
  <c r="N462" i="19" s="1"/>
  <c r="N463" i="19" s="1"/>
  <c r="N464" i="19" s="1"/>
  <c r="N465" i="19" s="1"/>
  <c r="N466" i="19" s="1"/>
  <c r="N467" i="19" s="1"/>
  <c r="N468" i="19" s="1"/>
  <c r="N469" i="19" s="1"/>
  <c r="N470" i="19" s="1"/>
  <c r="N471" i="19" s="1"/>
  <c r="N472" i="19" s="1"/>
  <c r="N473" i="19" s="1"/>
  <c r="N474" i="19" s="1"/>
  <c r="N475" i="19" s="1"/>
  <c r="N476" i="19" s="1"/>
  <c r="N477" i="19" s="1"/>
  <c r="N478" i="19" s="1"/>
  <c r="N479" i="19" s="1"/>
  <c r="N480" i="19" s="1"/>
  <c r="N481" i="19" s="1"/>
  <c r="N482" i="19" s="1"/>
  <c r="N483" i="19" s="1"/>
  <c r="N484" i="19" s="1"/>
  <c r="N485" i="19" s="1"/>
  <c r="N486" i="19" s="1"/>
  <c r="N487" i="19" s="1"/>
  <c r="N488" i="19" s="1"/>
  <c r="N489" i="19" s="1"/>
  <c r="N490" i="19" s="1"/>
  <c r="N491" i="19" s="1"/>
  <c r="N492" i="19" s="1"/>
  <c r="N493" i="19" s="1"/>
  <c r="N494" i="19" s="1"/>
  <c r="N495" i="19" s="1"/>
  <c r="N496" i="19" s="1"/>
  <c r="N497" i="19" s="1"/>
  <c r="N498" i="19" s="1"/>
  <c r="N499" i="19" s="1"/>
  <c r="N500" i="19" s="1"/>
  <c r="N501" i="19" s="1"/>
  <c r="N502" i="19" s="1"/>
  <c r="N503" i="19" s="1"/>
  <c r="N504" i="19" s="1"/>
  <c r="N505" i="19" s="1"/>
  <c r="N506" i="19" s="1"/>
  <c r="N507" i="19" s="1"/>
  <c r="N508" i="19" s="1"/>
  <c r="N509" i="19" s="1"/>
  <c r="N510" i="19" s="1"/>
  <c r="N511" i="19" s="1"/>
  <c r="N512" i="19" s="1"/>
  <c r="N513" i="19" s="1"/>
  <c r="N514" i="19" s="1"/>
  <c r="N515" i="19" s="1"/>
  <c r="N516" i="19" s="1"/>
  <c r="N517" i="19" s="1"/>
  <c r="N518" i="19" s="1"/>
  <c r="N519" i="19" s="1"/>
  <c r="N520" i="19" s="1"/>
  <c r="N521" i="19" s="1"/>
  <c r="N522" i="19" s="1"/>
  <c r="N523" i="19" s="1"/>
  <c r="N524" i="19" s="1"/>
  <c r="N525" i="19" s="1"/>
  <c r="N526" i="19" s="1"/>
  <c r="N527" i="19" s="1"/>
  <c r="N528" i="19" s="1"/>
  <c r="N529" i="19" s="1"/>
  <c r="N530" i="19" s="1"/>
  <c r="N531" i="19" s="1"/>
  <c r="N532" i="19" s="1"/>
  <c r="N533" i="19" s="1"/>
  <c r="N534" i="19" s="1"/>
  <c r="N535" i="19" s="1"/>
  <c r="N536" i="19" s="1"/>
  <c r="N537" i="19" s="1"/>
  <c r="N538" i="19" s="1"/>
  <c r="N539" i="19" s="1"/>
  <c r="N540" i="19" s="1"/>
  <c r="N541" i="19" s="1"/>
  <c r="N542" i="19" s="1"/>
  <c r="N543" i="19" s="1"/>
  <c r="N544" i="19" s="1"/>
  <c r="N545" i="19" s="1"/>
  <c r="N546" i="19" s="1"/>
  <c r="N547" i="19" s="1"/>
  <c r="N548" i="19" s="1"/>
  <c r="N549" i="19" s="1"/>
  <c r="N550" i="19" s="1"/>
  <c r="N551" i="19" s="1"/>
  <c r="N552" i="19" s="1"/>
  <c r="N553" i="19" s="1"/>
  <c r="N554" i="19" s="1"/>
  <c r="N555" i="19" s="1"/>
  <c r="N556" i="19" s="1"/>
  <c r="N557" i="19" s="1"/>
  <c r="N558" i="19" s="1"/>
  <c r="N559" i="19" s="1"/>
  <c r="N560" i="19" s="1"/>
  <c r="N561" i="19" s="1"/>
  <c r="N562" i="19" s="1"/>
  <c r="N563" i="19" s="1"/>
  <c r="N564" i="19" s="1"/>
  <c r="N565" i="19" s="1"/>
  <c r="N566" i="19" s="1"/>
  <c r="N567" i="19" s="1"/>
  <c r="N568" i="19" s="1"/>
  <c r="N569" i="19" s="1"/>
  <c r="N570" i="19" s="1"/>
  <c r="N571" i="19" s="1"/>
  <c r="N572" i="19" s="1"/>
  <c r="N573" i="19" s="1"/>
  <c r="N574" i="19" s="1"/>
  <c r="N575" i="19" s="1"/>
  <c r="N576" i="19" s="1"/>
  <c r="N577" i="19" s="1"/>
  <c r="N578" i="19" s="1"/>
  <c r="N579" i="19" s="1"/>
  <c r="N580" i="19" s="1"/>
  <c r="N581" i="19" s="1"/>
  <c r="N582" i="19" s="1"/>
  <c r="N583" i="19" s="1"/>
  <c r="N584" i="19" s="1"/>
  <c r="N585" i="19" s="1"/>
  <c r="N586" i="19" s="1"/>
  <c r="N587" i="19" s="1"/>
  <c r="N588" i="19" s="1"/>
  <c r="N589" i="19" s="1"/>
  <c r="N590" i="19" s="1"/>
  <c r="N591" i="19" s="1"/>
  <c r="N592" i="19" s="1"/>
  <c r="N593" i="19" s="1"/>
  <c r="N594" i="19" s="1"/>
  <c r="N595" i="19" s="1"/>
  <c r="N596" i="19" s="1"/>
  <c r="N597" i="19" s="1"/>
  <c r="N598" i="19" s="1"/>
  <c r="N599" i="19" s="1"/>
  <c r="N600" i="19" s="1"/>
  <c r="N601" i="19" s="1"/>
  <c r="N602" i="19" s="1"/>
  <c r="N603" i="19" s="1"/>
  <c r="N604" i="19" s="1"/>
  <c r="N605" i="19" s="1"/>
  <c r="N606" i="19" s="1"/>
  <c r="N607" i="19" s="1"/>
  <c r="N608" i="19" s="1"/>
  <c r="N609" i="19" s="1"/>
  <c r="N610" i="19" s="1"/>
  <c r="N611" i="19" s="1"/>
  <c r="N612" i="19" s="1"/>
  <c r="N613" i="19" s="1"/>
  <c r="N614" i="19" s="1"/>
  <c r="N615" i="19" s="1"/>
  <c r="N616" i="19" s="1"/>
  <c r="N617" i="19" s="1"/>
  <c r="N618" i="19" s="1"/>
  <c r="N619" i="19" s="1"/>
  <c r="N620" i="19" s="1"/>
  <c r="N621" i="19" s="1"/>
  <c r="N622" i="19" s="1"/>
  <c r="N623" i="19" s="1"/>
  <c r="N624" i="19" s="1"/>
  <c r="N625" i="19" s="1"/>
  <c r="N626" i="19" s="1"/>
  <c r="N627" i="19" s="1"/>
  <c r="N628" i="19" s="1"/>
  <c r="N629" i="19" s="1"/>
  <c r="N630" i="19" s="1"/>
  <c r="N631" i="19" s="1"/>
  <c r="N632" i="19" s="1"/>
  <c r="N633" i="19" s="1"/>
  <c r="N634" i="19" s="1"/>
  <c r="N635" i="19" s="1"/>
  <c r="N636" i="19" s="1"/>
  <c r="N637" i="19" s="1"/>
  <c r="N638" i="19" s="1"/>
  <c r="N639" i="19" s="1"/>
  <c r="N640" i="19" s="1"/>
  <c r="N641" i="19" s="1"/>
  <c r="N642" i="19" s="1"/>
  <c r="N643" i="19" s="1"/>
  <c r="N644" i="19" s="1"/>
  <c r="N645" i="19" s="1"/>
  <c r="N646" i="19" s="1"/>
  <c r="N647" i="19" s="1"/>
  <c r="C378" i="19"/>
  <c r="N17" i="19"/>
  <c r="N18" i="19" s="1"/>
  <c r="C17" i="19"/>
  <c r="C18" i="19" s="1"/>
  <c r="C377" i="19"/>
  <c r="C31" i="19"/>
  <c r="N31" i="19"/>
  <c r="B150" i="19"/>
  <c r="A151" i="19"/>
  <c r="N149" i="19"/>
  <c r="B336" i="19"/>
  <c r="A337" i="19"/>
  <c r="C335" i="19"/>
  <c r="N335" i="19"/>
  <c r="B21" i="21" l="1"/>
  <c r="A22" i="21"/>
  <c r="C20" i="21"/>
  <c r="N20" i="21"/>
  <c r="N17" i="20"/>
  <c r="N18" i="20" s="1"/>
  <c r="N19" i="20" s="1"/>
  <c r="N20" i="20" s="1"/>
  <c r="N21" i="20" s="1"/>
  <c r="N22" i="20" s="1"/>
  <c r="N23" i="20" s="1"/>
  <c r="N24" i="20" s="1"/>
  <c r="N25" i="20" s="1"/>
  <c r="N26" i="20" s="1"/>
  <c r="N27" i="20" s="1"/>
  <c r="C17" i="20"/>
  <c r="N15" i="20"/>
  <c r="N16" i="20" s="1"/>
  <c r="C15" i="20"/>
  <c r="C16" i="20" s="1"/>
  <c r="N86" i="21"/>
  <c r="C86" i="21"/>
  <c r="B87" i="21"/>
  <c r="A88" i="21"/>
  <c r="C236" i="20"/>
  <c r="N236" i="20"/>
  <c r="C69" i="20"/>
  <c r="N69" i="20"/>
  <c r="B180" i="20"/>
  <c r="A181" i="20"/>
  <c r="B70" i="20"/>
  <c r="A71" i="20"/>
  <c r="B216" i="20"/>
  <c r="A217" i="20"/>
  <c r="C179" i="20"/>
  <c r="N179" i="20"/>
  <c r="B237" i="20"/>
  <c r="A238" i="20"/>
  <c r="N215" i="20"/>
  <c r="C215" i="20"/>
  <c r="N150" i="19"/>
  <c r="C150" i="19"/>
  <c r="C336" i="19"/>
  <c r="N336" i="19"/>
  <c r="B33" i="19"/>
  <c r="A34" i="19"/>
  <c r="N32" i="19"/>
  <c r="C32" i="19"/>
  <c r="B151" i="19"/>
  <c r="A152" i="19"/>
  <c r="B337" i="19"/>
  <c r="A338" i="19"/>
  <c r="C21" i="21" l="1"/>
  <c r="N21" i="21"/>
  <c r="A89" i="21"/>
  <c r="B88" i="21"/>
  <c r="N87" i="21"/>
  <c r="C87" i="21"/>
  <c r="B22" i="21"/>
  <c r="A23" i="21"/>
  <c r="B23" i="21" s="1"/>
  <c r="C180" i="20"/>
  <c r="N180" i="20"/>
  <c r="C237" i="20"/>
  <c r="N237" i="20"/>
  <c r="B71" i="20"/>
  <c r="A72" i="20"/>
  <c r="B72" i="20" s="1"/>
  <c r="C70" i="20"/>
  <c r="N70" i="20"/>
  <c r="B238" i="20"/>
  <c r="A239" i="20"/>
  <c r="B181" i="20"/>
  <c r="A182" i="20"/>
  <c r="A218" i="20"/>
  <c r="B217" i="20"/>
  <c r="N216" i="20"/>
  <c r="C216" i="20"/>
  <c r="B152" i="19"/>
  <c r="A153" i="19"/>
  <c r="B338" i="19"/>
  <c r="A339" i="19"/>
  <c r="B34" i="19"/>
  <c r="A35" i="19"/>
  <c r="C337" i="19"/>
  <c r="N337" i="19"/>
  <c r="C33" i="19"/>
  <c r="N33" i="19"/>
  <c r="C151" i="19"/>
  <c r="N151" i="19"/>
  <c r="C24" i="21" l="1"/>
  <c r="C23" i="21"/>
  <c r="N23" i="21"/>
  <c r="N24" i="21"/>
  <c r="C22" i="21"/>
  <c r="N22" i="21"/>
  <c r="C88" i="21"/>
  <c r="N88" i="21"/>
  <c r="C80" i="21"/>
  <c r="A90" i="21"/>
  <c r="B89" i="21"/>
  <c r="N71" i="20"/>
  <c r="C71" i="20"/>
  <c r="B182" i="20"/>
  <c r="A183" i="20"/>
  <c r="B183" i="20" s="1"/>
  <c r="C181" i="20"/>
  <c r="N181" i="20"/>
  <c r="B239" i="20"/>
  <c r="A240" i="20"/>
  <c r="C238" i="20"/>
  <c r="N238" i="20"/>
  <c r="N217" i="20"/>
  <c r="C217" i="20"/>
  <c r="N72" i="20"/>
  <c r="C72" i="20"/>
  <c r="C73" i="20"/>
  <c r="N73" i="20"/>
  <c r="N74" i="20" s="1"/>
  <c r="N75" i="20" s="1"/>
  <c r="N76" i="20" s="1"/>
  <c r="N77" i="20" s="1"/>
  <c r="N78" i="20" s="1"/>
  <c r="N79" i="20" s="1"/>
  <c r="N80" i="20" s="1"/>
  <c r="N81" i="20" s="1"/>
  <c r="A219" i="20"/>
  <c r="B218" i="20"/>
  <c r="B339" i="19"/>
  <c r="A340" i="19"/>
  <c r="N338" i="19"/>
  <c r="C338" i="19"/>
  <c r="B153" i="19"/>
  <c r="A154" i="19"/>
  <c r="N152" i="19"/>
  <c r="C152" i="19"/>
  <c r="B35" i="19"/>
  <c r="A36" i="19"/>
  <c r="N34" i="19"/>
  <c r="C34" i="19"/>
  <c r="N89" i="21" l="1"/>
  <c r="C89" i="21"/>
  <c r="A91" i="21"/>
  <c r="B90" i="21"/>
  <c r="C218" i="20"/>
  <c r="N218" i="20"/>
  <c r="N182" i="20"/>
  <c r="C182" i="20"/>
  <c r="A220" i="20"/>
  <c r="B219" i="20"/>
  <c r="N183" i="20"/>
  <c r="C183" i="20"/>
  <c r="N184" i="20"/>
  <c r="N185" i="20" s="1"/>
  <c r="N186" i="20" s="1"/>
  <c r="C184" i="20"/>
  <c r="C185" i="20" s="1"/>
  <c r="C186" i="20" s="1"/>
  <c r="B240" i="20"/>
  <c r="A241" i="20"/>
  <c r="C239" i="20"/>
  <c r="N239" i="20"/>
  <c r="B154" i="19"/>
  <c r="A155" i="19"/>
  <c r="N153" i="19"/>
  <c r="C153" i="19"/>
  <c r="B36" i="19"/>
  <c r="A37" i="19"/>
  <c r="B340" i="19"/>
  <c r="A341" i="19"/>
  <c r="C35" i="19"/>
  <c r="N35" i="19"/>
  <c r="C339" i="19"/>
  <c r="N339" i="19"/>
  <c r="N219" i="20" l="1"/>
  <c r="N90" i="21"/>
  <c r="C90" i="21"/>
  <c r="A92" i="21"/>
  <c r="B91" i="21"/>
  <c r="A242" i="20"/>
  <c r="B241" i="20"/>
  <c r="C240" i="20"/>
  <c r="N240" i="20"/>
  <c r="B220" i="20"/>
  <c r="A221" i="20"/>
  <c r="C340" i="19"/>
  <c r="N340" i="19"/>
  <c r="B341" i="19"/>
  <c r="A342" i="19"/>
  <c r="B37" i="19"/>
  <c r="A38" i="19"/>
  <c r="C36" i="19"/>
  <c r="N36" i="19"/>
  <c r="A156" i="19"/>
  <c r="B155" i="19"/>
  <c r="N154" i="19"/>
  <c r="C154" i="19"/>
  <c r="C146" i="19"/>
  <c r="C91" i="21" l="1"/>
  <c r="N91" i="21"/>
  <c r="B92" i="21"/>
  <c r="A93" i="21"/>
  <c r="B221" i="20"/>
  <c r="A222" i="20"/>
  <c r="N220" i="20"/>
  <c r="C220" i="20"/>
  <c r="N241" i="20"/>
  <c r="C241" i="20"/>
  <c r="B242" i="20"/>
  <c r="A243" i="20"/>
  <c r="B243" i="20" s="1"/>
  <c r="B38" i="19"/>
  <c r="A39" i="19"/>
  <c r="N37" i="19"/>
  <c r="C37" i="19"/>
  <c r="B342" i="19"/>
  <c r="A343" i="19"/>
  <c r="N341" i="19"/>
  <c r="C341" i="19"/>
  <c r="N155" i="19"/>
  <c r="A157" i="19"/>
  <c r="B156" i="19"/>
  <c r="B93" i="21" l="1"/>
  <c r="A94" i="21"/>
  <c r="C92" i="21"/>
  <c r="N92" i="21"/>
  <c r="N242" i="20"/>
  <c r="C242" i="20"/>
  <c r="N243" i="20"/>
  <c r="N244" i="20"/>
  <c r="C243" i="20"/>
  <c r="B222" i="20"/>
  <c r="A223" i="20"/>
  <c r="B223" i="20" s="1"/>
  <c r="C221" i="20"/>
  <c r="N221" i="20"/>
  <c r="B343" i="19"/>
  <c r="A344" i="19"/>
  <c r="C156" i="19"/>
  <c r="N156" i="19"/>
  <c r="A158" i="19"/>
  <c r="B157" i="19"/>
  <c r="C342" i="19"/>
  <c r="N342" i="19"/>
  <c r="A40" i="19"/>
  <c r="B39" i="19"/>
  <c r="C38" i="19"/>
  <c r="N38" i="19"/>
  <c r="C93" i="21" l="1"/>
  <c r="N93" i="21"/>
  <c r="A95" i="21"/>
  <c r="B94" i="21"/>
  <c r="N223" i="20"/>
  <c r="C223" i="20"/>
  <c r="C224" i="20"/>
  <c r="C225" i="20" s="1"/>
  <c r="C226" i="20" s="1"/>
  <c r="N224" i="20"/>
  <c r="N225" i="20" s="1"/>
  <c r="N226" i="20" s="1"/>
  <c r="C222" i="20"/>
  <c r="N222" i="20"/>
  <c r="C157" i="19"/>
  <c r="N157" i="19"/>
  <c r="C149" i="19"/>
  <c r="A159" i="19"/>
  <c r="B158" i="19"/>
  <c r="C39" i="19"/>
  <c r="N39" i="19"/>
  <c r="B344" i="19"/>
  <c r="A345" i="19"/>
  <c r="B40" i="19"/>
  <c r="A41" i="19"/>
  <c r="B41" i="19" s="1"/>
  <c r="C343" i="19"/>
  <c r="N343" i="19"/>
  <c r="C94" i="21" l="1"/>
  <c r="N94" i="21"/>
  <c r="A96" i="21"/>
  <c r="B95" i="21"/>
  <c r="N344" i="19"/>
  <c r="C344" i="19"/>
  <c r="C42" i="19"/>
  <c r="N42" i="19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C41" i="19"/>
  <c r="N41" i="19"/>
  <c r="N40" i="19"/>
  <c r="C40" i="19"/>
  <c r="N158" i="19"/>
  <c r="B159" i="19"/>
  <c r="A160" i="19"/>
  <c r="B345" i="19"/>
  <c r="A346" i="19"/>
  <c r="B96" i="21" l="1"/>
  <c r="A97" i="21"/>
  <c r="N95" i="21"/>
  <c r="C95" i="21"/>
  <c r="A347" i="19"/>
  <c r="B346" i="19"/>
  <c r="A161" i="19"/>
  <c r="B160" i="19"/>
  <c r="C345" i="19"/>
  <c r="N345" i="19"/>
  <c r="C159" i="19"/>
  <c r="N159" i="19"/>
  <c r="N96" i="21" l="1"/>
  <c r="C96" i="21"/>
  <c r="B97" i="21"/>
  <c r="A98" i="21"/>
  <c r="C160" i="19"/>
  <c r="N160" i="19"/>
  <c r="B161" i="19"/>
  <c r="A162" i="19"/>
  <c r="C346" i="19"/>
  <c r="N346" i="19"/>
  <c r="A348" i="19"/>
  <c r="B347" i="19"/>
  <c r="N97" i="21" l="1"/>
  <c r="C97" i="21"/>
  <c r="A99" i="21"/>
  <c r="B98" i="21"/>
  <c r="N347" i="19"/>
  <c r="C347" i="19"/>
  <c r="B348" i="19"/>
  <c r="A349" i="19"/>
  <c r="A163" i="19"/>
  <c r="B162" i="19"/>
  <c r="C161" i="19"/>
  <c r="N161" i="19"/>
  <c r="N98" i="21" l="1"/>
  <c r="C98" i="21"/>
  <c r="B99" i="21"/>
  <c r="A100" i="21"/>
  <c r="N162" i="19"/>
  <c r="C162" i="19"/>
  <c r="A164" i="19"/>
  <c r="B163" i="19"/>
  <c r="A350" i="19"/>
  <c r="B349" i="19"/>
  <c r="N348" i="19"/>
  <c r="C348" i="19"/>
  <c r="B100" i="21" l="1"/>
  <c r="A101" i="21"/>
  <c r="N99" i="21"/>
  <c r="C99" i="21"/>
  <c r="C349" i="19"/>
  <c r="N349" i="19"/>
  <c r="B164" i="19"/>
  <c r="A165" i="19"/>
  <c r="C163" i="19"/>
  <c r="N163" i="19"/>
  <c r="C155" i="19"/>
  <c r="A351" i="19"/>
  <c r="B350" i="19"/>
  <c r="C100" i="21" l="1"/>
  <c r="N100" i="21"/>
  <c r="A102" i="21"/>
  <c r="B101" i="21"/>
  <c r="A352" i="19"/>
  <c r="B351" i="19"/>
  <c r="A166" i="19"/>
  <c r="B165" i="19"/>
  <c r="N164" i="19"/>
  <c r="C164" i="19"/>
  <c r="C350" i="19"/>
  <c r="N350" i="19"/>
  <c r="B102" i="21" l="1"/>
  <c r="A103" i="21"/>
  <c r="C101" i="21"/>
  <c r="N101" i="21"/>
  <c r="N165" i="19"/>
  <c r="C165" i="19"/>
  <c r="A167" i="19"/>
  <c r="B166" i="19"/>
  <c r="N351" i="19"/>
  <c r="C351" i="19"/>
  <c r="A353" i="19"/>
  <c r="B352" i="19"/>
  <c r="C56" i="21" l="1"/>
  <c r="N102" i="21"/>
  <c r="C102" i="21"/>
  <c r="B103" i="21"/>
  <c r="A104" i="21"/>
  <c r="N352" i="19"/>
  <c r="C352" i="19"/>
  <c r="C166" i="19"/>
  <c r="N166" i="19"/>
  <c r="C158" i="19"/>
  <c r="B353" i="19"/>
  <c r="A354" i="19"/>
  <c r="B354" i="19" s="1"/>
  <c r="B167" i="19"/>
  <c r="A168" i="19"/>
  <c r="B168" i="19" s="1"/>
  <c r="A105" i="21" l="1"/>
  <c r="B104" i="21"/>
  <c r="C103" i="21"/>
  <c r="N103" i="21"/>
  <c r="C57" i="21"/>
  <c r="C167" i="19"/>
  <c r="N167" i="19"/>
  <c r="N353" i="19"/>
  <c r="C353" i="19"/>
  <c r="C355" i="19"/>
  <c r="C354" i="19"/>
  <c r="N354" i="19"/>
  <c r="N355" i="19"/>
  <c r="N168" i="19"/>
  <c r="C169" i="19"/>
  <c r="N169" i="19"/>
  <c r="N170" i="19" s="1"/>
  <c r="N171" i="19" s="1"/>
  <c r="N172" i="19" s="1"/>
  <c r="N173" i="19" s="1"/>
  <c r="N174" i="19" s="1"/>
  <c r="C168" i="19"/>
  <c r="B105" i="21" l="1"/>
  <c r="A106" i="21"/>
  <c r="N104" i="21"/>
  <c r="C58" i="21"/>
  <c r="C104" i="21"/>
  <c r="B106" i="21" l="1"/>
  <c r="A107" i="21"/>
  <c r="B107" i="21" s="1"/>
  <c r="C105" i="21"/>
  <c r="N105" i="21"/>
  <c r="C59" i="21"/>
  <c r="N106" i="21" l="1"/>
  <c r="C106" i="21"/>
  <c r="N107" i="21"/>
  <c r="C107" i="21"/>
  <c r="N108" i="21"/>
  <c r="N109" i="21" s="1"/>
  <c r="C108" i="21"/>
</calcChain>
</file>

<file path=xl/sharedStrings.xml><?xml version="1.0" encoding="utf-8"?>
<sst xmlns="http://schemas.openxmlformats.org/spreadsheetml/2006/main" count="15539" uniqueCount="1536">
  <si>
    <t>Accouint</t>
  </si>
  <si>
    <t>Total</t>
  </si>
  <si>
    <t>Cash</t>
  </si>
  <si>
    <t>Count</t>
  </si>
  <si>
    <t>Transaction 
Number</t>
  </si>
  <si>
    <t>Detail #</t>
  </si>
  <si>
    <t>Date</t>
  </si>
  <si>
    <t>Establishment Id</t>
  </si>
  <si>
    <t>Establishment</t>
  </si>
  <si>
    <t>Branch</t>
  </si>
  <si>
    <t>Payment Type</t>
  </si>
  <si>
    <t>Amount</t>
  </si>
  <si>
    <t>Account</t>
  </si>
  <si>
    <t>Quantity</t>
  </si>
  <si>
    <t>Unit Price</t>
  </si>
  <si>
    <t>Item ID</t>
  </si>
  <si>
    <t>Brand</t>
  </si>
  <si>
    <t>Type</t>
  </si>
  <si>
    <t>Details</t>
  </si>
  <si>
    <t>Notes</t>
  </si>
  <si>
    <t xml:space="preserve"> </t>
  </si>
  <si>
    <t>MetroBank</t>
  </si>
  <si>
    <t>One Time-</t>
  </si>
  <si>
    <t>BPI Debit</t>
  </si>
  <si>
    <t xml:space="preserve">Dish(Chowking) Pork ChowFan </t>
  </si>
  <si>
    <t>Dish Rice</t>
  </si>
  <si>
    <t>Carenderia</t>
  </si>
  <si>
    <t>Don Gil Garcia st.</t>
  </si>
  <si>
    <t>Medicine-Zach-00000</t>
  </si>
  <si>
    <t>Carvedilol(Cardipres) 25mg</t>
  </si>
  <si>
    <t>Entresto(Sacubitril, Valsartan) 200mg</t>
  </si>
  <si>
    <t>Methformin(Glumet) 1g</t>
  </si>
  <si>
    <t>Glyxambi(Empagliflozin Linagliptin) 25mg/5mg</t>
  </si>
  <si>
    <t>Massage</t>
  </si>
  <si>
    <t>HSBC</t>
  </si>
  <si>
    <t xml:space="preserve">7-Eleven- </t>
  </si>
  <si>
    <t>Guadalupe</t>
  </si>
  <si>
    <t>One Time</t>
  </si>
  <si>
    <t>Brownies Unlimited</t>
  </si>
  <si>
    <t>Fruitas</t>
  </si>
  <si>
    <t>Kalayaan Ave</t>
  </si>
  <si>
    <t>Meal-Zach-00001</t>
  </si>
  <si>
    <t>Rice</t>
  </si>
  <si>
    <t>Globe</t>
  </si>
  <si>
    <t>Alley Food Seller</t>
  </si>
  <si>
    <t>TwoNEO</t>
  </si>
  <si>
    <t>Meal</t>
  </si>
  <si>
    <t>BGC</t>
  </si>
  <si>
    <t>Mercury Drug</t>
  </si>
  <si>
    <t xml:space="preserve">MyTown </t>
  </si>
  <si>
    <t>Los Angeles</t>
  </si>
  <si>
    <t>Pack Lunch</t>
  </si>
  <si>
    <t>Jeepney</t>
  </si>
  <si>
    <t>Kalayaan Ave.</t>
  </si>
  <si>
    <t>Transportation-Zach-00001</t>
  </si>
  <si>
    <t xml:space="preserve">Transportation </t>
  </si>
  <si>
    <t>Lawson</t>
  </si>
  <si>
    <t>Busolb</t>
  </si>
  <si>
    <t>Binagoongan</t>
  </si>
  <si>
    <t>Landmark</t>
  </si>
  <si>
    <t>Grocery-Zach-00001</t>
  </si>
  <si>
    <t>Tocino</t>
  </si>
  <si>
    <t xml:space="preserve">Coffee </t>
  </si>
  <si>
    <t>Snacks-Zach-00001</t>
  </si>
  <si>
    <t>Bus</t>
  </si>
  <si>
    <t>Market Market</t>
  </si>
  <si>
    <t>7-Eleven</t>
  </si>
  <si>
    <t>Tang</t>
  </si>
  <si>
    <t xml:space="preserve">Market Market </t>
  </si>
  <si>
    <t>Metro Grocery-Market Market, BGC</t>
  </si>
  <si>
    <t>Herran</t>
  </si>
  <si>
    <t>Wheat Bread</t>
  </si>
  <si>
    <t>Family</t>
  </si>
  <si>
    <t>MRT</t>
  </si>
  <si>
    <t>LRT</t>
  </si>
  <si>
    <t>Beep Card</t>
  </si>
  <si>
    <t>Debit Card</t>
  </si>
  <si>
    <t xml:space="preserve">Purse Value </t>
  </si>
  <si>
    <t>Beef</t>
  </si>
  <si>
    <t>Fruit</t>
  </si>
  <si>
    <t>Donut</t>
  </si>
  <si>
    <t>Clothing-Zach-00001</t>
  </si>
  <si>
    <t>Binondo</t>
  </si>
  <si>
    <t>Beep Stored Value Card</t>
  </si>
  <si>
    <t>Laundry Buddy</t>
  </si>
  <si>
    <t>Lawson-Asian Century Center</t>
  </si>
  <si>
    <t>Aldactone(Spironolactone) 50mg</t>
  </si>
  <si>
    <t>Carvedilol(BetaCard) 25mg</t>
  </si>
  <si>
    <t>Cocoa Powder(Milo) 1Kg</t>
  </si>
  <si>
    <t>C5</t>
  </si>
  <si>
    <t>Supplies-Office-00000</t>
  </si>
  <si>
    <t>Takoyaki</t>
  </si>
  <si>
    <t>Water</t>
  </si>
  <si>
    <t>500ml</t>
  </si>
  <si>
    <t>Gift Check</t>
  </si>
  <si>
    <t>ID</t>
  </si>
  <si>
    <t>Address</t>
  </si>
  <si>
    <t>1st AutoGas</t>
  </si>
  <si>
    <t>Panagdait</t>
  </si>
  <si>
    <t>A.N.G Cellshoppe</t>
  </si>
  <si>
    <t>Colon Street</t>
  </si>
  <si>
    <t>Ace Hardware</t>
  </si>
  <si>
    <t>SM City, Cebu</t>
  </si>
  <si>
    <t>SM Seaside, Cebu</t>
  </si>
  <si>
    <t>Achi Ichiban</t>
  </si>
  <si>
    <t>Aircon Master</t>
  </si>
  <si>
    <t>R. Landon street</t>
  </si>
  <si>
    <t>Alberto's Pizza</t>
  </si>
  <si>
    <t>Basak, Pardo</t>
  </si>
  <si>
    <t>Asian Homes Appliance</t>
  </si>
  <si>
    <t>Osmenia Blvd.</t>
  </si>
  <si>
    <t>Azian Thai Massage and SPA</t>
  </si>
  <si>
    <t>Sancianko Street</t>
  </si>
  <si>
    <t>Banana Stall</t>
  </si>
  <si>
    <t>F. Llamas</t>
  </si>
  <si>
    <t>Balay Pandesal</t>
  </si>
  <si>
    <t>Cabarubias street</t>
  </si>
  <si>
    <t>Cabarubias street, San Jose Village, Tisa</t>
  </si>
  <si>
    <t>Burger King</t>
  </si>
  <si>
    <t>Carenderia 14th Floor</t>
  </si>
  <si>
    <t>ACC Tower Cebu Business Park</t>
  </si>
  <si>
    <t>CFG Quickstop</t>
  </si>
  <si>
    <t>Cebu Atlantic Hardware</t>
  </si>
  <si>
    <t>Bulacao</t>
  </si>
  <si>
    <t>Cebu Bolt and Screw Sales</t>
  </si>
  <si>
    <t>Leon Kilat</t>
  </si>
  <si>
    <t>Cebu Chinese Drug</t>
  </si>
  <si>
    <t>Plaridel Street</t>
  </si>
  <si>
    <t>Cebu Eastern College</t>
  </si>
  <si>
    <t>Cebu LakeView</t>
  </si>
  <si>
    <t>KM 30, Transcentral Highway, Sito Inaad, Tabunan</t>
  </si>
  <si>
    <t>Cebu Massive Auto Parts, Incorporated</t>
  </si>
  <si>
    <t>Mambaling Highway</t>
  </si>
  <si>
    <t>Cebu Paper Sales, Inc.</t>
  </si>
  <si>
    <t>F. Gonzales Street</t>
  </si>
  <si>
    <t>Cebu Polar Marketing</t>
  </si>
  <si>
    <t>Mabini</t>
  </si>
  <si>
    <t>Chinese Way Marketing</t>
  </si>
  <si>
    <t>GQS Plaza, Banilad</t>
  </si>
  <si>
    <t>Chong Hua Hospital</t>
  </si>
  <si>
    <t>Mandaue</t>
  </si>
  <si>
    <t>Chowking</t>
  </si>
  <si>
    <t>Ayala Center Cebu</t>
  </si>
  <si>
    <t>Fuente Osmena</t>
  </si>
  <si>
    <t>Gaisano Capital Colon</t>
  </si>
  <si>
    <t>Citi Hardware</t>
  </si>
  <si>
    <t>Colonnade</t>
  </si>
  <si>
    <t>Crown Hardware</t>
  </si>
  <si>
    <t>Delux Bakery</t>
  </si>
  <si>
    <t>Magallanes</t>
  </si>
  <si>
    <t>Department of Health</t>
  </si>
  <si>
    <t>Vivente Sotto Memorial Medical Center</t>
  </si>
  <si>
    <t>Diatoms</t>
  </si>
  <si>
    <t>Katipunan</t>
  </si>
  <si>
    <t>Dimsum Break</t>
  </si>
  <si>
    <t>Domings</t>
  </si>
  <si>
    <t>Dr. Edward Chua</t>
  </si>
  <si>
    <t>Perpetuaql Hospital</t>
  </si>
  <si>
    <t>Dunkin Donuts</t>
  </si>
  <si>
    <t>Super Metro (Basak San Nicolas)</t>
  </si>
  <si>
    <t>Echo Appliance Center</t>
  </si>
  <si>
    <t>E&amp;E's Takuyaki</t>
  </si>
  <si>
    <t>Robinsons Cybergate</t>
  </si>
  <si>
    <t>Egg Seller</t>
  </si>
  <si>
    <t>C. Padilla (Mambaling)</t>
  </si>
  <si>
    <t>Eggcelsior</t>
  </si>
  <si>
    <t>7Tsi - Guadalupe</t>
  </si>
  <si>
    <t xml:space="preserve">Facebook </t>
  </si>
  <si>
    <t>Online Seller</t>
  </si>
  <si>
    <t>Familia House</t>
  </si>
  <si>
    <t xml:space="preserve">P. Lopez </t>
  </si>
  <si>
    <t>Fooda</t>
  </si>
  <si>
    <t>Mango Ave.</t>
  </si>
  <si>
    <t>Francisco L. Chio, Jr.</t>
  </si>
  <si>
    <t>Chong Hua Medical Arts</t>
  </si>
  <si>
    <t>Gaisano Capital</t>
  </si>
  <si>
    <t>Gigi Massage Chair</t>
  </si>
  <si>
    <t>Gil's Barbershop</t>
  </si>
  <si>
    <t>Goldilocks Bakeshop</t>
  </si>
  <si>
    <t>ShopWise</t>
  </si>
  <si>
    <t>GV Botica</t>
  </si>
  <si>
    <t>Handyman</t>
  </si>
  <si>
    <t>Parkmall</t>
  </si>
  <si>
    <t>Happy Valley</t>
  </si>
  <si>
    <t>Happy-Haus Donut</t>
  </si>
  <si>
    <t>AB Aznar Street, SWU</t>
  </si>
  <si>
    <t>Hel-An Thai Massage And Spa</t>
  </si>
  <si>
    <t>Osmeña Blvd</t>
  </si>
  <si>
    <t>Hi Grain</t>
  </si>
  <si>
    <t>P. Gullas</t>
  </si>
  <si>
    <t>Hi Precision</t>
  </si>
  <si>
    <t>Fuente</t>
  </si>
  <si>
    <t>HPDS</t>
  </si>
  <si>
    <t>Junquera Street</t>
  </si>
  <si>
    <t xml:space="preserve">Hygea Wellness Spa </t>
  </si>
  <si>
    <t>Iben's Pharmacy</t>
  </si>
  <si>
    <t>Don Jose Avila, Capitol</t>
  </si>
  <si>
    <t>Integrated Cardiovascular Wellness and Lifestyle Center Inc. (HeartHub)</t>
  </si>
  <si>
    <t>City Time Square, Mandaue</t>
  </si>
  <si>
    <t>Jim Lechon</t>
  </si>
  <si>
    <t>F. Llamas Street</t>
  </si>
  <si>
    <t>Jollibee</t>
  </si>
  <si>
    <t>Boulevard Capitol</t>
  </si>
  <si>
    <t>JOYOJoyo Marketing</t>
  </si>
  <si>
    <t>JPV</t>
  </si>
  <si>
    <t>V. Rama Ave.</t>
  </si>
  <si>
    <t>at the back of Phoenix Gasoline Station</t>
  </si>
  <si>
    <t>Julies Bakeshope</t>
  </si>
  <si>
    <t>Basak San Nicolas</t>
  </si>
  <si>
    <t>Junquera Ext</t>
  </si>
  <si>
    <t>Tisa</t>
  </si>
  <si>
    <t>Urgello</t>
  </si>
  <si>
    <t>Kakeng</t>
  </si>
  <si>
    <t>Plaridel</t>
  </si>
  <si>
    <t>Kapitan AutoParts</t>
  </si>
  <si>
    <t>Boromeo st.</t>
  </si>
  <si>
    <t>KFC</t>
  </si>
  <si>
    <t>Redemptorist</t>
  </si>
  <si>
    <t>Redemptorist Plaza, 15-C Queens Road</t>
  </si>
  <si>
    <t>La Fortuna Bakery</t>
  </si>
  <si>
    <t>Borromeo</t>
  </si>
  <si>
    <t>Three Parkade Building, 30th Street &amp;, Lane A, Taguig, Metro Manila, Philippines</t>
  </si>
  <si>
    <t>Asian Century Center</t>
  </si>
  <si>
    <t>7th St. cor. 3rd ave. &amp; 4th ave.</t>
  </si>
  <si>
    <t>Lazada</t>
  </si>
  <si>
    <t>Online</t>
  </si>
  <si>
    <t>Leona</t>
  </si>
  <si>
    <t>Juan Luna</t>
  </si>
  <si>
    <t>Lumpia House</t>
  </si>
  <si>
    <t>Manalili</t>
  </si>
  <si>
    <t>Leylam</t>
  </si>
  <si>
    <t>Mark &amp; Spencer</t>
  </si>
  <si>
    <t>McDonald</t>
  </si>
  <si>
    <t>Arcenas, Banawa</t>
  </si>
  <si>
    <t>Cebu Basak San Nicolas</t>
  </si>
  <si>
    <t>Cebu Business Park (Bohol Street)</t>
  </si>
  <si>
    <t>Cebu Escario</t>
  </si>
  <si>
    <t>Osmena Blvd. (Fuente)</t>
  </si>
  <si>
    <t xml:space="preserve">Metro Pharmacy </t>
  </si>
  <si>
    <t>Market Market, BGC</t>
  </si>
  <si>
    <t>Taguig</t>
  </si>
  <si>
    <t>Metro Department</t>
  </si>
  <si>
    <t>Super Metro (Basak)</t>
  </si>
  <si>
    <t>Metro Drug</t>
  </si>
  <si>
    <t>Metro (Colon)</t>
  </si>
  <si>
    <t>Metro Grocery</t>
  </si>
  <si>
    <t>Nedz Lechon</t>
  </si>
  <si>
    <t>Jai-Alai C. Padilla</t>
  </si>
  <si>
    <t>NoeCar</t>
  </si>
  <si>
    <t>B. Zubiri st, Labangon</t>
  </si>
  <si>
    <t>Ong King Kin</t>
  </si>
  <si>
    <t>Osmena Blvd</t>
  </si>
  <si>
    <t>Orange Brutus</t>
  </si>
  <si>
    <t xml:space="preserve">Palawan Express </t>
  </si>
  <si>
    <t>Parking</t>
  </si>
  <si>
    <t>Road</t>
  </si>
  <si>
    <t>PCQuickbuys</t>
  </si>
  <si>
    <t>People's Educational Supply</t>
  </si>
  <si>
    <t>Colon</t>
  </si>
  <si>
    <t>Pinoy Siopao</t>
  </si>
  <si>
    <t>Pizza Hut</t>
  </si>
  <si>
    <t>Potato Corner</t>
  </si>
  <si>
    <t>Rachel Luang</t>
  </si>
  <si>
    <t>Rago Lumber</t>
  </si>
  <si>
    <t>Basak</t>
  </si>
  <si>
    <t>RePhil</t>
  </si>
  <si>
    <t>Bulacao Pardo</t>
  </si>
  <si>
    <t>Rose Pharmacy</t>
  </si>
  <si>
    <t>Salvador Ext. Labangon</t>
  </si>
  <si>
    <t>Tita Gwapa F. Llamas</t>
  </si>
  <si>
    <t>Sandia Massage Spa</t>
  </si>
  <si>
    <t>F. Ramos Street</t>
  </si>
  <si>
    <t>Segura Marketing Inc.</t>
  </si>
  <si>
    <t>J. Climaco Street</t>
  </si>
  <si>
    <t>Shopee</t>
  </si>
  <si>
    <t>Sit and Rest</t>
  </si>
  <si>
    <t>SM - The Store</t>
  </si>
  <si>
    <t>SM Grocery</t>
  </si>
  <si>
    <t>SM Store</t>
  </si>
  <si>
    <t>SouthStar Drug</t>
  </si>
  <si>
    <t xml:space="preserve">Squeeze It Lemons and Juices </t>
  </si>
  <si>
    <t>Super Metro</t>
  </si>
  <si>
    <t>Taoist Temple of the Golden Light</t>
  </si>
  <si>
    <t>Samson Road</t>
  </si>
  <si>
    <t>Tay Bee</t>
  </si>
  <si>
    <t>Thai Boran</t>
  </si>
  <si>
    <t>The Lemon Co.</t>
  </si>
  <si>
    <t>Thinking Tools Inc.</t>
  </si>
  <si>
    <t>Thirsty</t>
  </si>
  <si>
    <t>ThreeSixty Pharmacy</t>
  </si>
  <si>
    <t>La Paloma Branch</t>
  </si>
  <si>
    <t>Tiny Bubbles</t>
  </si>
  <si>
    <t>Tommy's Electronics</t>
  </si>
  <si>
    <t>Ton's Water</t>
  </si>
  <si>
    <t>Tri-J Marketting Inc.</t>
  </si>
  <si>
    <t>Cebu South Road</t>
  </si>
  <si>
    <t>Unitop</t>
  </si>
  <si>
    <t>Osmena Blvd. (Downtown)</t>
  </si>
  <si>
    <t>Vicente Sotty Memorial Medical Center (DOH)</t>
  </si>
  <si>
    <t>B. Rodriguez Street</t>
  </si>
  <si>
    <t>Victory Educational Supply</t>
  </si>
  <si>
    <t>Visayan Educational Supply</t>
  </si>
  <si>
    <t>Waffle Time</t>
  </si>
  <si>
    <t>Water Refilling Station</t>
  </si>
  <si>
    <t>Carlock</t>
  </si>
  <si>
    <t>Watermelon Massage Spa</t>
  </si>
  <si>
    <t>Escario Street</t>
  </si>
  <si>
    <t xml:space="preserve">Watson </t>
  </si>
  <si>
    <t>Banawa-Guadalupe</t>
  </si>
  <si>
    <t>Capitol Site</t>
  </si>
  <si>
    <t>Wellnessland Wellness Center</t>
  </si>
  <si>
    <t>Sikatuna St., Zapatera, Cebu City</t>
  </si>
  <si>
    <t>Wired Systems Corporation</t>
  </si>
  <si>
    <t>St. Patricks Square</t>
  </si>
  <si>
    <t>Detail</t>
  </si>
  <si>
    <t>Accessories</t>
  </si>
  <si>
    <t>Zach</t>
  </si>
  <si>
    <t>00000</t>
  </si>
  <si>
    <t>Baking</t>
  </si>
  <si>
    <t>Bonding</t>
  </si>
  <si>
    <t>00001</t>
  </si>
  <si>
    <t>Bedian</t>
  </si>
  <si>
    <t>00002</t>
  </si>
  <si>
    <t>Kids</t>
  </si>
  <si>
    <t>00003</t>
  </si>
  <si>
    <t>Brayton</t>
  </si>
  <si>
    <t>00004</t>
  </si>
  <si>
    <t>Kaleb</t>
  </si>
  <si>
    <t>Car</t>
  </si>
  <si>
    <t>Maintenance</t>
  </si>
  <si>
    <t>Avanza</t>
  </si>
  <si>
    <t>Fuel</t>
  </si>
  <si>
    <t>Laundry</t>
  </si>
  <si>
    <t>Expense</t>
  </si>
  <si>
    <t>Carens</t>
  </si>
  <si>
    <t>Celebration</t>
  </si>
  <si>
    <t>Cellphone</t>
  </si>
  <si>
    <t>Clothing</t>
  </si>
  <si>
    <t>Clothing Manila Trip</t>
  </si>
  <si>
    <t>Computer</t>
  </si>
  <si>
    <t>Twins</t>
  </si>
  <si>
    <t>Oldhouse</t>
  </si>
  <si>
    <t>3rd Floor</t>
  </si>
  <si>
    <t>Discount</t>
  </si>
  <si>
    <t>Promo</t>
  </si>
  <si>
    <t>Change</t>
  </si>
  <si>
    <t>Donation</t>
  </si>
  <si>
    <t>Educational</t>
  </si>
  <si>
    <t>2nd Floor</t>
  </si>
  <si>
    <t>Charmaine</t>
  </si>
  <si>
    <t>Phyllis</t>
  </si>
  <si>
    <t>Roxan</t>
  </si>
  <si>
    <t>Shirley</t>
  </si>
  <si>
    <t>Keng Offering</t>
  </si>
  <si>
    <t>Expense-Mama's Offering</t>
  </si>
  <si>
    <t>Mama's Offering</t>
  </si>
  <si>
    <t>Parent's Offering</t>
  </si>
  <si>
    <t>0000</t>
  </si>
  <si>
    <t>Shipping and Delivery</t>
  </si>
  <si>
    <t>Gift</t>
  </si>
  <si>
    <t>Others</t>
  </si>
  <si>
    <t>Grocery</t>
  </si>
  <si>
    <t>Grocery Manila Trip</t>
  </si>
  <si>
    <t>Grooming</t>
  </si>
  <si>
    <t>Health</t>
  </si>
  <si>
    <t>All</t>
  </si>
  <si>
    <t>Protection</t>
  </si>
  <si>
    <t>Diagnostic</t>
  </si>
  <si>
    <t>Doctor</t>
  </si>
  <si>
    <t>Hardware</t>
  </si>
  <si>
    <t>Tools</t>
  </si>
  <si>
    <t>Hobby</t>
  </si>
  <si>
    <t>Household</t>
  </si>
  <si>
    <t>General</t>
  </si>
  <si>
    <t>Household Manila Trip</t>
  </si>
  <si>
    <t>Leisure</t>
  </si>
  <si>
    <t>Meal Manila Trip</t>
  </si>
  <si>
    <t>Medicine</t>
  </si>
  <si>
    <t>Mama</t>
  </si>
  <si>
    <t>Offering</t>
  </si>
  <si>
    <t>Personal</t>
  </si>
  <si>
    <t>Receivable</t>
  </si>
  <si>
    <t>Religious</t>
  </si>
  <si>
    <t>School</t>
  </si>
  <si>
    <t>Supplies</t>
  </si>
  <si>
    <t>Office</t>
  </si>
  <si>
    <t>Electrical</t>
  </si>
  <si>
    <t>Plumbing</t>
  </si>
  <si>
    <t>Snacks</t>
  </si>
  <si>
    <t>Manila Trip</t>
  </si>
  <si>
    <t>Transportation</t>
  </si>
  <si>
    <t>Tips</t>
  </si>
  <si>
    <t>Vitamins</t>
  </si>
  <si>
    <t>Work</t>
  </si>
  <si>
    <t>Category</t>
  </si>
  <si>
    <t>0. One Time only</t>
  </si>
  <si>
    <t>1. Medicine</t>
  </si>
  <si>
    <t>2. Food and Drinks</t>
  </si>
  <si>
    <t>3. Educational Supplies</t>
  </si>
  <si>
    <t>4. Snacks</t>
  </si>
  <si>
    <t>5. Automotive</t>
  </si>
  <si>
    <t>6. Service</t>
  </si>
  <si>
    <t>7. Household</t>
  </si>
  <si>
    <t>8. Religious</t>
  </si>
  <si>
    <t>9. Discount and Tips</t>
  </si>
  <si>
    <t>10. Appliance</t>
  </si>
  <si>
    <t>11. Hardware Supplies</t>
  </si>
  <si>
    <t>12. Clothing</t>
  </si>
  <si>
    <t>Items</t>
  </si>
  <si>
    <t>Unliquidated</t>
  </si>
  <si>
    <t>Omega</t>
  </si>
  <si>
    <t>120ml</t>
  </si>
  <si>
    <t>60ml</t>
  </si>
  <si>
    <t>Rosuvastatin</t>
  </si>
  <si>
    <t>5mg</t>
  </si>
  <si>
    <t>Fluimucil</t>
  </si>
  <si>
    <t xml:space="preserve">Acetylcysteine </t>
  </si>
  <si>
    <t>100mg</t>
  </si>
  <si>
    <t>Spironolactone</t>
  </si>
  <si>
    <t>Aldactone</t>
  </si>
  <si>
    <t>25mg</t>
  </si>
  <si>
    <t>50mg</t>
  </si>
  <si>
    <t>Amlodipine(Rite-Med) 5mg</t>
  </si>
  <si>
    <t>Rite-Med</t>
  </si>
  <si>
    <t>Amlodipine</t>
  </si>
  <si>
    <t>Maalox</t>
  </si>
  <si>
    <t>Antasid</t>
  </si>
  <si>
    <t xml:space="preserve">Rhea </t>
  </si>
  <si>
    <t>Ascorbic Acid</t>
  </si>
  <si>
    <t>500mg</t>
  </si>
  <si>
    <t>Unilab</t>
  </si>
  <si>
    <t>Aspirin EC</t>
  </si>
  <si>
    <t>80mg</t>
  </si>
  <si>
    <t>Aspilets</t>
  </si>
  <si>
    <t>Aspirin</t>
  </si>
  <si>
    <t>Augmeniin</t>
  </si>
  <si>
    <t>Co-amoxiclav 642.pmg/5ml</t>
  </si>
  <si>
    <t>100ml</t>
  </si>
  <si>
    <t>Zithromax</t>
  </si>
  <si>
    <t>AZITHROMYCIN Dihydrate</t>
  </si>
  <si>
    <t>15ml</t>
  </si>
  <si>
    <t>22.5ml</t>
  </si>
  <si>
    <t>Bilastine</t>
  </si>
  <si>
    <t>Bilaxten</t>
  </si>
  <si>
    <t>20mg</t>
  </si>
  <si>
    <t>Sinecod</t>
  </si>
  <si>
    <t>Butamirate Forte</t>
  </si>
  <si>
    <t>BetaCard</t>
  </si>
  <si>
    <t>Carvedilol</t>
  </si>
  <si>
    <t>Cardipres</t>
  </si>
  <si>
    <t>Carvid(Carvedilol) 25mg</t>
  </si>
  <si>
    <t>Carvid</t>
  </si>
  <si>
    <t>Cetirizine HCL</t>
  </si>
  <si>
    <t>10mg</t>
  </si>
  <si>
    <t>Clonipress</t>
  </si>
  <si>
    <t>Clonidine HC1</t>
  </si>
  <si>
    <t>75mcg</t>
  </si>
  <si>
    <t>Clopidogrel(PLAZ) 175mg</t>
  </si>
  <si>
    <t>PLAZ</t>
  </si>
  <si>
    <t>Clopidogrel</t>
  </si>
  <si>
    <t>175mg</t>
  </si>
  <si>
    <t>Clopidogrel(Rhea) 175mg</t>
  </si>
  <si>
    <t>Rhea</t>
  </si>
  <si>
    <t>dapagliflozin(ForXiga) 10mg</t>
  </si>
  <si>
    <t>ForXiga</t>
  </si>
  <si>
    <t>dapagliflozin</t>
  </si>
  <si>
    <t>xigduo</t>
  </si>
  <si>
    <t>dapagliflozin/Metformin HCl</t>
  </si>
  <si>
    <t>10mg/1000mg Tablet</t>
  </si>
  <si>
    <t>Diamicron(Gliclazide ) 60mg</t>
  </si>
  <si>
    <t xml:space="preserve">Gliclazide </t>
  </si>
  <si>
    <t>Diamicron</t>
  </si>
  <si>
    <t>60mg</t>
  </si>
  <si>
    <t>Ansimar</t>
  </si>
  <si>
    <t>Doxofylline</t>
  </si>
  <si>
    <t>100mg/5ml</t>
  </si>
  <si>
    <t>Chocolate</t>
  </si>
  <si>
    <t>Energen</t>
  </si>
  <si>
    <t>8x30x40g</t>
  </si>
  <si>
    <t>Entresto(Sacubitril, Valsartan) 100mg</t>
  </si>
  <si>
    <t>Sacubitril, Valsartan</t>
  </si>
  <si>
    <t>Entresto</t>
  </si>
  <si>
    <t>200mg</t>
  </si>
  <si>
    <t>Generic</t>
  </si>
  <si>
    <t>Face Mask</t>
  </si>
  <si>
    <t>KN95</t>
  </si>
  <si>
    <t>Surgical</t>
  </si>
  <si>
    <t>Empagliflozin Linagliptin</t>
  </si>
  <si>
    <t>Glyxambi</t>
  </si>
  <si>
    <t>25mg/5mg</t>
  </si>
  <si>
    <t>Glyxambi(Empagliflozin Linagliptin) T10/5mg</t>
  </si>
  <si>
    <t>T10/5mg</t>
  </si>
  <si>
    <t>Vicks</t>
  </si>
  <si>
    <t>Inhaler</t>
  </si>
  <si>
    <t>Keychain</t>
  </si>
  <si>
    <t>Pulmodual</t>
  </si>
  <si>
    <t>IPRATROPIUM Bromide SABUTAMOL</t>
  </si>
  <si>
    <t>500mcg / 2.5mg per 2.5mL</t>
  </si>
  <si>
    <t>Kefir</t>
  </si>
  <si>
    <t>Loperamide(Diatabs) 2mg</t>
  </si>
  <si>
    <t>Diatabs</t>
  </si>
  <si>
    <t>Loperamide</t>
  </si>
  <si>
    <t>2mg</t>
  </si>
  <si>
    <t>Losartan(Neosartan) 100mg</t>
  </si>
  <si>
    <t>Neosartan</t>
  </si>
  <si>
    <t>Losartan</t>
  </si>
  <si>
    <t>Mefenamic</t>
  </si>
  <si>
    <t>Mefenamic(Rite-Med) 500mg</t>
  </si>
  <si>
    <t>Melandy MR</t>
  </si>
  <si>
    <t>Neoform</t>
  </si>
  <si>
    <t>Metformin</t>
  </si>
  <si>
    <t>Fornidd XR</t>
  </si>
  <si>
    <t>Methformin Hydrochloride</t>
  </si>
  <si>
    <t>1g</t>
  </si>
  <si>
    <t>Glumet-XR</t>
  </si>
  <si>
    <t>Glumet</t>
  </si>
  <si>
    <t>Methformin</t>
  </si>
  <si>
    <t>Methformin(Glumet) 500mg</t>
  </si>
  <si>
    <t>Methformin(NeoForm) 100g</t>
  </si>
  <si>
    <t>NeoForm</t>
  </si>
  <si>
    <t>100g</t>
  </si>
  <si>
    <t>Methformin(Rhea) 500mg</t>
  </si>
  <si>
    <t>Right Med</t>
  </si>
  <si>
    <t>Efficascent Relaxscent Oil</t>
  </si>
  <si>
    <t>Methol Camphor Eucalyptus Oil</t>
  </si>
  <si>
    <t>Efficascent</t>
  </si>
  <si>
    <t>6ml [Roll-On]</t>
  </si>
  <si>
    <t>(Efficascent Oil) 6ml</t>
  </si>
  <si>
    <t>Co-Altria Ped</t>
  </si>
  <si>
    <t>MONTELUKAST Sodium/LEVOCETIRIZINE Dihydrochloride</t>
  </si>
  <si>
    <t>5mg/5mg Chewable</t>
  </si>
  <si>
    <t>Cecon</t>
  </si>
  <si>
    <t>Multivitamin</t>
  </si>
  <si>
    <t>Plus Zinc</t>
  </si>
  <si>
    <t>Pharmaton Essential</t>
  </si>
  <si>
    <t>Multivitamins with B Complex</t>
  </si>
  <si>
    <t>9 + 1</t>
  </si>
  <si>
    <t>Enervon</t>
  </si>
  <si>
    <t>Multivitamins</t>
  </si>
  <si>
    <t>Forti-D</t>
  </si>
  <si>
    <t>Colecalciferol (Vitamin D)</t>
  </si>
  <si>
    <t>500UI Soft Gel</t>
  </si>
  <si>
    <t>ImmunPro</t>
  </si>
  <si>
    <t>Sodium Ascorbate Zinc</t>
  </si>
  <si>
    <t xml:space="preserve">Sanjo </t>
  </si>
  <si>
    <t xml:space="preserve">Nebulizer Kit Mask </t>
  </si>
  <si>
    <t>Pedia</t>
  </si>
  <si>
    <t>Omacor(Elcosapentaenoic Acid, Docosahexaenoic Acid) 460mg/380mg</t>
  </si>
  <si>
    <t>Elcosapentaenoic Acid, Docosahexaenoic Acid</t>
  </si>
  <si>
    <t>Omacor</t>
  </si>
  <si>
    <t>460mg/380mg</t>
  </si>
  <si>
    <t>Lesofat</t>
  </si>
  <si>
    <t>Orlistat</t>
  </si>
  <si>
    <t>120mg</t>
  </si>
  <si>
    <t>Panto Plus</t>
  </si>
  <si>
    <t>Pantoprazole + Domperidone</t>
  </si>
  <si>
    <t>40mg/30mg</t>
  </si>
  <si>
    <t>Decolgen</t>
  </si>
  <si>
    <t>Paracetamol</t>
  </si>
  <si>
    <t>Forte</t>
  </si>
  <si>
    <t>Scotts</t>
  </si>
  <si>
    <t>Pastilles</t>
  </si>
  <si>
    <t>30Mg30</t>
  </si>
  <si>
    <t>Valda</t>
  </si>
  <si>
    <t>Menthol</t>
  </si>
  <si>
    <t>Lemon Menthol Pastilles</t>
  </si>
  <si>
    <t>20g</t>
  </si>
  <si>
    <t>Apollo</t>
  </si>
  <si>
    <t>Petroleum Jelly</t>
  </si>
  <si>
    <t>200g</t>
  </si>
  <si>
    <t>GDN</t>
  </si>
  <si>
    <t>Plaster</t>
  </si>
  <si>
    <t>Plastic</t>
  </si>
  <si>
    <t>Pred 20</t>
  </si>
  <si>
    <t>Prednisolone</t>
  </si>
  <si>
    <t>20mg/5mL Syrup</t>
  </si>
  <si>
    <t>C-Lium</t>
  </si>
  <si>
    <t>Psyllium Fiber Husk</t>
  </si>
  <si>
    <t>Fibre</t>
  </si>
  <si>
    <t>Hidrasec</t>
  </si>
  <si>
    <t>Racecadotril</t>
  </si>
  <si>
    <t>Vaporin</t>
  </si>
  <si>
    <t>Refreshing Oil</t>
  </si>
  <si>
    <t>10ml</t>
  </si>
  <si>
    <t>Rovista</t>
  </si>
  <si>
    <t>Unilab Inc. - Roswin</t>
  </si>
  <si>
    <t>Ventolin</t>
  </si>
  <si>
    <t>Sabutamol</t>
  </si>
  <si>
    <t>Nebules 2.5ml</t>
  </si>
  <si>
    <t xml:space="preserve">Seretide </t>
  </si>
  <si>
    <t>Salmeterol + Fluticasone propionate</t>
  </si>
  <si>
    <t>25/125 mg</t>
  </si>
  <si>
    <t>25/50 mg</t>
  </si>
  <si>
    <t>Velmetia</t>
  </si>
  <si>
    <t>Sitagliptin Metformin</t>
  </si>
  <si>
    <t>50mg/1g Film Coated</t>
  </si>
  <si>
    <t>Spire</t>
  </si>
  <si>
    <t>Blue Eco Farm</t>
  </si>
  <si>
    <t>Spirulina</t>
  </si>
  <si>
    <t>Powder 90grams</t>
  </si>
  <si>
    <t>Erceflora</t>
  </si>
  <si>
    <t>Spore Probiotic</t>
  </si>
  <si>
    <t>5ml</t>
  </si>
  <si>
    <t>Tempra</t>
  </si>
  <si>
    <t>Syrup</t>
  </si>
  <si>
    <t>120mg/5ml 60ml</t>
  </si>
  <si>
    <t>Vastarel OD</t>
  </si>
  <si>
    <t>Trimetazidine Dihydrochloride</t>
  </si>
  <si>
    <t>Vymada</t>
  </si>
  <si>
    <t>Zeltine-MR</t>
  </si>
  <si>
    <t>Pill Cutter</t>
  </si>
  <si>
    <t>Union</t>
  </si>
  <si>
    <t>Electric Fan</t>
  </si>
  <si>
    <t>Industrial 18"</t>
  </si>
  <si>
    <t>Yakult</t>
  </si>
  <si>
    <t>80ml</t>
  </si>
  <si>
    <t>Family Choice</t>
  </si>
  <si>
    <t>3in1 Mixes</t>
  </si>
  <si>
    <t>250g</t>
  </si>
  <si>
    <t>Assorted</t>
  </si>
  <si>
    <t>Biscuits</t>
  </si>
  <si>
    <t>Nissin</t>
  </si>
  <si>
    <t>Eggnog 130g</t>
  </si>
  <si>
    <t>Malkist</t>
  </si>
  <si>
    <t>Olezz Cheese Choco 100g</t>
  </si>
  <si>
    <t>Marky's</t>
  </si>
  <si>
    <t>Pacencia Biscuit 210g</t>
  </si>
  <si>
    <t>Skyflakes</t>
  </si>
  <si>
    <t>200g HPack</t>
  </si>
  <si>
    <t>25g</t>
  </si>
  <si>
    <t>Presto Cream</t>
  </si>
  <si>
    <t>Chocholate Biscuits</t>
  </si>
  <si>
    <t>30g</t>
  </si>
  <si>
    <t>Chocholate Peanut Biscuits</t>
  </si>
  <si>
    <t>Cream-o</t>
  </si>
  <si>
    <t>Choco Fudge Cream-Filled Chocolate Sandwich Biscuits</t>
  </si>
  <si>
    <t>Jack 'n Jill Drewberry</t>
  </si>
  <si>
    <t>Strawberry's Cream Biscuits</t>
  </si>
  <si>
    <t>33g</t>
  </si>
  <si>
    <t>Drewberries'n Cream Biscuits</t>
  </si>
  <si>
    <t>Clara Ole</t>
  </si>
  <si>
    <t>Spread - Jam</t>
  </si>
  <si>
    <t>320g</t>
  </si>
  <si>
    <t>Rebisco</t>
  </si>
  <si>
    <t>Crackers</t>
  </si>
  <si>
    <t>33gx10s</t>
  </si>
  <si>
    <t xml:space="preserve">Bread </t>
  </si>
  <si>
    <t>French Bread</t>
  </si>
  <si>
    <t>Julies</t>
  </si>
  <si>
    <t xml:space="preserve">Sliced Bread Regular </t>
  </si>
  <si>
    <t>Century Egg</t>
  </si>
  <si>
    <t>6 pcs pack</t>
  </si>
  <si>
    <t>Chop Suey</t>
  </si>
  <si>
    <t>Milo</t>
  </si>
  <si>
    <t>Cocoa Powder</t>
  </si>
  <si>
    <t>24g</t>
  </si>
  <si>
    <t>Active Go 300g</t>
  </si>
  <si>
    <t>Twin Pack 48g</t>
  </si>
  <si>
    <t>1Kg</t>
  </si>
  <si>
    <t>Energen Champion</t>
  </si>
  <si>
    <t>35g</t>
  </si>
  <si>
    <t>Kopiko</t>
  </si>
  <si>
    <t>Coffee [3in1]</t>
  </si>
  <si>
    <t>Black 30g</t>
  </si>
  <si>
    <t>Cappuccino 25g</t>
  </si>
  <si>
    <t>Nescafe</t>
  </si>
  <si>
    <t>Original 26g</t>
  </si>
  <si>
    <t>Cookies</t>
  </si>
  <si>
    <t>Coffee Beans</t>
  </si>
  <si>
    <t>Dish</t>
  </si>
  <si>
    <t>Adobo Chicken</t>
  </si>
  <si>
    <t>Bam-i</t>
  </si>
  <si>
    <t>Batong [String Beans]</t>
  </si>
  <si>
    <t>Bihon</t>
  </si>
  <si>
    <t>Buffalo Chicken</t>
  </si>
  <si>
    <t>Burger Steak</t>
  </si>
  <si>
    <t>Dinuguan</t>
  </si>
  <si>
    <t>Fried Chicken</t>
  </si>
  <si>
    <t>Fried Chicken Internals</t>
  </si>
  <si>
    <t>Mongoes Soup</t>
  </si>
  <si>
    <t>Paklai</t>
  </si>
  <si>
    <t>Pansit</t>
  </si>
  <si>
    <t>Pork Chop</t>
  </si>
  <si>
    <t>Pork Soup</t>
  </si>
  <si>
    <t>Hangging Rice 5s</t>
  </si>
  <si>
    <t>Boiled Egg</t>
  </si>
  <si>
    <t>fish soup</t>
  </si>
  <si>
    <t>Beefsteak</t>
  </si>
  <si>
    <t>SariSari Vegetable</t>
  </si>
  <si>
    <t>Teriyaki Chicken</t>
  </si>
  <si>
    <t>Pork Barbecue</t>
  </si>
  <si>
    <t>Liver</t>
  </si>
  <si>
    <t>Pinakbit</t>
  </si>
  <si>
    <t>Meat Ball</t>
  </si>
  <si>
    <t>2 pcs. Chicken</t>
  </si>
  <si>
    <t xml:space="preserve">2 pcs. Chicken(Chowking) </t>
  </si>
  <si>
    <t xml:space="preserve">Pork ChowFan </t>
  </si>
  <si>
    <t xml:space="preserve">Pork ChowFan (Chowking) </t>
  </si>
  <si>
    <t>Pork ChowFan with Ice Tea</t>
  </si>
  <si>
    <t>Pork ChowFan (Chowking) with Ice Tea</t>
  </si>
  <si>
    <t>with Ice Tea</t>
  </si>
  <si>
    <t>Wanton Noodles</t>
  </si>
  <si>
    <t xml:space="preserve">Wanton Noodles(Chowking) </t>
  </si>
  <si>
    <t>Wanton Noodles Large</t>
  </si>
  <si>
    <t>Wanton Soup</t>
  </si>
  <si>
    <t xml:space="preserve">Wanton Soup(Chowking) </t>
  </si>
  <si>
    <t>Bucket Meal</t>
  </si>
  <si>
    <t>Yasai</t>
  </si>
  <si>
    <t>Citrus</t>
  </si>
  <si>
    <t>Orange Juice Drinks</t>
  </si>
  <si>
    <t>1L</t>
  </si>
  <si>
    <t>Powder Juice Drinks</t>
  </si>
  <si>
    <t>Orange 20G</t>
  </si>
  <si>
    <t>Cucumber Lemonade Juice</t>
  </si>
  <si>
    <t>22Oz</t>
  </si>
  <si>
    <t>Old Fashion Lemonade Juice</t>
  </si>
  <si>
    <t>Absolute</t>
  </si>
  <si>
    <t>Drinks</t>
  </si>
  <si>
    <t>Calamansi Juice</t>
  </si>
  <si>
    <t>6 Liter</t>
  </si>
  <si>
    <t>Nature Spring</t>
  </si>
  <si>
    <t>Spring Water 1 Liter</t>
  </si>
  <si>
    <t>Bottled Water</t>
  </si>
  <si>
    <t>Eggs</t>
  </si>
  <si>
    <t>Flour</t>
  </si>
  <si>
    <t>Banana</t>
  </si>
  <si>
    <t>Taro</t>
  </si>
  <si>
    <t>Magnolia</t>
  </si>
  <si>
    <t>Fresh Milk - Full Cream</t>
  </si>
  <si>
    <t xml:space="preserve">Alaska </t>
  </si>
  <si>
    <t>Fresh Milk</t>
  </si>
  <si>
    <t>1Lx2</t>
  </si>
  <si>
    <t>Nestle</t>
  </si>
  <si>
    <t>Boy Bawang</t>
  </si>
  <si>
    <t>Garlic</t>
  </si>
  <si>
    <t>500g</t>
  </si>
  <si>
    <t>Swiss Miss</t>
  </si>
  <si>
    <t>Hot Cocoa Mix (Dark Chocolate)</t>
  </si>
  <si>
    <t>31g</t>
  </si>
  <si>
    <t>Hot Cocoa Mix (Marshmallow)</t>
  </si>
  <si>
    <t>ION Supply Drink(Pocari Sweat) 500ml</t>
  </si>
  <si>
    <t>Pocari Sweat</t>
  </si>
  <si>
    <t>ION Supply Drink</t>
  </si>
  <si>
    <t>Lechon</t>
  </si>
  <si>
    <t>Per Kilo</t>
  </si>
  <si>
    <t>Gallo</t>
  </si>
  <si>
    <t>Misua</t>
  </si>
  <si>
    <t>1kg</t>
  </si>
  <si>
    <t>Original</t>
  </si>
  <si>
    <t>Nescafe Blen and Brew  3in1</t>
  </si>
  <si>
    <t>Dozen</t>
  </si>
  <si>
    <t>Diabetasol</t>
  </si>
  <si>
    <t>Nutritional Powder for Diabetic</t>
  </si>
  <si>
    <t>600g</t>
  </si>
  <si>
    <t>Swiss Cottage</t>
  </si>
  <si>
    <t>Pastries</t>
  </si>
  <si>
    <t>Chifon Cake (Chocolate)</t>
  </si>
  <si>
    <t>Peanut Cream Roll</t>
  </si>
  <si>
    <t>Tuna De Leche</t>
  </si>
  <si>
    <t>Cake</t>
  </si>
  <si>
    <t xml:space="preserve">Pork Chop </t>
  </si>
  <si>
    <t>in Sauce</t>
  </si>
  <si>
    <t>Alaska</t>
  </si>
  <si>
    <t>Powder Milk</t>
  </si>
  <si>
    <t>1700g</t>
  </si>
  <si>
    <t>Ganador</t>
  </si>
  <si>
    <t>10kg</t>
  </si>
  <si>
    <t>Shakes</t>
  </si>
  <si>
    <t>Sibot with Tongkoy</t>
  </si>
  <si>
    <t>Sweetened Cocoa</t>
  </si>
  <si>
    <t>Veega</t>
  </si>
  <si>
    <t>Vegan</t>
  </si>
  <si>
    <t>Tapa</t>
  </si>
  <si>
    <t>Purified - Refill</t>
  </si>
  <si>
    <t>Metro Select</t>
  </si>
  <si>
    <t>White Pepper Powder</t>
  </si>
  <si>
    <t>Goya</t>
  </si>
  <si>
    <t>Choco Double Hazelnut Spread</t>
  </si>
  <si>
    <t>750g</t>
  </si>
  <si>
    <t xml:space="preserve">Magnum </t>
  </si>
  <si>
    <t>Almond Single</t>
  </si>
  <si>
    <t>Each</t>
  </si>
  <si>
    <t>Bread Sticks</t>
  </si>
  <si>
    <t>130g</t>
  </si>
  <si>
    <t>FitBar</t>
  </si>
  <si>
    <t>Energy Bar</t>
  </si>
  <si>
    <t>Buy 2 Get 1 24x3x25G</t>
  </si>
  <si>
    <t>Dark Almond 33g</t>
  </si>
  <si>
    <t>Classic</t>
  </si>
  <si>
    <t>Happy-Haus</t>
  </si>
  <si>
    <t>Gingerbon</t>
  </si>
  <si>
    <t>Ginger Chewy Candy (Extra Strong)</t>
  </si>
  <si>
    <t>125g</t>
  </si>
  <si>
    <t>Ginger Chewy Candy (Regular)</t>
  </si>
  <si>
    <t>Macademia</t>
  </si>
  <si>
    <t>24/80ml</t>
  </si>
  <si>
    <t>Professional Fee</t>
  </si>
  <si>
    <t>Medical Checkup</t>
  </si>
  <si>
    <t>Takuyaki Balls</t>
  </si>
  <si>
    <t>Snack Food</t>
  </si>
  <si>
    <t>White Almond</t>
  </si>
  <si>
    <t>Diesel</t>
  </si>
  <si>
    <t>Unleaded</t>
  </si>
  <si>
    <t xml:space="preserve">Motolite </t>
  </si>
  <si>
    <t>N70ZL</t>
  </si>
  <si>
    <t xml:space="preserve">Gold </t>
  </si>
  <si>
    <t>Castrol</t>
  </si>
  <si>
    <t>Oil</t>
  </si>
  <si>
    <t>CRB Turbo</t>
  </si>
  <si>
    <t>Vehicle</t>
  </si>
  <si>
    <t>Hourly</t>
  </si>
  <si>
    <t>Per Entry</t>
  </si>
  <si>
    <t>Body Care</t>
  </si>
  <si>
    <t>Service</t>
  </si>
  <si>
    <t>Hair-cut</t>
  </si>
  <si>
    <t>Change Oil</t>
  </si>
  <si>
    <t>Freon Charging</t>
  </si>
  <si>
    <t>Body Scrub and Massage Package</t>
  </si>
  <si>
    <t xml:space="preserve">Turkish </t>
  </si>
  <si>
    <t>Watermelon</t>
  </si>
  <si>
    <t>Turkish</t>
  </si>
  <si>
    <t>Labor</t>
  </si>
  <si>
    <t>Service Fee</t>
  </si>
  <si>
    <t>Chair</t>
  </si>
  <si>
    <t xml:space="preserve">Massage </t>
  </si>
  <si>
    <t>1 hour</t>
  </si>
  <si>
    <t>Swedish</t>
  </si>
  <si>
    <t>1 and a half hour</t>
  </si>
  <si>
    <t>Thai</t>
  </si>
  <si>
    <t>Car Wash</t>
  </si>
  <si>
    <t>Zonrox</t>
  </si>
  <si>
    <t>Chlorine</t>
  </si>
  <si>
    <t>Packs</t>
  </si>
  <si>
    <t>Croco</t>
  </si>
  <si>
    <t>Adhesive</t>
  </si>
  <si>
    <t>Double sided Tape</t>
  </si>
  <si>
    <t>Colgate</t>
  </si>
  <si>
    <t>Toothpaste</t>
  </si>
  <si>
    <t>Active Salt 2x180g</t>
  </si>
  <si>
    <t xml:space="preserve">Joss  Sticks </t>
  </si>
  <si>
    <t>Long</t>
  </si>
  <si>
    <t>Short</t>
  </si>
  <si>
    <t>Joss Paper</t>
  </si>
  <si>
    <t>Gold</t>
  </si>
  <si>
    <t>Silver</t>
  </si>
  <si>
    <t>Celestial Oil</t>
  </si>
  <si>
    <t>Drill Bit</t>
  </si>
  <si>
    <t>Masonry</t>
  </si>
  <si>
    <t>Tox</t>
  </si>
  <si>
    <t>with Metal Screw</t>
  </si>
  <si>
    <t>Bond Paper</t>
  </si>
  <si>
    <t>Photo Paper</t>
  </si>
  <si>
    <t>Underwear</t>
  </si>
  <si>
    <t>Men</t>
  </si>
  <si>
    <t>SM Aura Premier</t>
  </si>
  <si>
    <t>26th Street, Corner McKinley Pkwy, Taguig, 1630 Metro Manila, Philippines</t>
  </si>
  <si>
    <t>Cellphone-Zach-00000</t>
  </si>
  <si>
    <t>Canned Tuna</t>
  </si>
  <si>
    <t>Chunks in Water 184g</t>
  </si>
  <si>
    <t>Canned Sardines</t>
  </si>
  <si>
    <t>Spanish Style 155g</t>
  </si>
  <si>
    <t>Family's Brand</t>
  </si>
  <si>
    <t>Century Tuna</t>
  </si>
  <si>
    <t>Battery</t>
  </si>
  <si>
    <t>Button Type 3V CR2032</t>
  </si>
  <si>
    <t>Energizer</t>
  </si>
  <si>
    <t>Powdered Juice</t>
  </si>
  <si>
    <t>Sandwich Spread</t>
  </si>
  <si>
    <t>220ml</t>
  </si>
  <si>
    <t>Best Food</t>
  </si>
  <si>
    <t>Sandwich Spread(Best Food) 220ml</t>
  </si>
  <si>
    <t>33gx20s</t>
  </si>
  <si>
    <t>Popcorn</t>
  </si>
  <si>
    <t>Osihi</t>
  </si>
  <si>
    <t>60g</t>
  </si>
  <si>
    <t>120g</t>
  </si>
  <si>
    <t>Kettle Korn</t>
  </si>
  <si>
    <t xml:space="preserve">Wheat Bread </t>
  </si>
  <si>
    <t>400g</t>
  </si>
  <si>
    <t>Hotdog</t>
  </si>
  <si>
    <t>Shipment</t>
  </si>
  <si>
    <t>32g</t>
  </si>
  <si>
    <t>Gcash</t>
  </si>
  <si>
    <t>Binalot</t>
  </si>
  <si>
    <t>Holand Chinese Deli</t>
  </si>
  <si>
    <t>551 Yuchengco St, Binondo, Manila, 1006 Metro Manila</t>
  </si>
  <si>
    <t>Binondo Ongpin</t>
  </si>
  <si>
    <t>Taxi</t>
  </si>
  <si>
    <t>Taft</t>
  </si>
  <si>
    <t>Transportation(Public)</t>
  </si>
  <si>
    <t>Transportation(Public)-Jeepney</t>
  </si>
  <si>
    <t>Mango 19g</t>
  </si>
  <si>
    <t>Chowking-One Time</t>
  </si>
  <si>
    <t>Family Mart</t>
  </si>
  <si>
    <t>Reload</t>
  </si>
  <si>
    <t>Transportation(Public)-MRT</t>
  </si>
  <si>
    <t>Combo Meal rice + meat + Veggie</t>
  </si>
  <si>
    <t>T.O.</t>
  </si>
  <si>
    <t>Debit Card-Gcash-00000</t>
  </si>
  <si>
    <t>13. Finance</t>
  </si>
  <si>
    <t>Fee</t>
  </si>
  <si>
    <t xml:space="preserve">Debit Card(Gcash) </t>
  </si>
  <si>
    <t>Transportation(Public)-Bus</t>
  </si>
  <si>
    <t>Globe One</t>
  </si>
  <si>
    <t>Mercury Drug-Market Market</t>
  </si>
  <si>
    <t>Chicken Curry with Mix Veggie</t>
  </si>
  <si>
    <t>Wheat 32g</t>
  </si>
  <si>
    <t>Biogesic</t>
  </si>
  <si>
    <t>Coffee [3in1](Nescafe) Original 26g</t>
  </si>
  <si>
    <t>Wash</t>
  </si>
  <si>
    <t>Dry</t>
  </si>
  <si>
    <t>Detergent</t>
  </si>
  <si>
    <t>Fabcon</t>
  </si>
  <si>
    <t>BGC-32 st.</t>
  </si>
  <si>
    <t>Cholecalciferol + Minerals</t>
  </si>
  <si>
    <t>30 Tablets</t>
  </si>
  <si>
    <t>Caltrate</t>
  </si>
  <si>
    <t>30 Tablets [Advance]</t>
  </si>
  <si>
    <t>Multivitamins + Iron</t>
  </si>
  <si>
    <t>Streetabs</t>
  </si>
  <si>
    <t>12ml [Roll-On]</t>
  </si>
  <si>
    <t>Taguig City BGC</t>
  </si>
  <si>
    <t>32nd st. cor 4th st., The Fort, Taguig City</t>
  </si>
  <si>
    <t>Ice Cream</t>
  </si>
  <si>
    <t>Rice Crackers</t>
  </si>
  <si>
    <t>Transportation(Public)-LRT</t>
  </si>
  <si>
    <t>Ventosa</t>
  </si>
  <si>
    <t>600mg</t>
  </si>
  <si>
    <t>Want Want</t>
  </si>
  <si>
    <t>Shelly SenBei 72g</t>
  </si>
  <si>
    <t>Veggie Meal</t>
  </si>
  <si>
    <t>Lazada Wallet</t>
  </si>
  <si>
    <t>Wheat 32gx10</t>
  </si>
  <si>
    <t>ToothBrush</t>
  </si>
  <si>
    <t>14. Toiletries</t>
  </si>
  <si>
    <t>Packed Meal</t>
  </si>
  <si>
    <t>Instant Soup</t>
  </si>
  <si>
    <t>The MarketPlace</t>
  </si>
  <si>
    <t>19g</t>
  </si>
  <si>
    <t>Powdered Juice(Tang) 19g</t>
  </si>
  <si>
    <t>Wrong Jeepney</t>
  </si>
  <si>
    <t>Office Warehouse</t>
  </si>
  <si>
    <t xml:space="preserve">32th Street </t>
  </si>
  <si>
    <t>Box</t>
  </si>
  <si>
    <t>Balikbayan</t>
  </si>
  <si>
    <t>Pencil</t>
  </si>
  <si>
    <t>Mechanical Mongol</t>
  </si>
  <si>
    <t>Mongol</t>
  </si>
  <si>
    <t>Tapa Rap</t>
  </si>
  <si>
    <t>Two/Neo</t>
  </si>
  <si>
    <t>Vegetable Dish</t>
  </si>
  <si>
    <t>Sayote</t>
  </si>
  <si>
    <t>234 Pili Ave</t>
  </si>
  <si>
    <t>233 Pili Ave, Taguig, Metro Manila</t>
  </si>
  <si>
    <t>Gift-Others-00000</t>
  </si>
  <si>
    <t>Batayans Best (Inday Rose)</t>
  </si>
  <si>
    <t>Dried Fist</t>
  </si>
  <si>
    <t>Unsalted Boneless Danguit</t>
  </si>
  <si>
    <t>Dried Mangoes</t>
  </si>
  <si>
    <t>7D</t>
  </si>
  <si>
    <t>Chips 100g</t>
  </si>
  <si>
    <t>Slice 100g</t>
  </si>
  <si>
    <t>with with Pineapple 100g</t>
  </si>
  <si>
    <t>BGC Bus</t>
  </si>
  <si>
    <t>Transportation(Public)-BGC Bus</t>
  </si>
  <si>
    <t>Kalayaan Ave. - Market Market</t>
  </si>
  <si>
    <t>Kalayaan Ave. - Guadalupe Makati</t>
  </si>
  <si>
    <t>Edsa Taft - Guadalupe Makati</t>
  </si>
  <si>
    <t xml:space="preserve">Guadalupe Makati - Mytown Los Angeles </t>
  </si>
  <si>
    <t>Market Market - EDSA Terminal</t>
  </si>
  <si>
    <t xml:space="preserve">EDSA Terminal - Market Market </t>
  </si>
  <si>
    <t xml:space="preserve">C5 - Mytown Los Angeles </t>
  </si>
  <si>
    <t>Guadalupe Makati - Edsa Taft -</t>
  </si>
  <si>
    <t>Market Market - Net One</t>
  </si>
  <si>
    <t>Seafood Warehouse</t>
  </si>
  <si>
    <t>SM Seaside</t>
  </si>
  <si>
    <t>Touchpay</t>
  </si>
  <si>
    <t>Paracetamol(Decolgen) Forte</t>
  </si>
  <si>
    <t>None Drowsy</t>
  </si>
  <si>
    <t>Paracetamol(Decolgen) None Drowsy</t>
  </si>
  <si>
    <t xml:space="preserve">Multivitamins(Enervon) </t>
  </si>
  <si>
    <t>7+1</t>
  </si>
  <si>
    <t>Eyemo</t>
  </si>
  <si>
    <t>Eye Drops</t>
  </si>
  <si>
    <t>Daily Care 7.5ml</t>
  </si>
  <si>
    <t>Pastilles(Valda) Menthol</t>
  </si>
  <si>
    <t>Ricam</t>
  </si>
  <si>
    <t>Cetirizine</t>
  </si>
  <si>
    <t>Dish(Chowking) Wanton Soup</t>
  </si>
  <si>
    <t>Pilipinas Dried Mango</t>
  </si>
  <si>
    <t>Tropical delights</t>
  </si>
  <si>
    <t>Shamrock</t>
  </si>
  <si>
    <t>Otap</t>
  </si>
  <si>
    <t>w/ Wrapper</t>
  </si>
  <si>
    <t>Super Jumbo</t>
  </si>
  <si>
    <t>Filipino Breakfast</t>
  </si>
  <si>
    <t>2 Longganiza with egg and rice</t>
  </si>
  <si>
    <t>Brown Twin Pack 55g</t>
  </si>
  <si>
    <t>Crackers(Rebisco) Wheat 32gx10</t>
  </si>
  <si>
    <t>Quaker</t>
  </si>
  <si>
    <t>Oatmeal</t>
  </si>
  <si>
    <t>Instant 800g</t>
  </si>
  <si>
    <t>Oatmeal(Quaker) Instant 800g</t>
  </si>
  <si>
    <t>Large 12's</t>
  </si>
  <si>
    <t>NSF</t>
  </si>
  <si>
    <t>Grape 19g</t>
  </si>
  <si>
    <t>Orange 19g</t>
  </si>
  <si>
    <t>Mountain Grown Arabica 200g</t>
  </si>
  <si>
    <t>GF</t>
  </si>
  <si>
    <t>Ginger</t>
  </si>
  <si>
    <t>Chicken</t>
  </si>
  <si>
    <t>Leg Quarter</t>
  </si>
  <si>
    <t>Marinated Barbecue</t>
  </si>
  <si>
    <t xml:space="preserve">Q </t>
  </si>
  <si>
    <t>Sweetened Cocoa(Family Choice) 500g</t>
  </si>
  <si>
    <t>Ivory</t>
  </si>
  <si>
    <t>The Electronics Boutique</t>
  </si>
  <si>
    <t>Power Bank</t>
  </si>
  <si>
    <t>2000mAh</t>
  </si>
  <si>
    <t>Bavin</t>
  </si>
  <si>
    <t>Jaguar</t>
  </si>
  <si>
    <t>USB Cord</t>
  </si>
  <si>
    <t>Micro USB</t>
  </si>
  <si>
    <t>Manila Automated Fare</t>
  </si>
  <si>
    <t>Load</t>
  </si>
  <si>
    <t xml:space="preserve">Packed Meal </t>
  </si>
  <si>
    <t>A (1 Egg, 2 Longgganisa, 3 Rice)</t>
  </si>
  <si>
    <t xml:space="preserve">Ice Cream </t>
  </si>
  <si>
    <t>Selecta</t>
  </si>
  <si>
    <t>Biscuits(Skyflakes) 200g HPack</t>
  </si>
  <si>
    <t>2 Longanisa</t>
  </si>
  <si>
    <t>Metro Department-Market Market, BGC</t>
  </si>
  <si>
    <t>Net One - Market Market</t>
  </si>
  <si>
    <t>Bread  Assorted</t>
  </si>
  <si>
    <t>Super Jumbo White</t>
  </si>
  <si>
    <t>Savers Select</t>
  </si>
  <si>
    <t xml:space="preserve">Toilet Paper </t>
  </si>
  <si>
    <t>3 Plys - 4s</t>
  </si>
  <si>
    <t>Green Cross</t>
  </si>
  <si>
    <t>Alcohol</t>
  </si>
  <si>
    <t>Ethyl 500ml</t>
  </si>
  <si>
    <t>Sinandomeng</t>
  </si>
  <si>
    <t>Household-Zach-00001</t>
  </si>
  <si>
    <t xml:space="preserve">Spicy Pork Floss </t>
  </si>
  <si>
    <t>Guadalupe Makati - North Ave.</t>
  </si>
  <si>
    <t>Tinola</t>
  </si>
  <si>
    <t>Mushroom Burger</t>
  </si>
  <si>
    <t>West Ave., Quezon City</t>
  </si>
  <si>
    <t>west Ave. (Mushroom Burger) - SM north</t>
  </si>
  <si>
    <t>Alliance Food Concepts Phils., Inc. (IceBerg)</t>
  </si>
  <si>
    <t>SM North</t>
  </si>
  <si>
    <t>Iceberg</t>
  </si>
  <si>
    <t>Halo Halo</t>
  </si>
  <si>
    <t>Super</t>
  </si>
  <si>
    <t>Chocolate/Mocha</t>
  </si>
  <si>
    <t>North Ave. - Guadalupe Makati</t>
  </si>
  <si>
    <t>Guadalupe Makati - Kalayaan Ave.</t>
  </si>
  <si>
    <t>Pili Ave.</t>
  </si>
  <si>
    <t>Diniguan</t>
  </si>
  <si>
    <t>Pork with Onions</t>
  </si>
  <si>
    <t>Shelly SenBei 56g</t>
  </si>
  <si>
    <t xml:space="preserve">Discount </t>
  </si>
  <si>
    <t>Bingo</t>
  </si>
  <si>
    <t>Orange 75g</t>
  </si>
  <si>
    <t>MB King</t>
  </si>
  <si>
    <t>Ice Tea</t>
  </si>
  <si>
    <t>Mushroom Soup</t>
  </si>
  <si>
    <t>Guadalupe MRT</t>
  </si>
  <si>
    <t>Popple</t>
  </si>
  <si>
    <t>Carbonated Juice</t>
  </si>
  <si>
    <t>Apple</t>
  </si>
  <si>
    <t>Senbai 156g</t>
  </si>
  <si>
    <t>City Café</t>
  </si>
  <si>
    <t>Coffee</t>
  </si>
  <si>
    <t>Mocha Large</t>
  </si>
  <si>
    <t xml:space="preserve">Bites </t>
  </si>
  <si>
    <t>Spicy Pork Floss</t>
  </si>
  <si>
    <t>Arroz Caldo</t>
  </si>
  <si>
    <t xml:space="preserve">7 Eleven </t>
  </si>
  <si>
    <t>High Street, BGC</t>
  </si>
  <si>
    <t>Receivable-Others-00000</t>
  </si>
  <si>
    <t>Concetti Global Inc. (Pounds)</t>
  </si>
  <si>
    <t>Spare Ribs</t>
  </si>
  <si>
    <t>w/ Rice</t>
  </si>
  <si>
    <t>Burger Stek</t>
  </si>
  <si>
    <t>D</t>
  </si>
  <si>
    <t>Cash on Hand</t>
  </si>
  <si>
    <t>Wallet</t>
  </si>
  <si>
    <t>Cash on Hand-Wallet</t>
  </si>
  <si>
    <t>Philip</t>
  </si>
  <si>
    <t>Angkan</t>
  </si>
  <si>
    <t>W City Cente, BGCq</t>
  </si>
  <si>
    <t>Iced Chocnut Latte</t>
  </si>
  <si>
    <t>Discount-Promo-00000</t>
  </si>
  <si>
    <t>Market Market - Two/Neo</t>
  </si>
  <si>
    <t>Two/Neo / Market Market</t>
  </si>
  <si>
    <t>Lazada-Online</t>
  </si>
  <si>
    <t>A Youpin Mall</t>
  </si>
  <si>
    <t>Household-3rd Floor-00000</t>
  </si>
  <si>
    <t>Tips-Zach-00000</t>
  </si>
  <si>
    <t>Expense-Shipping and Delivery-0000</t>
  </si>
  <si>
    <t>Service Fee Shipment</t>
  </si>
  <si>
    <t>Over/Under Voltage Protector with Delay</t>
  </si>
  <si>
    <t>Digital</t>
  </si>
  <si>
    <t>Service Tips</t>
  </si>
  <si>
    <t>Food Stall</t>
  </si>
  <si>
    <t>Waffle</t>
  </si>
  <si>
    <t>German Cheese</t>
  </si>
  <si>
    <t>Soya Milk</t>
  </si>
  <si>
    <t>320ml</t>
  </si>
  <si>
    <t>01/22/2022</t>
  </si>
  <si>
    <t>14. Commute</t>
  </si>
  <si>
    <t>Two/Neo / MyTown Los Angeles</t>
  </si>
  <si>
    <t>Chickek+Chopsuey</t>
  </si>
  <si>
    <t>Pan de Manila</t>
  </si>
  <si>
    <t xml:space="preserve">Wheat Bread  </t>
  </si>
  <si>
    <t>UnSliced</t>
  </si>
  <si>
    <t>Ace Hardware-SM Aura Premier</t>
  </si>
  <si>
    <t>Polar Bear</t>
  </si>
  <si>
    <t>Adhesive Double sided Tape</t>
  </si>
  <si>
    <t>24mmx1M</t>
  </si>
  <si>
    <t>Akari</t>
  </si>
  <si>
    <t>LED Bulb</t>
  </si>
  <si>
    <t>3W</t>
  </si>
  <si>
    <t>Meiji</t>
  </si>
  <si>
    <t>Home Panel</t>
  </si>
  <si>
    <t>MHP 2P</t>
  </si>
  <si>
    <t>Shrinkable Tube</t>
  </si>
  <si>
    <t>5BK</t>
  </si>
  <si>
    <t>5x350mm</t>
  </si>
  <si>
    <t>Eagle</t>
  </si>
  <si>
    <t>Cable Tie</t>
  </si>
  <si>
    <t>Panther</t>
  </si>
  <si>
    <t xml:space="preserve">Extension with Surge Protector </t>
  </si>
  <si>
    <t>PSP-0495</t>
  </si>
  <si>
    <t>1.75M w/ Individual Switch</t>
  </si>
  <si>
    <t>Lighter</t>
  </si>
  <si>
    <t>Dispsable</t>
  </si>
  <si>
    <t>Tribal</t>
  </si>
  <si>
    <t>Battery Assorted</t>
  </si>
  <si>
    <t>Max AA</t>
  </si>
  <si>
    <t>SM Grocery-SM Aura Premier</t>
  </si>
  <si>
    <t>knorr</t>
  </si>
  <si>
    <t>Powder Soup</t>
  </si>
  <si>
    <t>Crab and Corn</t>
  </si>
  <si>
    <t>Cream of Mushroom</t>
  </si>
  <si>
    <t>Hunts</t>
  </si>
  <si>
    <t>Pork and Beans</t>
  </si>
  <si>
    <t>Twin Pack</t>
  </si>
  <si>
    <t>20's with Mug</t>
  </si>
  <si>
    <t>Salad and Sandwich spread</t>
  </si>
  <si>
    <t>Fibisco</t>
  </si>
  <si>
    <t>Soda Cracker</t>
  </si>
  <si>
    <t>Plain</t>
  </si>
  <si>
    <t xml:space="preserve">Sun Flower </t>
  </si>
  <si>
    <t>Pizza</t>
  </si>
  <si>
    <t>Regent</t>
  </si>
  <si>
    <t>Rice and Corn Cheese</t>
  </si>
  <si>
    <t>Eggnog</t>
  </si>
  <si>
    <t>Baygon</t>
  </si>
  <si>
    <t>Anti Roch Chalk</t>
  </si>
  <si>
    <t>Purefood</t>
  </si>
  <si>
    <t>Ham and Chicken Caldareta</t>
  </si>
  <si>
    <t xml:space="preserve">Callos </t>
  </si>
  <si>
    <t>Monde</t>
  </si>
  <si>
    <t>Wheat Bread  400g</t>
  </si>
  <si>
    <t>SM Bons</t>
  </si>
  <si>
    <t>GS Supreme</t>
  </si>
  <si>
    <t>Watson -</t>
  </si>
  <si>
    <t>Colecalciferol (Vitamin D)(Forti-D) 500UI Soft Gel</t>
  </si>
  <si>
    <t>Aspirin(Aspilets) 80mg</t>
  </si>
  <si>
    <t>EC</t>
  </si>
  <si>
    <t>Cholecalciferol + Minerals(Caltrate) 30 Tablets [Advance]</t>
  </si>
  <si>
    <t xml:space="preserve">mcKinley </t>
  </si>
  <si>
    <t>Pandesal Wheat</t>
  </si>
  <si>
    <t>Pandesal</t>
  </si>
  <si>
    <t>ess</t>
  </si>
  <si>
    <t>Microwave 3Pack Lite Butter</t>
  </si>
  <si>
    <t>Hersheys</t>
  </si>
  <si>
    <t>Kisses Classic</t>
  </si>
  <si>
    <t>Ginder</t>
  </si>
  <si>
    <t>Minute Maid</t>
  </si>
  <si>
    <t>Juice</t>
  </si>
  <si>
    <t xml:space="preserve">Nutriplus Orange </t>
  </si>
  <si>
    <t>Malig</t>
  </si>
  <si>
    <t>Luncheon Meat</t>
  </si>
  <si>
    <t>Chicken 397g</t>
  </si>
  <si>
    <t>Jam</t>
  </si>
  <si>
    <t>Sibot</t>
  </si>
  <si>
    <t>10g</t>
  </si>
  <si>
    <t xml:space="preserve">Powder Juice Drinks(Tang) </t>
  </si>
  <si>
    <t>Guyabano 19g</t>
  </si>
  <si>
    <t xml:space="preserve">Eggs </t>
  </si>
  <si>
    <t>Large 12s</t>
  </si>
  <si>
    <t>CS</t>
  </si>
  <si>
    <t>Monterey</t>
  </si>
  <si>
    <t>Pork</t>
  </si>
  <si>
    <t>Barbecue Slice</t>
  </si>
  <si>
    <t>Bounty Fresh</t>
  </si>
  <si>
    <t>Manok</t>
  </si>
  <si>
    <t>Net Cube, McKinley Place</t>
  </si>
  <si>
    <t>Grooming-Zach-00000</t>
  </si>
  <si>
    <t>MaineWood</t>
  </si>
  <si>
    <t>Shoes</t>
  </si>
  <si>
    <t>Kennedy Black</t>
  </si>
  <si>
    <t>Arnaldo Bassini</t>
  </si>
  <si>
    <t>Belt</t>
  </si>
  <si>
    <t>Leather Formal</t>
  </si>
  <si>
    <t>McKinley Park Residence</t>
  </si>
  <si>
    <t>Padesal</t>
  </si>
  <si>
    <t>small</t>
  </si>
  <si>
    <t>BTVTC4p64ml</t>
  </si>
  <si>
    <t>2915..80</t>
  </si>
  <si>
    <t>Bonifacio HighStreet, BGC</t>
  </si>
  <si>
    <t>Electronic Transfer and Advance Processing , Inc. (eTap)</t>
  </si>
  <si>
    <t>Mongoes</t>
  </si>
  <si>
    <t>Turon</t>
  </si>
  <si>
    <t>Adobo Squid</t>
  </si>
  <si>
    <t>Chicken Brocoli</t>
  </si>
  <si>
    <t>City Blend</t>
  </si>
  <si>
    <t>French Vanilla Large</t>
  </si>
  <si>
    <t>Bites Time (Vaniulla Toffee &amp; Caramel)</t>
  </si>
  <si>
    <t>Jack's Fresh Lemonade</t>
  </si>
  <si>
    <t>ChizMozza</t>
  </si>
  <si>
    <t>AFPI Trans</t>
  </si>
  <si>
    <t>Lemonade</t>
  </si>
  <si>
    <t>Cheeze Stick</t>
  </si>
  <si>
    <t>Mozzarella Bites</t>
  </si>
  <si>
    <t>6pcs.</t>
  </si>
  <si>
    <t>Cup</t>
  </si>
  <si>
    <t>Mango</t>
  </si>
  <si>
    <t>Chcken Curry and Eggplant</t>
  </si>
  <si>
    <t>Net Cube , BGC</t>
  </si>
  <si>
    <t>Marlo's</t>
  </si>
  <si>
    <t>Chicharon</t>
  </si>
  <si>
    <t>80G</t>
  </si>
  <si>
    <t>Pan Desal Wheat</t>
  </si>
  <si>
    <t>Pork 80g</t>
  </si>
  <si>
    <t>Pork 40g</t>
  </si>
  <si>
    <t>Orange 1L</t>
  </si>
  <si>
    <t>KukisMochach</t>
  </si>
  <si>
    <t>Chocolate Biscuit</t>
  </si>
  <si>
    <t>Wheat Big</t>
  </si>
  <si>
    <t>Transportation(Public)-Taxi</t>
  </si>
  <si>
    <t>Market Market - MyTown Los Angeles</t>
  </si>
  <si>
    <t>big</t>
  </si>
  <si>
    <t>White Pandesal</t>
  </si>
  <si>
    <t xml:space="preserve">Wheat Pandesal </t>
  </si>
  <si>
    <t>Triple Berry Jam</t>
  </si>
  <si>
    <t>38th St., BGC</t>
  </si>
  <si>
    <t>Mercury Drug-Taguig City BGC</t>
  </si>
  <si>
    <t>Twynsta</t>
  </si>
  <si>
    <t>Telmisartan Amlodipine besilate</t>
  </si>
  <si>
    <t>40mg/5mg Tablet</t>
  </si>
  <si>
    <t>Jardiance Duo</t>
  </si>
  <si>
    <t>Empagliflozin Metformin HCl</t>
  </si>
  <si>
    <t>12.5mg/500mg</t>
  </si>
  <si>
    <t>Nizoral Cream</t>
  </si>
  <si>
    <t>Ketoconazole</t>
  </si>
  <si>
    <t>s</t>
  </si>
  <si>
    <t>Rosucol</t>
  </si>
  <si>
    <t>D3 Inense</t>
  </si>
  <si>
    <t>Cholecalciferol</t>
  </si>
  <si>
    <t>2000 I.U.</t>
  </si>
  <si>
    <t>Cholecalciferol(D3 Inense) 2000 I.U.</t>
  </si>
  <si>
    <t>Telmisartan Amlodipine besilate(Twynsta) 40mg/5mg Tablet</t>
  </si>
  <si>
    <t>Empagliflozin Metformin HCl(Jardiance Duo) 12.5mg/500mg</t>
  </si>
  <si>
    <t>Ketoconazole(Nizoral Cream) 10g</t>
  </si>
  <si>
    <t>Rosuvastatin(Rosucol) 20mg</t>
  </si>
  <si>
    <t>Guadalupe Makati - SM Mall of Asia</t>
  </si>
  <si>
    <t>Edsa Carousel</t>
  </si>
  <si>
    <t>Buko Juice</t>
  </si>
  <si>
    <t>Bottled</t>
  </si>
  <si>
    <t>Stall</t>
  </si>
  <si>
    <t>SM Mall of Asia</t>
  </si>
  <si>
    <t>Mai Wei Fang</t>
  </si>
  <si>
    <t xml:space="preserve">Rice Bowls </t>
  </si>
  <si>
    <t>Chinese Fried Chicken Rice Bowl with 3 Pcs Sheng Jian Bao</t>
  </si>
  <si>
    <t>You Tiao</t>
  </si>
  <si>
    <t>with Peanut and Condense milk</t>
  </si>
  <si>
    <t>IKANO(IKEA Philippines)</t>
  </si>
  <si>
    <t>Spaghette</t>
  </si>
  <si>
    <t>with Swedish Meat Balls</t>
  </si>
  <si>
    <t>Siopao</t>
  </si>
  <si>
    <t>Fried</t>
  </si>
  <si>
    <t>Nord</t>
  </si>
  <si>
    <t>Bottomless [Dryck Lingonberry / Raspberry / Lemon / Pear / Lemon ice tea, Flader, Blueberry, ElderFlower]</t>
  </si>
  <si>
    <t>Taft Ave, Pasay</t>
  </si>
  <si>
    <t xml:space="preserve">SM Mall of Asia - DoubleDragon Plaza </t>
  </si>
  <si>
    <t xml:space="preserve"> DoubleDragon Plaza - Edsa Taft</t>
  </si>
  <si>
    <t>Secret Escapes Spa</t>
  </si>
  <si>
    <t>Leisure-Zach-00000</t>
  </si>
  <si>
    <t>Massage (Swedish) 1 and a half hour</t>
  </si>
  <si>
    <t>Comdinabion</t>
  </si>
  <si>
    <t>MetroPoint Mall</t>
  </si>
  <si>
    <t>Customer Lounge</t>
  </si>
  <si>
    <t>Toilet Use</t>
  </si>
  <si>
    <t>Oishi</t>
  </si>
  <si>
    <t>Bread Pan</t>
  </si>
  <si>
    <t>Cheese and Onion</t>
  </si>
  <si>
    <t>White Cheedar</t>
  </si>
  <si>
    <t>Toasted Garlic</t>
  </si>
  <si>
    <t>Spaghette Sauce</t>
  </si>
  <si>
    <t>Tomato Pesto &amp; Cheese</t>
  </si>
  <si>
    <t>Best Brew</t>
  </si>
  <si>
    <t xml:space="preserve">Coffee Beans </t>
  </si>
  <si>
    <t>Wild Fire</t>
  </si>
  <si>
    <t>Butter Toast</t>
  </si>
  <si>
    <t>Golden</t>
  </si>
  <si>
    <t>Mixed Vegetable</t>
  </si>
  <si>
    <t>FC</t>
  </si>
  <si>
    <t>Pork Feet</t>
  </si>
  <si>
    <t>Ground Beef</t>
  </si>
  <si>
    <t>Ordinary</t>
  </si>
  <si>
    <t>Q</t>
  </si>
  <si>
    <t xml:space="preserve">Chicken </t>
  </si>
  <si>
    <t>Barbecue</t>
  </si>
  <si>
    <t>Fresh Eggs</t>
  </si>
  <si>
    <t>Bread</t>
  </si>
  <si>
    <t>Bon o Bon</t>
  </si>
  <si>
    <t>Choco Fill</t>
  </si>
  <si>
    <t>Orange</t>
  </si>
  <si>
    <t>Chocolate Bar</t>
  </si>
  <si>
    <t>Milk Chocolate 15g</t>
  </si>
  <si>
    <t>Goldilock</t>
  </si>
  <si>
    <t>Polvoron</t>
  </si>
  <si>
    <t>Cashew 125g</t>
  </si>
  <si>
    <t>Regiular</t>
  </si>
  <si>
    <t>Chair Massage</t>
  </si>
  <si>
    <t>Massage (Chair) 1 hour</t>
  </si>
  <si>
    <t>Vendor</t>
  </si>
  <si>
    <t>Japche</t>
  </si>
  <si>
    <t>Korean Glass Noodles</t>
  </si>
  <si>
    <t>Pandesal Small</t>
  </si>
  <si>
    <t>Pandesal Big</t>
  </si>
  <si>
    <t>Steet Vendor</t>
  </si>
  <si>
    <t>Lawson-</t>
  </si>
  <si>
    <t>One McKinley Place, 3rd Avenue, corner 26th St, Taguig, Metro Manila</t>
  </si>
  <si>
    <t>Picture City</t>
  </si>
  <si>
    <t>8R Prints</t>
  </si>
  <si>
    <t>Pandesal Wheat Big</t>
  </si>
  <si>
    <t>Globe-</t>
  </si>
  <si>
    <t>Service Fee Cellphone</t>
  </si>
  <si>
    <t>Unknown payment</t>
  </si>
  <si>
    <t>Net Cube, Three Neo</t>
  </si>
  <si>
    <t>Great Taste</t>
  </si>
  <si>
    <t>Coffee 3in1</t>
  </si>
  <si>
    <t>Black Forest</t>
  </si>
  <si>
    <t>7 Fresh</t>
  </si>
  <si>
    <t>BB</t>
  </si>
  <si>
    <t>Jumbo Classic</t>
  </si>
  <si>
    <t>Hotdog with Bun</t>
  </si>
  <si>
    <t>Street Vendor</t>
  </si>
  <si>
    <t xml:space="preserve">Dish </t>
  </si>
  <si>
    <t>Curry</t>
  </si>
  <si>
    <t>c\</t>
  </si>
  <si>
    <t>Boom Boom Pinipig Chocolate</t>
  </si>
  <si>
    <t xml:space="preserve">Net One - Market Market </t>
  </si>
  <si>
    <t>Comb</t>
  </si>
  <si>
    <t>Manila Automated Fare Collection System</t>
  </si>
  <si>
    <t>Master Siomai</t>
  </si>
  <si>
    <t>Gulaman</t>
  </si>
  <si>
    <t>Edsa Taft - Divisoria</t>
  </si>
  <si>
    <t>168 Mall</t>
  </si>
  <si>
    <t>Supplies-School-00000</t>
  </si>
  <si>
    <t>ID Holder</t>
  </si>
  <si>
    <t>Straw Set</t>
  </si>
  <si>
    <t>Stainless</t>
  </si>
  <si>
    <t>Shake</t>
  </si>
  <si>
    <t>Mocha Peanut butter Large</t>
  </si>
  <si>
    <t>Zago</t>
  </si>
  <si>
    <t>Gift-Kaleb-00000</t>
  </si>
  <si>
    <t>Gift-Brayton-00000</t>
  </si>
  <si>
    <t>Gift-Bedian-00000</t>
  </si>
  <si>
    <t>Face Towel</t>
  </si>
  <si>
    <t>with Name Engraved</t>
  </si>
  <si>
    <t>Sewing Kit set</t>
  </si>
  <si>
    <t>Srub</t>
  </si>
  <si>
    <t>Metal</t>
  </si>
  <si>
    <t>Shirt with Colar</t>
  </si>
  <si>
    <t>Tk Takoyaki</t>
  </si>
  <si>
    <t>Takoyaki Balls</t>
  </si>
  <si>
    <t>4 pcs</t>
  </si>
  <si>
    <t>16oz.</t>
  </si>
  <si>
    <t>Laptop Bag</t>
  </si>
  <si>
    <t>Big</t>
  </si>
  <si>
    <t>Hopia</t>
  </si>
  <si>
    <t>Baboy</t>
  </si>
  <si>
    <t>Chamois</t>
  </si>
  <si>
    <t>Hand Towel</t>
  </si>
  <si>
    <t>1 Dozen</t>
  </si>
  <si>
    <t>Dragon Fruit</t>
  </si>
  <si>
    <t>Go-Kong</t>
  </si>
  <si>
    <t>Soup</t>
  </si>
  <si>
    <t>Chuan Ke</t>
  </si>
  <si>
    <t>Container Bowl</t>
  </si>
  <si>
    <t>Chuan Kee</t>
  </si>
  <si>
    <t>Ongpin Street, Binondo</t>
  </si>
  <si>
    <t>Longs Drug Store</t>
  </si>
  <si>
    <t>922 OngPin strret, Sta Cruz</t>
  </si>
  <si>
    <t>Medicine-3rd Floor-00000</t>
  </si>
  <si>
    <t>Brands</t>
  </si>
  <si>
    <t>Essence of Chicken</t>
  </si>
  <si>
    <t>Carriedo - Edsa</t>
  </si>
  <si>
    <t>Edsa - Carriedo</t>
  </si>
  <si>
    <t>MRT Guadalupe Station</t>
  </si>
  <si>
    <t>MRT3 Taft</t>
  </si>
  <si>
    <t>Edsa Taft - Ayala</t>
  </si>
  <si>
    <t>Ayala-Net One</t>
  </si>
  <si>
    <t>Ang Tomas</t>
  </si>
  <si>
    <t>Subway</t>
  </si>
  <si>
    <t>MRT-3, Ayala Station</t>
  </si>
  <si>
    <t>6" Roast Beef</t>
  </si>
  <si>
    <t>Guadalupe Makati - Edsa Taft</t>
  </si>
  <si>
    <t>Secret eScape Spa</t>
  </si>
  <si>
    <t>Taft Ave., Pasay</t>
  </si>
  <si>
    <t>Swedish with Body Scrub and Ventosa</t>
  </si>
  <si>
    <t>Rachel</t>
  </si>
  <si>
    <t>RSA Optical Supply</t>
  </si>
  <si>
    <t>Paterno st., Quiapo</t>
  </si>
  <si>
    <t>Health-Bedian-Others</t>
  </si>
  <si>
    <t>Health-Brayton-Others</t>
  </si>
  <si>
    <t>Eyeglass</t>
  </si>
  <si>
    <t>-1.00 / -0.75</t>
  </si>
  <si>
    <t>+2.00 / +2.00</t>
  </si>
  <si>
    <t>Celine</t>
  </si>
  <si>
    <t>Dior</t>
  </si>
  <si>
    <t>Quiapo</t>
  </si>
  <si>
    <t>Pineapple</t>
  </si>
  <si>
    <t>Quiapo - Intramorus</t>
  </si>
  <si>
    <t>Intramorus</t>
  </si>
  <si>
    <t>Avocado</t>
  </si>
  <si>
    <t>Flavor of the road</t>
  </si>
  <si>
    <t>Sugar cone</t>
  </si>
  <si>
    <t>Army Navy</t>
  </si>
  <si>
    <t>NetQuad Shop, FourNeo, 4th Ave, BGC</t>
  </si>
  <si>
    <t>Burger</t>
  </si>
  <si>
    <t>Chapotle Chicken Sandwich</t>
  </si>
  <si>
    <t>Grab Taxi</t>
  </si>
  <si>
    <t>Gillardo</t>
  </si>
  <si>
    <t>Grab</t>
  </si>
  <si>
    <t>2Go</t>
  </si>
  <si>
    <t>Balikbayan Box</t>
  </si>
  <si>
    <t>Office Warehouse, Inc.</t>
  </si>
  <si>
    <t>King Jim</t>
  </si>
  <si>
    <t>20"x20"x20"</t>
  </si>
  <si>
    <t>Marker</t>
  </si>
  <si>
    <t>WhiteBoard</t>
  </si>
  <si>
    <t>Black</t>
  </si>
  <si>
    <t>Flex Office</t>
  </si>
  <si>
    <t>Mighty Bond</t>
  </si>
  <si>
    <t>49ers</t>
  </si>
  <si>
    <t>Spam with egg</t>
  </si>
  <si>
    <t>Taho</t>
  </si>
  <si>
    <t>Stalls</t>
  </si>
  <si>
    <t>Small Pottoes</t>
  </si>
  <si>
    <t>Wallet with Nam</t>
  </si>
  <si>
    <t>Ronie</t>
  </si>
  <si>
    <t>Tonette</t>
  </si>
  <si>
    <t>Guadalupe Makati - Market Market</t>
  </si>
  <si>
    <t>Massage (Swedish) 1 hour</t>
  </si>
  <si>
    <t>Spa</t>
  </si>
  <si>
    <t>Guadalupe Mall</t>
  </si>
  <si>
    <t>Guadaljupe</t>
  </si>
  <si>
    <t>NRA</t>
  </si>
  <si>
    <t>Appliance</t>
  </si>
  <si>
    <t>Appliance-3rd Floor-Maintenance</t>
  </si>
  <si>
    <t>Hitachi</t>
  </si>
  <si>
    <t>Checkup 3rd Master Bedroom Aircon</t>
  </si>
  <si>
    <t>Super Metro Basak</t>
  </si>
  <si>
    <t>Shakes Fruit</t>
  </si>
  <si>
    <t>Pointans Takoyaki</t>
  </si>
  <si>
    <t>Dish(Takoyaki) Yasai</t>
  </si>
  <si>
    <t>Metro Grocery-Super Metro (Basak)</t>
  </si>
  <si>
    <t>Grocery-3rd Floor-00000</t>
  </si>
  <si>
    <t>Johnson Controls - Hitachi Service Center</t>
  </si>
  <si>
    <t>Repair Leak</t>
  </si>
  <si>
    <t>Cleaning</t>
  </si>
  <si>
    <t>Belgian Waffles</t>
  </si>
  <si>
    <t>Robinson Cybergate</t>
  </si>
  <si>
    <t>Snacks-Brayton-00000</t>
  </si>
  <si>
    <t>Snacks-Zach-00000</t>
  </si>
  <si>
    <t>Strawberry - Large</t>
  </si>
  <si>
    <t>Dr. Arthur Dy</t>
  </si>
  <si>
    <t>Hair Remova</t>
  </si>
  <si>
    <t>Inside Ear</t>
  </si>
  <si>
    <t>Ear Drops</t>
  </si>
  <si>
    <t>Pharmacy</t>
  </si>
  <si>
    <t>Mercury Drug-ACC Tower Cebu Business Park</t>
  </si>
  <si>
    <t xml:space="preserve">Xelevia </t>
  </si>
  <si>
    <t>Sitagliptin</t>
  </si>
  <si>
    <t>Sitagliptin(Xelevia ) 100mg</t>
  </si>
  <si>
    <t>800UI Soft Gel</t>
  </si>
  <si>
    <t>Colecalciferol (Vitamin D)(Forti-D) 800UI Soft Gel</t>
  </si>
  <si>
    <t xml:space="preserve">Coffee [3in1](Great Taste) </t>
  </si>
  <si>
    <t>Coffee [3in1](Kopiko) Black 30g</t>
  </si>
  <si>
    <t>White Caramel Twin 50g</t>
  </si>
  <si>
    <t>Dish Fried Chicken</t>
  </si>
  <si>
    <t>Ginaling</t>
  </si>
  <si>
    <t>Carenderia 14th Floor-ACC Tower Cebu Business Park</t>
  </si>
  <si>
    <t>Chocholate Peanut Biscuits(Presto Cream) 30g</t>
  </si>
  <si>
    <t>Choco</t>
  </si>
  <si>
    <t>80g</t>
  </si>
  <si>
    <t>Chocolate Cashew Cookies</t>
  </si>
  <si>
    <t>Cleene</t>
  </si>
  <si>
    <t>Alcohol Ethyl</t>
  </si>
  <si>
    <t>Orange Juice Drinks(Minute Maid) 1L</t>
  </si>
  <si>
    <t>Pinoy Siopao-Ayala Center Cebu</t>
  </si>
  <si>
    <t>No change</t>
  </si>
  <si>
    <t>Bola Bola</t>
  </si>
  <si>
    <t>Siopao Bola Bola</t>
  </si>
  <si>
    <t>Snacks-Kaleb-00000</t>
  </si>
  <si>
    <t>German Sausage</t>
  </si>
  <si>
    <t>Wafer</t>
  </si>
  <si>
    <t>Cheese</t>
  </si>
  <si>
    <t>Chocolate Powder Drink</t>
  </si>
  <si>
    <t>Everyday Dark Chocolate</t>
  </si>
  <si>
    <t>Doube Chocolate</t>
  </si>
  <si>
    <t>Cocoa Powder(Milo) 24g</t>
  </si>
  <si>
    <t>Methol Camphor Eucalyptus Oil(Efficascent) 6ml [Roll-On]</t>
  </si>
  <si>
    <t>Meal-Zach-00000</t>
  </si>
  <si>
    <t>Menudo</t>
  </si>
  <si>
    <t>Thirsty-</t>
  </si>
  <si>
    <t>Wafle</t>
  </si>
  <si>
    <t>German</t>
  </si>
  <si>
    <t>American</t>
  </si>
  <si>
    <t>Thomis Electonics</t>
  </si>
  <si>
    <t>Triple</t>
  </si>
  <si>
    <t>RCA Cords</t>
  </si>
  <si>
    <t>Fuse  (Glass)</t>
  </si>
  <si>
    <t>2A 20mm</t>
  </si>
  <si>
    <t>2.5A 20mm</t>
  </si>
  <si>
    <t>Rose Pharmacy-ShopWise</t>
  </si>
  <si>
    <t>Medicine-Kaleb-00000</t>
  </si>
  <si>
    <t xml:space="preserve">Co-amoxiclav </t>
  </si>
  <si>
    <t>625mg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</si>
</sst>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7" x14ac:knownFonts="1">
    <font>
      <sz val="11"/>
      <color rgb="FF000000"/>
      <name val="Calibri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3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 vertical="top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0" fillId="2" borderId="0" xfId="0" applyFill="1"/>
    <xf numFmtId="0" fontId="4" fillId="2" borderId="0" xfId="0" applyFont="1" applyFill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workbookViewId="0">
      <selection activeCell="A8" sqref="A8"/>
    </sheetView>
  </sheetViews>
  <sheetFormatPr defaultColWidth="14.44140625" defaultRowHeight="15" customHeight="1" x14ac:dyDescent="0.3"/>
  <cols>
    <col min="1" max="1" width="12.109375" customWidth="1"/>
    <col min="2" max="8" width="8.6640625" customWidth="1"/>
  </cols>
  <sheetData>
    <row r="1" spans="1:8" ht="14.4" x14ac:dyDescent="0.3">
      <c r="A1" t="s">
        <v>0</v>
      </c>
      <c r="B1" t="s">
        <v>1</v>
      </c>
    </row>
    <row r="2" spans="1:8" ht="14.4" x14ac:dyDescent="0.3">
      <c r="A2" s="1" t="str">
        <f>TRIM(Misc!A2)</f>
        <v>Cash</v>
      </c>
      <c r="B2">
        <f>SUMIFS(New!I2:I477,New!H2:H477,"="&amp;A2)</f>
        <v>1526</v>
      </c>
      <c r="C2">
        <f>SUMIF(New!I2:I477,New!H2="Cash")</f>
        <v>0</v>
      </c>
    </row>
    <row r="3" spans="1:8" ht="14.4" x14ac:dyDescent="0.3">
      <c r="A3" s="1" t="str">
        <f>TRIM(Misc!A3)</f>
        <v>MetroBank</v>
      </c>
      <c r="B3">
        <f>SUMIFS(New!I3:I478,New!H3:H478,"="&amp;A3)</f>
        <v>837.9</v>
      </c>
    </row>
    <row r="4" spans="1:8" ht="14.4" x14ac:dyDescent="0.3">
      <c r="A4" s="1" t="str">
        <f>TRIM(Misc!A4)</f>
        <v>HSBC</v>
      </c>
      <c r="B4">
        <f>SUMIFS(New!I4:I479,New!H4:H479,"="&amp;A4)</f>
        <v>0</v>
      </c>
    </row>
    <row r="5" spans="1:8" ht="14.4" x14ac:dyDescent="0.3">
      <c r="A5" s="1" t="str">
        <f>TRIM(Misc!A5)</f>
        <v>BPI Debit</v>
      </c>
      <c r="B5">
        <f>SUMIFS(New!I5:I480,New!H5:H480,"="&amp;A5)</f>
        <v>0</v>
      </c>
    </row>
    <row r="6" spans="1:8" ht="14.4" x14ac:dyDescent="0.3">
      <c r="A6" s="1" t="str">
        <f>TRIM(Misc!A6)</f>
        <v>Gift Check</v>
      </c>
      <c r="B6">
        <f>SUMIFS(New!I6:I481,New!H6:H481,"="&amp;A6)</f>
        <v>0</v>
      </c>
    </row>
    <row r="7" spans="1:8" ht="14.4" x14ac:dyDescent="0.3">
      <c r="A7" s="1" t="str">
        <f>TRIM(Misc!A7)</f>
        <v>Beep Stored Value Card</v>
      </c>
      <c r="B7">
        <f>SUMIFS(New!I7:I482,New!H7:H482,"="&amp;A7)</f>
        <v>0</v>
      </c>
    </row>
    <row r="8" spans="1:8" ht="14.4" x14ac:dyDescent="0.3">
      <c r="A8" s="1" t="str">
        <f>TRIM(Misc!A8)</f>
        <v>Gcash</v>
      </c>
      <c r="B8">
        <f>SUMIFS(New!I8:I483,New!H8:H483,"="&amp;A8)</f>
        <v>0</v>
      </c>
    </row>
    <row r="12" spans="1:8" ht="14.4" x14ac:dyDescent="0.3">
      <c r="A12" t="s">
        <v>2</v>
      </c>
      <c r="B12" t="b">
        <f>A12=H12</f>
        <v>0</v>
      </c>
      <c r="H12" t="str">
        <f>New!H22</f>
        <v xml:space="preserve"> 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E9BC-31B4-4A36-9677-0552B7DB3FF0}">
  <dimension ref="A1:T647"/>
  <sheetViews>
    <sheetView zoomScale="85" zoomScaleNormal="85" workbookViewId="0">
      <pane xSplit="7" ySplit="1" topLeftCell="H13" activePane="bottomRight" state="frozen"/>
      <selection activeCell="H323" sqref="H323"/>
      <selection pane="topRight" activeCell="H323" sqref="H323"/>
      <selection pane="bottomLeft" activeCell="H323" sqref="H323"/>
      <selection pane="bottomRight" activeCell="J13" sqref="A13:XFD13"/>
    </sheetView>
  </sheetViews>
  <sheetFormatPr defaultColWidth="14.44140625" defaultRowHeight="15" customHeight="1" x14ac:dyDescent="0.3"/>
  <cols>
    <col min="1" max="1" width="9" bestFit="1" customWidth="1"/>
    <col min="2" max="2" width="11.33203125" style="10" bestFit="1" customWidth="1"/>
    <col min="3" max="3" width="11" bestFit="1" customWidth="1"/>
    <col min="4" max="4" width="11.33203125" bestFit="1" customWidth="1"/>
    <col min="5" max="5" width="24" style="8" customWidth="1"/>
    <col min="6" max="6" width="13.6640625" customWidth="1"/>
    <col min="7" max="7" width="9.6640625" customWidth="1"/>
    <col min="8" max="8" width="13.6640625" customWidth="1"/>
    <col min="9" max="9" width="11.88671875" bestFit="1" customWidth="1"/>
    <col min="10" max="10" width="18.5546875" customWidth="1"/>
    <col min="11" max="11" width="8.6640625" customWidth="1"/>
    <col min="12" max="12" width="9.5546875" customWidth="1"/>
    <col min="13" max="13" width="10.44140625" bestFit="1" customWidth="1"/>
    <col min="14" max="14" width="11.109375" customWidth="1"/>
    <col min="15" max="15" width="25.6640625" customWidth="1"/>
    <col min="16" max="16" width="11" customWidth="1"/>
    <col min="17" max="17" width="34.33203125" bestFit="1" customWidth="1"/>
    <col min="18" max="18" width="24.5546875" bestFit="1" customWidth="1"/>
    <col min="19" max="19" width="16.109375" customWidth="1"/>
  </cols>
  <sheetData>
    <row r="1" spans="1:19" ht="21.6" x14ac:dyDescent="0.3">
      <c r="A1" t="s">
        <v>3</v>
      </c>
      <c r="B1" s="11" t="s">
        <v>4</v>
      </c>
      <c r="C1" t="s">
        <v>5</v>
      </c>
      <c r="D1" s="3" t="s">
        <v>6</v>
      </c>
      <c r="E1" s="2" t="s">
        <v>7</v>
      </c>
      <c r="F1" t="s">
        <v>8</v>
      </c>
      <c r="G1" t="s">
        <v>9</v>
      </c>
      <c r="H1" t="s">
        <v>10</v>
      </c>
      <c r="I1" s="1" t="s">
        <v>11</v>
      </c>
      <c r="J1" t="s">
        <v>12</v>
      </c>
      <c r="K1" t="s">
        <v>13</v>
      </c>
      <c r="L1" t="s">
        <v>14</v>
      </c>
      <c r="M1" t="s">
        <v>11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ht="14.4" x14ac:dyDescent="0.3">
      <c r="A2">
        <f t="shared" ref="A2:A65" si="0">IF(OR(D2&lt;&gt;D1,D2=""),1,IF(NOT(AND(E2=E1,F2=F1,G2=G1)),A1+1,IF(OR(H2="",AND(H2&lt;&gt;"",H2&lt;&gt;H1,H1&lt;&gt;"")),A1,A1+1)))</f>
        <v>1</v>
      </c>
      <c r="B2" s="10" t="str">
        <f t="shared" ref="B2:B65" si="1">IF(D2&lt;&gt;"",TEXT(D2,"YYYYMMDD")&amp;CHAR(64+A2),"")</f>
        <v/>
      </c>
      <c r="C2" s="2">
        <f t="shared" ref="C2:C19" si="2">IF(OR(B2="",B2&lt;&gt;B1),1,C1+1)</f>
        <v>1</v>
      </c>
      <c r="D2" s="3"/>
      <c r="E2" s="2"/>
      <c r="F2" t="e">
        <f t="array" ref="F2">INDEX(Establishment!B$2:B$1047,MATCH($E2,Establishment!$A$2:$A$1047,0))</f>
        <v>#N/A</v>
      </c>
      <c r="G2" t="e">
        <f t="array" ref="G2">INDEX(Establishment!C$2:C$1047,MATCH($E2,Establishment!$A$2:$A$1047,0))</f>
        <v>#N/A</v>
      </c>
      <c r="H2" t="s">
        <v>20</v>
      </c>
      <c r="I2" s="4"/>
      <c r="J2" t="s">
        <v>20</v>
      </c>
      <c r="L2" s="4"/>
      <c r="M2" s="4">
        <f t="shared" ref="M2:M55" si="3">K2*L2</f>
        <v>0</v>
      </c>
      <c r="N2" s="4">
        <f t="shared" ref="N2:N65" si="4">IF(B2=B1,N1+M2,M2)</f>
        <v>0</v>
      </c>
      <c r="O2" t="s">
        <v>20</v>
      </c>
      <c r="P2">
        <f t="array" ref="P2">INDEX(Items!B$2:B$1098,MATCH($O2,Items!$A$2:$A$1098,0))</f>
        <v>0</v>
      </c>
      <c r="Q2">
        <f t="array" ref="Q2">INDEX(Items!C$2:C$1098,MATCH($O2,Items!$A$2:$A$1098,0))</f>
        <v>0</v>
      </c>
      <c r="R2">
        <f t="array" ref="R2">INDEX(Items!D$2:D$1098,MATCH($O2,Items!$A$2:$A$1098,0))</f>
        <v>0</v>
      </c>
    </row>
    <row r="3" spans="1:19" ht="14.4" x14ac:dyDescent="0.3">
      <c r="A3">
        <f t="shared" si="0"/>
        <v>1</v>
      </c>
      <c r="B3" s="10" t="str">
        <f t="shared" si="1"/>
        <v/>
      </c>
      <c r="C3" s="2">
        <f t="shared" si="2"/>
        <v>1</v>
      </c>
      <c r="D3" s="3"/>
      <c r="E3" s="2"/>
      <c r="F3" t="e">
        <f t="array" ref="F3">INDEX(Establishment!B$2:B$1047,MATCH($E3,Establishment!$A$2:$A$1047,0))</f>
        <v>#N/A</v>
      </c>
      <c r="G3" t="e">
        <f t="array" ref="G3">INDEX(Establishment!C$2:C$1047,MATCH($E3,Establishment!$A$2:$A$1047,0))</f>
        <v>#N/A</v>
      </c>
      <c r="H3" t="s">
        <v>20</v>
      </c>
      <c r="I3" s="4"/>
      <c r="J3" t="s">
        <v>20</v>
      </c>
      <c r="L3" s="4"/>
      <c r="M3" s="4">
        <f t="shared" si="3"/>
        <v>0</v>
      </c>
      <c r="N3" s="4">
        <f t="shared" si="4"/>
        <v>0</v>
      </c>
      <c r="O3" t="s">
        <v>20</v>
      </c>
      <c r="P3">
        <f t="array" ref="P3">INDEX(Items!B$2:B$1098,MATCH($O3,Items!$A$2:$A$1098,0))</f>
        <v>0</v>
      </c>
      <c r="Q3">
        <f t="array" ref="Q3">INDEX(Items!C$2:C$1098,MATCH($O3,Items!$A$2:$A$1098,0))</f>
        <v>0</v>
      </c>
      <c r="R3">
        <f t="array" ref="R3">INDEX(Items!D$2:D$1098,MATCH($O3,Items!$A$2:$A$1098,0))</f>
        <v>0</v>
      </c>
    </row>
    <row r="4" spans="1:19" ht="14.4" x14ac:dyDescent="0.3">
      <c r="A4">
        <f t="shared" si="0"/>
        <v>1</v>
      </c>
      <c r="B4" s="10" t="str">
        <f t="shared" si="1"/>
        <v>20240101A</v>
      </c>
      <c r="C4" s="2">
        <f t="shared" si="2"/>
        <v>1</v>
      </c>
      <c r="D4" s="3">
        <v>45292</v>
      </c>
      <c r="E4" s="2" t="s">
        <v>22</v>
      </c>
      <c r="F4" s="8" t="s">
        <v>974</v>
      </c>
      <c r="G4" s="8" t="s">
        <v>975</v>
      </c>
      <c r="H4" t="s">
        <v>20</v>
      </c>
      <c r="I4" s="4"/>
      <c r="J4" t="s">
        <v>20</v>
      </c>
      <c r="L4" s="4"/>
      <c r="M4" s="4">
        <f t="shared" si="3"/>
        <v>0</v>
      </c>
      <c r="N4" s="4">
        <f t="shared" si="4"/>
        <v>0</v>
      </c>
      <c r="O4" t="s">
        <v>20</v>
      </c>
      <c r="P4">
        <f t="array" ref="P4">INDEX(Items!B$2:B$1098,MATCH($O4,Items!$A$2:$A$1098,0))</f>
        <v>0</v>
      </c>
      <c r="Q4">
        <f t="array" ref="Q4">INDEX(Items!C$2:C$1098,MATCH($O4,Items!$A$2:$A$1098,0))</f>
        <v>0</v>
      </c>
      <c r="R4">
        <f t="array" ref="R4">INDEX(Items!D$2:D$1098,MATCH($O4,Items!$A$2:$A$1098,0))</f>
        <v>0</v>
      </c>
    </row>
    <row r="5" spans="1:19" ht="14.4" x14ac:dyDescent="0.3">
      <c r="A5">
        <f t="shared" si="0"/>
        <v>1</v>
      </c>
      <c r="B5" s="10" t="str">
        <f t="shared" si="1"/>
        <v/>
      </c>
      <c r="C5" s="2">
        <f t="shared" si="2"/>
        <v>1</v>
      </c>
      <c r="D5" s="3"/>
      <c r="E5" s="2"/>
      <c r="F5" t="e">
        <f t="array" ref="F5">INDEX(Establishment!B$2:B$1047,MATCH($E5,Establishment!$A$2:$A$1047,0))</f>
        <v>#N/A</v>
      </c>
      <c r="G5" t="e">
        <f t="array" ref="G5">INDEX(Establishment!C$2:C$1047,MATCH($E5,Establishment!$A$2:$A$1047,0))</f>
        <v>#N/A</v>
      </c>
      <c r="H5" t="s">
        <v>20</v>
      </c>
      <c r="I5" s="4"/>
      <c r="J5" t="s">
        <v>20</v>
      </c>
      <c r="L5" s="4"/>
      <c r="M5" s="4">
        <f t="shared" si="3"/>
        <v>0</v>
      </c>
      <c r="N5" s="4">
        <f t="shared" si="4"/>
        <v>0</v>
      </c>
      <c r="O5" t="s">
        <v>20</v>
      </c>
      <c r="P5">
        <f t="array" ref="P5">INDEX(Items!B$2:B$1098,MATCH($O5,Items!$A$2:$A$1098,0))</f>
        <v>0</v>
      </c>
      <c r="Q5">
        <f t="array" ref="Q5">INDEX(Items!C$2:C$1098,MATCH($O5,Items!$A$2:$A$1098,0))</f>
        <v>0</v>
      </c>
      <c r="R5">
        <f t="array" ref="R5">INDEX(Items!D$2:D$1098,MATCH($O5,Items!$A$2:$A$1098,0))</f>
        <v>0</v>
      </c>
    </row>
    <row r="6" spans="1:19" ht="14.4" x14ac:dyDescent="0.3">
      <c r="A6">
        <f t="shared" si="0"/>
        <v>1</v>
      </c>
      <c r="B6" s="10" t="str">
        <f t="shared" si="1"/>
        <v>20240102A</v>
      </c>
      <c r="C6" s="2">
        <f t="shared" si="2"/>
        <v>1</v>
      </c>
      <c r="D6" s="3">
        <v>45293</v>
      </c>
      <c r="E6" s="2" t="s">
        <v>22</v>
      </c>
      <c r="F6" s="8" t="s">
        <v>1023</v>
      </c>
      <c r="G6" s="8" t="s">
        <v>888</v>
      </c>
      <c r="H6" s="2" t="s">
        <v>2</v>
      </c>
      <c r="I6" s="4">
        <v>100</v>
      </c>
      <c r="J6" t="s">
        <v>54</v>
      </c>
      <c r="K6" s="2">
        <v>1</v>
      </c>
      <c r="L6" s="4">
        <v>100</v>
      </c>
      <c r="M6" s="4">
        <f t="shared" si="3"/>
        <v>100</v>
      </c>
      <c r="N6" s="4">
        <f t="shared" si="4"/>
        <v>100</v>
      </c>
      <c r="O6" t="s">
        <v>37</v>
      </c>
      <c r="P6" s="2" t="s">
        <v>83</v>
      </c>
      <c r="Q6" t="s">
        <v>55</v>
      </c>
      <c r="R6" s="2" t="s">
        <v>1024</v>
      </c>
    </row>
    <row r="7" spans="1:19" ht="14.4" x14ac:dyDescent="0.3">
      <c r="A7">
        <f t="shared" si="0"/>
        <v>2</v>
      </c>
      <c r="B7" s="10" t="str">
        <f t="shared" si="1"/>
        <v>20240102B</v>
      </c>
      <c r="C7" s="2">
        <f t="shared" si="2"/>
        <v>1</v>
      </c>
      <c r="D7" s="3">
        <v>45293</v>
      </c>
      <c r="E7" s="2" t="s">
        <v>904</v>
      </c>
      <c r="F7" t="str">
        <f t="array" ref="F7">INDEX(Establishment!B$2:B$1047,MATCH($E7,Establishment!$A$2:$A$1047,0))</f>
        <v>Mercury Drug</v>
      </c>
      <c r="G7" t="str">
        <f t="array" ref="G7">INDEX(Establishment!C$2:C$1047,MATCH($E7,Establishment!$A$2:$A$1047,0))</f>
        <v>Market Market</v>
      </c>
      <c r="H7" t="s">
        <v>21</v>
      </c>
      <c r="I7" s="4">
        <v>518.25</v>
      </c>
      <c r="J7" t="s">
        <v>28</v>
      </c>
      <c r="K7">
        <v>20</v>
      </c>
      <c r="L7" s="4">
        <v>7</v>
      </c>
      <c r="M7" s="4">
        <f t="shared" si="3"/>
        <v>140</v>
      </c>
      <c r="N7" s="4">
        <f t="shared" si="4"/>
        <v>140</v>
      </c>
      <c r="O7" t="s">
        <v>977</v>
      </c>
      <c r="P7" t="str">
        <f t="array" ref="P7">INDEX(Items!B$2:B$1098,MATCH($O7,Items!$A$2:$A$1098,0))</f>
        <v>Decolgen</v>
      </c>
      <c r="Q7" t="str">
        <f t="array" ref="Q7">INDEX(Items!C$2:C$1098,MATCH($O7,Items!$A$2:$A$1098,0))</f>
        <v>Paracetamol</v>
      </c>
      <c r="R7" t="str">
        <f t="array" ref="R7">INDEX(Items!D$2:D$1098,MATCH($O7,Items!$A$2:$A$1098,0))</f>
        <v>Forte</v>
      </c>
    </row>
    <row r="8" spans="1:19" ht="14.4" x14ac:dyDescent="0.3">
      <c r="A8">
        <f t="shared" si="0"/>
        <v>2</v>
      </c>
      <c r="B8" s="10" t="str">
        <f t="shared" si="1"/>
        <v>20240102B</v>
      </c>
      <c r="C8" s="2">
        <f t="shared" si="2"/>
        <v>2</v>
      </c>
      <c r="D8" s="3">
        <v>45293</v>
      </c>
      <c r="E8" s="2" t="s">
        <v>904</v>
      </c>
      <c r="F8" t="str">
        <f t="array" ref="F8">INDEX(Establishment!B$2:B$1047,MATCH($E8,Establishment!$A$2:$A$1047,0))</f>
        <v>Mercury Drug</v>
      </c>
      <c r="G8" t="str">
        <f t="array" ref="G8">INDEX(Establishment!C$2:C$1047,MATCH($E8,Establishment!$A$2:$A$1047,0))</f>
        <v>Market Market</v>
      </c>
      <c r="I8" s="4"/>
      <c r="J8" t="s">
        <v>28</v>
      </c>
      <c r="K8">
        <v>10</v>
      </c>
      <c r="L8" s="4">
        <v>7.75</v>
      </c>
      <c r="M8" s="4">
        <f t="shared" si="3"/>
        <v>77.5</v>
      </c>
      <c r="N8" s="4">
        <f t="shared" si="4"/>
        <v>217.5</v>
      </c>
      <c r="O8" s="8" t="s">
        <v>979</v>
      </c>
      <c r="P8" t="str">
        <f t="array" ref="P8">INDEX(Items!B$2:B$1098,MATCH($O8,Items!$A$2:$A$1098,0))</f>
        <v>Decolgen</v>
      </c>
      <c r="Q8" t="str">
        <f t="array" ref="Q8">INDEX(Items!C$2:C$1098,MATCH($O8,Items!$A$2:$A$1098,0))</f>
        <v>Paracetamol</v>
      </c>
      <c r="R8" t="str">
        <f t="array" ref="R8">INDEX(Items!D$2:D$1098,MATCH($O8,Items!$A$2:$A$1098,0))</f>
        <v>None Drowsy</v>
      </c>
    </row>
    <row r="9" spans="1:19" ht="14.4" x14ac:dyDescent="0.3">
      <c r="A9">
        <f t="shared" si="0"/>
        <v>2</v>
      </c>
      <c r="B9" s="10" t="str">
        <f t="shared" si="1"/>
        <v>20240102B</v>
      </c>
      <c r="C9" s="2">
        <f t="shared" si="2"/>
        <v>3</v>
      </c>
      <c r="D9" s="3">
        <v>45293</v>
      </c>
      <c r="E9" s="2" t="s">
        <v>904</v>
      </c>
      <c r="F9" t="str">
        <f t="array" ref="F9">INDEX(Establishment!B$2:B$1047,MATCH($E9,Establishment!$A$2:$A$1047,0))</f>
        <v>Mercury Drug</v>
      </c>
      <c r="G9" t="str">
        <f t="array" ref="G9">INDEX(Establishment!C$2:C$1047,MATCH($E9,Establishment!$A$2:$A$1047,0))</f>
        <v>Market Market</v>
      </c>
      <c r="I9" s="4"/>
      <c r="J9" t="s">
        <v>28</v>
      </c>
      <c r="K9">
        <v>2</v>
      </c>
      <c r="L9" s="4">
        <v>49</v>
      </c>
      <c r="M9" s="4">
        <f t="shared" si="3"/>
        <v>98</v>
      </c>
      <c r="N9" s="4">
        <f t="shared" si="4"/>
        <v>315.5</v>
      </c>
      <c r="O9" t="s">
        <v>980</v>
      </c>
      <c r="P9" t="str">
        <f t="array" ref="P9">INDEX(Items!B$2:B$1098,MATCH($O9,Items!$A$2:$A$1098,0))</f>
        <v>Enervon</v>
      </c>
      <c r="Q9" t="str">
        <f t="array" ref="Q9">INDEX(Items!C$2:C$1098,MATCH($O9,Items!$A$2:$A$1098,0))</f>
        <v>Multivitamins</v>
      </c>
      <c r="R9" s="8" t="s">
        <v>981</v>
      </c>
    </row>
    <row r="10" spans="1:19" ht="14.4" x14ac:dyDescent="0.3">
      <c r="A10">
        <f t="shared" si="0"/>
        <v>2</v>
      </c>
      <c r="B10" s="10" t="str">
        <f t="shared" si="1"/>
        <v>20240102B</v>
      </c>
      <c r="C10" s="2">
        <f t="shared" si="2"/>
        <v>4</v>
      </c>
      <c r="D10" s="3">
        <v>45293</v>
      </c>
      <c r="E10" s="2" t="s">
        <v>904</v>
      </c>
      <c r="F10" t="str">
        <f t="array" ref="F10">INDEX(Establishment!B$2:B$1047,MATCH($E10,Establishment!$A$2:$A$1047,0))</f>
        <v>Mercury Drug</v>
      </c>
      <c r="G10" t="str">
        <f t="array" ref="G10">INDEX(Establishment!C$2:C$1047,MATCH($E10,Establishment!$A$2:$A$1047,0))</f>
        <v>Market Market</v>
      </c>
      <c r="I10" s="4"/>
      <c r="J10" t="s">
        <v>28</v>
      </c>
      <c r="K10">
        <v>1</v>
      </c>
      <c r="L10" s="4">
        <v>99</v>
      </c>
      <c r="M10" s="4">
        <f t="shared" si="3"/>
        <v>99</v>
      </c>
      <c r="N10" s="4">
        <f t="shared" si="4"/>
        <v>414.5</v>
      </c>
      <c r="O10" t="s">
        <v>37</v>
      </c>
      <c r="P10" s="8" t="s">
        <v>982</v>
      </c>
      <c r="Q10" s="8" t="s">
        <v>983</v>
      </c>
      <c r="R10" s="8" t="s">
        <v>984</v>
      </c>
    </row>
    <row r="11" spans="1:19" ht="14.4" x14ac:dyDescent="0.3">
      <c r="A11">
        <f t="shared" si="0"/>
        <v>2</v>
      </c>
      <c r="B11" s="10" t="str">
        <f t="shared" si="1"/>
        <v>20240102B</v>
      </c>
      <c r="C11" s="2">
        <f t="shared" si="2"/>
        <v>5</v>
      </c>
      <c r="D11" s="3">
        <v>45293</v>
      </c>
      <c r="E11" s="2" t="s">
        <v>904</v>
      </c>
      <c r="F11" t="str">
        <f t="array" ref="F11">INDEX(Establishment!B$2:B$1047,MATCH($E11,Establishment!$A$2:$A$1047,0))</f>
        <v>Mercury Drug</v>
      </c>
      <c r="G11" t="str">
        <f t="array" ref="G11">INDEX(Establishment!C$2:C$1047,MATCH($E11,Establishment!$A$2:$A$1047,0))</f>
        <v>Market Market</v>
      </c>
      <c r="I11" s="4"/>
      <c r="J11" t="s">
        <v>28</v>
      </c>
      <c r="K11">
        <v>1</v>
      </c>
      <c r="L11" s="4">
        <v>55.75</v>
      </c>
      <c r="M11" s="4">
        <f t="shared" si="3"/>
        <v>55.75</v>
      </c>
      <c r="N11" s="4">
        <f t="shared" si="4"/>
        <v>470.25</v>
      </c>
      <c r="O11" t="s">
        <v>985</v>
      </c>
      <c r="P11" t="str">
        <f t="array" ref="P11">INDEX(Items!B$2:B$1098,MATCH($O11,Items!$A$2:$A$1098,0))</f>
        <v>Valda</v>
      </c>
      <c r="Q11" t="str">
        <f t="array" ref="Q11">INDEX(Items!C$2:C$1098,MATCH($O11,Items!$A$2:$A$1098,0))</f>
        <v>Pastilles</v>
      </c>
      <c r="R11" t="str">
        <f t="array" ref="R11">INDEX(Items!D$2:D$1098,MATCH($O11,Items!$A$2:$A$1098,0))</f>
        <v>Menthol</v>
      </c>
      <c r="S11" s="8" t="s">
        <v>566</v>
      </c>
    </row>
    <row r="12" spans="1:19" ht="14.4" x14ac:dyDescent="0.3">
      <c r="A12">
        <f t="shared" si="0"/>
        <v>2</v>
      </c>
      <c r="B12" s="10" t="str">
        <f t="shared" si="1"/>
        <v>20240102B</v>
      </c>
      <c r="C12" s="2">
        <f t="shared" si="2"/>
        <v>6</v>
      </c>
      <c r="D12" s="3">
        <v>45293</v>
      </c>
      <c r="E12" s="2" t="s">
        <v>904</v>
      </c>
      <c r="F12" t="str">
        <f t="array" ref="F12">INDEX(Establishment!B$2:B$1047,MATCH($E12,Establishment!$A$2:$A$1047,0))</f>
        <v>Mercury Drug</v>
      </c>
      <c r="G12" t="str">
        <f t="array" ref="G12">INDEX(Establishment!C$2:C$1047,MATCH($E12,Establishment!$A$2:$A$1047,0))</f>
        <v>Market Market</v>
      </c>
      <c r="I12" s="4"/>
      <c r="J12" t="s">
        <v>28</v>
      </c>
      <c r="K12">
        <v>3</v>
      </c>
      <c r="L12" s="4">
        <v>16</v>
      </c>
      <c r="M12" s="4">
        <f t="shared" si="3"/>
        <v>48</v>
      </c>
      <c r="N12" s="4">
        <f t="shared" si="4"/>
        <v>518.25</v>
      </c>
      <c r="O12" t="s">
        <v>37</v>
      </c>
      <c r="P12" s="8" t="s">
        <v>986</v>
      </c>
      <c r="Q12" s="8" t="s">
        <v>987</v>
      </c>
      <c r="R12" s="8" t="s">
        <v>453</v>
      </c>
    </row>
    <row r="13" spans="1:19" ht="14.4" x14ac:dyDescent="0.3">
      <c r="A13">
        <f t="shared" si="0"/>
        <v>3</v>
      </c>
      <c r="B13" s="10" t="str">
        <f t="shared" si="1"/>
        <v>20240102C</v>
      </c>
      <c r="C13" s="2">
        <f t="shared" si="2"/>
        <v>1</v>
      </c>
      <c r="D13" s="3">
        <v>45293</v>
      </c>
      <c r="E13" s="2" t="s">
        <v>22</v>
      </c>
      <c r="F13" s="8" t="s">
        <v>976</v>
      </c>
      <c r="G13" t="s">
        <v>65</v>
      </c>
      <c r="H13" t="s">
        <v>2</v>
      </c>
      <c r="I13" s="4">
        <v>500</v>
      </c>
      <c r="J13" t="s">
        <v>898</v>
      </c>
      <c r="K13">
        <v>1</v>
      </c>
      <c r="L13" s="4">
        <v>500</v>
      </c>
      <c r="M13" s="4">
        <f t="shared" si="3"/>
        <v>500</v>
      </c>
      <c r="N13" s="4">
        <f t="shared" si="4"/>
        <v>500</v>
      </c>
      <c r="O13" t="s">
        <v>901</v>
      </c>
      <c r="P13" s="2" t="str">
        <f>INDEX(Items!B$2:B$1095,MATCH($O13,Items!$A$2:$A$1095,0))</f>
        <v>Gcash</v>
      </c>
      <c r="Q13" s="2" t="str">
        <f t="array" ref="Q13">INDEX(Items!C$2:C$1095,MATCH($O13,Items!$A$2:$A$1095,0))</f>
        <v>Debit Card</v>
      </c>
      <c r="R13" s="2" t="s">
        <v>894</v>
      </c>
    </row>
    <row r="14" spans="1:19" ht="14.4" x14ac:dyDescent="0.3">
      <c r="A14">
        <f t="shared" si="0"/>
        <v>4</v>
      </c>
      <c r="B14" s="10" t="str">
        <f t="shared" si="1"/>
        <v>20240102D</v>
      </c>
      <c r="C14" s="2">
        <f t="shared" si="2"/>
        <v>1</v>
      </c>
      <c r="D14" s="3">
        <v>45293</v>
      </c>
      <c r="E14" s="2" t="s">
        <v>892</v>
      </c>
      <c r="F14" t="str">
        <f t="array" ref="F14">INDEX(Establishment!B$2:B$1047,MATCH($E14,Establishment!$A$2:$A$1047,0))</f>
        <v>Chowking</v>
      </c>
      <c r="G14" t="s">
        <v>65</v>
      </c>
      <c r="H14" t="s">
        <v>2</v>
      </c>
      <c r="I14" s="4">
        <v>150</v>
      </c>
      <c r="J14" t="s">
        <v>41</v>
      </c>
      <c r="K14">
        <v>2</v>
      </c>
      <c r="L14" s="4">
        <v>50</v>
      </c>
      <c r="M14" s="4">
        <f t="shared" si="3"/>
        <v>100</v>
      </c>
      <c r="N14" s="4">
        <f t="shared" si="4"/>
        <v>100</v>
      </c>
      <c r="O14" t="s">
        <v>24</v>
      </c>
      <c r="P14" t="str">
        <f t="array" ref="P14">INDEX(Items!B$2:B$1098,MATCH($O14,Items!$A$2:$A$1098,0))</f>
        <v>Chowking</v>
      </c>
      <c r="Q14" t="str">
        <f t="array" ref="Q14">INDEX(Items!C$2:C$1098,MATCH($O14,Items!$A$2:$A$1098,0))</f>
        <v>Dish</v>
      </c>
      <c r="R14" t="str">
        <f t="array" ref="R14">INDEX(Items!D$2:D$1098,MATCH($O14,Items!$A$2:$A$1098,0))</f>
        <v xml:space="preserve">Pork ChowFan </v>
      </c>
    </row>
    <row r="15" spans="1:19" ht="14.4" x14ac:dyDescent="0.3">
      <c r="A15">
        <f t="shared" si="0"/>
        <v>4</v>
      </c>
      <c r="B15" s="10" t="str">
        <f t="shared" si="1"/>
        <v>20240102D</v>
      </c>
      <c r="C15" s="2">
        <f t="shared" si="2"/>
        <v>2</v>
      </c>
      <c r="D15" s="3">
        <v>45293</v>
      </c>
      <c r="E15" s="2" t="s">
        <v>892</v>
      </c>
      <c r="F15" t="str">
        <f t="array" ref="F15">INDEX(Establishment!B$2:B$1047,MATCH($E15,Establishment!$A$2:$A$1047,0))</f>
        <v>Chowking</v>
      </c>
      <c r="G15" t="s">
        <v>65</v>
      </c>
      <c r="H15" t="s">
        <v>20</v>
      </c>
      <c r="I15" s="4"/>
      <c r="J15" t="s">
        <v>20</v>
      </c>
      <c r="K15">
        <v>1</v>
      </c>
      <c r="L15" s="4">
        <v>50</v>
      </c>
      <c r="M15" s="4">
        <f t="shared" si="3"/>
        <v>50</v>
      </c>
      <c r="N15" s="4">
        <f t="shared" si="4"/>
        <v>150</v>
      </c>
      <c r="O15" t="s">
        <v>988</v>
      </c>
      <c r="P15" t="str">
        <f t="array" ref="P15">INDEX(Items!B$2:B$1098,MATCH($O15,Items!$A$2:$A$1098,0))</f>
        <v>Chowking</v>
      </c>
      <c r="Q15" t="str">
        <f t="array" ref="Q15">INDEX(Items!C$2:C$1098,MATCH($O15,Items!$A$2:$A$1098,0))</f>
        <v>Dish</v>
      </c>
      <c r="R15" t="str">
        <f t="array" ref="R15">INDEX(Items!D$2:D$1098,MATCH($O15,Items!$A$2:$A$1098,0))</f>
        <v>Wanton Soup</v>
      </c>
    </row>
    <row r="16" spans="1:19" ht="14.4" x14ac:dyDescent="0.3">
      <c r="A16">
        <f t="shared" si="0"/>
        <v>5</v>
      </c>
      <c r="B16" s="10" t="str">
        <f t="shared" si="1"/>
        <v>20240102E</v>
      </c>
      <c r="C16" s="2">
        <f t="shared" si="2"/>
        <v>1</v>
      </c>
      <c r="D16" s="3">
        <v>45293</v>
      </c>
      <c r="E16" s="2" t="s">
        <v>69</v>
      </c>
      <c r="F16" t="str">
        <f t="array" ref="F16">INDEX(Establishment!B$2:B$1047,MATCH($E16,Establishment!$A$2:$A$1047,0))</f>
        <v>Metro Grocery</v>
      </c>
      <c r="G16" t="str">
        <f t="array" ref="G16">INDEX(Establishment!C$2:C$1047,MATCH($E16,Establishment!$A$2:$A$1047,0))</f>
        <v>Market Market, BGC</v>
      </c>
      <c r="H16" t="s">
        <v>21</v>
      </c>
      <c r="I16" s="4">
        <v>2397.75</v>
      </c>
      <c r="J16" t="s">
        <v>954</v>
      </c>
      <c r="K16">
        <v>25</v>
      </c>
      <c r="L16" s="4">
        <v>65.75</v>
      </c>
      <c r="M16" s="4">
        <f t="shared" si="3"/>
        <v>1643.75</v>
      </c>
      <c r="N16" s="4">
        <f t="shared" si="4"/>
        <v>1643.75</v>
      </c>
      <c r="O16" t="s">
        <v>37</v>
      </c>
      <c r="P16" s="8" t="s">
        <v>989</v>
      </c>
      <c r="Q16" s="8" t="s">
        <v>958</v>
      </c>
      <c r="R16" s="8" t="s">
        <v>960</v>
      </c>
    </row>
    <row r="17" spans="1:19" ht="14.4" x14ac:dyDescent="0.3">
      <c r="A17">
        <f t="shared" si="0"/>
        <v>5</v>
      </c>
      <c r="B17" s="10" t="str">
        <f t="shared" si="1"/>
        <v>20240102E</v>
      </c>
      <c r="C17" s="2">
        <f t="shared" si="2"/>
        <v>2</v>
      </c>
      <c r="D17" s="3">
        <v>45293</v>
      </c>
      <c r="E17" s="2" t="s">
        <v>69</v>
      </c>
      <c r="F17" t="str">
        <f t="array" ref="F17">INDEX(Establishment!B$2:B$1047,MATCH($E17,Establishment!$A$2:$A$1047,0))</f>
        <v>Metro Grocery</v>
      </c>
      <c r="G17" t="str">
        <f t="array" ref="G17">INDEX(Establishment!C$2:C$1047,MATCH($E17,Establishment!$A$2:$A$1047,0))</f>
        <v>Market Market, BGC</v>
      </c>
      <c r="H17" t="s">
        <v>20</v>
      </c>
      <c r="I17" s="4"/>
      <c r="J17" t="s">
        <v>954</v>
      </c>
      <c r="K17">
        <v>3</v>
      </c>
      <c r="L17" s="4">
        <v>209</v>
      </c>
      <c r="M17" s="4">
        <f t="shared" si="3"/>
        <v>627</v>
      </c>
      <c r="N17" s="4">
        <f t="shared" si="4"/>
        <v>2270.75</v>
      </c>
      <c r="O17" t="s">
        <v>20</v>
      </c>
      <c r="P17" s="8" t="s">
        <v>991</v>
      </c>
      <c r="Q17" s="8" t="s">
        <v>992</v>
      </c>
      <c r="R17" s="8" t="s">
        <v>993</v>
      </c>
      <c r="S17" s="8" t="s">
        <v>878</v>
      </c>
    </row>
    <row r="18" spans="1:19" ht="14.4" x14ac:dyDescent="0.3">
      <c r="A18">
        <f t="shared" si="0"/>
        <v>5</v>
      </c>
      <c r="B18" s="10" t="str">
        <f t="shared" si="1"/>
        <v>20240102E</v>
      </c>
      <c r="C18" s="2">
        <f t="shared" si="2"/>
        <v>3</v>
      </c>
      <c r="D18" s="3">
        <v>45293</v>
      </c>
      <c r="E18" s="2" t="s">
        <v>69</v>
      </c>
      <c r="F18" t="str">
        <f t="array" ref="F18">INDEX(Establishment!B$2:B$1047,MATCH($E18,Establishment!$A$2:$A$1047,0))</f>
        <v>Metro Grocery</v>
      </c>
      <c r="G18" t="str">
        <f t="array" ref="G18">INDEX(Establishment!C$2:C$1047,MATCH($E18,Establishment!$A$2:$A$1047,0))</f>
        <v>Market Market, BGC</v>
      </c>
      <c r="I18" s="4"/>
      <c r="J18" t="s">
        <v>63</v>
      </c>
      <c r="K18">
        <v>1</v>
      </c>
      <c r="L18" s="4">
        <v>127</v>
      </c>
      <c r="M18" s="4">
        <f t="shared" si="3"/>
        <v>127</v>
      </c>
      <c r="N18" s="4">
        <f t="shared" si="4"/>
        <v>2397.75</v>
      </c>
      <c r="O18" t="s">
        <v>20</v>
      </c>
      <c r="P18" s="8" t="s">
        <v>70</v>
      </c>
      <c r="Q18" s="8" t="s">
        <v>71</v>
      </c>
      <c r="R18" s="8" t="s">
        <v>994</v>
      </c>
    </row>
    <row r="19" spans="1:19" ht="14.4" x14ac:dyDescent="0.3">
      <c r="A19">
        <f t="shared" si="0"/>
        <v>1</v>
      </c>
      <c r="B19" s="10" t="str">
        <f t="shared" si="1"/>
        <v/>
      </c>
      <c r="C19" s="2">
        <f t="shared" si="2"/>
        <v>1</v>
      </c>
      <c r="D19" s="3"/>
      <c r="E19" s="2"/>
      <c r="F19" t="e">
        <f t="array" ref="F19">INDEX(Establishment!B$2:B$1047,MATCH($E19,Establishment!$A$2:$A$1047,0))</f>
        <v>#N/A</v>
      </c>
      <c r="G19" t="e">
        <f t="array" ref="G19">INDEX(Establishment!C$2:C$1047,MATCH($E19,Establishment!$A$2:$A$1047,0))</f>
        <v>#N/A</v>
      </c>
      <c r="H19" t="s">
        <v>20</v>
      </c>
      <c r="I19" s="4"/>
      <c r="J19" t="s">
        <v>20</v>
      </c>
      <c r="L19" s="4"/>
      <c r="M19" s="4">
        <f t="shared" si="3"/>
        <v>0</v>
      </c>
      <c r="N19" s="4">
        <f t="shared" si="4"/>
        <v>0</v>
      </c>
      <c r="O19" t="s">
        <v>20</v>
      </c>
      <c r="P19">
        <f t="array" ref="P19">INDEX(Items!B$2:B$1098,MATCH($O19,Items!$A$2:$A$1098,0))</f>
        <v>0</v>
      </c>
      <c r="Q19">
        <f t="array" ref="Q19">INDEX(Items!C$2:C$1098,MATCH($O19,Items!$A$2:$A$1098,0))</f>
        <v>0</v>
      </c>
      <c r="R19">
        <f t="array" ref="R19">INDEX(Items!D$2:D$1098,MATCH($O19,Items!$A$2:$A$1098,0))</f>
        <v>0</v>
      </c>
    </row>
    <row r="20" spans="1:19" ht="15.75" customHeight="1" x14ac:dyDescent="0.3">
      <c r="A20">
        <f t="shared" si="0"/>
        <v>1</v>
      </c>
      <c r="B20" s="10" t="str">
        <f t="shared" si="1"/>
        <v>20240104A</v>
      </c>
      <c r="C20">
        <f t="shared" ref="C20" si="5">IF(OR(B20="",B20&lt;&gt;B28),1,C28+1)</f>
        <v>1</v>
      </c>
      <c r="D20" s="3">
        <v>45295</v>
      </c>
      <c r="E20" s="2" t="s">
        <v>890</v>
      </c>
      <c r="F20" t="s">
        <v>889</v>
      </c>
      <c r="G20" t="s">
        <v>53</v>
      </c>
      <c r="H20" t="s">
        <v>2</v>
      </c>
      <c r="I20" s="4">
        <v>13</v>
      </c>
      <c r="J20" t="s">
        <v>54</v>
      </c>
      <c r="K20">
        <v>1</v>
      </c>
      <c r="L20" s="4">
        <v>13</v>
      </c>
      <c r="M20" s="4">
        <f t="shared" si="3"/>
        <v>13</v>
      </c>
      <c r="N20" s="4">
        <f t="shared" si="4"/>
        <v>13</v>
      </c>
      <c r="O20" t="s">
        <v>37</v>
      </c>
      <c r="P20" t="str">
        <f t="array" ref="P20">INDEX(Items!B$2:B$1098,MATCH($O20,Items!$A$2:$A$1098,0))</f>
        <v xml:space="preserve"> </v>
      </c>
      <c r="Q20" t="s">
        <v>55</v>
      </c>
      <c r="R20" t="s">
        <v>65</v>
      </c>
    </row>
    <row r="21" spans="1:19" ht="14.4" x14ac:dyDescent="0.3">
      <c r="A21">
        <f t="shared" si="0"/>
        <v>2</v>
      </c>
      <c r="B21" s="10" t="str">
        <f t="shared" si="1"/>
        <v>20240104B</v>
      </c>
      <c r="C21" s="2">
        <f t="shared" ref="C21:C40" si="6">IF(OR(B21="",B21&lt;&gt;B20),1,C20+1)</f>
        <v>1</v>
      </c>
      <c r="D21" s="3">
        <v>45295</v>
      </c>
      <c r="E21" s="2" t="s">
        <v>85</v>
      </c>
      <c r="F21" t="str">
        <f t="array" ref="F21">INDEX(Establishment!B$2:B$1047,MATCH($E21,Establishment!$A$2:$A$1047,0))</f>
        <v>Lawson</v>
      </c>
      <c r="G21" t="str">
        <f t="array" ref="G21">INDEX(Establishment!C$2:C$1047,MATCH($E21,Establishment!$A$2:$A$1047,0))</f>
        <v>Asian Century Center</v>
      </c>
      <c r="H21" t="s">
        <v>2</v>
      </c>
      <c r="I21" s="4">
        <v>84</v>
      </c>
      <c r="J21" t="s">
        <v>41</v>
      </c>
      <c r="K21">
        <v>1</v>
      </c>
      <c r="L21" s="4">
        <v>84</v>
      </c>
      <c r="M21" s="4">
        <f t="shared" si="3"/>
        <v>84</v>
      </c>
      <c r="N21" s="4">
        <f t="shared" si="4"/>
        <v>84</v>
      </c>
      <c r="O21" t="s">
        <v>37</v>
      </c>
      <c r="P21" s="8" t="s">
        <v>995</v>
      </c>
      <c r="Q21" s="8" t="s">
        <v>46</v>
      </c>
      <c r="R21" s="8" t="s">
        <v>996</v>
      </c>
    </row>
    <row r="22" spans="1:19" ht="14.4" x14ac:dyDescent="0.3">
      <c r="A22">
        <f t="shared" si="0"/>
        <v>3</v>
      </c>
      <c r="B22" s="10" t="str">
        <f t="shared" si="1"/>
        <v>20240104C</v>
      </c>
      <c r="C22" s="2">
        <f t="shared" si="6"/>
        <v>1</v>
      </c>
      <c r="D22" s="3">
        <v>45295</v>
      </c>
      <c r="E22" s="2" t="s">
        <v>35</v>
      </c>
      <c r="F22" t="str">
        <f t="array" ref="F22">INDEX(Establishment!B$2:B$1047,MATCH($E22,Establishment!$A$2:$A$1047,0))</f>
        <v>7-Eleven</v>
      </c>
      <c r="G22" s="8" t="s">
        <v>949</v>
      </c>
      <c r="H22" t="s">
        <v>2</v>
      </c>
      <c r="I22" s="4">
        <v>44</v>
      </c>
      <c r="J22" t="s">
        <v>63</v>
      </c>
      <c r="K22">
        <v>2</v>
      </c>
      <c r="L22" s="4">
        <v>8</v>
      </c>
      <c r="M22" s="4">
        <f t="shared" si="3"/>
        <v>16</v>
      </c>
      <c r="N22" s="4">
        <f t="shared" si="4"/>
        <v>16</v>
      </c>
      <c r="O22" t="s">
        <v>908</v>
      </c>
      <c r="P22" t="str">
        <f t="array" ref="P22">INDEX(Items!B$2:B$1098,MATCH($O22,Items!$A$2:$A$1098,0))</f>
        <v>Nescafe</v>
      </c>
      <c r="Q22" t="str">
        <f t="array" ref="Q22">INDEX(Items!C$2:C$1098,MATCH($O22,Items!$A$2:$A$1098,0))</f>
        <v>Coffee [3in1]</v>
      </c>
      <c r="R22" t="str">
        <f t="array" ref="R22">INDEX(Items!D$2:D$1098,MATCH($O22,Items!$A$2:$A$1098,0))</f>
        <v>Original 26g</v>
      </c>
    </row>
    <row r="23" spans="1:19" ht="14.4" x14ac:dyDescent="0.3">
      <c r="A23">
        <f t="shared" si="0"/>
        <v>3</v>
      </c>
      <c r="B23" s="10" t="str">
        <f t="shared" si="1"/>
        <v>20240104C</v>
      </c>
      <c r="C23" s="2">
        <f t="shared" si="6"/>
        <v>2</v>
      </c>
      <c r="D23" s="3">
        <v>45295</v>
      </c>
      <c r="E23" s="2" t="s">
        <v>35</v>
      </c>
      <c r="F23" t="str">
        <f t="array" ref="F23">INDEX(Establishment!B$2:B$1047,MATCH($E23,Establishment!$A$2:$A$1047,0))</f>
        <v>7-Eleven</v>
      </c>
      <c r="G23" s="8" t="s">
        <v>949</v>
      </c>
      <c r="I23" s="4"/>
      <c r="J23" t="s">
        <v>63</v>
      </c>
      <c r="K23">
        <v>1</v>
      </c>
      <c r="L23" s="4">
        <v>28</v>
      </c>
      <c r="M23" s="4">
        <f t="shared" si="3"/>
        <v>28</v>
      </c>
      <c r="N23" s="4">
        <f t="shared" si="4"/>
        <v>44</v>
      </c>
      <c r="O23" t="s">
        <v>939</v>
      </c>
      <c r="P23" t="str">
        <f t="array" ref="P23">INDEX(Items!B$2:B$1098,MATCH($O23,Items!$A$2:$A$1098,0))</f>
        <v>Tang</v>
      </c>
      <c r="Q23" t="str">
        <f t="array" ref="Q23">INDEX(Items!C$2:C$1098,MATCH($O23,Items!$A$2:$A$1098,0))</f>
        <v>Powdered Juice</v>
      </c>
      <c r="R23" s="8" t="s">
        <v>891</v>
      </c>
    </row>
    <row r="24" spans="1:19" ht="14.4" x14ac:dyDescent="0.3">
      <c r="A24">
        <f t="shared" si="0"/>
        <v>4</v>
      </c>
      <c r="B24" s="10" t="str">
        <f t="shared" si="1"/>
        <v>20240104D</v>
      </c>
      <c r="C24" s="2">
        <f t="shared" si="6"/>
        <v>1</v>
      </c>
      <c r="D24" s="3">
        <v>45295</v>
      </c>
      <c r="E24" s="2" t="s">
        <v>35</v>
      </c>
      <c r="F24" t="str">
        <f t="array" ref="F24">INDEX(Establishment!B$2:B$1047,MATCH($E24,Establishment!$A$2:$A$1047,0))</f>
        <v>7-Eleven</v>
      </c>
      <c r="G24" s="8" t="s">
        <v>949</v>
      </c>
      <c r="H24" t="s">
        <v>2</v>
      </c>
      <c r="I24" s="4">
        <v>66</v>
      </c>
      <c r="J24" t="s">
        <v>63</v>
      </c>
      <c r="K24">
        <v>1</v>
      </c>
      <c r="L24" s="4">
        <v>66</v>
      </c>
      <c r="M24" s="4">
        <f t="shared" si="3"/>
        <v>66</v>
      </c>
      <c r="N24" s="4">
        <f t="shared" si="4"/>
        <v>66</v>
      </c>
      <c r="O24" t="s">
        <v>37</v>
      </c>
      <c r="P24" t="s">
        <v>928</v>
      </c>
      <c r="Q24" t="s">
        <v>924</v>
      </c>
      <c r="R24" t="s">
        <v>929</v>
      </c>
    </row>
    <row r="25" spans="1:19" ht="14.4" x14ac:dyDescent="0.3">
      <c r="A25">
        <f t="shared" si="0"/>
        <v>5</v>
      </c>
      <c r="B25" s="10" t="str">
        <f t="shared" si="1"/>
        <v>20240104E</v>
      </c>
      <c r="C25" s="2">
        <f t="shared" si="6"/>
        <v>1</v>
      </c>
      <c r="D25" s="3">
        <v>45295</v>
      </c>
      <c r="E25" s="2" t="s">
        <v>69</v>
      </c>
      <c r="F25" t="str">
        <f t="array" ref="F25">INDEX(Establishment!B$2:B$1047,MATCH($E25,Establishment!$A$2:$A$1047,0))</f>
        <v>Metro Grocery</v>
      </c>
      <c r="G25" t="str">
        <f t="array" ref="G25">INDEX(Establishment!C$2:C$1047,MATCH($E25,Establishment!$A$2:$A$1047,0))</f>
        <v>Market Market, BGC</v>
      </c>
      <c r="H25" t="s">
        <v>21</v>
      </c>
      <c r="I25" s="4">
        <v>1605.01</v>
      </c>
      <c r="J25" t="s">
        <v>60</v>
      </c>
      <c r="K25">
        <v>1</v>
      </c>
      <c r="L25" s="4">
        <v>61.25</v>
      </c>
      <c r="M25" s="4">
        <f t="shared" si="3"/>
        <v>61.25</v>
      </c>
      <c r="N25" s="4">
        <f t="shared" si="4"/>
        <v>61.25</v>
      </c>
      <c r="O25" t="s">
        <v>870</v>
      </c>
      <c r="P25" t="str">
        <f t="array" ref="P25">INDEX(Items!B$2:B$1098,MATCH($O25,Items!$A$2:$A$1098,0))</f>
        <v>Best Food</v>
      </c>
      <c r="Q25" t="str">
        <f t="array" ref="Q25">INDEX(Items!C$2:C$1098,MATCH($O25,Items!$A$2:$A$1098,0))</f>
        <v>Sandwich Spread</v>
      </c>
      <c r="R25" t="str">
        <f t="array" ref="R25">INDEX(Items!D$2:D$1098,MATCH($O25,Items!$A$2:$A$1098,0))</f>
        <v>220ml</v>
      </c>
    </row>
    <row r="26" spans="1:19" ht="14.4" x14ac:dyDescent="0.3">
      <c r="A26">
        <f t="shared" si="0"/>
        <v>5</v>
      </c>
      <c r="B26" s="10" t="str">
        <f t="shared" si="1"/>
        <v>20240104E</v>
      </c>
      <c r="C26" s="2">
        <f t="shared" si="6"/>
        <v>2</v>
      </c>
      <c r="D26" s="3">
        <v>45295</v>
      </c>
      <c r="E26" s="2" t="s">
        <v>69</v>
      </c>
      <c r="F26" t="str">
        <f t="array" ref="F26">INDEX(Establishment!B$2:B$1047,MATCH($E26,Establishment!$A$2:$A$1047,0))</f>
        <v>Metro Grocery</v>
      </c>
      <c r="G26" t="str">
        <f t="array" ref="G26">INDEX(Establishment!C$2:C$1047,MATCH($E26,Establishment!$A$2:$A$1047,0))</f>
        <v>Market Market, BGC</v>
      </c>
      <c r="I26" s="4"/>
      <c r="J26" t="s">
        <v>20</v>
      </c>
      <c r="K26">
        <v>1</v>
      </c>
      <c r="L26" s="4">
        <v>118.8</v>
      </c>
      <c r="M26" s="4">
        <f t="shared" si="3"/>
        <v>118.8</v>
      </c>
      <c r="N26" s="4">
        <f t="shared" si="4"/>
        <v>180.05</v>
      </c>
      <c r="O26" t="s">
        <v>37</v>
      </c>
      <c r="P26" t="s">
        <v>661</v>
      </c>
      <c r="Q26" t="s">
        <v>662</v>
      </c>
      <c r="R26" s="8" t="s">
        <v>997</v>
      </c>
    </row>
    <row r="27" spans="1:19" ht="14.4" x14ac:dyDescent="0.3">
      <c r="A27">
        <f t="shared" si="0"/>
        <v>5</v>
      </c>
      <c r="B27" s="10" t="str">
        <f t="shared" si="1"/>
        <v>20240104E</v>
      </c>
      <c r="C27" s="2">
        <f t="shared" si="6"/>
        <v>3</v>
      </c>
      <c r="D27" s="3">
        <v>45295</v>
      </c>
      <c r="E27" s="2" t="s">
        <v>69</v>
      </c>
      <c r="F27" t="str">
        <f t="array" ref="F27">INDEX(Establishment!B$2:B$1047,MATCH($E27,Establishment!$A$2:$A$1047,0))</f>
        <v>Metro Grocery</v>
      </c>
      <c r="G27" t="str">
        <f t="array" ref="G27">INDEX(Establishment!C$2:C$1047,MATCH($E27,Establishment!$A$2:$A$1047,0))</f>
        <v>Market Market, BGC</v>
      </c>
      <c r="I27" s="4"/>
      <c r="J27" t="s">
        <v>20</v>
      </c>
      <c r="K27">
        <v>2</v>
      </c>
      <c r="L27" s="4">
        <v>65</v>
      </c>
      <c r="M27" s="4">
        <f t="shared" si="3"/>
        <v>130</v>
      </c>
      <c r="N27" s="4">
        <f t="shared" si="4"/>
        <v>310.05</v>
      </c>
      <c r="O27" t="s">
        <v>998</v>
      </c>
      <c r="P27" t="str">
        <f t="array" ref="P27">INDEX(Items!B$2:B$1098,MATCH($O27,Items!$A$2:$A$1098,0))</f>
        <v>Rebisco</v>
      </c>
      <c r="Q27" t="str">
        <f t="array" ref="Q27">INDEX(Items!C$2:C$1098,MATCH($O27,Items!$A$2:$A$1098,0))</f>
        <v>Crackers</v>
      </c>
      <c r="R27" t="str">
        <f t="array" ref="R27">INDEX(Items!D$2:D$1098,MATCH($O27,Items!$A$2:$A$1098,0))</f>
        <v>Wheat 32gx10</v>
      </c>
    </row>
    <row r="28" spans="1:19" ht="14.4" x14ac:dyDescent="0.3">
      <c r="A28">
        <f t="shared" si="0"/>
        <v>5</v>
      </c>
      <c r="B28" s="10" t="str">
        <f t="shared" si="1"/>
        <v>20240104E</v>
      </c>
      <c r="C28" s="2">
        <f t="shared" si="6"/>
        <v>4</v>
      </c>
      <c r="D28" s="3">
        <v>45295</v>
      </c>
      <c r="E28" s="2" t="s">
        <v>69</v>
      </c>
      <c r="F28" t="str">
        <f t="array" ref="F28">INDEX(Establishment!B$2:B$1047,MATCH($E28,Establishment!$A$2:$A$1047,0))</f>
        <v>Metro Grocery</v>
      </c>
      <c r="G28" t="str">
        <f t="array" ref="G28">INDEX(Establishment!C$2:C$1047,MATCH($E28,Establishment!$A$2:$A$1047,0))</f>
        <v>Market Market, BGC</v>
      </c>
      <c r="I28" s="4"/>
      <c r="J28" t="s">
        <v>20</v>
      </c>
      <c r="K28">
        <v>1</v>
      </c>
      <c r="L28" s="4">
        <v>132</v>
      </c>
      <c r="M28" s="4">
        <f t="shared" si="3"/>
        <v>132</v>
      </c>
      <c r="N28" s="4">
        <f t="shared" si="4"/>
        <v>442.05</v>
      </c>
      <c r="O28" t="s">
        <v>1002</v>
      </c>
      <c r="P28" t="str">
        <f t="array" ref="P28">INDEX(Items!B$2:B$1098,MATCH($O28,Items!$A$2:$A$1098,0))</f>
        <v>Quaker</v>
      </c>
      <c r="Q28" t="str">
        <f t="array" ref="Q28">INDEX(Items!C$2:C$1098,MATCH($O28,Items!$A$2:$A$1098,0))</f>
        <v>Oatmeal</v>
      </c>
      <c r="R28" t="str">
        <f t="array" ref="R28">INDEX(Items!D$2:D$1098,MATCH($O28,Items!$A$2:$A$1098,0))</f>
        <v>Instant 800g</v>
      </c>
    </row>
    <row r="29" spans="1:19" ht="14.4" x14ac:dyDescent="0.3">
      <c r="A29">
        <f t="shared" si="0"/>
        <v>5</v>
      </c>
      <c r="B29" s="10" t="str">
        <f t="shared" si="1"/>
        <v>20240104E</v>
      </c>
      <c r="C29" s="2">
        <f t="shared" si="6"/>
        <v>5</v>
      </c>
      <c r="D29" s="3">
        <v>45295</v>
      </c>
      <c r="E29" s="2" t="s">
        <v>69</v>
      </c>
      <c r="F29" t="str">
        <f t="array" ref="F29">INDEX(Establishment!B$2:B$1047,MATCH($E29,Establishment!$A$2:$A$1047,0))</f>
        <v>Metro Grocery</v>
      </c>
      <c r="G29" t="str">
        <f t="array" ref="G29">INDEX(Establishment!C$2:C$1047,MATCH($E29,Establishment!$A$2:$A$1047,0))</f>
        <v>Market Market, BGC</v>
      </c>
      <c r="I29" s="4"/>
      <c r="J29" t="s">
        <v>20</v>
      </c>
      <c r="K29">
        <v>1</v>
      </c>
      <c r="L29" s="4">
        <v>299</v>
      </c>
      <c r="M29" s="4">
        <f t="shared" si="3"/>
        <v>299</v>
      </c>
      <c r="N29" s="4">
        <f t="shared" si="4"/>
        <v>741.05</v>
      </c>
      <c r="O29" t="s">
        <v>88</v>
      </c>
      <c r="P29" t="str">
        <f t="array" ref="P29">INDEX(Items!B$2:B$1098,MATCH($O29,Items!$A$2:$A$1098,0))</f>
        <v>Milo</v>
      </c>
      <c r="Q29" t="str">
        <f t="array" ref="Q29">INDEX(Items!C$2:C$1098,MATCH($O29,Items!$A$2:$A$1098,0))</f>
        <v>Cocoa Powder</v>
      </c>
      <c r="R29" t="str">
        <f t="array" ref="R29">INDEX(Items!D$2:D$1098,MATCH($O29,Items!$A$2:$A$1098,0))</f>
        <v>1Kg</v>
      </c>
    </row>
    <row r="30" spans="1:19" ht="14.4" x14ac:dyDescent="0.3">
      <c r="A30">
        <f t="shared" si="0"/>
        <v>5</v>
      </c>
      <c r="B30" s="10" t="str">
        <f t="shared" si="1"/>
        <v>20240104E</v>
      </c>
      <c r="C30" s="2">
        <f t="shared" si="6"/>
        <v>6</v>
      </c>
      <c r="D30" s="3">
        <v>45295</v>
      </c>
      <c r="E30" s="2" t="s">
        <v>69</v>
      </c>
      <c r="F30" t="str">
        <f t="array" ref="F30">INDEX(Establishment!B$2:B$1047,MATCH($E30,Establishment!$A$2:$A$1047,0))</f>
        <v>Metro Grocery</v>
      </c>
      <c r="G30" t="str">
        <f t="array" ref="G30">INDEX(Establishment!C$2:C$1047,MATCH($E30,Establishment!$A$2:$A$1047,0))</f>
        <v>Market Market, BGC</v>
      </c>
      <c r="I30" s="4"/>
      <c r="J30" t="s">
        <v>20</v>
      </c>
      <c r="K30">
        <v>1</v>
      </c>
      <c r="L30" s="4">
        <v>121</v>
      </c>
      <c r="M30" s="4">
        <f t="shared" si="3"/>
        <v>121</v>
      </c>
      <c r="N30" s="4">
        <f t="shared" si="4"/>
        <v>862.05</v>
      </c>
      <c r="O30" t="s">
        <v>37</v>
      </c>
      <c r="P30" s="8" t="s">
        <v>1004</v>
      </c>
      <c r="Q30" s="8" t="s">
        <v>723</v>
      </c>
      <c r="R30" s="8" t="s">
        <v>1003</v>
      </c>
    </row>
    <row r="31" spans="1:19" ht="14.4" x14ac:dyDescent="0.3">
      <c r="A31">
        <f t="shared" si="0"/>
        <v>5</v>
      </c>
      <c r="B31" s="10" t="str">
        <f t="shared" si="1"/>
        <v>20240104E</v>
      </c>
      <c r="C31" s="2">
        <f t="shared" si="6"/>
        <v>7</v>
      </c>
      <c r="D31" s="3">
        <v>45295</v>
      </c>
      <c r="E31" s="2" t="s">
        <v>69</v>
      </c>
      <c r="F31" t="str">
        <f t="array" ref="F31">INDEX(Establishment!B$2:B$1047,MATCH($E31,Establishment!$A$2:$A$1047,0))</f>
        <v>Metro Grocery</v>
      </c>
      <c r="G31" t="str">
        <f t="array" ref="G31">INDEX(Establishment!C$2:C$1047,MATCH($E31,Establishment!$A$2:$A$1047,0))</f>
        <v>Market Market, BGC</v>
      </c>
      <c r="I31" s="4"/>
      <c r="J31" t="s">
        <v>20</v>
      </c>
      <c r="K31">
        <v>1</v>
      </c>
      <c r="L31" s="4">
        <v>19.25</v>
      </c>
      <c r="M31" s="4">
        <f t="shared" si="3"/>
        <v>19.25</v>
      </c>
      <c r="N31" s="4">
        <f t="shared" si="4"/>
        <v>881.3</v>
      </c>
      <c r="O31" t="s">
        <v>939</v>
      </c>
      <c r="P31" t="str">
        <f t="array" ref="P31">INDEX(Items!B$2:B$1098,MATCH($O31,Items!$A$2:$A$1098,0))</f>
        <v>Tang</v>
      </c>
      <c r="Q31" t="str">
        <f t="array" ref="Q31">INDEX(Items!C$2:C$1098,MATCH($O31,Items!$A$2:$A$1098,0))</f>
        <v>Powdered Juice</v>
      </c>
      <c r="R31" s="8" t="s">
        <v>1006</v>
      </c>
    </row>
    <row r="32" spans="1:19" ht="14.4" x14ac:dyDescent="0.3">
      <c r="A32">
        <f t="shared" si="0"/>
        <v>5</v>
      </c>
      <c r="B32" s="10" t="str">
        <f t="shared" si="1"/>
        <v>20240104E</v>
      </c>
      <c r="C32" s="2">
        <f t="shared" si="6"/>
        <v>8</v>
      </c>
      <c r="D32" s="3">
        <v>45295</v>
      </c>
      <c r="E32" s="2" t="s">
        <v>69</v>
      </c>
      <c r="F32" t="str">
        <f t="array" ref="F32">INDEX(Establishment!B$2:B$1047,MATCH($E32,Establishment!$A$2:$A$1047,0))</f>
        <v>Metro Grocery</v>
      </c>
      <c r="G32" t="str">
        <f t="array" ref="G32">INDEX(Establishment!C$2:C$1047,MATCH($E32,Establishment!$A$2:$A$1047,0))</f>
        <v>Market Market, BGC</v>
      </c>
      <c r="I32" s="4"/>
      <c r="J32" t="s">
        <v>20</v>
      </c>
      <c r="K32">
        <v>1</v>
      </c>
      <c r="L32" s="4">
        <v>20</v>
      </c>
      <c r="M32" s="4">
        <f t="shared" si="3"/>
        <v>20</v>
      </c>
      <c r="N32" s="4">
        <f t="shared" si="4"/>
        <v>901.3</v>
      </c>
      <c r="O32" t="s">
        <v>939</v>
      </c>
      <c r="P32" t="str">
        <f t="array" ref="P32">INDEX(Items!B$2:B$1098,MATCH($O32,Items!$A$2:$A$1098,0))</f>
        <v>Tang</v>
      </c>
      <c r="Q32" t="str">
        <f t="array" ref="Q32">INDEX(Items!C$2:C$1098,MATCH($O32,Items!$A$2:$A$1098,0))</f>
        <v>Powdered Juice</v>
      </c>
      <c r="R32" s="8" t="s">
        <v>1005</v>
      </c>
    </row>
    <row r="33" spans="1:19" ht="14.4" x14ac:dyDescent="0.3">
      <c r="A33">
        <f t="shared" si="0"/>
        <v>5</v>
      </c>
      <c r="B33" s="10" t="str">
        <f t="shared" si="1"/>
        <v>20240104E</v>
      </c>
      <c r="C33" s="2">
        <f t="shared" si="6"/>
        <v>9</v>
      </c>
      <c r="D33" s="3">
        <v>45295</v>
      </c>
      <c r="E33" s="2" t="s">
        <v>69</v>
      </c>
      <c r="F33" t="str">
        <f t="array" ref="F33">INDEX(Establishment!B$2:B$1047,MATCH($E33,Establishment!$A$2:$A$1047,0))</f>
        <v>Metro Grocery</v>
      </c>
      <c r="G33" t="str">
        <f t="array" ref="G33">INDEX(Establishment!C$2:C$1047,MATCH($E33,Establishment!$A$2:$A$1047,0))</f>
        <v>Market Market, BGC</v>
      </c>
      <c r="I33" s="4"/>
      <c r="J33" t="s">
        <v>20</v>
      </c>
      <c r="K33">
        <v>1</v>
      </c>
      <c r="L33" s="4">
        <v>260</v>
      </c>
      <c r="M33" s="4">
        <f t="shared" si="3"/>
        <v>260</v>
      </c>
      <c r="N33" s="4">
        <f t="shared" si="4"/>
        <v>1161.3</v>
      </c>
      <c r="O33" t="s">
        <v>37</v>
      </c>
      <c r="P33" s="8" t="s">
        <v>897</v>
      </c>
      <c r="Q33" s="8" t="s">
        <v>62</v>
      </c>
      <c r="R33" s="8" t="s">
        <v>1007</v>
      </c>
    </row>
    <row r="34" spans="1:19" ht="14.4" x14ac:dyDescent="0.3">
      <c r="A34">
        <f t="shared" si="0"/>
        <v>5</v>
      </c>
      <c r="B34" s="10" t="str">
        <f t="shared" si="1"/>
        <v>20240104E</v>
      </c>
      <c r="C34" s="2">
        <f t="shared" si="6"/>
        <v>10</v>
      </c>
      <c r="D34" s="3">
        <v>45295</v>
      </c>
      <c r="E34" s="2" t="s">
        <v>69</v>
      </c>
      <c r="F34" t="str">
        <f t="array" ref="F34">INDEX(Establishment!B$2:B$1047,MATCH($E34,Establishment!$A$2:$A$1047,0))</f>
        <v>Metro Grocery</v>
      </c>
      <c r="G34" t="str">
        <f t="array" ref="G34">INDEX(Establishment!C$2:C$1047,MATCH($E34,Establishment!$A$2:$A$1047,0))</f>
        <v>Market Market, BGC</v>
      </c>
      <c r="I34" s="4"/>
      <c r="J34" t="s">
        <v>20</v>
      </c>
      <c r="K34">
        <v>1</v>
      </c>
      <c r="L34" s="4">
        <v>102</v>
      </c>
      <c r="M34" s="4">
        <f t="shared" si="3"/>
        <v>102</v>
      </c>
      <c r="N34" s="4">
        <f t="shared" si="4"/>
        <v>1263.3</v>
      </c>
      <c r="O34" t="s">
        <v>1014</v>
      </c>
      <c r="P34" t="str">
        <f t="array" ref="P34">INDEX(Items!B$2:B$1098,MATCH($O34,Items!$A$2:$A$1098,0))</f>
        <v>Family Choice</v>
      </c>
      <c r="Q34" t="str">
        <f t="array" ref="Q34">INDEX(Items!C$2:C$1098,MATCH($O34,Items!$A$2:$A$1098,0))</f>
        <v>Sweetened Cocoa</v>
      </c>
      <c r="R34" t="str">
        <f t="array" ref="R34">INDEX(Items!D$2:D$1098,MATCH($O34,Items!$A$2:$A$1098,0))</f>
        <v>500g</v>
      </c>
    </row>
    <row r="35" spans="1:19" ht="14.4" x14ac:dyDescent="0.3">
      <c r="A35">
        <f t="shared" si="0"/>
        <v>5</v>
      </c>
      <c r="B35" s="10" t="str">
        <f t="shared" si="1"/>
        <v>20240104E</v>
      </c>
      <c r="C35" s="2">
        <f t="shared" si="6"/>
        <v>11</v>
      </c>
      <c r="D35" s="3">
        <v>45295</v>
      </c>
      <c r="E35" s="2" t="s">
        <v>69</v>
      </c>
      <c r="F35" t="str">
        <f t="array" ref="F35">INDEX(Establishment!B$2:B$1047,MATCH($E35,Establishment!$A$2:$A$1047,0))</f>
        <v>Metro Grocery</v>
      </c>
      <c r="G35" t="str">
        <f t="array" ref="G35">INDEX(Establishment!C$2:C$1047,MATCH($E35,Establishment!$A$2:$A$1047,0))</f>
        <v>Market Market, BGC</v>
      </c>
      <c r="I35" s="4"/>
      <c r="J35" t="s">
        <v>20</v>
      </c>
      <c r="K35">
        <v>0.13500000000000001</v>
      </c>
      <c r="L35" s="4">
        <v>274</v>
      </c>
      <c r="M35" s="4">
        <f t="shared" si="3"/>
        <v>36.99</v>
      </c>
      <c r="N35" s="4">
        <f t="shared" si="4"/>
        <v>1300.29</v>
      </c>
      <c r="O35" t="s">
        <v>37</v>
      </c>
      <c r="P35" s="8" t="s">
        <v>1008</v>
      </c>
      <c r="Q35" s="8" t="s">
        <v>1009</v>
      </c>
      <c r="R35" t="str">
        <f t="array" ref="R35">INDEX(Items!D$2:D$1098,MATCH($O35,Items!$A$2:$A$1098,0))</f>
        <v xml:space="preserve"> </v>
      </c>
    </row>
    <row r="36" spans="1:19" ht="14.4" x14ac:dyDescent="0.3">
      <c r="A36">
        <f t="shared" si="0"/>
        <v>5</v>
      </c>
      <c r="B36" s="10" t="str">
        <f t="shared" si="1"/>
        <v>20240104E</v>
      </c>
      <c r="C36" s="2">
        <f t="shared" si="6"/>
        <v>12</v>
      </c>
      <c r="D36" s="3">
        <v>45295</v>
      </c>
      <c r="E36" s="2" t="s">
        <v>69</v>
      </c>
      <c r="F36" t="str">
        <f t="array" ref="F36">INDEX(Establishment!B$2:B$1047,MATCH($E36,Establishment!$A$2:$A$1047,0))</f>
        <v>Metro Grocery</v>
      </c>
      <c r="G36" t="str">
        <f t="array" ref="G36">INDEX(Establishment!C$2:C$1047,MATCH($E36,Establishment!$A$2:$A$1047,0))</f>
        <v>Market Market, BGC</v>
      </c>
      <c r="I36" s="4"/>
      <c r="J36" t="s">
        <v>20</v>
      </c>
      <c r="K36">
        <v>0.84199999999999997</v>
      </c>
      <c r="L36" s="4">
        <v>185</v>
      </c>
      <c r="M36" s="4">
        <f t="shared" si="3"/>
        <v>155.76999999999998</v>
      </c>
      <c r="N36" s="4">
        <f t="shared" si="4"/>
        <v>1456.06</v>
      </c>
      <c r="O36" t="s">
        <v>37</v>
      </c>
      <c r="P36" s="8" t="s">
        <v>1013</v>
      </c>
      <c r="Q36" s="8" t="s">
        <v>1010</v>
      </c>
      <c r="R36" s="8" t="s">
        <v>1011</v>
      </c>
    </row>
    <row r="37" spans="1:19" ht="14.4" x14ac:dyDescent="0.3">
      <c r="A37">
        <f t="shared" si="0"/>
        <v>5</v>
      </c>
      <c r="B37" s="10" t="str">
        <f t="shared" si="1"/>
        <v>20240104E</v>
      </c>
      <c r="C37" s="2">
        <f t="shared" si="6"/>
        <v>13</v>
      </c>
      <c r="D37" s="3">
        <v>45295</v>
      </c>
      <c r="E37" s="2" t="s">
        <v>69</v>
      </c>
      <c r="F37" t="str">
        <f t="array" ref="F37">INDEX(Establishment!B$2:B$1047,MATCH($E37,Establishment!$A$2:$A$1047,0))</f>
        <v>Metro Grocery</v>
      </c>
      <c r="G37" t="str">
        <f t="array" ref="G37">INDEX(Establishment!C$2:C$1047,MATCH($E37,Establishment!$A$2:$A$1047,0))</f>
        <v>Market Market, BGC</v>
      </c>
      <c r="I37" s="4"/>
      <c r="J37" t="s">
        <v>20</v>
      </c>
      <c r="K37">
        <v>0.66200000000000003</v>
      </c>
      <c r="L37" s="4">
        <v>225</v>
      </c>
      <c r="M37" s="4">
        <f t="shared" si="3"/>
        <v>148.95000000000002</v>
      </c>
      <c r="N37" s="4">
        <f t="shared" si="4"/>
        <v>1605.01</v>
      </c>
      <c r="O37" t="s">
        <v>37</v>
      </c>
      <c r="P37" s="8" t="s">
        <v>1013</v>
      </c>
      <c r="Q37" s="8" t="s">
        <v>1010</v>
      </c>
      <c r="R37" s="8" t="s">
        <v>1012</v>
      </c>
    </row>
    <row r="38" spans="1:19" ht="14.4" x14ac:dyDescent="0.3">
      <c r="A38">
        <f t="shared" si="0"/>
        <v>6</v>
      </c>
      <c r="B38" s="10" t="str">
        <f t="shared" si="1"/>
        <v>20240104F</v>
      </c>
      <c r="C38" s="2">
        <f t="shared" si="6"/>
        <v>1</v>
      </c>
      <c r="D38" s="3">
        <v>45295</v>
      </c>
      <c r="E38" s="2" t="s">
        <v>69</v>
      </c>
      <c r="F38" t="str">
        <f t="array" ref="F38">INDEX(Establishment!B$2:B$1047,MATCH($E38,Establishment!$A$2:$A$1047,0))</f>
        <v>Metro Grocery</v>
      </c>
      <c r="G38" t="str">
        <f t="array" ref="G38">INDEX(Establishment!C$2:C$1047,MATCH($E38,Establishment!$A$2:$A$1047,0))</f>
        <v>Market Market, BGC</v>
      </c>
      <c r="H38" t="s">
        <v>2</v>
      </c>
      <c r="I38" s="4">
        <v>66</v>
      </c>
      <c r="J38" t="s">
        <v>41</v>
      </c>
      <c r="K38">
        <v>1</v>
      </c>
      <c r="L38" s="4">
        <v>66</v>
      </c>
      <c r="M38" s="4">
        <f t="shared" si="3"/>
        <v>66</v>
      </c>
      <c r="N38" s="4">
        <f t="shared" si="4"/>
        <v>66</v>
      </c>
      <c r="O38" t="s">
        <v>37</v>
      </c>
      <c r="P38" s="8" t="s">
        <v>1015</v>
      </c>
      <c r="Q38" s="8" t="s">
        <v>42</v>
      </c>
      <c r="R38" t="str">
        <f t="array" ref="R38">INDEX(Items!D$2:D$1098,MATCH($O38,Items!$A$2:$A$1098,0))</f>
        <v xml:space="preserve"> </v>
      </c>
    </row>
    <row r="39" spans="1:19" ht="14.4" x14ac:dyDescent="0.3">
      <c r="A39">
        <f t="shared" si="0"/>
        <v>7</v>
      </c>
      <c r="B39" s="10" t="str">
        <f t="shared" si="1"/>
        <v>20240104G</v>
      </c>
      <c r="C39" s="2">
        <f t="shared" si="6"/>
        <v>1</v>
      </c>
      <c r="D39" s="3">
        <v>45295</v>
      </c>
      <c r="E39" s="2" t="s">
        <v>22</v>
      </c>
      <c r="F39" s="8" t="s">
        <v>1016</v>
      </c>
      <c r="G39" t="s">
        <v>239</v>
      </c>
      <c r="H39" t="s">
        <v>21</v>
      </c>
      <c r="I39" s="4">
        <v>1078</v>
      </c>
      <c r="J39" t="s">
        <v>856</v>
      </c>
      <c r="K39">
        <v>1</v>
      </c>
      <c r="L39" s="4">
        <v>999</v>
      </c>
      <c r="M39" s="4">
        <f t="shared" si="3"/>
        <v>999</v>
      </c>
      <c r="N39" s="4">
        <f t="shared" si="4"/>
        <v>999</v>
      </c>
      <c r="O39" t="s">
        <v>37</v>
      </c>
      <c r="P39" s="8" t="s">
        <v>1019</v>
      </c>
      <c r="Q39" s="8" t="s">
        <v>1017</v>
      </c>
      <c r="R39" s="8" t="s">
        <v>1018</v>
      </c>
    </row>
    <row r="40" spans="1:19" ht="14.4" x14ac:dyDescent="0.3">
      <c r="A40">
        <f t="shared" si="0"/>
        <v>7</v>
      </c>
      <c r="B40" s="10" t="str">
        <f t="shared" si="1"/>
        <v>20240104G</v>
      </c>
      <c r="C40" s="2">
        <f t="shared" si="6"/>
        <v>2</v>
      </c>
      <c r="D40" s="3">
        <v>45295</v>
      </c>
      <c r="E40" s="2" t="s">
        <v>22</v>
      </c>
      <c r="F40" s="8" t="s">
        <v>1016</v>
      </c>
      <c r="G40" t="s">
        <v>239</v>
      </c>
      <c r="H40" t="s">
        <v>20</v>
      </c>
      <c r="I40" s="4"/>
      <c r="J40" t="s">
        <v>90</v>
      </c>
      <c r="K40">
        <v>1</v>
      </c>
      <c r="L40" s="4">
        <v>79</v>
      </c>
      <c r="M40" s="4">
        <f t="shared" si="3"/>
        <v>79</v>
      </c>
      <c r="N40" s="4">
        <f t="shared" si="4"/>
        <v>1078</v>
      </c>
      <c r="O40" t="s">
        <v>37</v>
      </c>
      <c r="P40" s="8" t="s">
        <v>1020</v>
      </c>
      <c r="Q40" s="8" t="s">
        <v>1021</v>
      </c>
      <c r="R40" s="8" t="s">
        <v>1022</v>
      </c>
    </row>
    <row r="41" spans="1:19" ht="15.75" customHeight="1" x14ac:dyDescent="0.3">
      <c r="A41">
        <f t="shared" si="0"/>
        <v>8</v>
      </c>
      <c r="B41" s="10" t="str">
        <f t="shared" si="1"/>
        <v>20240104H</v>
      </c>
      <c r="C41">
        <f t="shared" ref="C41" si="7">IF(OR(B41="",B41&lt;&gt;B49),1,C49+1)</f>
        <v>1</v>
      </c>
      <c r="D41" s="3">
        <v>45295</v>
      </c>
      <c r="E41" s="2" t="s">
        <v>890</v>
      </c>
      <c r="F41" t="str">
        <f t="array" ref="F41">INDEX(Establishment!B$2:B$1047,MATCH($E41,Establishment!$A$2:$A$1047,0))</f>
        <v>Transportation(Public)</v>
      </c>
      <c r="G41" t="str">
        <f t="array" ref="G41">INDEX(Establishment!C$2:C$1047,MATCH($E41,Establishment!$A$2:$A$1047,0))</f>
        <v>Jeepney</v>
      </c>
      <c r="H41" t="s">
        <v>2</v>
      </c>
      <c r="I41" s="4">
        <v>13</v>
      </c>
      <c r="J41" t="s">
        <v>54</v>
      </c>
      <c r="K41">
        <v>1</v>
      </c>
      <c r="L41" s="4">
        <v>13</v>
      </c>
      <c r="M41" s="4">
        <f t="shared" si="3"/>
        <v>13</v>
      </c>
      <c r="N41" s="4">
        <f t="shared" si="4"/>
        <v>13</v>
      </c>
      <c r="O41" t="s">
        <v>37</v>
      </c>
      <c r="P41" t="str">
        <f t="array" ref="P41">INDEX(Items!B$2:B$1098,MATCH($O41,Items!$A$2:$A$1098,0))</f>
        <v xml:space="preserve"> </v>
      </c>
      <c r="Q41" t="s">
        <v>55</v>
      </c>
      <c r="R41" s="2" t="s">
        <v>971</v>
      </c>
      <c r="S41" s="9"/>
    </row>
    <row r="42" spans="1:19" ht="14.4" x14ac:dyDescent="0.3">
      <c r="A42">
        <f t="shared" si="0"/>
        <v>1</v>
      </c>
      <c r="B42" s="10" t="str">
        <f t="shared" si="1"/>
        <v/>
      </c>
      <c r="C42" s="2">
        <f t="shared" ref="C42:C53" si="8">IF(OR(B42="",B42&lt;&gt;B41),1,C41+1)</f>
        <v>1</v>
      </c>
      <c r="D42" s="3"/>
      <c r="E42" s="2"/>
      <c r="F42" t="e">
        <f t="array" ref="F42">INDEX(Establishment!B$2:B$1047,MATCH($E42,Establishment!$A$2:$A$1047,0))</f>
        <v>#N/A</v>
      </c>
      <c r="G42" t="e">
        <f t="array" ref="G42">INDEX(Establishment!C$2:C$1047,MATCH($E42,Establishment!$A$2:$A$1047,0))</f>
        <v>#N/A</v>
      </c>
      <c r="H42" t="s">
        <v>20</v>
      </c>
      <c r="I42" s="4"/>
      <c r="J42" t="s">
        <v>20</v>
      </c>
      <c r="L42" s="4"/>
      <c r="M42" s="4">
        <f t="shared" si="3"/>
        <v>0</v>
      </c>
      <c r="N42" s="4">
        <f t="shared" si="4"/>
        <v>0</v>
      </c>
      <c r="O42" t="s">
        <v>20</v>
      </c>
      <c r="P42">
        <f t="array" ref="P42">INDEX(Items!B$2:B$1098,MATCH($O42,Items!$A$2:$A$1098,0))</f>
        <v>0</v>
      </c>
      <c r="Q42">
        <f t="array" ref="Q42">INDEX(Items!C$2:C$1098,MATCH($O42,Items!$A$2:$A$1098,0))</f>
        <v>0</v>
      </c>
      <c r="R42">
        <f t="array" ref="R42">INDEX(Items!D$2:D$1098,MATCH($O42,Items!$A$2:$A$1098,0))</f>
        <v>0</v>
      </c>
    </row>
    <row r="43" spans="1:19" ht="14.4" x14ac:dyDescent="0.3">
      <c r="A43">
        <f t="shared" si="0"/>
        <v>1</v>
      </c>
      <c r="B43" s="10" t="str">
        <f t="shared" si="1"/>
        <v/>
      </c>
      <c r="C43" s="2">
        <f t="shared" si="8"/>
        <v>1</v>
      </c>
      <c r="D43" s="3"/>
      <c r="E43" s="2"/>
      <c r="F43" t="e">
        <f t="array" ref="F43">INDEX(Establishment!B$2:B$1047,MATCH($E43,Establishment!$A$2:$A$1047,0))</f>
        <v>#N/A</v>
      </c>
      <c r="G43" t="e">
        <f t="array" ref="G43">INDEX(Establishment!C$2:C$1047,MATCH($E43,Establishment!$A$2:$A$1047,0))</f>
        <v>#N/A</v>
      </c>
      <c r="H43" t="s">
        <v>20</v>
      </c>
      <c r="I43" s="4"/>
      <c r="J43" t="s">
        <v>20</v>
      </c>
      <c r="L43" s="4"/>
      <c r="M43" s="4">
        <f t="shared" si="3"/>
        <v>0</v>
      </c>
      <c r="N43" s="4">
        <f t="shared" si="4"/>
        <v>0</v>
      </c>
      <c r="O43" t="s">
        <v>20</v>
      </c>
      <c r="P43">
        <f t="array" ref="P43">INDEX(Items!B$2:B$1098,MATCH($O43,Items!$A$2:$A$1098,0))</f>
        <v>0</v>
      </c>
      <c r="Q43">
        <f t="array" ref="Q43">INDEX(Items!C$2:C$1098,MATCH($O43,Items!$A$2:$A$1098,0))</f>
        <v>0</v>
      </c>
      <c r="R43">
        <f t="array" ref="R43">INDEX(Items!D$2:D$1098,MATCH($O43,Items!$A$2:$A$1098,0))</f>
        <v>0</v>
      </c>
    </row>
    <row r="44" spans="1:19" ht="14.4" x14ac:dyDescent="0.3">
      <c r="A44">
        <f t="shared" si="0"/>
        <v>1</v>
      </c>
      <c r="B44" s="10" t="str">
        <f t="shared" si="1"/>
        <v/>
      </c>
      <c r="C44" s="2">
        <f t="shared" si="8"/>
        <v>1</v>
      </c>
      <c r="D44" s="3"/>
      <c r="E44" s="2"/>
      <c r="F44" t="e">
        <f t="array" ref="F44">INDEX(Establishment!B$2:B$1047,MATCH($E44,Establishment!$A$2:$A$1047,0))</f>
        <v>#N/A</v>
      </c>
      <c r="G44" t="e">
        <f t="array" ref="G44">INDEX(Establishment!C$2:C$1047,MATCH($E44,Establishment!$A$2:$A$1047,0))</f>
        <v>#N/A</v>
      </c>
      <c r="H44" t="s">
        <v>20</v>
      </c>
      <c r="I44" s="4"/>
      <c r="J44" t="s">
        <v>20</v>
      </c>
      <c r="L44" s="4"/>
      <c r="M44" s="4">
        <f t="shared" si="3"/>
        <v>0</v>
      </c>
      <c r="N44" s="4">
        <f t="shared" si="4"/>
        <v>0</v>
      </c>
      <c r="O44" t="s">
        <v>20</v>
      </c>
      <c r="P44">
        <f t="array" ref="P44">INDEX(Items!B$2:B$1098,MATCH($O44,Items!$A$2:$A$1098,0))</f>
        <v>0</v>
      </c>
      <c r="Q44">
        <f t="array" ref="Q44">INDEX(Items!C$2:C$1098,MATCH($O44,Items!$A$2:$A$1098,0))</f>
        <v>0</v>
      </c>
      <c r="R44">
        <f t="array" ref="R44">INDEX(Items!D$2:D$1098,MATCH($O44,Items!$A$2:$A$1098,0))</f>
        <v>0</v>
      </c>
    </row>
    <row r="45" spans="1:19" ht="14.4" x14ac:dyDescent="0.3">
      <c r="A45">
        <f t="shared" si="0"/>
        <v>1</v>
      </c>
      <c r="B45" s="10" t="str">
        <f t="shared" si="1"/>
        <v/>
      </c>
      <c r="C45" s="2">
        <f t="shared" si="8"/>
        <v>1</v>
      </c>
      <c r="D45" s="3"/>
      <c r="E45" s="2"/>
      <c r="F45" t="e">
        <f t="array" ref="F45">INDEX(Establishment!B$2:B$1047,MATCH($E45,Establishment!$A$2:$A$1047,0))</f>
        <v>#N/A</v>
      </c>
      <c r="G45" t="e">
        <f t="array" ref="G45">INDEX(Establishment!C$2:C$1047,MATCH($E45,Establishment!$A$2:$A$1047,0))</f>
        <v>#N/A</v>
      </c>
      <c r="H45" t="s">
        <v>20</v>
      </c>
      <c r="I45" s="4"/>
      <c r="J45" t="s">
        <v>20</v>
      </c>
      <c r="L45" s="4"/>
      <c r="M45" s="4">
        <f t="shared" si="3"/>
        <v>0</v>
      </c>
      <c r="N45" s="4">
        <f t="shared" si="4"/>
        <v>0</v>
      </c>
      <c r="O45" t="s">
        <v>20</v>
      </c>
      <c r="P45">
        <f t="array" ref="P45">INDEX(Items!B$2:B$1098,MATCH($O45,Items!$A$2:$A$1098,0))</f>
        <v>0</v>
      </c>
      <c r="Q45">
        <f t="array" ref="Q45">INDEX(Items!C$2:C$1098,MATCH($O45,Items!$A$2:$A$1098,0))</f>
        <v>0</v>
      </c>
      <c r="R45">
        <f t="array" ref="R45">INDEX(Items!D$2:D$1098,MATCH($O45,Items!$A$2:$A$1098,0))</f>
        <v>0</v>
      </c>
    </row>
    <row r="46" spans="1:19" ht="14.4" x14ac:dyDescent="0.3">
      <c r="A46">
        <f t="shared" si="0"/>
        <v>1</v>
      </c>
      <c r="B46" s="10" t="str">
        <f t="shared" si="1"/>
        <v/>
      </c>
      <c r="C46" s="2">
        <f t="shared" si="8"/>
        <v>1</v>
      </c>
      <c r="D46" s="3"/>
      <c r="E46" s="2"/>
      <c r="F46" t="e">
        <f t="array" ref="F46">INDEX(Establishment!B$2:B$1047,MATCH($E46,Establishment!$A$2:$A$1047,0))</f>
        <v>#N/A</v>
      </c>
      <c r="G46" t="e">
        <f t="array" ref="G46">INDEX(Establishment!C$2:C$1047,MATCH($E46,Establishment!$A$2:$A$1047,0))</f>
        <v>#N/A</v>
      </c>
      <c r="H46" t="s">
        <v>20</v>
      </c>
      <c r="I46" s="4"/>
      <c r="J46" t="s">
        <v>20</v>
      </c>
      <c r="L46" s="4"/>
      <c r="M46" s="4">
        <f t="shared" si="3"/>
        <v>0</v>
      </c>
      <c r="N46" s="4">
        <f t="shared" si="4"/>
        <v>0</v>
      </c>
      <c r="O46" t="s">
        <v>20</v>
      </c>
      <c r="P46">
        <f t="array" ref="P46">INDEX(Items!B$2:B$1098,MATCH($O46,Items!$A$2:$A$1098,0))</f>
        <v>0</v>
      </c>
      <c r="Q46">
        <f t="array" ref="Q46">INDEX(Items!C$2:C$1098,MATCH($O46,Items!$A$2:$A$1098,0))</f>
        <v>0</v>
      </c>
      <c r="R46">
        <f t="array" ref="R46">INDEX(Items!D$2:D$1098,MATCH($O46,Items!$A$2:$A$1098,0))</f>
        <v>0</v>
      </c>
    </row>
    <row r="47" spans="1:19" ht="14.4" x14ac:dyDescent="0.3">
      <c r="A47">
        <f t="shared" si="0"/>
        <v>1</v>
      </c>
      <c r="B47" s="10" t="str">
        <f t="shared" si="1"/>
        <v/>
      </c>
      <c r="C47" s="2">
        <f t="shared" si="8"/>
        <v>1</v>
      </c>
      <c r="D47" s="3"/>
      <c r="E47" s="2"/>
      <c r="F47" t="e">
        <f t="array" ref="F47">INDEX(Establishment!B$2:B$1047,MATCH($E47,Establishment!$A$2:$A$1047,0))</f>
        <v>#N/A</v>
      </c>
      <c r="G47" t="e">
        <f t="array" ref="G47">INDEX(Establishment!C$2:C$1047,MATCH($E47,Establishment!$A$2:$A$1047,0))</f>
        <v>#N/A</v>
      </c>
      <c r="H47" t="s">
        <v>20</v>
      </c>
      <c r="I47" s="4"/>
      <c r="J47" t="s">
        <v>20</v>
      </c>
      <c r="L47" s="4"/>
      <c r="M47" s="4">
        <f t="shared" si="3"/>
        <v>0</v>
      </c>
      <c r="N47" s="4">
        <f t="shared" si="4"/>
        <v>0</v>
      </c>
      <c r="O47" t="s">
        <v>20</v>
      </c>
      <c r="P47">
        <f t="array" ref="P47">INDEX(Items!B$2:B$1098,MATCH($O47,Items!$A$2:$A$1098,0))</f>
        <v>0</v>
      </c>
      <c r="Q47">
        <f t="array" ref="Q47">INDEX(Items!C$2:C$1098,MATCH($O47,Items!$A$2:$A$1098,0))</f>
        <v>0</v>
      </c>
      <c r="R47">
        <f t="array" ref="R47">INDEX(Items!D$2:D$1098,MATCH($O47,Items!$A$2:$A$1098,0))</f>
        <v>0</v>
      </c>
    </row>
    <row r="48" spans="1:19" ht="14.4" x14ac:dyDescent="0.3">
      <c r="A48">
        <f t="shared" si="0"/>
        <v>1</v>
      </c>
      <c r="B48" s="10" t="str">
        <f t="shared" si="1"/>
        <v/>
      </c>
      <c r="C48" s="2">
        <f t="shared" si="8"/>
        <v>1</v>
      </c>
      <c r="D48" s="3"/>
      <c r="E48" s="2"/>
      <c r="F48" t="e">
        <f t="array" ref="F48">INDEX(Establishment!B$2:B$1047,MATCH($E48,Establishment!$A$2:$A$1047,0))</f>
        <v>#N/A</v>
      </c>
      <c r="G48" t="e">
        <f t="array" ref="G48">INDEX(Establishment!C$2:C$1047,MATCH($E48,Establishment!$A$2:$A$1047,0))</f>
        <v>#N/A</v>
      </c>
      <c r="H48" t="s">
        <v>20</v>
      </c>
      <c r="I48" s="4"/>
      <c r="J48" t="s">
        <v>20</v>
      </c>
      <c r="L48" s="4"/>
      <c r="M48" s="4">
        <f t="shared" si="3"/>
        <v>0</v>
      </c>
      <c r="N48" s="4">
        <f t="shared" si="4"/>
        <v>0</v>
      </c>
      <c r="O48" t="s">
        <v>20</v>
      </c>
      <c r="P48">
        <f t="array" ref="P48">INDEX(Items!B$2:B$1098,MATCH($O48,Items!$A$2:$A$1098,0))</f>
        <v>0</v>
      </c>
      <c r="Q48">
        <f t="array" ref="Q48">INDEX(Items!C$2:C$1098,MATCH($O48,Items!$A$2:$A$1098,0))</f>
        <v>0</v>
      </c>
      <c r="R48">
        <f t="array" ref="R48">INDEX(Items!D$2:D$1098,MATCH($O48,Items!$A$2:$A$1098,0))</f>
        <v>0</v>
      </c>
    </row>
    <row r="49" spans="1:20" ht="14.4" x14ac:dyDescent="0.3">
      <c r="A49">
        <f t="shared" si="0"/>
        <v>1</v>
      </c>
      <c r="B49" s="10" t="str">
        <f t="shared" si="1"/>
        <v/>
      </c>
      <c r="C49" s="2">
        <f t="shared" si="8"/>
        <v>1</v>
      </c>
      <c r="D49" s="3"/>
      <c r="E49" s="2"/>
      <c r="F49" t="e">
        <f t="array" ref="F49">INDEX(Establishment!B$2:B$1047,MATCH($E49,Establishment!$A$2:$A$1047,0))</f>
        <v>#N/A</v>
      </c>
      <c r="G49" t="e">
        <f t="array" ref="G49">INDEX(Establishment!C$2:C$1047,MATCH($E49,Establishment!$A$2:$A$1047,0))</f>
        <v>#N/A</v>
      </c>
      <c r="H49" t="s">
        <v>20</v>
      </c>
      <c r="I49" s="4"/>
      <c r="J49" t="s">
        <v>20</v>
      </c>
      <c r="L49" s="4"/>
      <c r="M49" s="4">
        <f t="shared" si="3"/>
        <v>0</v>
      </c>
      <c r="N49" s="4">
        <f t="shared" si="4"/>
        <v>0</v>
      </c>
      <c r="O49" t="s">
        <v>20</v>
      </c>
      <c r="P49">
        <f t="array" ref="P49">INDEX(Items!B$2:B$1098,MATCH($O49,Items!$A$2:$A$1098,0))</f>
        <v>0</v>
      </c>
      <c r="Q49">
        <f t="array" ref="Q49">INDEX(Items!C$2:C$1098,MATCH($O49,Items!$A$2:$A$1098,0))</f>
        <v>0</v>
      </c>
      <c r="R49">
        <f t="array" ref="R49">INDEX(Items!D$2:D$1098,MATCH($O49,Items!$A$2:$A$1098,0))</f>
        <v>0</v>
      </c>
    </row>
    <row r="50" spans="1:20" ht="14.4" x14ac:dyDescent="0.3">
      <c r="A50">
        <f t="shared" si="0"/>
        <v>1</v>
      </c>
      <c r="B50" s="10" t="str">
        <f t="shared" si="1"/>
        <v/>
      </c>
      <c r="C50" s="2">
        <f t="shared" si="8"/>
        <v>1</v>
      </c>
      <c r="D50" s="3"/>
      <c r="E50" s="2"/>
      <c r="F50" t="e">
        <f t="array" ref="F50">INDEX(Establishment!B$2:B$1047,MATCH($E50,Establishment!$A$2:$A$1047,0))</f>
        <v>#N/A</v>
      </c>
      <c r="G50" t="e">
        <f t="array" ref="G50">INDEX(Establishment!C$2:C$1047,MATCH($E50,Establishment!$A$2:$A$1047,0))</f>
        <v>#N/A</v>
      </c>
      <c r="H50" t="s">
        <v>20</v>
      </c>
      <c r="I50" s="4"/>
      <c r="J50" t="s">
        <v>20</v>
      </c>
      <c r="L50" s="4"/>
      <c r="M50" s="4">
        <f t="shared" si="3"/>
        <v>0</v>
      </c>
      <c r="N50" s="4">
        <f t="shared" si="4"/>
        <v>0</v>
      </c>
      <c r="O50" t="s">
        <v>20</v>
      </c>
      <c r="P50">
        <f t="array" ref="P50">INDEX(Items!B$2:B$1098,MATCH($O50,Items!$A$2:$A$1098,0))</f>
        <v>0</v>
      </c>
      <c r="Q50">
        <f t="array" ref="Q50">INDEX(Items!C$2:C$1098,MATCH($O50,Items!$A$2:$A$1098,0))</f>
        <v>0</v>
      </c>
      <c r="R50">
        <f t="array" ref="R50">INDEX(Items!D$2:D$1098,MATCH($O50,Items!$A$2:$A$1098,0))</f>
        <v>0</v>
      </c>
    </row>
    <row r="51" spans="1:20" ht="14.4" x14ac:dyDescent="0.3">
      <c r="A51">
        <f t="shared" si="0"/>
        <v>1</v>
      </c>
      <c r="B51" s="10" t="str">
        <f t="shared" si="1"/>
        <v/>
      </c>
      <c r="C51" s="2">
        <f t="shared" si="8"/>
        <v>1</v>
      </c>
      <c r="D51" s="3"/>
      <c r="E51" s="2"/>
      <c r="F51" t="e">
        <f t="array" ref="F51">INDEX(Establishment!B$2:B$1047,MATCH($E51,Establishment!$A$2:$A$1047,0))</f>
        <v>#N/A</v>
      </c>
      <c r="G51" t="e">
        <f t="array" ref="G51">INDEX(Establishment!C$2:C$1047,MATCH($E51,Establishment!$A$2:$A$1047,0))</f>
        <v>#N/A</v>
      </c>
      <c r="H51" t="s">
        <v>20</v>
      </c>
      <c r="I51" s="4"/>
      <c r="J51" t="s">
        <v>20</v>
      </c>
      <c r="L51" s="4"/>
      <c r="M51" s="4">
        <f t="shared" si="3"/>
        <v>0</v>
      </c>
      <c r="N51" s="4">
        <f t="shared" si="4"/>
        <v>0</v>
      </c>
      <c r="O51" t="s">
        <v>20</v>
      </c>
      <c r="P51">
        <f t="array" ref="P51">INDEX(Items!B$2:B$1098,MATCH($O51,Items!$A$2:$A$1098,0))</f>
        <v>0</v>
      </c>
      <c r="Q51">
        <f t="array" ref="Q51">INDEX(Items!C$2:C$1098,MATCH($O51,Items!$A$2:$A$1098,0))</f>
        <v>0</v>
      </c>
      <c r="R51">
        <f t="array" ref="R51">INDEX(Items!D$2:D$1098,MATCH($O51,Items!$A$2:$A$1098,0))</f>
        <v>0</v>
      </c>
    </row>
    <row r="52" spans="1:20" ht="14.4" x14ac:dyDescent="0.3">
      <c r="A52">
        <f t="shared" si="0"/>
        <v>1</v>
      </c>
      <c r="B52" s="10" t="str">
        <f t="shared" si="1"/>
        <v/>
      </c>
      <c r="C52" s="2">
        <f t="shared" si="8"/>
        <v>1</v>
      </c>
      <c r="D52" s="3"/>
      <c r="E52" s="2"/>
      <c r="F52" t="e">
        <f t="array" ref="F52">INDEX(Establishment!B$2:B$1047,MATCH($E52,Establishment!$A$2:$A$1047,0))</f>
        <v>#N/A</v>
      </c>
      <c r="G52" t="e">
        <f t="array" ref="G52">INDEX(Establishment!C$2:C$1047,MATCH($E52,Establishment!$A$2:$A$1047,0))</f>
        <v>#N/A</v>
      </c>
      <c r="H52" t="s">
        <v>20</v>
      </c>
      <c r="I52" s="4"/>
      <c r="J52" t="s">
        <v>20</v>
      </c>
      <c r="L52" s="4"/>
      <c r="M52" s="4">
        <f t="shared" si="3"/>
        <v>0</v>
      </c>
      <c r="N52" s="4">
        <f t="shared" si="4"/>
        <v>0</v>
      </c>
      <c r="O52" t="s">
        <v>20</v>
      </c>
      <c r="P52">
        <f t="array" ref="P52">INDEX(Items!B$2:B$1098,MATCH($O52,Items!$A$2:$A$1098,0))</f>
        <v>0</v>
      </c>
      <c r="Q52">
        <f t="array" ref="Q52">INDEX(Items!C$2:C$1098,MATCH($O52,Items!$A$2:$A$1098,0))</f>
        <v>0</v>
      </c>
      <c r="R52">
        <f t="array" ref="R52">INDEX(Items!D$2:D$1098,MATCH($O52,Items!$A$2:$A$1098,0))</f>
        <v>0</v>
      </c>
    </row>
    <row r="53" spans="1:20" ht="14.4" x14ac:dyDescent="0.3">
      <c r="A53">
        <f t="shared" si="0"/>
        <v>1</v>
      </c>
      <c r="B53" s="10" t="str">
        <f t="shared" si="1"/>
        <v/>
      </c>
      <c r="C53" s="2">
        <f t="shared" si="8"/>
        <v>1</v>
      </c>
      <c r="D53" s="3"/>
      <c r="E53" s="2"/>
      <c r="F53" t="e">
        <f t="array" ref="F53">INDEX(Establishment!B$2:B$1047,MATCH($E53,Establishment!$A$2:$A$1047,0))</f>
        <v>#N/A</v>
      </c>
      <c r="G53" t="e">
        <f t="array" ref="G53">INDEX(Establishment!C$2:C$1047,MATCH($E53,Establishment!$A$2:$A$1047,0))</f>
        <v>#N/A</v>
      </c>
      <c r="H53" t="s">
        <v>20</v>
      </c>
      <c r="I53" s="4"/>
      <c r="J53" t="s">
        <v>20</v>
      </c>
      <c r="L53" s="4"/>
      <c r="M53" s="4">
        <f t="shared" si="3"/>
        <v>0</v>
      </c>
      <c r="N53" s="4">
        <f t="shared" si="4"/>
        <v>0</v>
      </c>
      <c r="O53" t="s">
        <v>20</v>
      </c>
      <c r="P53">
        <f t="array" ref="P53">INDEX(Items!B$2:B$1098,MATCH($O53,Items!$A$2:$A$1098,0))</f>
        <v>0</v>
      </c>
      <c r="Q53">
        <f t="array" ref="Q53">INDEX(Items!C$2:C$1098,MATCH($O53,Items!$A$2:$A$1098,0))</f>
        <v>0</v>
      </c>
      <c r="R53">
        <f t="array" ref="R53">INDEX(Items!D$2:D$1098,MATCH($O53,Items!$A$2:$A$1098,0))</f>
        <v>0</v>
      </c>
    </row>
    <row r="54" spans="1:20" ht="15.75" customHeight="1" x14ac:dyDescent="0.3">
      <c r="A54">
        <f t="shared" si="0"/>
        <v>1</v>
      </c>
      <c r="B54" s="10" t="str">
        <f t="shared" si="1"/>
        <v>20240105A</v>
      </c>
      <c r="C54">
        <f t="shared" ref="C54" si="9">IF(OR(B54="",B54&lt;&gt;B62),1,C62+1)</f>
        <v>1</v>
      </c>
      <c r="D54" s="3">
        <v>45296</v>
      </c>
      <c r="E54" s="2" t="s">
        <v>890</v>
      </c>
      <c r="F54" t="str">
        <f t="array" ref="F54">INDEX(Establishment!B$2:B$1047,MATCH($E54,Establishment!$A$2:$A$1047,0))</f>
        <v>Transportation(Public)</v>
      </c>
      <c r="G54" t="str">
        <f t="array" ref="G54">INDEX(Establishment!C$2:C$1047,MATCH($E54,Establishment!$A$2:$A$1047,0))</f>
        <v>Jeepney</v>
      </c>
      <c r="H54" t="s">
        <v>2</v>
      </c>
      <c r="I54" s="4">
        <v>13</v>
      </c>
      <c r="J54" t="s">
        <v>54</v>
      </c>
      <c r="K54">
        <v>1</v>
      </c>
      <c r="L54" s="4">
        <v>13</v>
      </c>
      <c r="M54" s="4">
        <f t="shared" si="3"/>
        <v>13</v>
      </c>
      <c r="N54" s="4">
        <f t="shared" si="4"/>
        <v>13</v>
      </c>
      <c r="O54" t="s">
        <v>37</v>
      </c>
      <c r="P54" t="str">
        <f t="array" ref="P54">INDEX(Items!B$2:B$1098,MATCH($O54,Items!$A$2:$A$1098,0))</f>
        <v xml:space="preserve"> </v>
      </c>
      <c r="Q54" t="s">
        <v>55</v>
      </c>
      <c r="R54" s="2" t="s">
        <v>971</v>
      </c>
      <c r="S54" s="9"/>
    </row>
    <row r="55" spans="1:20" ht="14.4" x14ac:dyDescent="0.3">
      <c r="A55">
        <f t="shared" si="0"/>
        <v>1</v>
      </c>
      <c r="B55" s="10" t="str">
        <f t="shared" si="1"/>
        <v>20240106A</v>
      </c>
      <c r="C55">
        <f t="shared" ref="C55:C58" si="10">IF(OR(B55="",B55&lt;&gt;B101),1,C101+1)</f>
        <v>1</v>
      </c>
      <c r="D55" s="3">
        <v>45297</v>
      </c>
      <c r="E55" s="2" t="s">
        <v>22</v>
      </c>
      <c r="F55" s="8" t="s">
        <v>84</v>
      </c>
      <c r="G55" s="8" t="s">
        <v>952</v>
      </c>
      <c r="H55" t="s">
        <v>2</v>
      </c>
      <c r="I55" s="4">
        <v>155</v>
      </c>
      <c r="J55" t="s">
        <v>81</v>
      </c>
      <c r="K55">
        <v>1</v>
      </c>
      <c r="L55" s="4">
        <v>60</v>
      </c>
      <c r="M55" s="4">
        <f t="shared" si="3"/>
        <v>60</v>
      </c>
      <c r="N55" s="4">
        <f t="shared" si="4"/>
        <v>60</v>
      </c>
      <c r="O55" t="s">
        <v>37</v>
      </c>
      <c r="P55" t="str">
        <f t="array" ref="P55">INDEX(Items!B$2:B$1098,MATCH($O55,Items!$A$2:$A$1098,0))</f>
        <v xml:space="preserve"> </v>
      </c>
      <c r="Q55" s="8" t="s">
        <v>909</v>
      </c>
      <c r="R55" s="8" t="s">
        <v>332</v>
      </c>
    </row>
    <row r="56" spans="1:20" ht="14.4" x14ac:dyDescent="0.3">
      <c r="A56">
        <f t="shared" si="0"/>
        <v>1</v>
      </c>
      <c r="B56" s="10" t="str">
        <f t="shared" si="1"/>
        <v>20240106A</v>
      </c>
      <c r="C56">
        <f t="shared" si="10"/>
        <v>1</v>
      </c>
      <c r="D56" s="3">
        <v>45297</v>
      </c>
      <c r="E56" s="2" t="s">
        <v>22</v>
      </c>
      <c r="F56" s="8" t="s">
        <v>84</v>
      </c>
      <c r="G56" s="8" t="s">
        <v>952</v>
      </c>
      <c r="I56" s="4"/>
      <c r="J56" t="s">
        <v>81</v>
      </c>
      <c r="K56">
        <v>1</v>
      </c>
      <c r="L56" s="4">
        <v>105</v>
      </c>
      <c r="M56" s="4">
        <v>65</v>
      </c>
      <c r="N56" s="4">
        <f t="shared" si="4"/>
        <v>125</v>
      </c>
      <c r="O56" t="s">
        <v>37</v>
      </c>
      <c r="P56" t="str">
        <f t="array" ref="P56">INDEX(Items!B$2:B$1098,MATCH($O56,Items!$A$2:$A$1098,0))</f>
        <v xml:space="preserve"> </v>
      </c>
      <c r="Q56" s="8" t="s">
        <v>910</v>
      </c>
      <c r="R56" s="8" t="s">
        <v>332</v>
      </c>
    </row>
    <row r="57" spans="1:20" ht="14.4" x14ac:dyDescent="0.3">
      <c r="A57">
        <f t="shared" si="0"/>
        <v>1</v>
      </c>
      <c r="B57" s="10" t="str">
        <f t="shared" si="1"/>
        <v>20240106A</v>
      </c>
      <c r="C57">
        <f t="shared" si="10"/>
        <v>1</v>
      </c>
      <c r="D57" s="3">
        <v>45297</v>
      </c>
      <c r="E57" s="2" t="s">
        <v>22</v>
      </c>
      <c r="F57" s="8" t="s">
        <v>84</v>
      </c>
      <c r="G57" s="8" t="s">
        <v>952</v>
      </c>
      <c r="I57" s="4"/>
      <c r="J57" t="s">
        <v>81</v>
      </c>
      <c r="K57">
        <v>1</v>
      </c>
      <c r="L57" s="4">
        <v>30</v>
      </c>
      <c r="M57" s="4">
        <v>15</v>
      </c>
      <c r="N57" s="4">
        <f t="shared" si="4"/>
        <v>140</v>
      </c>
      <c r="O57" t="s">
        <v>37</v>
      </c>
      <c r="P57" t="str">
        <f t="array" ref="P57">INDEX(Items!B$2:B$1098,MATCH($O57,Items!$A$2:$A$1098,0))</f>
        <v xml:space="preserve"> </v>
      </c>
      <c r="Q57" s="8" t="s">
        <v>911</v>
      </c>
      <c r="R57" t="str">
        <f t="array" ref="R57">INDEX(Items!D$2:D$1098,MATCH($O57,Items!$A$2:$A$1098,0))</f>
        <v xml:space="preserve"> </v>
      </c>
    </row>
    <row r="58" spans="1:20" ht="14.4" x14ac:dyDescent="0.3">
      <c r="A58">
        <f t="shared" si="0"/>
        <v>1</v>
      </c>
      <c r="B58" s="10" t="str">
        <f t="shared" si="1"/>
        <v>20240106A</v>
      </c>
      <c r="C58">
        <f t="shared" si="10"/>
        <v>1</v>
      </c>
      <c r="D58" s="3">
        <v>45297</v>
      </c>
      <c r="E58" s="2" t="s">
        <v>22</v>
      </c>
      <c r="F58" s="8" t="s">
        <v>84</v>
      </c>
      <c r="G58" s="8" t="s">
        <v>952</v>
      </c>
      <c r="I58" s="4"/>
      <c r="J58" t="s">
        <v>81</v>
      </c>
      <c r="K58">
        <v>1</v>
      </c>
      <c r="L58" s="4">
        <v>15</v>
      </c>
      <c r="M58" s="4">
        <v>15</v>
      </c>
      <c r="N58" s="4">
        <f t="shared" si="4"/>
        <v>155</v>
      </c>
      <c r="O58" t="s">
        <v>37</v>
      </c>
      <c r="P58" t="str">
        <f t="array" ref="P58">INDEX(Items!B$2:B$1098,MATCH($O58,Items!$A$2:$A$1098,0))</f>
        <v xml:space="preserve"> </v>
      </c>
      <c r="Q58" s="8" t="s">
        <v>912</v>
      </c>
      <c r="R58" t="str">
        <f t="array" ref="R58">INDEX(Items!D$2:D$1098,MATCH($O58,Items!$A$2:$A$1098,0))</f>
        <v xml:space="preserve"> </v>
      </c>
    </row>
    <row r="59" spans="1:20" ht="14.4" x14ac:dyDescent="0.3">
      <c r="A59">
        <f t="shared" si="0"/>
        <v>2</v>
      </c>
      <c r="B59" s="10" t="str">
        <f t="shared" si="1"/>
        <v>20240106B</v>
      </c>
      <c r="C59" s="2">
        <f t="shared" ref="C59" si="11">IF(OR(B59="",B59&lt;&gt;B58),1,C58+1)</f>
        <v>1</v>
      </c>
      <c r="D59" s="3">
        <v>45297</v>
      </c>
      <c r="E59" s="2" t="s">
        <v>22</v>
      </c>
      <c r="F59" s="8" t="s">
        <v>84</v>
      </c>
      <c r="G59" s="8" t="s">
        <v>953</v>
      </c>
      <c r="H59" t="s">
        <v>2</v>
      </c>
      <c r="I59" s="4">
        <v>50</v>
      </c>
      <c r="J59" t="s">
        <v>41</v>
      </c>
      <c r="K59">
        <v>1</v>
      </c>
      <c r="L59" s="4">
        <v>50</v>
      </c>
      <c r="M59" s="4">
        <f t="shared" ref="M59:M122" si="12">K59*L59</f>
        <v>50</v>
      </c>
      <c r="N59" s="4">
        <f t="shared" si="4"/>
        <v>50</v>
      </c>
      <c r="O59" t="s">
        <v>37</v>
      </c>
      <c r="P59" t="str">
        <f t="array" ref="P59">INDEX(Items!B$2:B$1098,MATCH($O59,Items!$A$2:$A$1098,0))</f>
        <v xml:space="preserve"> </v>
      </c>
      <c r="Q59" s="8" t="s">
        <v>950</v>
      </c>
      <c r="R59" s="8" t="s">
        <v>951</v>
      </c>
    </row>
    <row r="60" spans="1:20" ht="15.75" customHeight="1" x14ac:dyDescent="0.3">
      <c r="A60">
        <f t="shared" si="0"/>
        <v>3</v>
      </c>
      <c r="B60" s="10" t="str">
        <f t="shared" si="1"/>
        <v>20240106C</v>
      </c>
      <c r="C60">
        <f t="shared" ref="C60" si="13">IF(OR(B60="",B60&lt;&gt;B68),1,C68+1)</f>
        <v>1</v>
      </c>
      <c r="D60" s="3">
        <v>45297</v>
      </c>
      <c r="E60" s="2" t="s">
        <v>890</v>
      </c>
      <c r="F60" t="s">
        <v>889</v>
      </c>
      <c r="G60" t="str">
        <f t="array" ref="G60">INDEX(Establishment!C$2:C$1047,MATCH($E60,Establishment!$A$2:$A$1047,0))</f>
        <v>Jeepney</v>
      </c>
      <c r="H60" t="s">
        <v>2</v>
      </c>
      <c r="I60" s="4">
        <v>13</v>
      </c>
      <c r="J60" t="s">
        <v>54</v>
      </c>
      <c r="K60">
        <v>1</v>
      </c>
      <c r="L60" s="4">
        <v>13</v>
      </c>
      <c r="M60" s="4">
        <f t="shared" si="12"/>
        <v>13</v>
      </c>
      <c r="N60" s="4">
        <f t="shared" si="4"/>
        <v>13</v>
      </c>
      <c r="O60" t="s">
        <v>37</v>
      </c>
      <c r="P60" t="str">
        <f t="array" ref="P60">INDEX(Items!B$2:B$1098,MATCH($O60,Items!$A$2:$A$1098,0))</f>
        <v xml:space="preserve"> </v>
      </c>
      <c r="Q60" t="s">
        <v>55</v>
      </c>
      <c r="R60" s="8" t="s">
        <v>965</v>
      </c>
      <c r="T60" t="str">
        <f>G60&amp;" - "&amp;R60</f>
        <v>Jeepney - Kalayaan Ave. - Market Market</v>
      </c>
    </row>
    <row r="61" spans="1:20" ht="14.4" x14ac:dyDescent="0.3">
      <c r="A61">
        <f t="shared" si="0"/>
        <v>4</v>
      </c>
      <c r="B61" s="10" t="str">
        <f t="shared" si="1"/>
        <v>20240106D</v>
      </c>
      <c r="C61" s="2">
        <f t="shared" ref="C61:C124" si="14">IF(OR(B61="",B61&lt;&gt;B60),1,C60+1)</f>
        <v>1</v>
      </c>
      <c r="D61" s="3">
        <v>45297</v>
      </c>
      <c r="E61" s="2" t="s">
        <v>69</v>
      </c>
      <c r="F61" t="str">
        <f t="array" ref="F61">INDEX(Establishment!B$2:B$1047,MATCH($E61,Establishment!$A$2:$A$1047,0))</f>
        <v>Metro Grocery</v>
      </c>
      <c r="G61" t="str">
        <f t="array" ref="G61">INDEX(Establishment!C$2:C$1047,MATCH($E61,Establishment!$A$2:$A$1047,0))</f>
        <v>Market Market, BGC</v>
      </c>
      <c r="H61" t="s">
        <v>21</v>
      </c>
      <c r="I61" s="4">
        <v>527.5</v>
      </c>
      <c r="J61" t="s">
        <v>954</v>
      </c>
      <c r="K61">
        <v>1</v>
      </c>
      <c r="L61" s="4">
        <v>228.5</v>
      </c>
      <c r="M61" s="4">
        <f t="shared" si="12"/>
        <v>228.5</v>
      </c>
      <c r="N61" s="4">
        <f t="shared" si="4"/>
        <v>228.5</v>
      </c>
      <c r="O61" t="s">
        <v>37</v>
      </c>
      <c r="P61" s="8" t="s">
        <v>955</v>
      </c>
      <c r="Q61" s="8" t="s">
        <v>956</v>
      </c>
      <c r="R61" s="8" t="s">
        <v>957</v>
      </c>
    </row>
    <row r="62" spans="1:20" ht="14.4" x14ac:dyDescent="0.3">
      <c r="A62">
        <f t="shared" si="0"/>
        <v>4</v>
      </c>
      <c r="B62" s="10" t="str">
        <f t="shared" si="1"/>
        <v>20240106D</v>
      </c>
      <c r="C62" s="2">
        <f t="shared" si="14"/>
        <v>2</v>
      </c>
      <c r="D62" s="3">
        <v>45297</v>
      </c>
      <c r="E62" s="2" t="s">
        <v>69</v>
      </c>
      <c r="F62" t="str">
        <f t="array" ref="F62">INDEX(Establishment!B$2:B$1047,MATCH($E62,Establishment!$A$2:$A$1047,0))</f>
        <v>Metro Grocery</v>
      </c>
      <c r="G62" t="str">
        <f t="array" ref="G62">INDEX(Establishment!C$2:C$1047,MATCH($E62,Establishment!$A$2:$A$1047,0))</f>
        <v>Market Market, BGC</v>
      </c>
      <c r="I62" s="4"/>
      <c r="J62" t="s">
        <v>63</v>
      </c>
      <c r="K62">
        <v>1</v>
      </c>
      <c r="L62" s="4">
        <v>105</v>
      </c>
      <c r="M62" s="4">
        <f t="shared" si="12"/>
        <v>105</v>
      </c>
      <c r="N62" s="4">
        <f t="shared" si="4"/>
        <v>333.5</v>
      </c>
      <c r="O62" t="s">
        <v>37</v>
      </c>
      <c r="P62" s="8" t="s">
        <v>959</v>
      </c>
      <c r="Q62" s="8" t="s">
        <v>958</v>
      </c>
      <c r="R62" s="8" t="s">
        <v>962</v>
      </c>
    </row>
    <row r="63" spans="1:20" ht="14.4" x14ac:dyDescent="0.3">
      <c r="A63">
        <f t="shared" si="0"/>
        <v>4</v>
      </c>
      <c r="B63" s="10" t="str">
        <f t="shared" si="1"/>
        <v>20240106D</v>
      </c>
      <c r="C63" s="2">
        <f t="shared" si="14"/>
        <v>3</v>
      </c>
      <c r="D63" s="3">
        <v>45297</v>
      </c>
      <c r="E63" s="2" t="s">
        <v>69</v>
      </c>
      <c r="F63" t="str">
        <f t="array" ref="F63">INDEX(Establishment!B$2:B$1047,MATCH($E63,Establishment!$A$2:$A$1047,0))</f>
        <v>Metro Grocery</v>
      </c>
      <c r="G63" t="str">
        <f t="array" ref="G63">INDEX(Establishment!C$2:C$1047,MATCH($E63,Establishment!$A$2:$A$1047,0))</f>
        <v>Market Market, BGC</v>
      </c>
      <c r="I63" s="4"/>
      <c r="J63" t="s">
        <v>63</v>
      </c>
      <c r="K63">
        <v>1</v>
      </c>
      <c r="L63" s="4">
        <v>63</v>
      </c>
      <c r="M63" s="4">
        <f t="shared" si="12"/>
        <v>63</v>
      </c>
      <c r="N63" s="4">
        <f t="shared" si="4"/>
        <v>396.5</v>
      </c>
      <c r="O63" t="s">
        <v>37</v>
      </c>
      <c r="P63" s="8" t="s">
        <v>990</v>
      </c>
      <c r="Q63" s="8" t="s">
        <v>958</v>
      </c>
      <c r="R63" s="8" t="s">
        <v>960</v>
      </c>
    </row>
    <row r="64" spans="1:20" ht="14.4" x14ac:dyDescent="0.3">
      <c r="A64">
        <f t="shared" si="0"/>
        <v>4</v>
      </c>
      <c r="B64" s="10" t="str">
        <f t="shared" si="1"/>
        <v>20240106D</v>
      </c>
      <c r="C64" s="2">
        <f t="shared" si="14"/>
        <v>4</v>
      </c>
      <c r="D64" s="3">
        <v>45297</v>
      </c>
      <c r="E64" s="2" t="s">
        <v>69</v>
      </c>
      <c r="F64" t="str">
        <f t="array" ref="F64">INDEX(Establishment!B$2:B$1047,MATCH($E64,Establishment!$A$2:$A$1047,0))</f>
        <v>Metro Grocery</v>
      </c>
      <c r="G64" t="str">
        <f t="array" ref="G64">INDEX(Establishment!C$2:C$1047,MATCH($E64,Establishment!$A$2:$A$1047,0))</f>
        <v>Market Market, BGC</v>
      </c>
      <c r="I64" s="4"/>
      <c r="J64" t="s">
        <v>63</v>
      </c>
      <c r="K64">
        <v>1</v>
      </c>
      <c r="L64" s="4">
        <v>131</v>
      </c>
      <c r="M64" s="4">
        <f t="shared" si="12"/>
        <v>131</v>
      </c>
      <c r="N64" s="4">
        <f t="shared" si="4"/>
        <v>527.5</v>
      </c>
      <c r="O64" t="s">
        <v>37</v>
      </c>
      <c r="P64" s="8" t="s">
        <v>959</v>
      </c>
      <c r="Q64" s="8" t="s">
        <v>958</v>
      </c>
      <c r="R64" s="8" t="s">
        <v>961</v>
      </c>
    </row>
    <row r="65" spans="1:19" ht="15.75" customHeight="1" x14ac:dyDescent="0.3">
      <c r="A65" s="2">
        <f t="shared" si="0"/>
        <v>5</v>
      </c>
      <c r="B65" s="12" t="str">
        <f t="shared" si="1"/>
        <v>20240106E</v>
      </c>
      <c r="C65" s="2">
        <f t="shared" si="14"/>
        <v>1</v>
      </c>
      <c r="D65" s="3">
        <v>45297</v>
      </c>
      <c r="E65" s="2" t="s">
        <v>964</v>
      </c>
      <c r="F65" s="2" t="str">
        <f t="array" ref="F65">INDEX(Establishment!B$2:B$1047,MATCH($E65,Establishment!$A$2:$A$1047,0))</f>
        <v>Transportation(Public)</v>
      </c>
      <c r="G65" s="2" t="str">
        <f t="array" ref="G65">INDEX(Establishment!C$2:C$1047,MATCH($E65,Establishment!$A$2:$A$1047,0))</f>
        <v>BGC Bus</v>
      </c>
      <c r="H65" s="2" t="s">
        <v>83</v>
      </c>
      <c r="I65" s="4">
        <v>15</v>
      </c>
      <c r="J65" t="s">
        <v>54</v>
      </c>
      <c r="K65" s="2">
        <v>1</v>
      </c>
      <c r="L65" s="4">
        <v>15</v>
      </c>
      <c r="M65" s="4">
        <f t="shared" si="12"/>
        <v>15</v>
      </c>
      <c r="N65" s="4">
        <f t="shared" si="4"/>
        <v>15</v>
      </c>
      <c r="O65" t="s">
        <v>55</v>
      </c>
      <c r="P65" s="2" t="s">
        <v>963</v>
      </c>
      <c r="Q65" t="str">
        <f t="array" ref="Q65">INDEX(Items!C$2:C$1098,MATCH($O65,Items!$A$2:$A$1098,0))</f>
        <v>Transportation</v>
      </c>
      <c r="R65" s="2" t="s">
        <v>973</v>
      </c>
      <c r="S65" s="2"/>
    </row>
    <row r="66" spans="1:19" ht="14.4" x14ac:dyDescent="0.3">
      <c r="A66">
        <f t="shared" ref="A66:A129" si="15">IF(OR(D66&lt;&gt;D65,D66=""),1,IF(NOT(AND(E66=E65,F66=F65,G66=G65)),A65+1,IF(OR(H66="",AND(H66&lt;&gt;"",H66&lt;&gt;H65,H65&lt;&gt;"")),A65,A65+1)))</f>
        <v>1</v>
      </c>
      <c r="B66" s="10" t="str">
        <f t="shared" ref="B66:B129" si="16">IF(D66&lt;&gt;"",TEXT(D66,"YYYYMMDD")&amp;CHAR(64+A66),"")</f>
        <v/>
      </c>
      <c r="C66" s="2">
        <f t="shared" si="14"/>
        <v>1</v>
      </c>
      <c r="D66" s="3"/>
      <c r="E66" s="2"/>
      <c r="F66" t="e">
        <f t="array" ref="F66">INDEX(Establishment!B$2:B$1047,MATCH($E66,Establishment!$A$2:$A$1047,0))</f>
        <v>#N/A</v>
      </c>
      <c r="G66" t="e">
        <f t="array" ref="G66">INDEX(Establishment!C$2:C$1047,MATCH($E66,Establishment!$A$2:$A$1047,0))</f>
        <v>#N/A</v>
      </c>
      <c r="H66" t="s">
        <v>20</v>
      </c>
      <c r="I66" s="4"/>
      <c r="J66" t="s">
        <v>20</v>
      </c>
      <c r="L66" s="4"/>
      <c r="M66" s="4">
        <f t="shared" si="12"/>
        <v>0</v>
      </c>
      <c r="N66" s="4">
        <f t="shared" ref="N66:N129" si="17">IF(B66=B65,N65+M66,M66)</f>
        <v>0</v>
      </c>
      <c r="O66" t="s">
        <v>20</v>
      </c>
      <c r="P66">
        <f t="array" ref="P66">INDEX(Items!B$2:B$1098,MATCH($O66,Items!$A$2:$A$1098,0))</f>
        <v>0</v>
      </c>
      <c r="Q66">
        <f t="array" ref="Q66">INDEX(Items!C$2:C$1098,MATCH($O66,Items!$A$2:$A$1098,0))</f>
        <v>0</v>
      </c>
      <c r="R66">
        <f t="array" ref="R66">INDEX(Items!D$2:D$1098,MATCH($O66,Items!$A$2:$A$1098,0))</f>
        <v>0</v>
      </c>
    </row>
    <row r="67" spans="1:19" ht="14.4" x14ac:dyDescent="0.3">
      <c r="A67">
        <f t="shared" si="15"/>
        <v>1</v>
      </c>
      <c r="B67" s="10" t="str">
        <f t="shared" si="16"/>
        <v/>
      </c>
      <c r="C67" s="2">
        <f t="shared" si="14"/>
        <v>1</v>
      </c>
      <c r="D67" s="3"/>
      <c r="E67" s="2"/>
      <c r="F67" t="e">
        <f t="array" ref="F67">INDEX(Establishment!B$2:B$1047,MATCH($E67,Establishment!$A$2:$A$1047,0))</f>
        <v>#N/A</v>
      </c>
      <c r="G67" t="e">
        <f t="array" ref="G67">INDEX(Establishment!C$2:C$1047,MATCH($E67,Establishment!$A$2:$A$1047,0))</f>
        <v>#N/A</v>
      </c>
      <c r="H67" t="s">
        <v>20</v>
      </c>
      <c r="I67" s="4"/>
      <c r="J67" t="s">
        <v>20</v>
      </c>
      <c r="L67" s="4"/>
      <c r="M67" s="4">
        <f t="shared" si="12"/>
        <v>0</v>
      </c>
      <c r="N67" s="4">
        <f t="shared" si="17"/>
        <v>0</v>
      </c>
      <c r="O67" t="s">
        <v>20</v>
      </c>
      <c r="P67">
        <f t="array" ref="P67">INDEX(Items!B$2:B$1098,MATCH($O67,Items!$A$2:$A$1098,0))</f>
        <v>0</v>
      </c>
      <c r="Q67">
        <f t="array" ref="Q67">INDEX(Items!C$2:C$1098,MATCH($O67,Items!$A$2:$A$1098,0))</f>
        <v>0</v>
      </c>
      <c r="R67">
        <f t="array" ref="R67">INDEX(Items!D$2:D$1098,MATCH($O67,Items!$A$2:$A$1098,0))</f>
        <v>0</v>
      </c>
    </row>
    <row r="68" spans="1:19" ht="14.4" x14ac:dyDescent="0.3">
      <c r="A68">
        <f t="shared" si="15"/>
        <v>1</v>
      </c>
      <c r="B68" s="10" t="str">
        <f t="shared" si="16"/>
        <v/>
      </c>
      <c r="C68" s="2">
        <f t="shared" si="14"/>
        <v>1</v>
      </c>
      <c r="D68" s="3"/>
      <c r="E68" s="2"/>
      <c r="F68" t="e">
        <f t="array" ref="F68">INDEX(Establishment!B$2:B$1047,MATCH($E68,Establishment!$A$2:$A$1047,0))</f>
        <v>#N/A</v>
      </c>
      <c r="G68" t="e">
        <f t="array" ref="G68">INDEX(Establishment!C$2:C$1047,MATCH($E68,Establishment!$A$2:$A$1047,0))</f>
        <v>#N/A</v>
      </c>
      <c r="H68" t="s">
        <v>20</v>
      </c>
      <c r="I68" s="4"/>
      <c r="J68" t="s">
        <v>20</v>
      </c>
      <c r="L68" s="4"/>
      <c r="M68" s="4">
        <f t="shared" si="12"/>
        <v>0</v>
      </c>
      <c r="N68" s="4">
        <f t="shared" si="17"/>
        <v>0</v>
      </c>
      <c r="O68" t="s">
        <v>20</v>
      </c>
      <c r="P68">
        <f t="array" ref="P68">INDEX(Items!B$2:B$1098,MATCH($O68,Items!$A$2:$A$1098,0))</f>
        <v>0</v>
      </c>
      <c r="Q68">
        <f t="array" ref="Q68">INDEX(Items!C$2:C$1098,MATCH($O68,Items!$A$2:$A$1098,0))</f>
        <v>0</v>
      </c>
      <c r="R68">
        <f t="array" ref="R68">INDEX(Items!D$2:D$1098,MATCH($O68,Items!$A$2:$A$1098,0))</f>
        <v>0</v>
      </c>
    </row>
    <row r="69" spans="1:19" ht="14.4" x14ac:dyDescent="0.3">
      <c r="A69">
        <f t="shared" si="15"/>
        <v>1</v>
      </c>
      <c r="B69" s="10" t="str">
        <f t="shared" si="16"/>
        <v/>
      </c>
      <c r="C69" s="2">
        <f t="shared" si="14"/>
        <v>1</v>
      </c>
      <c r="D69" s="3"/>
      <c r="E69" s="2"/>
      <c r="F69" t="e">
        <f t="array" ref="F69">INDEX(Establishment!B$2:B$1047,MATCH($E69,Establishment!$A$2:$A$1047,0))</f>
        <v>#N/A</v>
      </c>
      <c r="G69" t="e">
        <f t="array" ref="G69">INDEX(Establishment!C$2:C$1047,MATCH($E69,Establishment!$A$2:$A$1047,0))</f>
        <v>#N/A</v>
      </c>
      <c r="H69" t="s">
        <v>20</v>
      </c>
      <c r="I69" s="4"/>
      <c r="J69" t="s">
        <v>20</v>
      </c>
      <c r="L69" s="4"/>
      <c r="M69" s="4">
        <f t="shared" si="12"/>
        <v>0</v>
      </c>
      <c r="N69" s="4">
        <f t="shared" si="17"/>
        <v>0</v>
      </c>
      <c r="O69" t="s">
        <v>20</v>
      </c>
      <c r="P69">
        <f t="array" ref="P69">INDEX(Items!B$2:B$1098,MATCH($O69,Items!$A$2:$A$1098,0))</f>
        <v>0</v>
      </c>
      <c r="Q69">
        <f t="array" ref="Q69">INDEX(Items!C$2:C$1098,MATCH($O69,Items!$A$2:$A$1098,0))</f>
        <v>0</v>
      </c>
      <c r="R69">
        <f t="array" ref="R69">INDEX(Items!D$2:D$1098,MATCH($O69,Items!$A$2:$A$1098,0))</f>
        <v>0</v>
      </c>
    </row>
    <row r="70" spans="1:19" ht="14.4" x14ac:dyDescent="0.3">
      <c r="A70">
        <f t="shared" si="15"/>
        <v>1</v>
      </c>
      <c r="B70" s="10" t="str">
        <f t="shared" si="16"/>
        <v/>
      </c>
      <c r="C70" s="2">
        <f t="shared" si="14"/>
        <v>1</v>
      </c>
      <c r="D70" s="3"/>
      <c r="E70" s="2"/>
      <c r="F70" t="e">
        <f t="array" ref="F70">INDEX(Establishment!B$2:B$1047,MATCH($E70,Establishment!$A$2:$A$1047,0))</f>
        <v>#N/A</v>
      </c>
      <c r="G70" t="e">
        <f t="array" ref="G70">INDEX(Establishment!C$2:C$1047,MATCH($E70,Establishment!$A$2:$A$1047,0))</f>
        <v>#N/A</v>
      </c>
      <c r="H70" t="s">
        <v>20</v>
      </c>
      <c r="I70" s="4"/>
      <c r="J70" t="s">
        <v>20</v>
      </c>
      <c r="L70" s="4"/>
      <c r="M70" s="4">
        <f t="shared" si="12"/>
        <v>0</v>
      </c>
      <c r="N70" s="4">
        <f t="shared" si="17"/>
        <v>0</v>
      </c>
      <c r="O70" t="s">
        <v>20</v>
      </c>
      <c r="P70">
        <f t="array" ref="P70">INDEX(Items!B$2:B$1098,MATCH($O70,Items!$A$2:$A$1098,0))</f>
        <v>0</v>
      </c>
      <c r="Q70">
        <f t="array" ref="Q70">INDEX(Items!C$2:C$1098,MATCH($O70,Items!$A$2:$A$1098,0))</f>
        <v>0</v>
      </c>
      <c r="R70">
        <f t="array" ref="R70">INDEX(Items!D$2:D$1098,MATCH($O70,Items!$A$2:$A$1098,0))</f>
        <v>0</v>
      </c>
    </row>
    <row r="71" spans="1:19" ht="14.4" x14ac:dyDescent="0.3">
      <c r="A71">
        <f t="shared" si="15"/>
        <v>1</v>
      </c>
      <c r="B71" s="10" t="str">
        <f t="shared" si="16"/>
        <v/>
      </c>
      <c r="C71" s="2">
        <f t="shared" si="14"/>
        <v>1</v>
      </c>
      <c r="D71" s="3"/>
      <c r="E71" s="2"/>
      <c r="F71" t="e">
        <f t="array" ref="F71">INDEX(Establishment!B$2:B$1047,MATCH($E71,Establishment!$A$2:$A$1047,0))</f>
        <v>#N/A</v>
      </c>
      <c r="G71" t="e">
        <f t="array" ref="G71">INDEX(Establishment!C$2:C$1047,MATCH($E71,Establishment!$A$2:$A$1047,0))</f>
        <v>#N/A</v>
      </c>
      <c r="H71" t="s">
        <v>20</v>
      </c>
      <c r="I71" s="4"/>
      <c r="J71" t="s">
        <v>20</v>
      </c>
      <c r="L71" s="4"/>
      <c r="M71" s="4">
        <f t="shared" si="12"/>
        <v>0</v>
      </c>
      <c r="N71" s="4">
        <f t="shared" si="17"/>
        <v>0</v>
      </c>
      <c r="O71" t="s">
        <v>20</v>
      </c>
      <c r="P71">
        <f t="array" ref="P71">INDEX(Items!B$2:B$1098,MATCH($O71,Items!$A$2:$A$1098,0))</f>
        <v>0</v>
      </c>
      <c r="Q71">
        <f t="array" ref="Q71">INDEX(Items!C$2:C$1098,MATCH($O71,Items!$A$2:$A$1098,0))</f>
        <v>0</v>
      </c>
      <c r="R71">
        <f t="array" ref="R71">INDEX(Items!D$2:D$1098,MATCH($O71,Items!$A$2:$A$1098,0))</f>
        <v>0</v>
      </c>
    </row>
    <row r="72" spans="1:19" ht="14.4" x14ac:dyDescent="0.3">
      <c r="A72">
        <f t="shared" si="15"/>
        <v>1</v>
      </c>
      <c r="B72" s="10" t="str">
        <f t="shared" si="16"/>
        <v/>
      </c>
      <c r="C72" s="2">
        <f t="shared" si="14"/>
        <v>1</v>
      </c>
      <c r="D72" s="3"/>
      <c r="E72" s="2"/>
      <c r="F72" t="e">
        <f t="array" ref="F72">INDEX(Establishment!B$2:B$1047,MATCH($E72,Establishment!$A$2:$A$1047,0))</f>
        <v>#N/A</v>
      </c>
      <c r="G72" t="e">
        <f t="array" ref="G72">INDEX(Establishment!C$2:C$1047,MATCH($E72,Establishment!$A$2:$A$1047,0))</f>
        <v>#N/A</v>
      </c>
      <c r="H72" t="s">
        <v>20</v>
      </c>
      <c r="I72" s="4"/>
      <c r="J72" t="s">
        <v>20</v>
      </c>
      <c r="L72" s="4"/>
      <c r="M72" s="4">
        <f t="shared" si="12"/>
        <v>0</v>
      </c>
      <c r="N72" s="4">
        <f t="shared" si="17"/>
        <v>0</v>
      </c>
      <c r="O72" t="s">
        <v>20</v>
      </c>
      <c r="P72">
        <f t="array" ref="P72">INDEX(Items!B$2:B$1098,MATCH($O72,Items!$A$2:$A$1098,0))</f>
        <v>0</v>
      </c>
      <c r="Q72">
        <f t="array" ref="Q72">INDEX(Items!C$2:C$1098,MATCH($O72,Items!$A$2:$A$1098,0))</f>
        <v>0</v>
      </c>
      <c r="R72">
        <f t="array" ref="R72">INDEX(Items!D$2:D$1098,MATCH($O72,Items!$A$2:$A$1098,0))</f>
        <v>0</v>
      </c>
    </row>
    <row r="73" spans="1:19" ht="14.4" x14ac:dyDescent="0.3">
      <c r="A73">
        <f t="shared" si="15"/>
        <v>1</v>
      </c>
      <c r="B73" s="10" t="str">
        <f t="shared" si="16"/>
        <v/>
      </c>
      <c r="C73" s="2">
        <f t="shared" si="14"/>
        <v>1</v>
      </c>
      <c r="D73" s="3"/>
      <c r="E73" s="2"/>
      <c r="F73" t="e">
        <f t="array" ref="F73">INDEX(Establishment!B$2:B$1047,MATCH($E73,Establishment!$A$2:$A$1047,0))</f>
        <v>#N/A</v>
      </c>
      <c r="G73" t="e">
        <f t="array" ref="G73">INDEX(Establishment!C$2:C$1047,MATCH($E73,Establishment!$A$2:$A$1047,0))</f>
        <v>#N/A</v>
      </c>
      <c r="H73" t="s">
        <v>20</v>
      </c>
      <c r="I73" s="4"/>
      <c r="J73" t="s">
        <v>20</v>
      </c>
      <c r="L73" s="4"/>
      <c r="M73" s="4">
        <f t="shared" si="12"/>
        <v>0</v>
      </c>
      <c r="N73" s="4">
        <f t="shared" si="17"/>
        <v>0</v>
      </c>
      <c r="O73" t="s">
        <v>20</v>
      </c>
      <c r="P73">
        <f t="array" ref="P73">INDEX(Items!B$2:B$1098,MATCH($O73,Items!$A$2:$A$1098,0))</f>
        <v>0</v>
      </c>
      <c r="Q73">
        <f t="array" ref="Q73">INDEX(Items!C$2:C$1098,MATCH($O73,Items!$A$2:$A$1098,0))</f>
        <v>0</v>
      </c>
      <c r="R73">
        <f t="array" ref="R73">INDEX(Items!D$2:D$1098,MATCH($O73,Items!$A$2:$A$1098,0))</f>
        <v>0</v>
      </c>
    </row>
    <row r="74" spans="1:19" ht="14.4" x14ac:dyDescent="0.3">
      <c r="A74">
        <f t="shared" si="15"/>
        <v>1</v>
      </c>
      <c r="B74" s="10" t="str">
        <f t="shared" si="16"/>
        <v/>
      </c>
      <c r="C74" s="2">
        <f t="shared" si="14"/>
        <v>1</v>
      </c>
      <c r="D74" s="3"/>
      <c r="E74" s="2"/>
      <c r="F74" t="e">
        <f t="array" ref="F74">INDEX(Establishment!B$2:B$1047,MATCH($E74,Establishment!$A$2:$A$1047,0))</f>
        <v>#N/A</v>
      </c>
      <c r="G74" t="e">
        <f t="array" ref="G74">INDEX(Establishment!C$2:C$1047,MATCH($E74,Establishment!$A$2:$A$1047,0))</f>
        <v>#N/A</v>
      </c>
      <c r="H74" t="s">
        <v>20</v>
      </c>
      <c r="I74" s="4"/>
      <c r="J74" t="s">
        <v>20</v>
      </c>
      <c r="L74" s="4"/>
      <c r="M74" s="4">
        <f t="shared" si="12"/>
        <v>0</v>
      </c>
      <c r="N74" s="4">
        <f t="shared" si="17"/>
        <v>0</v>
      </c>
      <c r="O74" t="s">
        <v>20</v>
      </c>
      <c r="P74">
        <f t="array" ref="P74">INDEX(Items!B$2:B$1098,MATCH($O74,Items!$A$2:$A$1098,0))</f>
        <v>0</v>
      </c>
      <c r="Q74">
        <f t="array" ref="Q74">INDEX(Items!C$2:C$1098,MATCH($O74,Items!$A$2:$A$1098,0))</f>
        <v>0</v>
      </c>
      <c r="R74">
        <f t="array" ref="R74">INDEX(Items!D$2:D$1098,MATCH($O74,Items!$A$2:$A$1098,0))</f>
        <v>0</v>
      </c>
    </row>
    <row r="75" spans="1:19" ht="14.4" x14ac:dyDescent="0.3">
      <c r="A75">
        <f t="shared" si="15"/>
        <v>1</v>
      </c>
      <c r="B75" s="10" t="str">
        <f t="shared" si="16"/>
        <v/>
      </c>
      <c r="C75" s="2">
        <f t="shared" si="14"/>
        <v>1</v>
      </c>
      <c r="D75" s="3"/>
      <c r="E75" s="2"/>
      <c r="F75" t="e">
        <f t="array" ref="F75">INDEX(Establishment!B$2:B$1047,MATCH($E75,Establishment!$A$2:$A$1047,0))</f>
        <v>#N/A</v>
      </c>
      <c r="G75" t="e">
        <f t="array" ref="G75">INDEX(Establishment!C$2:C$1047,MATCH($E75,Establishment!$A$2:$A$1047,0))</f>
        <v>#N/A</v>
      </c>
      <c r="H75" t="s">
        <v>20</v>
      </c>
      <c r="I75" s="4"/>
      <c r="J75" t="s">
        <v>20</v>
      </c>
      <c r="L75" s="4"/>
      <c r="M75" s="4">
        <f t="shared" si="12"/>
        <v>0</v>
      </c>
      <c r="N75" s="4">
        <f t="shared" si="17"/>
        <v>0</v>
      </c>
      <c r="O75" t="s">
        <v>20</v>
      </c>
      <c r="P75">
        <f t="array" ref="P75">INDEX(Items!B$2:B$1098,MATCH($O75,Items!$A$2:$A$1098,0))</f>
        <v>0</v>
      </c>
      <c r="Q75">
        <f t="array" ref="Q75">INDEX(Items!C$2:C$1098,MATCH($O75,Items!$A$2:$A$1098,0))</f>
        <v>0</v>
      </c>
      <c r="R75">
        <f t="array" ref="R75">INDEX(Items!D$2:D$1098,MATCH($O75,Items!$A$2:$A$1098,0))</f>
        <v>0</v>
      </c>
    </row>
    <row r="76" spans="1:19" ht="14.4" x14ac:dyDescent="0.3">
      <c r="A76">
        <f t="shared" si="15"/>
        <v>1</v>
      </c>
      <c r="B76" s="10" t="str">
        <f t="shared" si="16"/>
        <v/>
      </c>
      <c r="C76" s="2">
        <f t="shared" si="14"/>
        <v>1</v>
      </c>
      <c r="D76" s="3"/>
      <c r="E76" s="2"/>
      <c r="F76" t="e">
        <f t="array" ref="F76">INDEX(Establishment!B$2:B$1047,MATCH($E76,Establishment!$A$2:$A$1047,0))</f>
        <v>#N/A</v>
      </c>
      <c r="G76" t="e">
        <f t="array" ref="G76">INDEX(Establishment!C$2:C$1047,MATCH($E76,Establishment!$A$2:$A$1047,0))</f>
        <v>#N/A</v>
      </c>
      <c r="H76" t="s">
        <v>20</v>
      </c>
      <c r="I76" s="4"/>
      <c r="J76" t="s">
        <v>20</v>
      </c>
      <c r="L76" s="4"/>
      <c r="M76" s="4">
        <f t="shared" si="12"/>
        <v>0</v>
      </c>
      <c r="N76" s="4">
        <f t="shared" si="17"/>
        <v>0</v>
      </c>
      <c r="O76" t="s">
        <v>20</v>
      </c>
      <c r="P76">
        <f t="array" ref="P76">INDEX(Items!B$2:B$1098,MATCH($O76,Items!$A$2:$A$1098,0))</f>
        <v>0</v>
      </c>
      <c r="Q76">
        <f t="array" ref="Q76">INDEX(Items!C$2:C$1098,MATCH($O76,Items!$A$2:$A$1098,0))</f>
        <v>0</v>
      </c>
      <c r="R76">
        <f t="array" ref="R76">INDEX(Items!D$2:D$1098,MATCH($O76,Items!$A$2:$A$1098,0))</f>
        <v>0</v>
      </c>
    </row>
    <row r="77" spans="1:19" ht="14.4" x14ac:dyDescent="0.3">
      <c r="A77">
        <f t="shared" si="15"/>
        <v>1</v>
      </c>
      <c r="B77" s="10" t="str">
        <f t="shared" si="16"/>
        <v/>
      </c>
      <c r="C77" s="2">
        <f t="shared" si="14"/>
        <v>1</v>
      </c>
      <c r="D77" s="3"/>
      <c r="E77" s="2"/>
      <c r="F77" t="e">
        <f t="array" ref="F77">INDEX(Establishment!B$2:B$1047,MATCH($E77,Establishment!$A$2:$A$1047,0))</f>
        <v>#N/A</v>
      </c>
      <c r="G77" t="e">
        <f t="array" ref="G77">INDEX(Establishment!C$2:C$1047,MATCH($E77,Establishment!$A$2:$A$1047,0))</f>
        <v>#N/A</v>
      </c>
      <c r="H77" t="s">
        <v>20</v>
      </c>
      <c r="I77" s="4"/>
      <c r="J77" t="s">
        <v>20</v>
      </c>
      <c r="L77" s="4"/>
      <c r="M77" s="4">
        <f t="shared" si="12"/>
        <v>0</v>
      </c>
      <c r="N77" s="4">
        <f t="shared" si="17"/>
        <v>0</v>
      </c>
      <c r="O77" t="s">
        <v>20</v>
      </c>
      <c r="P77">
        <f t="array" ref="P77">INDEX(Items!B$2:B$1098,MATCH($O77,Items!$A$2:$A$1098,0))</f>
        <v>0</v>
      </c>
      <c r="Q77">
        <f t="array" ref="Q77">INDEX(Items!C$2:C$1098,MATCH($O77,Items!$A$2:$A$1098,0))</f>
        <v>0</v>
      </c>
      <c r="R77">
        <f t="array" ref="R77">INDEX(Items!D$2:D$1098,MATCH($O77,Items!$A$2:$A$1098,0))</f>
        <v>0</v>
      </c>
    </row>
    <row r="78" spans="1:19" ht="14.4" x14ac:dyDescent="0.3">
      <c r="A78">
        <f t="shared" si="15"/>
        <v>1</v>
      </c>
      <c r="B78" s="10" t="str">
        <f t="shared" si="16"/>
        <v/>
      </c>
      <c r="C78" s="2">
        <f t="shared" si="14"/>
        <v>1</v>
      </c>
      <c r="D78" s="3"/>
      <c r="E78" s="2"/>
      <c r="F78" t="e">
        <f t="array" ref="F78">INDEX(Establishment!B$2:B$1047,MATCH($E78,Establishment!$A$2:$A$1047,0))</f>
        <v>#N/A</v>
      </c>
      <c r="G78" t="e">
        <f t="array" ref="G78">INDEX(Establishment!C$2:C$1047,MATCH($E78,Establishment!$A$2:$A$1047,0))</f>
        <v>#N/A</v>
      </c>
      <c r="H78" t="s">
        <v>20</v>
      </c>
      <c r="I78" s="4"/>
      <c r="J78" t="s">
        <v>20</v>
      </c>
      <c r="L78" s="4"/>
      <c r="M78" s="4">
        <f t="shared" si="12"/>
        <v>0</v>
      </c>
      <c r="N78" s="4">
        <f t="shared" si="17"/>
        <v>0</v>
      </c>
      <c r="O78" t="s">
        <v>20</v>
      </c>
      <c r="P78">
        <f t="array" ref="P78">INDEX(Items!B$2:B$1098,MATCH($O78,Items!$A$2:$A$1098,0))</f>
        <v>0</v>
      </c>
      <c r="Q78">
        <f t="array" ref="Q78">INDEX(Items!C$2:C$1098,MATCH($O78,Items!$A$2:$A$1098,0))</f>
        <v>0</v>
      </c>
      <c r="R78">
        <f t="array" ref="R78">INDEX(Items!D$2:D$1098,MATCH($O78,Items!$A$2:$A$1098,0))</f>
        <v>0</v>
      </c>
    </row>
    <row r="79" spans="1:19" ht="14.4" x14ac:dyDescent="0.3">
      <c r="A79">
        <f t="shared" si="15"/>
        <v>1</v>
      </c>
      <c r="B79" s="10" t="str">
        <f t="shared" si="16"/>
        <v/>
      </c>
      <c r="C79" s="2">
        <f t="shared" si="14"/>
        <v>1</v>
      </c>
      <c r="D79" s="3"/>
      <c r="E79" s="2"/>
      <c r="F79" t="e">
        <f t="array" ref="F79">INDEX(Establishment!B$2:B$1047,MATCH($E79,Establishment!$A$2:$A$1047,0))</f>
        <v>#N/A</v>
      </c>
      <c r="G79" t="e">
        <f t="array" ref="G79">INDEX(Establishment!C$2:C$1047,MATCH($E79,Establishment!$A$2:$A$1047,0))</f>
        <v>#N/A</v>
      </c>
      <c r="H79" t="s">
        <v>20</v>
      </c>
      <c r="I79" s="4"/>
      <c r="J79" t="s">
        <v>20</v>
      </c>
      <c r="L79" s="4"/>
      <c r="M79" s="4">
        <f t="shared" si="12"/>
        <v>0</v>
      </c>
      <c r="N79" s="4">
        <f t="shared" si="17"/>
        <v>0</v>
      </c>
      <c r="O79" t="s">
        <v>20</v>
      </c>
      <c r="P79">
        <f t="array" ref="P79">INDEX(Items!B$2:B$1098,MATCH($O79,Items!$A$2:$A$1098,0))</f>
        <v>0</v>
      </c>
      <c r="Q79">
        <f t="array" ref="Q79">INDEX(Items!C$2:C$1098,MATCH($O79,Items!$A$2:$A$1098,0))</f>
        <v>0</v>
      </c>
      <c r="R79">
        <f t="array" ref="R79">INDEX(Items!D$2:D$1098,MATCH($O79,Items!$A$2:$A$1098,0))</f>
        <v>0</v>
      </c>
    </row>
    <row r="80" spans="1:19" ht="14.4" x14ac:dyDescent="0.3">
      <c r="A80">
        <f t="shared" si="15"/>
        <v>1</v>
      </c>
      <c r="B80" s="10" t="str">
        <f t="shared" si="16"/>
        <v/>
      </c>
      <c r="C80" s="2">
        <f t="shared" si="14"/>
        <v>1</v>
      </c>
      <c r="D80" s="3"/>
      <c r="E80" s="2"/>
      <c r="F80" t="e">
        <f t="array" ref="F80">INDEX(Establishment!B$2:B$1047,MATCH($E80,Establishment!$A$2:$A$1047,0))</f>
        <v>#N/A</v>
      </c>
      <c r="G80" t="e">
        <f t="array" ref="G80">INDEX(Establishment!C$2:C$1047,MATCH($E80,Establishment!$A$2:$A$1047,0))</f>
        <v>#N/A</v>
      </c>
      <c r="H80" t="s">
        <v>20</v>
      </c>
      <c r="I80" s="4"/>
      <c r="J80" t="s">
        <v>20</v>
      </c>
      <c r="L80" s="4"/>
      <c r="M80" s="4">
        <f t="shared" si="12"/>
        <v>0</v>
      </c>
      <c r="N80" s="4">
        <f t="shared" si="17"/>
        <v>0</v>
      </c>
      <c r="O80" t="s">
        <v>20</v>
      </c>
      <c r="P80">
        <f t="array" ref="P80">INDEX(Items!B$2:B$1098,MATCH($O80,Items!$A$2:$A$1098,0))</f>
        <v>0</v>
      </c>
      <c r="Q80">
        <f t="array" ref="Q80">INDEX(Items!C$2:C$1098,MATCH($O80,Items!$A$2:$A$1098,0))</f>
        <v>0</v>
      </c>
      <c r="R80">
        <f t="array" ref="R80">INDEX(Items!D$2:D$1098,MATCH($O80,Items!$A$2:$A$1098,0))</f>
        <v>0</v>
      </c>
    </row>
    <row r="81" spans="1:18" ht="14.4" x14ac:dyDescent="0.3">
      <c r="A81">
        <f t="shared" si="15"/>
        <v>1</v>
      </c>
      <c r="B81" s="10" t="str">
        <f t="shared" si="16"/>
        <v/>
      </c>
      <c r="C81" s="2">
        <f t="shared" si="14"/>
        <v>1</v>
      </c>
      <c r="D81" s="3"/>
      <c r="E81" s="2"/>
      <c r="F81" t="e">
        <f t="array" ref="F81">INDEX(Establishment!B$2:B$1047,MATCH($E81,Establishment!$A$2:$A$1047,0))</f>
        <v>#N/A</v>
      </c>
      <c r="G81" t="e">
        <f t="array" ref="G81">INDEX(Establishment!C$2:C$1047,MATCH($E81,Establishment!$A$2:$A$1047,0))</f>
        <v>#N/A</v>
      </c>
      <c r="H81" t="s">
        <v>20</v>
      </c>
      <c r="I81" s="4"/>
      <c r="J81" t="s">
        <v>20</v>
      </c>
      <c r="L81" s="4"/>
      <c r="M81" s="4">
        <f t="shared" si="12"/>
        <v>0</v>
      </c>
      <c r="N81" s="4">
        <f t="shared" si="17"/>
        <v>0</v>
      </c>
      <c r="O81" t="s">
        <v>20</v>
      </c>
      <c r="P81">
        <f t="array" ref="P81">INDEX(Items!B$2:B$1098,MATCH($O81,Items!$A$2:$A$1098,0))</f>
        <v>0</v>
      </c>
      <c r="Q81">
        <f t="array" ref="Q81">INDEX(Items!C$2:C$1098,MATCH($O81,Items!$A$2:$A$1098,0))</f>
        <v>0</v>
      </c>
      <c r="R81">
        <f t="array" ref="R81">INDEX(Items!D$2:D$1098,MATCH($O81,Items!$A$2:$A$1098,0))</f>
        <v>0</v>
      </c>
    </row>
    <row r="82" spans="1:18" ht="14.4" x14ac:dyDescent="0.3">
      <c r="A82">
        <f t="shared" si="15"/>
        <v>1</v>
      </c>
      <c r="B82" s="10" t="str">
        <f t="shared" si="16"/>
        <v/>
      </c>
      <c r="C82" s="2">
        <f t="shared" si="14"/>
        <v>1</v>
      </c>
      <c r="D82" s="3"/>
      <c r="E82" s="2"/>
      <c r="F82" t="e">
        <f t="array" ref="F82">INDEX(Establishment!B$2:B$1047,MATCH($E82,Establishment!$A$2:$A$1047,0))</f>
        <v>#N/A</v>
      </c>
      <c r="G82" t="e">
        <f t="array" ref="G82">INDEX(Establishment!C$2:C$1047,MATCH($E82,Establishment!$A$2:$A$1047,0))</f>
        <v>#N/A</v>
      </c>
      <c r="H82" t="s">
        <v>20</v>
      </c>
      <c r="I82" s="4"/>
      <c r="J82" t="s">
        <v>20</v>
      </c>
      <c r="L82" s="4"/>
      <c r="M82" s="4">
        <f t="shared" si="12"/>
        <v>0</v>
      </c>
      <c r="N82" s="4">
        <f t="shared" si="17"/>
        <v>0</v>
      </c>
      <c r="O82" t="s">
        <v>20</v>
      </c>
      <c r="P82">
        <f t="array" ref="P82">INDEX(Items!B$2:B$1098,MATCH($O82,Items!$A$2:$A$1098,0))</f>
        <v>0</v>
      </c>
      <c r="Q82">
        <f t="array" ref="Q82">INDEX(Items!C$2:C$1098,MATCH($O82,Items!$A$2:$A$1098,0))</f>
        <v>0</v>
      </c>
      <c r="R82">
        <f t="array" ref="R82">INDEX(Items!D$2:D$1098,MATCH($O82,Items!$A$2:$A$1098,0))</f>
        <v>0</v>
      </c>
    </row>
    <row r="83" spans="1:18" ht="14.4" x14ac:dyDescent="0.3">
      <c r="A83">
        <f t="shared" si="15"/>
        <v>1</v>
      </c>
      <c r="B83" s="10" t="str">
        <f t="shared" si="16"/>
        <v/>
      </c>
      <c r="C83" s="2">
        <f t="shared" si="14"/>
        <v>1</v>
      </c>
      <c r="D83" s="3"/>
      <c r="E83" s="2"/>
      <c r="F83" t="e">
        <f t="array" ref="F83">INDEX(Establishment!B$2:B$1047,MATCH($E83,Establishment!$A$2:$A$1047,0))</f>
        <v>#N/A</v>
      </c>
      <c r="G83" t="e">
        <f t="array" ref="G83">INDEX(Establishment!C$2:C$1047,MATCH($E83,Establishment!$A$2:$A$1047,0))</f>
        <v>#N/A</v>
      </c>
      <c r="H83" t="s">
        <v>20</v>
      </c>
      <c r="I83" s="4"/>
      <c r="J83" t="s">
        <v>20</v>
      </c>
      <c r="L83" s="4"/>
      <c r="M83" s="4">
        <f t="shared" si="12"/>
        <v>0</v>
      </c>
      <c r="N83" s="4">
        <f t="shared" si="17"/>
        <v>0</v>
      </c>
      <c r="O83" t="s">
        <v>20</v>
      </c>
      <c r="P83">
        <f t="array" ref="P83">INDEX(Items!B$2:B$1098,MATCH($O83,Items!$A$2:$A$1098,0))</f>
        <v>0</v>
      </c>
      <c r="Q83">
        <f t="array" ref="Q83">INDEX(Items!C$2:C$1098,MATCH($O83,Items!$A$2:$A$1098,0))</f>
        <v>0</v>
      </c>
      <c r="R83">
        <f t="array" ref="R83">INDEX(Items!D$2:D$1098,MATCH($O83,Items!$A$2:$A$1098,0))</f>
        <v>0</v>
      </c>
    </row>
    <row r="84" spans="1:18" ht="14.4" x14ac:dyDescent="0.3">
      <c r="A84">
        <f t="shared" si="15"/>
        <v>1</v>
      </c>
      <c r="B84" s="10" t="str">
        <f t="shared" si="16"/>
        <v/>
      </c>
      <c r="C84" s="2">
        <f t="shared" si="14"/>
        <v>1</v>
      </c>
      <c r="D84" s="3"/>
      <c r="E84" s="2"/>
      <c r="F84" t="e">
        <f t="array" ref="F84">INDEX(Establishment!B$2:B$1047,MATCH($E84,Establishment!$A$2:$A$1047,0))</f>
        <v>#N/A</v>
      </c>
      <c r="G84" t="e">
        <f t="array" ref="G84">INDEX(Establishment!C$2:C$1047,MATCH($E84,Establishment!$A$2:$A$1047,0))</f>
        <v>#N/A</v>
      </c>
      <c r="H84" t="s">
        <v>20</v>
      </c>
      <c r="I84" s="4"/>
      <c r="J84" t="s">
        <v>20</v>
      </c>
      <c r="L84" s="4"/>
      <c r="M84" s="4">
        <f t="shared" si="12"/>
        <v>0</v>
      </c>
      <c r="N84" s="4">
        <f t="shared" si="17"/>
        <v>0</v>
      </c>
      <c r="O84" t="s">
        <v>20</v>
      </c>
      <c r="P84">
        <f t="array" ref="P84">INDEX(Items!B$2:B$1098,MATCH($O84,Items!$A$2:$A$1098,0))</f>
        <v>0</v>
      </c>
      <c r="Q84">
        <f t="array" ref="Q84">INDEX(Items!C$2:C$1098,MATCH($O84,Items!$A$2:$A$1098,0))</f>
        <v>0</v>
      </c>
      <c r="R84">
        <f t="array" ref="R84">INDEX(Items!D$2:D$1098,MATCH($O84,Items!$A$2:$A$1098,0))</f>
        <v>0</v>
      </c>
    </row>
    <row r="85" spans="1:18" ht="14.4" x14ac:dyDescent="0.3">
      <c r="A85">
        <f t="shared" si="15"/>
        <v>1</v>
      </c>
      <c r="B85" s="10" t="str">
        <f t="shared" si="16"/>
        <v/>
      </c>
      <c r="C85" s="2">
        <f t="shared" si="14"/>
        <v>1</v>
      </c>
      <c r="D85" s="3"/>
      <c r="E85" s="2"/>
      <c r="F85" t="e">
        <f t="array" ref="F85">INDEX(Establishment!B$2:B$1047,MATCH($E85,Establishment!$A$2:$A$1047,0))</f>
        <v>#N/A</v>
      </c>
      <c r="G85" t="e">
        <f t="array" ref="G85">INDEX(Establishment!C$2:C$1047,MATCH($E85,Establishment!$A$2:$A$1047,0))</f>
        <v>#N/A</v>
      </c>
      <c r="H85" t="s">
        <v>20</v>
      </c>
      <c r="I85" s="4"/>
      <c r="J85" t="s">
        <v>20</v>
      </c>
      <c r="L85" s="4"/>
      <c r="M85" s="4">
        <f t="shared" si="12"/>
        <v>0</v>
      </c>
      <c r="N85" s="4">
        <f t="shared" si="17"/>
        <v>0</v>
      </c>
      <c r="O85" t="s">
        <v>20</v>
      </c>
      <c r="P85">
        <f t="array" ref="P85">INDEX(Items!B$2:B$1098,MATCH($O85,Items!$A$2:$A$1098,0))</f>
        <v>0</v>
      </c>
      <c r="Q85">
        <f t="array" ref="Q85">INDEX(Items!C$2:C$1098,MATCH($O85,Items!$A$2:$A$1098,0))</f>
        <v>0</v>
      </c>
      <c r="R85">
        <f t="array" ref="R85">INDEX(Items!D$2:D$1098,MATCH($O85,Items!$A$2:$A$1098,0))</f>
        <v>0</v>
      </c>
    </row>
    <row r="86" spans="1:18" ht="14.4" x14ac:dyDescent="0.3">
      <c r="A86">
        <f t="shared" si="15"/>
        <v>1</v>
      </c>
      <c r="B86" s="10" t="str">
        <f t="shared" si="16"/>
        <v/>
      </c>
      <c r="C86" s="2">
        <f t="shared" si="14"/>
        <v>1</v>
      </c>
      <c r="D86" s="3"/>
      <c r="E86" s="2"/>
      <c r="F86" t="e">
        <f t="array" ref="F86">INDEX(Establishment!B$2:B$1047,MATCH($E86,Establishment!$A$2:$A$1047,0))</f>
        <v>#N/A</v>
      </c>
      <c r="G86" t="e">
        <f t="array" ref="G86">INDEX(Establishment!C$2:C$1047,MATCH($E86,Establishment!$A$2:$A$1047,0))</f>
        <v>#N/A</v>
      </c>
      <c r="H86" t="s">
        <v>20</v>
      </c>
      <c r="I86" s="4"/>
      <c r="J86" t="s">
        <v>20</v>
      </c>
      <c r="L86" s="4"/>
      <c r="M86" s="4">
        <f t="shared" si="12"/>
        <v>0</v>
      </c>
      <c r="N86" s="4">
        <f t="shared" si="17"/>
        <v>0</v>
      </c>
      <c r="O86" t="s">
        <v>20</v>
      </c>
      <c r="P86">
        <f t="array" ref="P86">INDEX(Items!B$2:B$1098,MATCH($O86,Items!$A$2:$A$1098,0))</f>
        <v>0</v>
      </c>
      <c r="Q86">
        <f t="array" ref="Q86">INDEX(Items!C$2:C$1098,MATCH($O86,Items!$A$2:$A$1098,0))</f>
        <v>0</v>
      </c>
      <c r="R86">
        <f t="array" ref="R86">INDEX(Items!D$2:D$1098,MATCH($O86,Items!$A$2:$A$1098,0))</f>
        <v>0</v>
      </c>
    </row>
    <row r="87" spans="1:18" ht="14.4" x14ac:dyDescent="0.3">
      <c r="A87">
        <f t="shared" si="15"/>
        <v>1</v>
      </c>
      <c r="B87" s="10" t="str">
        <f t="shared" si="16"/>
        <v/>
      </c>
      <c r="C87" s="2">
        <f t="shared" si="14"/>
        <v>1</v>
      </c>
      <c r="D87" s="3"/>
      <c r="E87" s="2"/>
      <c r="F87" t="e">
        <f t="array" ref="F87">INDEX(Establishment!B$2:B$1047,MATCH($E87,Establishment!$A$2:$A$1047,0))</f>
        <v>#N/A</v>
      </c>
      <c r="G87" t="e">
        <f t="array" ref="G87">INDEX(Establishment!C$2:C$1047,MATCH($E87,Establishment!$A$2:$A$1047,0))</f>
        <v>#N/A</v>
      </c>
      <c r="H87" t="s">
        <v>20</v>
      </c>
      <c r="I87" s="4"/>
      <c r="J87" t="s">
        <v>20</v>
      </c>
      <c r="L87" s="4"/>
      <c r="M87" s="4">
        <f t="shared" si="12"/>
        <v>0</v>
      </c>
      <c r="N87" s="4">
        <f t="shared" si="17"/>
        <v>0</v>
      </c>
      <c r="O87" t="s">
        <v>20</v>
      </c>
      <c r="P87">
        <f t="array" ref="P87">INDEX(Items!B$2:B$1098,MATCH($O87,Items!$A$2:$A$1098,0))</f>
        <v>0</v>
      </c>
      <c r="Q87">
        <f t="array" ref="Q87">INDEX(Items!C$2:C$1098,MATCH($O87,Items!$A$2:$A$1098,0))</f>
        <v>0</v>
      </c>
      <c r="R87">
        <f t="array" ref="R87">INDEX(Items!D$2:D$1098,MATCH($O87,Items!$A$2:$A$1098,0))</f>
        <v>0</v>
      </c>
    </row>
    <row r="88" spans="1:18" ht="14.4" x14ac:dyDescent="0.3">
      <c r="A88">
        <f t="shared" si="15"/>
        <v>1</v>
      </c>
      <c r="B88" s="10" t="str">
        <f t="shared" si="16"/>
        <v/>
      </c>
      <c r="C88" s="2">
        <f t="shared" si="14"/>
        <v>1</v>
      </c>
      <c r="D88" s="3"/>
      <c r="E88" s="2"/>
      <c r="F88" t="e">
        <f t="array" ref="F88">INDEX(Establishment!B$2:B$1047,MATCH($E88,Establishment!$A$2:$A$1047,0))</f>
        <v>#N/A</v>
      </c>
      <c r="G88" t="e">
        <f t="array" ref="G88">INDEX(Establishment!C$2:C$1047,MATCH($E88,Establishment!$A$2:$A$1047,0))</f>
        <v>#N/A</v>
      </c>
      <c r="H88" t="s">
        <v>20</v>
      </c>
      <c r="I88" s="4"/>
      <c r="J88" t="s">
        <v>20</v>
      </c>
      <c r="L88" s="4"/>
      <c r="M88" s="4">
        <f t="shared" si="12"/>
        <v>0</v>
      </c>
      <c r="N88" s="4">
        <f t="shared" si="17"/>
        <v>0</v>
      </c>
      <c r="O88" t="s">
        <v>20</v>
      </c>
      <c r="P88">
        <f t="array" ref="P88">INDEX(Items!B$2:B$1098,MATCH($O88,Items!$A$2:$A$1098,0))</f>
        <v>0</v>
      </c>
      <c r="Q88">
        <f t="array" ref="Q88">INDEX(Items!C$2:C$1098,MATCH($O88,Items!$A$2:$A$1098,0))</f>
        <v>0</v>
      </c>
      <c r="R88">
        <f t="array" ref="R88">INDEX(Items!D$2:D$1098,MATCH($O88,Items!$A$2:$A$1098,0))</f>
        <v>0</v>
      </c>
    </row>
    <row r="89" spans="1:18" ht="14.4" x14ac:dyDescent="0.3">
      <c r="A89">
        <f t="shared" si="15"/>
        <v>1</v>
      </c>
      <c r="B89" s="10" t="str">
        <f t="shared" si="16"/>
        <v/>
      </c>
      <c r="C89" s="2">
        <f t="shared" si="14"/>
        <v>1</v>
      </c>
      <c r="D89" s="3"/>
      <c r="E89" s="2"/>
      <c r="F89" t="e">
        <f t="array" ref="F89">INDEX(Establishment!B$2:B$1047,MATCH($E89,Establishment!$A$2:$A$1047,0))</f>
        <v>#N/A</v>
      </c>
      <c r="G89" t="e">
        <f t="array" ref="G89">INDEX(Establishment!C$2:C$1047,MATCH($E89,Establishment!$A$2:$A$1047,0))</f>
        <v>#N/A</v>
      </c>
      <c r="H89" t="s">
        <v>20</v>
      </c>
      <c r="I89" s="4"/>
      <c r="J89" t="s">
        <v>20</v>
      </c>
      <c r="L89" s="4"/>
      <c r="M89" s="4">
        <f t="shared" si="12"/>
        <v>0</v>
      </c>
      <c r="N89" s="4">
        <f t="shared" si="17"/>
        <v>0</v>
      </c>
      <c r="O89" t="s">
        <v>20</v>
      </c>
      <c r="P89">
        <f t="array" ref="P89">INDEX(Items!B$2:B$1098,MATCH($O89,Items!$A$2:$A$1098,0))</f>
        <v>0</v>
      </c>
      <c r="Q89">
        <f t="array" ref="Q89">INDEX(Items!C$2:C$1098,MATCH($O89,Items!$A$2:$A$1098,0))</f>
        <v>0</v>
      </c>
      <c r="R89">
        <f t="array" ref="R89">INDEX(Items!D$2:D$1098,MATCH($O89,Items!$A$2:$A$1098,0))</f>
        <v>0</v>
      </c>
    </row>
    <row r="90" spans="1:18" ht="14.4" x14ac:dyDescent="0.3">
      <c r="A90">
        <f t="shared" si="15"/>
        <v>1</v>
      </c>
      <c r="B90" s="10" t="str">
        <f t="shared" si="16"/>
        <v/>
      </c>
      <c r="C90" s="2">
        <f t="shared" si="14"/>
        <v>1</v>
      </c>
      <c r="D90" s="3"/>
      <c r="E90" s="2"/>
      <c r="F90" t="e">
        <f t="array" ref="F90">INDEX(Establishment!B$2:B$1047,MATCH($E90,Establishment!$A$2:$A$1047,0))</f>
        <v>#N/A</v>
      </c>
      <c r="G90" t="e">
        <f t="array" ref="G90">INDEX(Establishment!C$2:C$1047,MATCH($E90,Establishment!$A$2:$A$1047,0))</f>
        <v>#N/A</v>
      </c>
      <c r="H90" t="s">
        <v>20</v>
      </c>
      <c r="I90" s="4"/>
      <c r="J90" t="s">
        <v>20</v>
      </c>
      <c r="L90" s="4"/>
      <c r="M90" s="4">
        <f t="shared" si="12"/>
        <v>0</v>
      </c>
      <c r="N90" s="4">
        <f t="shared" si="17"/>
        <v>0</v>
      </c>
      <c r="O90" t="s">
        <v>20</v>
      </c>
      <c r="P90">
        <f t="array" ref="P90">INDEX(Items!B$2:B$1098,MATCH($O90,Items!$A$2:$A$1098,0))</f>
        <v>0</v>
      </c>
      <c r="Q90">
        <f t="array" ref="Q90">INDEX(Items!C$2:C$1098,MATCH($O90,Items!$A$2:$A$1098,0))</f>
        <v>0</v>
      </c>
      <c r="R90">
        <f t="array" ref="R90">INDEX(Items!D$2:D$1098,MATCH($O90,Items!$A$2:$A$1098,0))</f>
        <v>0</v>
      </c>
    </row>
    <row r="91" spans="1:18" ht="14.4" x14ac:dyDescent="0.3">
      <c r="A91">
        <f t="shared" si="15"/>
        <v>1</v>
      </c>
      <c r="B91" s="10" t="str">
        <f t="shared" si="16"/>
        <v/>
      </c>
      <c r="C91" s="2">
        <f t="shared" si="14"/>
        <v>1</v>
      </c>
      <c r="D91" s="3"/>
      <c r="E91" s="2"/>
      <c r="F91" t="e">
        <f t="array" ref="F91">INDEX(Establishment!B$2:B$1047,MATCH($E91,Establishment!$A$2:$A$1047,0))</f>
        <v>#N/A</v>
      </c>
      <c r="G91" t="e">
        <f t="array" ref="G91">INDEX(Establishment!C$2:C$1047,MATCH($E91,Establishment!$A$2:$A$1047,0))</f>
        <v>#N/A</v>
      </c>
      <c r="H91" t="s">
        <v>20</v>
      </c>
      <c r="I91" s="4"/>
      <c r="J91" t="s">
        <v>20</v>
      </c>
      <c r="L91" s="4"/>
      <c r="M91" s="4">
        <f t="shared" si="12"/>
        <v>0</v>
      </c>
      <c r="N91" s="4">
        <f t="shared" si="17"/>
        <v>0</v>
      </c>
      <c r="O91" t="s">
        <v>20</v>
      </c>
      <c r="P91">
        <f t="array" ref="P91">INDEX(Items!B$2:B$1098,MATCH($O91,Items!$A$2:$A$1098,0))</f>
        <v>0</v>
      </c>
      <c r="Q91">
        <f t="array" ref="Q91">INDEX(Items!C$2:C$1098,MATCH($O91,Items!$A$2:$A$1098,0))</f>
        <v>0</v>
      </c>
      <c r="R91">
        <f t="array" ref="R91">INDEX(Items!D$2:D$1098,MATCH($O91,Items!$A$2:$A$1098,0))</f>
        <v>0</v>
      </c>
    </row>
    <row r="92" spans="1:18" ht="14.4" x14ac:dyDescent="0.3">
      <c r="A92">
        <f t="shared" si="15"/>
        <v>1</v>
      </c>
      <c r="B92" s="10" t="str">
        <f t="shared" si="16"/>
        <v/>
      </c>
      <c r="C92" s="2">
        <f t="shared" si="14"/>
        <v>1</v>
      </c>
      <c r="D92" s="3"/>
      <c r="E92" s="2"/>
      <c r="F92" t="e">
        <f t="array" ref="F92">INDEX(Establishment!B$2:B$1047,MATCH($E92,Establishment!$A$2:$A$1047,0))</f>
        <v>#N/A</v>
      </c>
      <c r="G92" t="e">
        <f t="array" ref="G92">INDEX(Establishment!C$2:C$1047,MATCH($E92,Establishment!$A$2:$A$1047,0))</f>
        <v>#N/A</v>
      </c>
      <c r="H92" t="s">
        <v>20</v>
      </c>
      <c r="I92" s="4"/>
      <c r="J92" t="s">
        <v>20</v>
      </c>
      <c r="L92" s="4"/>
      <c r="M92" s="4">
        <f t="shared" si="12"/>
        <v>0</v>
      </c>
      <c r="N92" s="4">
        <f t="shared" si="17"/>
        <v>0</v>
      </c>
      <c r="O92" t="s">
        <v>20</v>
      </c>
      <c r="P92">
        <f t="array" ref="P92">INDEX(Items!B$2:B$1098,MATCH($O92,Items!$A$2:$A$1098,0))</f>
        <v>0</v>
      </c>
      <c r="Q92">
        <f t="array" ref="Q92">INDEX(Items!C$2:C$1098,MATCH($O92,Items!$A$2:$A$1098,0))</f>
        <v>0</v>
      </c>
      <c r="R92">
        <f t="array" ref="R92">INDEX(Items!D$2:D$1098,MATCH($O92,Items!$A$2:$A$1098,0))</f>
        <v>0</v>
      </c>
    </row>
    <row r="93" spans="1:18" ht="14.4" x14ac:dyDescent="0.3">
      <c r="A93">
        <f t="shared" si="15"/>
        <v>1</v>
      </c>
      <c r="B93" s="10" t="str">
        <f t="shared" si="16"/>
        <v/>
      </c>
      <c r="C93" s="2">
        <f t="shared" si="14"/>
        <v>1</v>
      </c>
      <c r="D93" s="3"/>
      <c r="E93" s="2"/>
      <c r="F93" t="e">
        <f t="array" ref="F93">INDEX(Establishment!B$2:B$1047,MATCH($E93,Establishment!$A$2:$A$1047,0))</f>
        <v>#N/A</v>
      </c>
      <c r="G93" t="e">
        <f t="array" ref="G93">INDEX(Establishment!C$2:C$1047,MATCH($E93,Establishment!$A$2:$A$1047,0))</f>
        <v>#N/A</v>
      </c>
      <c r="H93" t="s">
        <v>20</v>
      </c>
      <c r="I93" s="4"/>
      <c r="J93" t="s">
        <v>20</v>
      </c>
      <c r="L93" s="4"/>
      <c r="M93" s="4">
        <f t="shared" si="12"/>
        <v>0</v>
      </c>
      <c r="N93" s="4">
        <f t="shared" si="17"/>
        <v>0</v>
      </c>
      <c r="O93" t="s">
        <v>20</v>
      </c>
      <c r="P93">
        <f t="array" ref="P93">INDEX(Items!B$2:B$1098,MATCH($O93,Items!$A$2:$A$1098,0))</f>
        <v>0</v>
      </c>
      <c r="Q93">
        <f t="array" ref="Q93">INDEX(Items!C$2:C$1098,MATCH($O93,Items!$A$2:$A$1098,0))</f>
        <v>0</v>
      </c>
      <c r="R93">
        <f t="array" ref="R93">INDEX(Items!D$2:D$1098,MATCH($O93,Items!$A$2:$A$1098,0))</f>
        <v>0</v>
      </c>
    </row>
    <row r="94" spans="1:18" ht="14.4" x14ac:dyDescent="0.3">
      <c r="A94">
        <f t="shared" si="15"/>
        <v>1</v>
      </c>
      <c r="B94" s="10" t="str">
        <f t="shared" si="16"/>
        <v/>
      </c>
      <c r="C94" s="2">
        <f t="shared" si="14"/>
        <v>1</v>
      </c>
      <c r="D94" s="3"/>
      <c r="E94" s="2"/>
      <c r="F94" t="e">
        <f t="array" ref="F94">INDEX(Establishment!B$2:B$1047,MATCH($E94,Establishment!$A$2:$A$1047,0))</f>
        <v>#N/A</v>
      </c>
      <c r="G94" t="e">
        <f t="array" ref="G94">INDEX(Establishment!C$2:C$1047,MATCH($E94,Establishment!$A$2:$A$1047,0))</f>
        <v>#N/A</v>
      </c>
      <c r="H94" t="s">
        <v>20</v>
      </c>
      <c r="I94" s="4"/>
      <c r="J94" t="s">
        <v>20</v>
      </c>
      <c r="L94" s="4"/>
      <c r="M94" s="4">
        <f t="shared" si="12"/>
        <v>0</v>
      </c>
      <c r="N94" s="4">
        <f t="shared" si="17"/>
        <v>0</v>
      </c>
      <c r="O94" t="s">
        <v>20</v>
      </c>
      <c r="P94">
        <f t="array" ref="P94">INDEX(Items!B$2:B$1098,MATCH($O94,Items!$A$2:$A$1098,0))</f>
        <v>0</v>
      </c>
      <c r="Q94">
        <f t="array" ref="Q94">INDEX(Items!C$2:C$1098,MATCH($O94,Items!$A$2:$A$1098,0))</f>
        <v>0</v>
      </c>
      <c r="R94">
        <f t="array" ref="R94">INDEX(Items!D$2:D$1098,MATCH($O94,Items!$A$2:$A$1098,0))</f>
        <v>0</v>
      </c>
    </row>
    <row r="95" spans="1:18" ht="14.4" x14ac:dyDescent="0.3">
      <c r="A95">
        <f t="shared" si="15"/>
        <v>1</v>
      </c>
      <c r="B95" s="10" t="str">
        <f t="shared" si="16"/>
        <v/>
      </c>
      <c r="C95" s="2">
        <f t="shared" si="14"/>
        <v>1</v>
      </c>
      <c r="D95" s="3"/>
      <c r="E95" s="2"/>
      <c r="F95" t="e">
        <f t="array" ref="F95">INDEX(Establishment!B$2:B$1047,MATCH($E95,Establishment!$A$2:$A$1047,0))</f>
        <v>#N/A</v>
      </c>
      <c r="G95" t="e">
        <f t="array" ref="G95">INDEX(Establishment!C$2:C$1047,MATCH($E95,Establishment!$A$2:$A$1047,0))</f>
        <v>#N/A</v>
      </c>
      <c r="H95" t="s">
        <v>20</v>
      </c>
      <c r="I95" s="4"/>
      <c r="J95" t="s">
        <v>20</v>
      </c>
      <c r="L95" s="4"/>
      <c r="M95" s="4">
        <f t="shared" si="12"/>
        <v>0</v>
      </c>
      <c r="N95" s="4">
        <f t="shared" si="17"/>
        <v>0</v>
      </c>
      <c r="O95" t="s">
        <v>20</v>
      </c>
      <c r="P95">
        <f t="array" ref="P95">INDEX(Items!B$2:B$1098,MATCH($O95,Items!$A$2:$A$1098,0))</f>
        <v>0</v>
      </c>
      <c r="Q95">
        <f t="array" ref="Q95">INDEX(Items!C$2:C$1098,MATCH($O95,Items!$A$2:$A$1098,0))</f>
        <v>0</v>
      </c>
      <c r="R95">
        <f t="array" ref="R95">INDEX(Items!D$2:D$1098,MATCH($O95,Items!$A$2:$A$1098,0))</f>
        <v>0</v>
      </c>
    </row>
    <row r="96" spans="1:18" ht="14.4" x14ac:dyDescent="0.3">
      <c r="A96">
        <f t="shared" si="15"/>
        <v>1</v>
      </c>
      <c r="B96" s="10" t="str">
        <f t="shared" si="16"/>
        <v/>
      </c>
      <c r="C96" s="2">
        <f t="shared" si="14"/>
        <v>1</v>
      </c>
      <c r="D96" s="3"/>
      <c r="E96" s="2"/>
      <c r="F96" t="e">
        <f t="array" ref="F96">INDEX(Establishment!B$2:B$1047,MATCH($E96,Establishment!$A$2:$A$1047,0))</f>
        <v>#N/A</v>
      </c>
      <c r="G96" t="e">
        <f t="array" ref="G96">INDEX(Establishment!C$2:C$1047,MATCH($E96,Establishment!$A$2:$A$1047,0))</f>
        <v>#N/A</v>
      </c>
      <c r="H96" t="s">
        <v>20</v>
      </c>
      <c r="I96" s="4"/>
      <c r="J96" t="s">
        <v>20</v>
      </c>
      <c r="L96" s="4"/>
      <c r="M96" s="4">
        <f t="shared" si="12"/>
        <v>0</v>
      </c>
      <c r="N96" s="4">
        <f t="shared" si="17"/>
        <v>0</v>
      </c>
      <c r="O96" t="s">
        <v>20</v>
      </c>
      <c r="P96">
        <f t="array" ref="P96">INDEX(Items!B$2:B$1098,MATCH($O96,Items!$A$2:$A$1098,0))</f>
        <v>0</v>
      </c>
      <c r="Q96">
        <f t="array" ref="Q96">INDEX(Items!C$2:C$1098,MATCH($O96,Items!$A$2:$A$1098,0))</f>
        <v>0</v>
      </c>
      <c r="R96">
        <f t="array" ref="R96">INDEX(Items!D$2:D$1098,MATCH($O96,Items!$A$2:$A$1098,0))</f>
        <v>0</v>
      </c>
    </row>
    <row r="97" spans="1:18" ht="14.4" x14ac:dyDescent="0.3">
      <c r="A97">
        <f t="shared" si="15"/>
        <v>1</v>
      </c>
      <c r="B97" s="10" t="str">
        <f t="shared" si="16"/>
        <v/>
      </c>
      <c r="C97" s="2">
        <f t="shared" si="14"/>
        <v>1</v>
      </c>
      <c r="D97" s="3"/>
      <c r="E97" s="2"/>
      <c r="F97" t="e">
        <f t="array" ref="F97">INDEX(Establishment!B$2:B$1047,MATCH($E97,Establishment!$A$2:$A$1047,0))</f>
        <v>#N/A</v>
      </c>
      <c r="G97" t="e">
        <f t="array" ref="G97">INDEX(Establishment!C$2:C$1047,MATCH($E97,Establishment!$A$2:$A$1047,0))</f>
        <v>#N/A</v>
      </c>
      <c r="H97" t="s">
        <v>20</v>
      </c>
      <c r="I97" s="4"/>
      <c r="J97" t="s">
        <v>20</v>
      </c>
      <c r="L97" s="4"/>
      <c r="M97" s="4">
        <f t="shared" si="12"/>
        <v>0</v>
      </c>
      <c r="N97" s="4">
        <f t="shared" si="17"/>
        <v>0</v>
      </c>
      <c r="O97" t="s">
        <v>20</v>
      </c>
      <c r="P97">
        <f t="array" ref="P97">INDEX(Items!B$2:B$1098,MATCH($O97,Items!$A$2:$A$1098,0))</f>
        <v>0</v>
      </c>
      <c r="Q97">
        <f t="array" ref="Q97">INDEX(Items!C$2:C$1098,MATCH($O97,Items!$A$2:$A$1098,0))</f>
        <v>0</v>
      </c>
      <c r="R97">
        <f t="array" ref="R97">INDEX(Items!D$2:D$1098,MATCH($O97,Items!$A$2:$A$1098,0))</f>
        <v>0</v>
      </c>
    </row>
    <row r="98" spans="1:18" ht="14.4" x14ac:dyDescent="0.3">
      <c r="A98">
        <f t="shared" si="15"/>
        <v>1</v>
      </c>
      <c r="B98" s="10" t="str">
        <f t="shared" si="16"/>
        <v/>
      </c>
      <c r="C98" s="2">
        <f t="shared" si="14"/>
        <v>1</v>
      </c>
      <c r="D98" s="3"/>
      <c r="E98" s="2"/>
      <c r="F98" t="e">
        <f t="array" ref="F98">INDEX(Establishment!B$2:B$1047,MATCH($E98,Establishment!$A$2:$A$1047,0))</f>
        <v>#N/A</v>
      </c>
      <c r="G98" t="e">
        <f t="array" ref="G98">INDEX(Establishment!C$2:C$1047,MATCH($E98,Establishment!$A$2:$A$1047,0))</f>
        <v>#N/A</v>
      </c>
      <c r="H98" t="s">
        <v>20</v>
      </c>
      <c r="I98" s="4"/>
      <c r="J98" t="s">
        <v>20</v>
      </c>
      <c r="L98" s="4"/>
      <c r="M98" s="4">
        <f t="shared" si="12"/>
        <v>0</v>
      </c>
      <c r="N98" s="4">
        <f t="shared" si="17"/>
        <v>0</v>
      </c>
      <c r="O98" t="s">
        <v>20</v>
      </c>
      <c r="P98">
        <f t="array" ref="P98">INDEX(Items!B$2:B$1098,MATCH($O98,Items!$A$2:$A$1098,0))</f>
        <v>0</v>
      </c>
      <c r="Q98">
        <f t="array" ref="Q98">INDEX(Items!C$2:C$1098,MATCH($O98,Items!$A$2:$A$1098,0))</f>
        <v>0</v>
      </c>
      <c r="R98">
        <f t="array" ref="R98">INDEX(Items!D$2:D$1098,MATCH($O98,Items!$A$2:$A$1098,0))</f>
        <v>0</v>
      </c>
    </row>
    <row r="99" spans="1:18" ht="14.4" x14ac:dyDescent="0.3">
      <c r="A99">
        <f t="shared" si="15"/>
        <v>1</v>
      </c>
      <c r="B99" s="10" t="str">
        <f t="shared" si="16"/>
        <v/>
      </c>
      <c r="C99" s="2">
        <f t="shared" si="14"/>
        <v>1</v>
      </c>
      <c r="D99" s="3"/>
      <c r="E99" s="2"/>
      <c r="F99" t="e">
        <f t="array" ref="F99">INDEX(Establishment!B$2:B$1047,MATCH($E99,Establishment!$A$2:$A$1047,0))</f>
        <v>#N/A</v>
      </c>
      <c r="G99" t="e">
        <f t="array" ref="G99">INDEX(Establishment!C$2:C$1047,MATCH($E99,Establishment!$A$2:$A$1047,0))</f>
        <v>#N/A</v>
      </c>
      <c r="H99" t="s">
        <v>20</v>
      </c>
      <c r="I99" s="4"/>
      <c r="J99" t="s">
        <v>20</v>
      </c>
      <c r="L99" s="4"/>
      <c r="M99" s="4">
        <f t="shared" si="12"/>
        <v>0</v>
      </c>
      <c r="N99" s="4">
        <f t="shared" si="17"/>
        <v>0</v>
      </c>
      <c r="O99" t="s">
        <v>20</v>
      </c>
      <c r="P99">
        <f t="array" ref="P99">INDEX(Items!B$2:B$1098,MATCH($O99,Items!$A$2:$A$1098,0))</f>
        <v>0</v>
      </c>
      <c r="Q99">
        <f t="array" ref="Q99">INDEX(Items!C$2:C$1098,MATCH($O99,Items!$A$2:$A$1098,0))</f>
        <v>0</v>
      </c>
      <c r="R99">
        <f t="array" ref="R99">INDEX(Items!D$2:D$1098,MATCH($O99,Items!$A$2:$A$1098,0))</f>
        <v>0</v>
      </c>
    </row>
    <row r="100" spans="1:18" ht="14.4" x14ac:dyDescent="0.3">
      <c r="A100">
        <f t="shared" si="15"/>
        <v>1</v>
      </c>
      <c r="B100" s="10" t="str">
        <f t="shared" si="16"/>
        <v/>
      </c>
      <c r="C100" s="2">
        <f t="shared" si="14"/>
        <v>1</v>
      </c>
      <c r="D100" s="3"/>
      <c r="E100" s="2"/>
      <c r="F100" t="e">
        <f t="array" ref="F100">INDEX(Establishment!B$2:B$1047,MATCH($E100,Establishment!$A$2:$A$1047,0))</f>
        <v>#N/A</v>
      </c>
      <c r="G100" t="e">
        <f t="array" ref="G100">INDEX(Establishment!C$2:C$1047,MATCH($E100,Establishment!$A$2:$A$1047,0))</f>
        <v>#N/A</v>
      </c>
      <c r="H100" t="s">
        <v>20</v>
      </c>
      <c r="I100" s="4"/>
      <c r="J100" t="s">
        <v>20</v>
      </c>
      <c r="L100" s="4"/>
      <c r="M100" s="4">
        <f t="shared" si="12"/>
        <v>0</v>
      </c>
      <c r="N100" s="4">
        <f t="shared" si="17"/>
        <v>0</v>
      </c>
      <c r="O100" t="s">
        <v>20</v>
      </c>
      <c r="P100">
        <f t="array" ref="P100">INDEX(Items!B$2:B$1098,MATCH($O100,Items!$A$2:$A$1098,0))</f>
        <v>0</v>
      </c>
      <c r="Q100">
        <f t="array" ref="Q100">INDEX(Items!C$2:C$1098,MATCH($O100,Items!$A$2:$A$1098,0))</f>
        <v>0</v>
      </c>
      <c r="R100">
        <f t="array" ref="R100">INDEX(Items!D$2:D$1098,MATCH($O100,Items!$A$2:$A$1098,0))</f>
        <v>0</v>
      </c>
    </row>
    <row r="101" spans="1:18" ht="14.4" x14ac:dyDescent="0.3">
      <c r="A101">
        <f t="shared" si="15"/>
        <v>1</v>
      </c>
      <c r="B101" s="10" t="str">
        <f t="shared" si="16"/>
        <v/>
      </c>
      <c r="C101" s="2">
        <f t="shared" si="14"/>
        <v>1</v>
      </c>
      <c r="D101" s="3"/>
      <c r="E101" s="2"/>
      <c r="F101" t="e">
        <f t="array" ref="F101">INDEX(Establishment!B$2:B$1047,MATCH($E101,Establishment!$A$2:$A$1047,0))</f>
        <v>#N/A</v>
      </c>
      <c r="G101" t="e">
        <f t="array" ref="G101">INDEX(Establishment!C$2:C$1047,MATCH($E101,Establishment!$A$2:$A$1047,0))</f>
        <v>#N/A</v>
      </c>
      <c r="H101" t="s">
        <v>20</v>
      </c>
      <c r="I101" s="4"/>
      <c r="J101" t="s">
        <v>20</v>
      </c>
      <c r="L101" s="4"/>
      <c r="M101" s="4">
        <f t="shared" si="12"/>
        <v>0</v>
      </c>
      <c r="N101" s="4">
        <f t="shared" si="17"/>
        <v>0</v>
      </c>
      <c r="O101" t="s">
        <v>20</v>
      </c>
      <c r="P101">
        <f t="array" ref="P101">INDEX(Items!B$2:B$1098,MATCH($O101,Items!$A$2:$A$1098,0))</f>
        <v>0</v>
      </c>
      <c r="Q101">
        <f t="array" ref="Q101">INDEX(Items!C$2:C$1098,MATCH($O101,Items!$A$2:$A$1098,0))</f>
        <v>0</v>
      </c>
      <c r="R101">
        <f t="array" ref="R101">INDEX(Items!D$2:D$1098,MATCH($O101,Items!$A$2:$A$1098,0))</f>
        <v>0</v>
      </c>
    </row>
    <row r="102" spans="1:18" ht="14.4" x14ac:dyDescent="0.3">
      <c r="A102">
        <f t="shared" si="15"/>
        <v>1</v>
      </c>
      <c r="B102" s="10" t="str">
        <f t="shared" si="16"/>
        <v/>
      </c>
      <c r="C102" s="2">
        <f t="shared" si="14"/>
        <v>1</v>
      </c>
      <c r="D102" s="3"/>
      <c r="E102" s="2"/>
      <c r="F102" t="e">
        <f t="array" ref="F102">INDEX(Establishment!B$2:B$1047,MATCH($E102,Establishment!$A$2:$A$1047,0))</f>
        <v>#N/A</v>
      </c>
      <c r="G102" t="e">
        <f t="array" ref="G102">INDEX(Establishment!C$2:C$1047,MATCH($E102,Establishment!$A$2:$A$1047,0))</f>
        <v>#N/A</v>
      </c>
      <c r="H102" t="s">
        <v>20</v>
      </c>
      <c r="I102" s="4"/>
      <c r="J102" t="s">
        <v>20</v>
      </c>
      <c r="L102" s="4"/>
      <c r="M102" s="4">
        <f t="shared" si="12"/>
        <v>0</v>
      </c>
      <c r="N102" s="4">
        <f t="shared" si="17"/>
        <v>0</v>
      </c>
      <c r="O102" t="s">
        <v>20</v>
      </c>
      <c r="P102">
        <f t="array" ref="P102">INDEX(Items!B$2:B$1098,MATCH($O102,Items!$A$2:$A$1098,0))</f>
        <v>0</v>
      </c>
      <c r="Q102">
        <f t="array" ref="Q102">INDEX(Items!C$2:C$1098,MATCH($O102,Items!$A$2:$A$1098,0))</f>
        <v>0</v>
      </c>
      <c r="R102">
        <f t="array" ref="R102">INDEX(Items!D$2:D$1098,MATCH($O102,Items!$A$2:$A$1098,0))</f>
        <v>0</v>
      </c>
    </row>
    <row r="103" spans="1:18" ht="14.4" x14ac:dyDescent="0.3">
      <c r="A103">
        <f t="shared" si="15"/>
        <v>1</v>
      </c>
      <c r="B103" s="10" t="str">
        <f t="shared" si="16"/>
        <v/>
      </c>
      <c r="C103" s="2">
        <f t="shared" si="14"/>
        <v>1</v>
      </c>
      <c r="D103" s="3"/>
      <c r="E103" s="2"/>
      <c r="F103" t="e">
        <f t="array" ref="F103">INDEX(Establishment!B$2:B$1047,MATCH($E103,Establishment!$A$2:$A$1047,0))</f>
        <v>#N/A</v>
      </c>
      <c r="G103" t="e">
        <f t="array" ref="G103">INDEX(Establishment!C$2:C$1047,MATCH($E103,Establishment!$A$2:$A$1047,0))</f>
        <v>#N/A</v>
      </c>
      <c r="H103" t="s">
        <v>20</v>
      </c>
      <c r="I103" s="4"/>
      <c r="J103" t="s">
        <v>20</v>
      </c>
      <c r="L103" s="4"/>
      <c r="M103" s="4">
        <f t="shared" si="12"/>
        <v>0</v>
      </c>
      <c r="N103" s="4">
        <f t="shared" si="17"/>
        <v>0</v>
      </c>
      <c r="O103" t="s">
        <v>20</v>
      </c>
      <c r="P103">
        <f t="array" ref="P103">INDEX(Items!B$2:B$1098,MATCH($O103,Items!$A$2:$A$1098,0))</f>
        <v>0</v>
      </c>
      <c r="Q103">
        <f t="array" ref="Q103">INDEX(Items!C$2:C$1098,MATCH($O103,Items!$A$2:$A$1098,0))</f>
        <v>0</v>
      </c>
      <c r="R103">
        <f t="array" ref="R103">INDEX(Items!D$2:D$1098,MATCH($O103,Items!$A$2:$A$1098,0))</f>
        <v>0</v>
      </c>
    </row>
    <row r="104" spans="1:18" ht="14.4" x14ac:dyDescent="0.3">
      <c r="A104">
        <f t="shared" si="15"/>
        <v>1</v>
      </c>
      <c r="B104" s="10" t="str">
        <f t="shared" si="16"/>
        <v/>
      </c>
      <c r="C104" s="2">
        <f t="shared" si="14"/>
        <v>1</v>
      </c>
      <c r="D104" s="3"/>
      <c r="E104" s="2"/>
      <c r="F104" t="e">
        <f t="array" ref="F104">INDEX(Establishment!B$2:B$1047,MATCH($E104,Establishment!$A$2:$A$1047,0))</f>
        <v>#N/A</v>
      </c>
      <c r="G104" t="e">
        <f t="array" ref="G104">INDEX(Establishment!C$2:C$1047,MATCH($E104,Establishment!$A$2:$A$1047,0))</f>
        <v>#N/A</v>
      </c>
      <c r="H104" t="s">
        <v>20</v>
      </c>
      <c r="I104" s="4"/>
      <c r="J104" t="s">
        <v>20</v>
      </c>
      <c r="L104" s="4"/>
      <c r="M104" s="4">
        <f t="shared" si="12"/>
        <v>0</v>
      </c>
      <c r="N104" s="4">
        <f t="shared" si="17"/>
        <v>0</v>
      </c>
      <c r="O104" t="s">
        <v>20</v>
      </c>
      <c r="P104">
        <f t="array" ref="P104">INDEX(Items!B$2:B$1098,MATCH($O104,Items!$A$2:$A$1098,0))</f>
        <v>0</v>
      </c>
      <c r="Q104">
        <f t="array" ref="Q104">INDEX(Items!C$2:C$1098,MATCH($O104,Items!$A$2:$A$1098,0))</f>
        <v>0</v>
      </c>
      <c r="R104">
        <f t="array" ref="R104">INDEX(Items!D$2:D$1098,MATCH($O104,Items!$A$2:$A$1098,0))</f>
        <v>0</v>
      </c>
    </row>
    <row r="105" spans="1:18" ht="14.4" x14ac:dyDescent="0.3">
      <c r="A105">
        <f t="shared" si="15"/>
        <v>1</v>
      </c>
      <c r="B105" s="10" t="str">
        <f t="shared" si="16"/>
        <v/>
      </c>
      <c r="C105" s="2">
        <f t="shared" si="14"/>
        <v>1</v>
      </c>
      <c r="D105" s="3"/>
      <c r="E105" s="2"/>
      <c r="F105" t="e">
        <f t="array" ref="F105">INDEX(Establishment!B$2:B$1047,MATCH($E105,Establishment!$A$2:$A$1047,0))</f>
        <v>#N/A</v>
      </c>
      <c r="G105" t="e">
        <f t="array" ref="G105">INDEX(Establishment!C$2:C$1047,MATCH($E105,Establishment!$A$2:$A$1047,0))</f>
        <v>#N/A</v>
      </c>
      <c r="H105" t="s">
        <v>20</v>
      </c>
      <c r="I105" s="4"/>
      <c r="J105" t="s">
        <v>20</v>
      </c>
      <c r="L105" s="4"/>
      <c r="M105" s="4">
        <f t="shared" si="12"/>
        <v>0</v>
      </c>
      <c r="N105" s="4">
        <f t="shared" si="17"/>
        <v>0</v>
      </c>
      <c r="O105" t="s">
        <v>20</v>
      </c>
      <c r="P105">
        <f t="array" ref="P105">INDEX(Items!B$2:B$1098,MATCH($O105,Items!$A$2:$A$1098,0))</f>
        <v>0</v>
      </c>
      <c r="Q105">
        <f t="array" ref="Q105">INDEX(Items!C$2:C$1098,MATCH($O105,Items!$A$2:$A$1098,0))</f>
        <v>0</v>
      </c>
      <c r="R105">
        <f t="array" ref="R105">INDEX(Items!D$2:D$1098,MATCH($O105,Items!$A$2:$A$1098,0))</f>
        <v>0</v>
      </c>
    </row>
    <row r="106" spans="1:18" ht="14.4" x14ac:dyDescent="0.3">
      <c r="A106">
        <f t="shared" si="15"/>
        <v>1</v>
      </c>
      <c r="B106" s="10" t="str">
        <f t="shared" si="16"/>
        <v/>
      </c>
      <c r="C106" s="2">
        <f t="shared" si="14"/>
        <v>1</v>
      </c>
      <c r="D106" s="3"/>
      <c r="E106" s="2"/>
      <c r="F106" t="e">
        <f t="array" ref="F106">INDEX(Establishment!B$2:B$1047,MATCH($E106,Establishment!$A$2:$A$1047,0))</f>
        <v>#N/A</v>
      </c>
      <c r="G106" t="e">
        <f t="array" ref="G106">INDEX(Establishment!C$2:C$1047,MATCH($E106,Establishment!$A$2:$A$1047,0))</f>
        <v>#N/A</v>
      </c>
      <c r="H106" t="s">
        <v>20</v>
      </c>
      <c r="I106" s="4"/>
      <c r="J106" t="s">
        <v>20</v>
      </c>
      <c r="L106" s="4"/>
      <c r="M106" s="4">
        <f t="shared" si="12"/>
        <v>0</v>
      </c>
      <c r="N106" s="4">
        <f t="shared" si="17"/>
        <v>0</v>
      </c>
      <c r="O106" t="s">
        <v>20</v>
      </c>
      <c r="P106">
        <f t="array" ref="P106">INDEX(Items!B$2:B$1098,MATCH($O106,Items!$A$2:$A$1098,0))</f>
        <v>0</v>
      </c>
      <c r="Q106">
        <f t="array" ref="Q106">INDEX(Items!C$2:C$1098,MATCH($O106,Items!$A$2:$A$1098,0))</f>
        <v>0</v>
      </c>
      <c r="R106">
        <f t="array" ref="R106">INDEX(Items!D$2:D$1098,MATCH($O106,Items!$A$2:$A$1098,0))</f>
        <v>0</v>
      </c>
    </row>
    <row r="107" spans="1:18" ht="14.4" x14ac:dyDescent="0.3">
      <c r="A107">
        <f t="shared" si="15"/>
        <v>1</v>
      </c>
      <c r="B107" s="10" t="str">
        <f t="shared" si="16"/>
        <v/>
      </c>
      <c r="C107" s="2">
        <f t="shared" si="14"/>
        <v>1</v>
      </c>
      <c r="D107" s="3"/>
      <c r="E107" s="2"/>
      <c r="F107" t="e">
        <f t="array" ref="F107">INDEX(Establishment!B$2:B$1047,MATCH($E107,Establishment!$A$2:$A$1047,0))</f>
        <v>#N/A</v>
      </c>
      <c r="G107" t="e">
        <f t="array" ref="G107">INDEX(Establishment!C$2:C$1047,MATCH($E107,Establishment!$A$2:$A$1047,0))</f>
        <v>#N/A</v>
      </c>
      <c r="H107" t="s">
        <v>20</v>
      </c>
      <c r="I107" s="4"/>
      <c r="J107" t="s">
        <v>20</v>
      </c>
      <c r="L107" s="4"/>
      <c r="M107" s="4">
        <f t="shared" si="12"/>
        <v>0</v>
      </c>
      <c r="N107" s="4">
        <f t="shared" si="17"/>
        <v>0</v>
      </c>
      <c r="O107" t="s">
        <v>20</v>
      </c>
      <c r="P107">
        <f t="array" ref="P107">INDEX(Items!B$2:B$1098,MATCH($O107,Items!$A$2:$A$1098,0))</f>
        <v>0</v>
      </c>
      <c r="Q107">
        <f t="array" ref="Q107">INDEX(Items!C$2:C$1098,MATCH($O107,Items!$A$2:$A$1098,0))</f>
        <v>0</v>
      </c>
      <c r="R107">
        <f t="array" ref="R107">INDEX(Items!D$2:D$1098,MATCH($O107,Items!$A$2:$A$1098,0))</f>
        <v>0</v>
      </c>
    </row>
    <row r="108" spans="1:18" ht="14.4" x14ac:dyDescent="0.3">
      <c r="A108">
        <f t="shared" si="15"/>
        <v>1</v>
      </c>
      <c r="B108" s="10" t="str">
        <f t="shared" si="16"/>
        <v/>
      </c>
      <c r="C108" s="2">
        <f t="shared" si="14"/>
        <v>1</v>
      </c>
      <c r="D108" s="3"/>
      <c r="E108" s="2"/>
      <c r="F108" t="e">
        <f t="array" ref="F108">INDEX(Establishment!B$2:B$1047,MATCH($E108,Establishment!$A$2:$A$1047,0))</f>
        <v>#N/A</v>
      </c>
      <c r="G108" t="e">
        <f t="array" ref="G108">INDEX(Establishment!C$2:C$1047,MATCH($E108,Establishment!$A$2:$A$1047,0))</f>
        <v>#N/A</v>
      </c>
      <c r="H108" t="s">
        <v>20</v>
      </c>
      <c r="I108" s="4"/>
      <c r="J108" t="s">
        <v>20</v>
      </c>
      <c r="L108" s="4"/>
      <c r="M108" s="4">
        <f t="shared" si="12"/>
        <v>0</v>
      </c>
      <c r="N108" s="4">
        <f t="shared" si="17"/>
        <v>0</v>
      </c>
      <c r="O108" t="s">
        <v>20</v>
      </c>
      <c r="P108">
        <f t="array" ref="P108">INDEX(Items!B$2:B$1098,MATCH($O108,Items!$A$2:$A$1098,0))</f>
        <v>0</v>
      </c>
      <c r="Q108">
        <f t="array" ref="Q108">INDEX(Items!C$2:C$1098,MATCH($O108,Items!$A$2:$A$1098,0))</f>
        <v>0</v>
      </c>
      <c r="R108">
        <f t="array" ref="R108">INDEX(Items!D$2:D$1098,MATCH($O108,Items!$A$2:$A$1098,0))</f>
        <v>0</v>
      </c>
    </row>
    <row r="109" spans="1:18" ht="14.4" x14ac:dyDescent="0.3">
      <c r="A109">
        <f t="shared" si="15"/>
        <v>1</v>
      </c>
      <c r="B109" s="10" t="str">
        <f t="shared" si="16"/>
        <v/>
      </c>
      <c r="C109" s="2">
        <f t="shared" si="14"/>
        <v>1</v>
      </c>
      <c r="D109" s="3"/>
      <c r="E109" s="2"/>
      <c r="F109" t="e">
        <f t="array" ref="F109">INDEX(Establishment!B$2:B$1047,MATCH($E109,Establishment!$A$2:$A$1047,0))</f>
        <v>#N/A</v>
      </c>
      <c r="G109" t="e">
        <f t="array" ref="G109">INDEX(Establishment!C$2:C$1047,MATCH($E109,Establishment!$A$2:$A$1047,0))</f>
        <v>#N/A</v>
      </c>
      <c r="H109" t="s">
        <v>20</v>
      </c>
      <c r="I109" s="4"/>
      <c r="J109" t="s">
        <v>20</v>
      </c>
      <c r="L109" s="4"/>
      <c r="M109" s="4">
        <f t="shared" si="12"/>
        <v>0</v>
      </c>
      <c r="N109" s="4">
        <f t="shared" si="17"/>
        <v>0</v>
      </c>
      <c r="O109" t="s">
        <v>20</v>
      </c>
      <c r="P109">
        <f t="array" ref="P109">INDEX(Items!B$2:B$1098,MATCH($O109,Items!$A$2:$A$1098,0))</f>
        <v>0</v>
      </c>
      <c r="Q109">
        <f t="array" ref="Q109">INDEX(Items!C$2:C$1098,MATCH($O109,Items!$A$2:$A$1098,0))</f>
        <v>0</v>
      </c>
      <c r="R109">
        <f t="array" ref="R109">INDEX(Items!D$2:D$1098,MATCH($O109,Items!$A$2:$A$1098,0))</f>
        <v>0</v>
      </c>
    </row>
    <row r="110" spans="1:18" ht="14.4" x14ac:dyDescent="0.3">
      <c r="A110">
        <f t="shared" si="15"/>
        <v>1</v>
      </c>
      <c r="B110" s="10" t="str">
        <f t="shared" si="16"/>
        <v/>
      </c>
      <c r="C110" s="2">
        <f t="shared" si="14"/>
        <v>1</v>
      </c>
      <c r="D110" s="3"/>
      <c r="E110" s="2"/>
      <c r="F110" t="e">
        <f t="array" ref="F110">INDEX(Establishment!B$2:B$1047,MATCH($E110,Establishment!$A$2:$A$1047,0))</f>
        <v>#N/A</v>
      </c>
      <c r="G110" t="e">
        <f t="array" ref="G110">INDEX(Establishment!C$2:C$1047,MATCH($E110,Establishment!$A$2:$A$1047,0))</f>
        <v>#N/A</v>
      </c>
      <c r="H110" t="s">
        <v>20</v>
      </c>
      <c r="I110" s="4"/>
      <c r="J110" t="s">
        <v>20</v>
      </c>
      <c r="L110" s="4"/>
      <c r="M110" s="4">
        <f t="shared" si="12"/>
        <v>0</v>
      </c>
      <c r="N110" s="4">
        <f t="shared" si="17"/>
        <v>0</v>
      </c>
      <c r="O110" t="s">
        <v>20</v>
      </c>
      <c r="P110">
        <f t="array" ref="P110">INDEX(Items!B$2:B$1098,MATCH($O110,Items!$A$2:$A$1098,0))</f>
        <v>0</v>
      </c>
      <c r="Q110">
        <f t="array" ref="Q110">INDEX(Items!C$2:C$1098,MATCH($O110,Items!$A$2:$A$1098,0))</f>
        <v>0</v>
      </c>
      <c r="R110">
        <f t="array" ref="R110">INDEX(Items!D$2:D$1098,MATCH($O110,Items!$A$2:$A$1098,0))</f>
        <v>0</v>
      </c>
    </row>
    <row r="111" spans="1:18" ht="14.4" x14ac:dyDescent="0.3">
      <c r="A111">
        <f t="shared" si="15"/>
        <v>1</v>
      </c>
      <c r="B111" s="10" t="str">
        <f t="shared" si="16"/>
        <v/>
      </c>
      <c r="C111" s="2">
        <f t="shared" si="14"/>
        <v>1</v>
      </c>
      <c r="D111" s="3"/>
      <c r="E111" s="2"/>
      <c r="F111" t="e">
        <f t="array" ref="F111">INDEX(Establishment!B$2:B$1047,MATCH($E111,Establishment!$A$2:$A$1047,0))</f>
        <v>#N/A</v>
      </c>
      <c r="G111" t="e">
        <f t="array" ref="G111">INDEX(Establishment!C$2:C$1047,MATCH($E111,Establishment!$A$2:$A$1047,0))</f>
        <v>#N/A</v>
      </c>
      <c r="H111" t="s">
        <v>20</v>
      </c>
      <c r="I111" s="4"/>
      <c r="J111" t="s">
        <v>20</v>
      </c>
      <c r="L111" s="4"/>
      <c r="M111" s="4">
        <f t="shared" si="12"/>
        <v>0</v>
      </c>
      <c r="N111" s="4">
        <f t="shared" si="17"/>
        <v>0</v>
      </c>
      <c r="O111" t="s">
        <v>20</v>
      </c>
      <c r="P111">
        <f t="array" ref="P111">INDEX(Items!B$2:B$1098,MATCH($O111,Items!$A$2:$A$1098,0))</f>
        <v>0</v>
      </c>
      <c r="Q111">
        <f t="array" ref="Q111">INDEX(Items!C$2:C$1098,MATCH($O111,Items!$A$2:$A$1098,0))</f>
        <v>0</v>
      </c>
      <c r="R111">
        <f t="array" ref="R111">INDEX(Items!D$2:D$1098,MATCH($O111,Items!$A$2:$A$1098,0))</f>
        <v>0</v>
      </c>
    </row>
    <row r="112" spans="1:18" ht="14.4" x14ac:dyDescent="0.3">
      <c r="A112">
        <f t="shared" si="15"/>
        <v>1</v>
      </c>
      <c r="B112" s="10" t="str">
        <f t="shared" si="16"/>
        <v/>
      </c>
      <c r="C112" s="2">
        <f t="shared" si="14"/>
        <v>1</v>
      </c>
      <c r="D112" s="3"/>
      <c r="E112" s="2"/>
      <c r="F112" t="e">
        <f t="array" ref="F112">INDEX(Establishment!B$2:B$1047,MATCH($E112,Establishment!$A$2:$A$1047,0))</f>
        <v>#N/A</v>
      </c>
      <c r="G112" t="e">
        <f t="array" ref="G112">INDEX(Establishment!C$2:C$1047,MATCH($E112,Establishment!$A$2:$A$1047,0))</f>
        <v>#N/A</v>
      </c>
      <c r="H112" t="s">
        <v>20</v>
      </c>
      <c r="I112" s="4"/>
      <c r="J112" t="s">
        <v>20</v>
      </c>
      <c r="L112" s="4"/>
      <c r="M112" s="4">
        <f t="shared" si="12"/>
        <v>0</v>
      </c>
      <c r="N112" s="4">
        <f t="shared" si="17"/>
        <v>0</v>
      </c>
      <c r="O112" t="s">
        <v>20</v>
      </c>
      <c r="P112">
        <f t="array" ref="P112">INDEX(Items!B$2:B$1098,MATCH($O112,Items!$A$2:$A$1098,0))</f>
        <v>0</v>
      </c>
      <c r="Q112">
        <f t="array" ref="Q112">INDEX(Items!C$2:C$1098,MATCH($O112,Items!$A$2:$A$1098,0))</f>
        <v>0</v>
      </c>
      <c r="R112">
        <f t="array" ref="R112">INDEX(Items!D$2:D$1098,MATCH($O112,Items!$A$2:$A$1098,0))</f>
        <v>0</v>
      </c>
    </row>
    <row r="113" spans="1:20" ht="14.4" x14ac:dyDescent="0.3">
      <c r="A113">
        <f t="shared" si="15"/>
        <v>1</v>
      </c>
      <c r="B113" s="10" t="str">
        <f t="shared" si="16"/>
        <v/>
      </c>
      <c r="C113" s="2">
        <f t="shared" si="14"/>
        <v>1</v>
      </c>
      <c r="D113" s="3"/>
      <c r="E113" s="2"/>
      <c r="F113" t="e">
        <f t="array" ref="F113">INDEX(Establishment!B$2:B$1047,MATCH($E113,Establishment!$A$2:$A$1047,0))</f>
        <v>#N/A</v>
      </c>
      <c r="G113" t="e">
        <f t="array" ref="G113">INDEX(Establishment!C$2:C$1047,MATCH($E113,Establishment!$A$2:$A$1047,0))</f>
        <v>#N/A</v>
      </c>
      <c r="H113" t="s">
        <v>20</v>
      </c>
      <c r="I113" s="4"/>
      <c r="J113" t="s">
        <v>20</v>
      </c>
      <c r="L113" s="4"/>
      <c r="M113" s="4">
        <f t="shared" si="12"/>
        <v>0</v>
      </c>
      <c r="N113" s="4">
        <f t="shared" si="17"/>
        <v>0</v>
      </c>
      <c r="O113" t="s">
        <v>20</v>
      </c>
      <c r="P113">
        <f t="array" ref="P113">INDEX(Items!B$2:B$1098,MATCH($O113,Items!$A$2:$A$1098,0))</f>
        <v>0</v>
      </c>
      <c r="Q113">
        <f t="array" ref="Q113">INDEX(Items!C$2:C$1098,MATCH($O113,Items!$A$2:$A$1098,0))</f>
        <v>0</v>
      </c>
      <c r="R113">
        <f t="array" ref="R113">INDEX(Items!D$2:D$1098,MATCH($O113,Items!$A$2:$A$1098,0))</f>
        <v>0</v>
      </c>
    </row>
    <row r="114" spans="1:20" ht="14.4" x14ac:dyDescent="0.3">
      <c r="A114">
        <f t="shared" si="15"/>
        <v>1</v>
      </c>
      <c r="B114" s="10" t="str">
        <f t="shared" si="16"/>
        <v/>
      </c>
      <c r="C114" s="2">
        <f t="shared" si="14"/>
        <v>1</v>
      </c>
      <c r="D114" s="3"/>
      <c r="E114" s="2"/>
      <c r="F114" t="e">
        <f t="array" ref="F114">INDEX(Establishment!B$2:B$1047,MATCH($E114,Establishment!$A$2:$A$1047,0))</f>
        <v>#N/A</v>
      </c>
      <c r="G114" t="e">
        <f t="array" ref="G114">INDEX(Establishment!C$2:C$1047,MATCH($E114,Establishment!$A$2:$A$1047,0))</f>
        <v>#N/A</v>
      </c>
      <c r="H114" t="s">
        <v>20</v>
      </c>
      <c r="I114" s="4"/>
      <c r="J114" t="s">
        <v>20</v>
      </c>
      <c r="L114" s="4"/>
      <c r="M114" s="4">
        <f t="shared" si="12"/>
        <v>0</v>
      </c>
      <c r="N114" s="4">
        <f t="shared" si="17"/>
        <v>0</v>
      </c>
      <c r="O114" t="s">
        <v>20</v>
      </c>
      <c r="P114">
        <f t="array" ref="P114">INDEX(Items!B$2:B$1098,MATCH($O114,Items!$A$2:$A$1098,0))</f>
        <v>0</v>
      </c>
      <c r="Q114">
        <f t="array" ref="Q114">INDEX(Items!C$2:C$1098,MATCH($O114,Items!$A$2:$A$1098,0))</f>
        <v>0</v>
      </c>
      <c r="R114">
        <f t="array" ref="R114">INDEX(Items!D$2:D$1098,MATCH($O114,Items!$A$2:$A$1098,0))</f>
        <v>0</v>
      </c>
    </row>
    <row r="115" spans="1:20" ht="14.4" x14ac:dyDescent="0.3">
      <c r="A115">
        <f t="shared" si="15"/>
        <v>1</v>
      </c>
      <c r="B115" s="10" t="str">
        <f t="shared" si="16"/>
        <v/>
      </c>
      <c r="C115" s="2">
        <f t="shared" si="14"/>
        <v>1</v>
      </c>
      <c r="D115" s="3"/>
      <c r="E115" s="2"/>
      <c r="F115" t="e">
        <f t="array" ref="F115">INDEX(Establishment!B$2:B$1047,MATCH($E115,Establishment!$A$2:$A$1047,0))</f>
        <v>#N/A</v>
      </c>
      <c r="G115" t="e">
        <f t="array" ref="G115">INDEX(Establishment!C$2:C$1047,MATCH($E115,Establishment!$A$2:$A$1047,0))</f>
        <v>#N/A</v>
      </c>
      <c r="H115" t="s">
        <v>20</v>
      </c>
      <c r="I115" s="4"/>
      <c r="J115" t="s">
        <v>20</v>
      </c>
      <c r="L115" s="4"/>
      <c r="M115" s="4">
        <f t="shared" si="12"/>
        <v>0</v>
      </c>
      <c r="N115" s="4">
        <f t="shared" si="17"/>
        <v>0</v>
      </c>
      <c r="O115" t="s">
        <v>20</v>
      </c>
      <c r="P115">
        <f t="array" ref="P115">INDEX(Items!B$2:B$1098,MATCH($O115,Items!$A$2:$A$1098,0))</f>
        <v>0</v>
      </c>
      <c r="Q115">
        <f t="array" ref="Q115">INDEX(Items!C$2:C$1098,MATCH($O115,Items!$A$2:$A$1098,0))</f>
        <v>0</v>
      </c>
      <c r="R115">
        <f t="array" ref="R115">INDEX(Items!D$2:D$1098,MATCH($O115,Items!$A$2:$A$1098,0))</f>
        <v>0</v>
      </c>
    </row>
    <row r="116" spans="1:20" ht="14.4" x14ac:dyDescent="0.3">
      <c r="A116">
        <f t="shared" si="15"/>
        <v>1</v>
      </c>
      <c r="B116" s="10" t="str">
        <f t="shared" si="16"/>
        <v/>
      </c>
      <c r="C116" s="2">
        <f t="shared" si="14"/>
        <v>1</v>
      </c>
      <c r="D116" s="3"/>
      <c r="E116" s="2"/>
      <c r="F116" t="e">
        <f t="array" ref="F116">INDEX(Establishment!B$2:B$1047,MATCH($E116,Establishment!$A$2:$A$1047,0))</f>
        <v>#N/A</v>
      </c>
      <c r="G116" t="e">
        <f t="array" ref="G116">INDEX(Establishment!C$2:C$1047,MATCH($E116,Establishment!$A$2:$A$1047,0))</f>
        <v>#N/A</v>
      </c>
      <c r="H116" t="s">
        <v>20</v>
      </c>
      <c r="I116" s="4"/>
      <c r="J116" t="s">
        <v>20</v>
      </c>
      <c r="L116" s="4"/>
      <c r="M116" s="4">
        <f t="shared" si="12"/>
        <v>0</v>
      </c>
      <c r="N116" s="4">
        <f t="shared" si="17"/>
        <v>0</v>
      </c>
      <c r="O116" t="s">
        <v>20</v>
      </c>
      <c r="P116">
        <f t="array" ref="P116">INDEX(Items!B$2:B$1098,MATCH($O116,Items!$A$2:$A$1098,0))</f>
        <v>0</v>
      </c>
      <c r="Q116">
        <f t="array" ref="Q116">INDEX(Items!C$2:C$1098,MATCH($O116,Items!$A$2:$A$1098,0))</f>
        <v>0</v>
      </c>
      <c r="R116">
        <f t="array" ref="R116">INDEX(Items!D$2:D$1098,MATCH($O116,Items!$A$2:$A$1098,0))</f>
        <v>0</v>
      </c>
    </row>
    <row r="117" spans="1:20" ht="14.4" x14ac:dyDescent="0.3">
      <c r="A117">
        <f t="shared" si="15"/>
        <v>1</v>
      </c>
      <c r="B117" s="10" t="str">
        <f t="shared" si="16"/>
        <v/>
      </c>
      <c r="C117" s="2">
        <f t="shared" si="14"/>
        <v>1</v>
      </c>
      <c r="D117" s="3"/>
      <c r="E117" s="2"/>
      <c r="F117" t="e">
        <f t="array" ref="F117">INDEX(Establishment!B$2:B$1047,MATCH($E117,Establishment!$A$2:$A$1047,0))</f>
        <v>#N/A</v>
      </c>
      <c r="G117" t="e">
        <f t="array" ref="G117">INDEX(Establishment!C$2:C$1047,MATCH($E117,Establishment!$A$2:$A$1047,0))</f>
        <v>#N/A</v>
      </c>
      <c r="H117" t="s">
        <v>20</v>
      </c>
      <c r="I117" s="4"/>
      <c r="J117" t="s">
        <v>20</v>
      </c>
      <c r="L117" s="4"/>
      <c r="M117" s="4">
        <f t="shared" si="12"/>
        <v>0</v>
      </c>
      <c r="N117" s="4">
        <f t="shared" si="17"/>
        <v>0</v>
      </c>
      <c r="O117" t="s">
        <v>20</v>
      </c>
      <c r="P117">
        <f t="array" ref="P117">INDEX(Items!B$2:B$1098,MATCH($O117,Items!$A$2:$A$1098,0))</f>
        <v>0</v>
      </c>
      <c r="Q117">
        <f t="array" ref="Q117">INDEX(Items!C$2:C$1098,MATCH($O117,Items!$A$2:$A$1098,0))</f>
        <v>0</v>
      </c>
      <c r="R117">
        <f t="array" ref="R117">INDEX(Items!D$2:D$1098,MATCH($O117,Items!$A$2:$A$1098,0))</f>
        <v>0</v>
      </c>
    </row>
    <row r="118" spans="1:20" ht="14.4" x14ac:dyDescent="0.3">
      <c r="A118">
        <f t="shared" si="15"/>
        <v>1</v>
      </c>
      <c r="B118" s="10" t="str">
        <f t="shared" si="16"/>
        <v/>
      </c>
      <c r="C118" s="2">
        <f t="shared" si="14"/>
        <v>1</v>
      </c>
      <c r="D118" s="3"/>
      <c r="E118" s="2"/>
      <c r="F118" t="e">
        <f t="array" ref="F118">INDEX(Establishment!B$2:B$1047,MATCH($E118,Establishment!$A$2:$A$1047,0))</f>
        <v>#N/A</v>
      </c>
      <c r="G118" t="e">
        <f t="array" ref="G118">INDEX(Establishment!C$2:C$1047,MATCH($E118,Establishment!$A$2:$A$1047,0))</f>
        <v>#N/A</v>
      </c>
      <c r="H118" t="s">
        <v>20</v>
      </c>
      <c r="I118" s="4"/>
      <c r="J118" t="s">
        <v>20</v>
      </c>
      <c r="L118" s="4"/>
      <c r="M118" s="4">
        <f t="shared" si="12"/>
        <v>0</v>
      </c>
      <c r="N118" s="4">
        <f t="shared" si="17"/>
        <v>0</v>
      </c>
      <c r="O118" t="s">
        <v>20</v>
      </c>
      <c r="P118">
        <f t="array" ref="P118">INDEX(Items!B$2:B$1098,MATCH($O118,Items!$A$2:$A$1098,0))</f>
        <v>0</v>
      </c>
      <c r="Q118">
        <f t="array" ref="Q118">INDEX(Items!C$2:C$1098,MATCH($O118,Items!$A$2:$A$1098,0))</f>
        <v>0</v>
      </c>
      <c r="R118">
        <f t="array" ref="R118">INDEX(Items!D$2:D$1098,MATCH($O118,Items!$A$2:$A$1098,0))</f>
        <v>0</v>
      </c>
    </row>
    <row r="119" spans="1:20" ht="14.4" x14ac:dyDescent="0.3">
      <c r="A119">
        <f t="shared" si="15"/>
        <v>1</v>
      </c>
      <c r="B119" s="10" t="str">
        <f t="shared" si="16"/>
        <v/>
      </c>
      <c r="C119" s="2">
        <f t="shared" si="14"/>
        <v>1</v>
      </c>
      <c r="D119" s="3"/>
      <c r="E119" s="2"/>
      <c r="F119" t="e">
        <f t="array" ref="F119">INDEX(Establishment!B$2:B$1047,MATCH($E119,Establishment!$A$2:$A$1047,0))</f>
        <v>#N/A</v>
      </c>
      <c r="G119" t="e">
        <f t="array" ref="G119">INDEX(Establishment!C$2:C$1047,MATCH($E119,Establishment!$A$2:$A$1047,0))</f>
        <v>#N/A</v>
      </c>
      <c r="H119" t="s">
        <v>20</v>
      </c>
      <c r="I119" s="4"/>
      <c r="J119" t="s">
        <v>20</v>
      </c>
      <c r="L119" s="4"/>
      <c r="M119" s="4">
        <f t="shared" si="12"/>
        <v>0</v>
      </c>
      <c r="N119" s="4">
        <f t="shared" si="17"/>
        <v>0</v>
      </c>
      <c r="O119" t="s">
        <v>20</v>
      </c>
      <c r="P119">
        <f t="array" ref="P119">INDEX(Items!B$2:B$1098,MATCH($O119,Items!$A$2:$A$1098,0))</f>
        <v>0</v>
      </c>
      <c r="Q119">
        <f t="array" ref="Q119">INDEX(Items!C$2:C$1098,MATCH($O119,Items!$A$2:$A$1098,0))</f>
        <v>0</v>
      </c>
      <c r="R119">
        <f t="array" ref="R119">INDEX(Items!D$2:D$1098,MATCH($O119,Items!$A$2:$A$1098,0))</f>
        <v>0</v>
      </c>
    </row>
    <row r="120" spans="1:20" ht="14.4" x14ac:dyDescent="0.3">
      <c r="A120">
        <f t="shared" si="15"/>
        <v>1</v>
      </c>
      <c r="B120" s="10" t="str">
        <f t="shared" si="16"/>
        <v/>
      </c>
      <c r="C120" s="2">
        <f t="shared" si="14"/>
        <v>1</v>
      </c>
      <c r="D120" s="3"/>
      <c r="E120" s="2"/>
      <c r="F120" t="e">
        <f t="array" ref="F120">INDEX(Establishment!B$2:B$1047,MATCH($E120,Establishment!$A$2:$A$1047,0))</f>
        <v>#N/A</v>
      </c>
      <c r="G120" t="e">
        <f t="array" ref="G120">INDEX(Establishment!C$2:C$1047,MATCH($E120,Establishment!$A$2:$A$1047,0))</f>
        <v>#N/A</v>
      </c>
      <c r="H120" t="s">
        <v>20</v>
      </c>
      <c r="I120" s="4"/>
      <c r="J120" t="s">
        <v>20</v>
      </c>
      <c r="L120" s="4"/>
      <c r="M120" s="4">
        <f t="shared" si="12"/>
        <v>0</v>
      </c>
      <c r="N120" s="4">
        <f t="shared" si="17"/>
        <v>0</v>
      </c>
      <c r="O120" t="s">
        <v>20</v>
      </c>
      <c r="P120">
        <f t="array" ref="P120">INDEX(Items!B$2:B$1098,MATCH($O120,Items!$A$2:$A$1098,0))</f>
        <v>0</v>
      </c>
      <c r="Q120">
        <f t="array" ref="Q120">INDEX(Items!C$2:C$1098,MATCH($O120,Items!$A$2:$A$1098,0))</f>
        <v>0</v>
      </c>
      <c r="R120">
        <f t="array" ref="R120">INDEX(Items!D$2:D$1098,MATCH($O120,Items!$A$2:$A$1098,0))</f>
        <v>0</v>
      </c>
    </row>
    <row r="121" spans="1:20" ht="14.4" x14ac:dyDescent="0.3">
      <c r="A121">
        <f t="shared" si="15"/>
        <v>1</v>
      </c>
      <c r="B121" s="10" t="str">
        <f t="shared" si="16"/>
        <v/>
      </c>
      <c r="C121" s="2">
        <f t="shared" si="14"/>
        <v>1</v>
      </c>
      <c r="D121" s="3"/>
      <c r="E121" s="2"/>
      <c r="F121" t="e">
        <f t="array" ref="F121">INDEX(Establishment!B$2:B$1047,MATCH($E121,Establishment!$A$2:$A$1047,0))</f>
        <v>#N/A</v>
      </c>
      <c r="G121" t="e">
        <f t="array" ref="G121">INDEX(Establishment!C$2:C$1047,MATCH($E121,Establishment!$A$2:$A$1047,0))</f>
        <v>#N/A</v>
      </c>
      <c r="H121" t="s">
        <v>20</v>
      </c>
      <c r="I121" s="4"/>
      <c r="J121" t="s">
        <v>20</v>
      </c>
      <c r="L121" s="4"/>
      <c r="M121" s="4">
        <f t="shared" si="12"/>
        <v>0</v>
      </c>
      <c r="N121" s="4">
        <f t="shared" si="17"/>
        <v>0</v>
      </c>
      <c r="O121" t="s">
        <v>20</v>
      </c>
      <c r="P121">
        <f t="array" ref="P121">INDEX(Items!B$2:B$1098,MATCH($O121,Items!$A$2:$A$1098,0))</f>
        <v>0</v>
      </c>
      <c r="Q121">
        <f t="array" ref="Q121">INDEX(Items!C$2:C$1098,MATCH($O121,Items!$A$2:$A$1098,0))</f>
        <v>0</v>
      </c>
      <c r="R121">
        <f t="array" ref="R121">INDEX(Items!D$2:D$1098,MATCH($O121,Items!$A$2:$A$1098,0))</f>
        <v>0</v>
      </c>
    </row>
    <row r="122" spans="1:20" ht="14.4" x14ac:dyDescent="0.3">
      <c r="A122">
        <f t="shared" si="15"/>
        <v>1</v>
      </c>
      <c r="B122" s="10" t="str">
        <f t="shared" si="16"/>
        <v/>
      </c>
      <c r="C122" s="2">
        <f t="shared" si="14"/>
        <v>1</v>
      </c>
      <c r="D122" s="3"/>
      <c r="E122" s="2"/>
      <c r="F122" t="e">
        <f t="array" ref="F122">INDEX(Establishment!B$2:B$1047,MATCH($E122,Establishment!$A$2:$A$1047,0))</f>
        <v>#N/A</v>
      </c>
      <c r="G122" t="e">
        <f t="array" ref="G122">INDEX(Establishment!C$2:C$1047,MATCH($E122,Establishment!$A$2:$A$1047,0))</f>
        <v>#N/A</v>
      </c>
      <c r="H122" t="s">
        <v>20</v>
      </c>
      <c r="I122" s="4"/>
      <c r="J122" t="s">
        <v>20</v>
      </c>
      <c r="L122" s="4"/>
      <c r="M122" s="4">
        <f t="shared" si="12"/>
        <v>0</v>
      </c>
      <c r="N122" s="4">
        <f t="shared" si="17"/>
        <v>0</v>
      </c>
      <c r="O122" t="s">
        <v>20</v>
      </c>
      <c r="P122">
        <f t="array" ref="P122">INDEX(Items!B$2:B$1098,MATCH($O122,Items!$A$2:$A$1098,0))</f>
        <v>0</v>
      </c>
      <c r="Q122">
        <f t="array" ref="Q122">INDEX(Items!C$2:C$1098,MATCH($O122,Items!$A$2:$A$1098,0))</f>
        <v>0</v>
      </c>
      <c r="R122">
        <f t="array" ref="R122">INDEX(Items!D$2:D$1098,MATCH($O122,Items!$A$2:$A$1098,0))</f>
        <v>0</v>
      </c>
    </row>
    <row r="123" spans="1:20" ht="14.4" x14ac:dyDescent="0.3">
      <c r="A123">
        <f t="shared" si="15"/>
        <v>1</v>
      </c>
      <c r="B123" s="10" t="str">
        <f t="shared" si="16"/>
        <v>20240109A</v>
      </c>
      <c r="C123" s="2">
        <f t="shared" si="14"/>
        <v>1</v>
      </c>
      <c r="D123" s="3">
        <v>45300</v>
      </c>
      <c r="E123" s="2" t="s">
        <v>85</v>
      </c>
      <c r="F123" t="str">
        <f t="array" ref="F123">INDEX(Establishment!B$2:B$1047,MATCH($E123,Establishment!$A$2:$A$1047,0))</f>
        <v>Lawson</v>
      </c>
      <c r="G123" t="str">
        <f t="array" ref="G123">INDEX(Establishment!C$2:C$1047,MATCH($E123,Establishment!$A$2:$A$1047,0))</f>
        <v>Asian Century Center</v>
      </c>
      <c r="H123" t="s">
        <v>2</v>
      </c>
      <c r="I123" s="4"/>
      <c r="J123" t="s">
        <v>20</v>
      </c>
      <c r="K123">
        <v>1</v>
      </c>
      <c r="L123" s="4">
        <v>50</v>
      </c>
      <c r="M123" s="4">
        <f t="shared" ref="M123:M186" si="18">K123*L123</f>
        <v>50</v>
      </c>
      <c r="N123" s="4">
        <f t="shared" si="17"/>
        <v>50</v>
      </c>
      <c r="O123" t="s">
        <v>1029</v>
      </c>
      <c r="P123" t="str">
        <f t="array" ref="P123">INDEX(Items!B$2:B$1098,MATCH($O123,Items!$A$2:$A$1098,0))</f>
        <v>Skyflakes</v>
      </c>
      <c r="Q123" t="str">
        <f t="array" ref="Q123">INDEX(Items!C$2:C$1098,MATCH($O123,Items!$A$2:$A$1098,0))</f>
        <v>Biscuits</v>
      </c>
      <c r="R123" t="str">
        <f t="array" ref="R123">INDEX(Items!D$2:D$1098,MATCH($O123,Items!$A$2:$A$1098,0))</f>
        <v>200g HPack</v>
      </c>
    </row>
    <row r="124" spans="1:20" ht="14.4" x14ac:dyDescent="0.3">
      <c r="A124">
        <f t="shared" si="15"/>
        <v>2</v>
      </c>
      <c r="B124" s="10" t="str">
        <f t="shared" si="16"/>
        <v>20240109B</v>
      </c>
      <c r="C124" s="2">
        <f t="shared" si="14"/>
        <v>1</v>
      </c>
      <c r="D124" s="3">
        <v>45300</v>
      </c>
      <c r="E124" s="2" t="s">
        <v>35</v>
      </c>
      <c r="F124" t="str">
        <f t="array" ref="F124">INDEX(Establishment!B$2:B$1047,MATCH($E124,Establishment!$A$2:$A$1047,0))</f>
        <v>7-Eleven</v>
      </c>
      <c r="G124" t="str">
        <f t="array" ref="G124">INDEX(Establishment!C$2:C$1047,MATCH($E124,Establishment!$A$2:$A$1047,0))</f>
        <v xml:space="preserve"> </v>
      </c>
      <c r="H124" t="s">
        <v>2</v>
      </c>
      <c r="I124" s="4"/>
      <c r="J124" t="s">
        <v>20</v>
      </c>
      <c r="K124">
        <v>1</v>
      </c>
      <c r="L124" s="4">
        <v>30</v>
      </c>
      <c r="M124" s="4">
        <f t="shared" si="18"/>
        <v>30</v>
      </c>
      <c r="N124" s="4">
        <f t="shared" si="17"/>
        <v>30</v>
      </c>
      <c r="O124" t="s">
        <v>1027</v>
      </c>
      <c r="P124" s="8" t="s">
        <v>1028</v>
      </c>
      <c r="Q124" t="str">
        <f t="array" ref="Q124">INDEX(Items!C$2:C$1098,MATCH($O124,Items!$A$2:$A$1098,0))</f>
        <v>Ice Cream</v>
      </c>
      <c r="R124" s="8" t="s">
        <v>1075</v>
      </c>
      <c r="S124" s="8" t="s">
        <v>1211</v>
      </c>
    </row>
    <row r="125" spans="1:20" ht="15.75" customHeight="1" x14ac:dyDescent="0.3">
      <c r="A125">
        <f t="shared" si="15"/>
        <v>3</v>
      </c>
      <c r="B125" s="10" t="str">
        <f t="shared" si="16"/>
        <v>20240109C</v>
      </c>
      <c r="C125">
        <f t="shared" ref="C125:C126" si="19">IF(OR(B125="",B125&lt;&gt;B133),1,C133+1)</f>
        <v>1</v>
      </c>
      <c r="D125" s="3">
        <v>45300</v>
      </c>
      <c r="E125" s="2" t="s">
        <v>890</v>
      </c>
      <c r="F125" t="str">
        <f t="array" ref="F125">INDEX(Establishment!B$2:B$1047,MATCH($E125,Establishment!$A$2:$A$1047,0))</f>
        <v>Transportation(Public)</v>
      </c>
      <c r="G125" t="str">
        <f t="array" ref="G125">INDEX(Establishment!C$2:C$1047,MATCH($E125,Establishment!$A$2:$A$1047,0))</f>
        <v>Jeepney</v>
      </c>
      <c r="H125" t="s">
        <v>2</v>
      </c>
      <c r="I125" s="4">
        <v>13</v>
      </c>
      <c r="J125" t="s">
        <v>54</v>
      </c>
      <c r="K125">
        <v>1</v>
      </c>
      <c r="L125" s="4">
        <v>13</v>
      </c>
      <c r="M125" s="4">
        <f t="shared" si="18"/>
        <v>13</v>
      </c>
      <c r="N125" s="4">
        <f t="shared" si="17"/>
        <v>13</v>
      </c>
      <c r="O125" t="s">
        <v>37</v>
      </c>
      <c r="P125" t="str">
        <f t="array" ref="P125">INDEX(Items!B$2:B$1098,MATCH($O125,Items!$A$2:$A$1098,0))</f>
        <v xml:space="preserve"> </v>
      </c>
      <c r="Q125" t="s">
        <v>55</v>
      </c>
      <c r="R125" s="2" t="s">
        <v>971</v>
      </c>
      <c r="S125" s="9"/>
    </row>
    <row r="126" spans="1:20" ht="15.75" customHeight="1" x14ac:dyDescent="0.3">
      <c r="A126">
        <f t="shared" si="15"/>
        <v>1</v>
      </c>
      <c r="B126" s="10" t="str">
        <f t="shared" si="16"/>
        <v>20240110A</v>
      </c>
      <c r="C126">
        <f t="shared" si="19"/>
        <v>1</v>
      </c>
      <c r="D126" s="3">
        <v>45301</v>
      </c>
      <c r="E126" s="2" t="s">
        <v>890</v>
      </c>
      <c r="F126" t="s">
        <v>889</v>
      </c>
      <c r="G126" t="str">
        <f t="array" ref="G126">INDEX(Establishment!C$2:C$1047,MATCH($E126,Establishment!$A$2:$A$1047,0))</f>
        <v>Jeepney</v>
      </c>
      <c r="H126" t="s">
        <v>2</v>
      </c>
      <c r="I126" s="4">
        <v>13</v>
      </c>
      <c r="J126" t="s">
        <v>54</v>
      </c>
      <c r="K126">
        <v>1</v>
      </c>
      <c r="L126" s="4">
        <v>13</v>
      </c>
      <c r="M126" s="4">
        <f t="shared" si="18"/>
        <v>13</v>
      </c>
      <c r="N126" s="4">
        <f t="shared" si="17"/>
        <v>13</v>
      </c>
      <c r="O126" t="s">
        <v>37</v>
      </c>
      <c r="P126" t="str">
        <f t="array" ref="P126">INDEX(Items!B$2:B$1098,MATCH($O126,Items!$A$2:$A$1098,0))</f>
        <v xml:space="preserve"> </v>
      </c>
      <c r="Q126" t="s">
        <v>55</v>
      </c>
      <c r="R126" s="8" t="s">
        <v>965</v>
      </c>
      <c r="T126" t="str">
        <f>G126&amp;" - "&amp;R126</f>
        <v>Jeepney - Kalayaan Ave. - Market Market</v>
      </c>
    </row>
    <row r="127" spans="1:20" ht="14.4" x14ac:dyDescent="0.3">
      <c r="A127">
        <f t="shared" si="15"/>
        <v>2</v>
      </c>
      <c r="B127" s="10" t="str">
        <f t="shared" si="16"/>
        <v>20240110B</v>
      </c>
      <c r="C127" s="2">
        <f t="shared" ref="C127:C128" si="20">IF(OR(B127="",B127&lt;&gt;B126),1,C126+1)</f>
        <v>1</v>
      </c>
      <c r="D127" s="3">
        <v>45301</v>
      </c>
      <c r="E127" s="2" t="s">
        <v>85</v>
      </c>
      <c r="F127" t="str">
        <f t="array" ref="F127">INDEX(Establishment!B$2:B$1047,MATCH($E127,Establishment!$A$2:$A$1047,0))</f>
        <v>Lawson</v>
      </c>
      <c r="G127" t="str">
        <f t="array" ref="G127">INDEX(Establishment!C$2:C$1047,MATCH($E127,Establishment!$A$2:$A$1047,0))</f>
        <v>Asian Century Center</v>
      </c>
      <c r="H127" t="s">
        <v>2</v>
      </c>
      <c r="I127" s="4">
        <v>84</v>
      </c>
      <c r="J127" t="s">
        <v>41</v>
      </c>
      <c r="K127">
        <v>1</v>
      </c>
      <c r="L127" s="4">
        <v>84</v>
      </c>
      <c r="M127" s="4">
        <f t="shared" si="18"/>
        <v>84</v>
      </c>
      <c r="N127" s="4">
        <f t="shared" si="17"/>
        <v>84</v>
      </c>
      <c r="O127" t="s">
        <v>1025</v>
      </c>
      <c r="P127" s="8" t="s">
        <v>995</v>
      </c>
      <c r="Q127" t="str">
        <f t="array" ref="Q127">INDEX(Items!C$2:C$1098,MATCH($O127,Items!$A$2:$A$1098,0))</f>
        <v>Packed Meal</v>
      </c>
      <c r="R127" s="8" t="s">
        <v>1026</v>
      </c>
    </row>
    <row r="128" spans="1:20" ht="14.4" x14ac:dyDescent="0.3">
      <c r="A128" t="e">
        <f t="shared" si="15"/>
        <v>#N/A</v>
      </c>
      <c r="B128" s="10" t="e">
        <f t="shared" si="16"/>
        <v>#N/A</v>
      </c>
      <c r="C128" s="2" t="e">
        <f t="shared" si="20"/>
        <v>#N/A</v>
      </c>
      <c r="D128" s="3">
        <v>45301</v>
      </c>
      <c r="E128" s="2"/>
      <c r="F128" t="e">
        <f t="array" ref="F128">INDEX(Establishment!B$2:B$1047,MATCH($E128,Establishment!$A$2:$A$1047,0))</f>
        <v>#N/A</v>
      </c>
      <c r="G128" t="e">
        <f t="array" ref="G128">INDEX(Establishment!C$2:C$1047,MATCH($E128,Establishment!$A$2:$A$1047,0))</f>
        <v>#N/A</v>
      </c>
      <c r="H128" t="s">
        <v>20</v>
      </c>
      <c r="I128" s="4"/>
      <c r="J128" t="s">
        <v>20</v>
      </c>
      <c r="L128" s="4"/>
      <c r="M128" s="4">
        <f t="shared" si="18"/>
        <v>0</v>
      </c>
      <c r="N128" s="4" t="e">
        <f t="shared" si="17"/>
        <v>#N/A</v>
      </c>
      <c r="O128" t="s">
        <v>20</v>
      </c>
      <c r="P128">
        <f t="array" ref="P128">INDEX(Items!B$2:B$1098,MATCH($O128,Items!$A$2:$A$1098,0))</f>
        <v>0</v>
      </c>
      <c r="Q128">
        <f t="array" ref="Q128">INDEX(Items!C$2:C$1098,MATCH($O128,Items!$A$2:$A$1098,0))</f>
        <v>0</v>
      </c>
      <c r="R128">
        <f t="array" ref="R128">INDEX(Items!D$2:D$1098,MATCH($O128,Items!$A$2:$A$1098,0))</f>
        <v>0</v>
      </c>
    </row>
    <row r="129" spans="1:20" ht="15.75" customHeight="1" x14ac:dyDescent="0.3">
      <c r="A129" t="e">
        <f t="shared" si="15"/>
        <v>#N/A</v>
      </c>
      <c r="B129" s="10" t="e">
        <f t="shared" si="16"/>
        <v>#N/A</v>
      </c>
      <c r="C129" t="e">
        <f t="shared" ref="C129" si="21">IF(OR(B129="",B129&lt;&gt;B137),1,C137+1)</f>
        <v>#N/A</v>
      </c>
      <c r="D129" s="3">
        <v>45301</v>
      </c>
      <c r="E129" s="2" t="s">
        <v>890</v>
      </c>
      <c r="F129" t="str">
        <f t="array" ref="F129">INDEX(Establishment!B$2:B$1047,MATCH($E129,Establishment!$A$2:$A$1047,0))</f>
        <v>Transportation(Public)</v>
      </c>
      <c r="G129" t="str">
        <f t="array" ref="G129">INDEX(Establishment!C$2:C$1047,MATCH($E129,Establishment!$A$2:$A$1047,0))</f>
        <v>Jeepney</v>
      </c>
      <c r="H129" t="s">
        <v>2</v>
      </c>
      <c r="I129" s="4">
        <v>13</v>
      </c>
      <c r="J129" t="s">
        <v>54</v>
      </c>
      <c r="K129">
        <v>1</v>
      </c>
      <c r="L129" s="4">
        <v>13</v>
      </c>
      <c r="M129" s="4">
        <f t="shared" si="18"/>
        <v>13</v>
      </c>
      <c r="N129" s="4" t="e">
        <f t="shared" si="17"/>
        <v>#N/A</v>
      </c>
      <c r="O129" t="s">
        <v>37</v>
      </c>
      <c r="P129" t="str">
        <f t="array" ref="P129">INDEX(Items!B$2:B$1098,MATCH($O129,Items!$A$2:$A$1098,0))</f>
        <v xml:space="preserve"> </v>
      </c>
      <c r="Q129" t="s">
        <v>55</v>
      </c>
      <c r="R129" s="2" t="s">
        <v>971</v>
      </c>
      <c r="S129" s="9"/>
    </row>
    <row r="130" spans="1:20" ht="14.4" x14ac:dyDescent="0.3">
      <c r="A130">
        <f t="shared" ref="A130:A193" si="22">IF(OR(D130&lt;&gt;D129,D130=""),1,IF(NOT(AND(E130=E129,F130=F129,G130=G129)),A129+1,IF(OR(H130="",AND(H130&lt;&gt;"",H130&lt;&gt;H129,H129&lt;&gt;"")),A129,A129+1)))</f>
        <v>1</v>
      </c>
      <c r="B130" s="10" t="str">
        <f t="shared" ref="B130:B193" si="23">IF(D130&lt;&gt;"",TEXT(D130,"YYYYMMDD")&amp;CHAR(64+A130),"")</f>
        <v>20240111A</v>
      </c>
      <c r="C130" s="2" t="e">
        <f t="shared" ref="C130:C131" si="24">IF(OR(B130="",B130&lt;&gt;B129),1,C129+1)</f>
        <v>#N/A</v>
      </c>
      <c r="D130" s="3">
        <v>45302</v>
      </c>
      <c r="E130" s="2" t="s">
        <v>22</v>
      </c>
      <c r="F130" t="s">
        <v>49</v>
      </c>
      <c r="G130" t="s">
        <v>50</v>
      </c>
      <c r="I130" s="4"/>
      <c r="J130" t="s">
        <v>41</v>
      </c>
      <c r="K130">
        <v>1</v>
      </c>
      <c r="L130" s="4">
        <v>75</v>
      </c>
      <c r="M130" s="4">
        <f t="shared" si="18"/>
        <v>75</v>
      </c>
      <c r="N130" s="4" t="e">
        <f t="shared" ref="N130:N189" si="25">IF(B130=B129,N129+M130,M130)</f>
        <v>#N/A</v>
      </c>
      <c r="O130" t="s">
        <v>20</v>
      </c>
      <c r="P130">
        <f t="array" ref="P130">INDEX(Items!B$2:B$1095,MATCH($O130,Items!$A$2:$A$1095,0))</f>
        <v>0</v>
      </c>
      <c r="Q130" t="s">
        <v>51</v>
      </c>
      <c r="R130" s="8" t="s">
        <v>879</v>
      </c>
    </row>
    <row r="131" spans="1:20" ht="14.4" x14ac:dyDescent="0.3">
      <c r="A131">
        <f t="shared" si="22"/>
        <v>2</v>
      </c>
      <c r="B131" s="10" t="str">
        <f t="shared" si="23"/>
        <v>20240111B</v>
      </c>
      <c r="C131" s="2">
        <f t="shared" si="24"/>
        <v>1</v>
      </c>
      <c r="D131" s="3">
        <v>45302</v>
      </c>
      <c r="E131" s="2" t="s">
        <v>22</v>
      </c>
      <c r="F131" t="s">
        <v>49</v>
      </c>
      <c r="G131" t="s">
        <v>50</v>
      </c>
      <c r="H131" t="s">
        <v>2</v>
      </c>
      <c r="I131" s="4">
        <v>80</v>
      </c>
      <c r="J131" t="s">
        <v>41</v>
      </c>
      <c r="K131">
        <v>1</v>
      </c>
      <c r="L131" s="4">
        <v>75</v>
      </c>
      <c r="M131" s="4">
        <f t="shared" si="18"/>
        <v>75</v>
      </c>
      <c r="N131" s="4">
        <f t="shared" si="25"/>
        <v>75</v>
      </c>
      <c r="O131" t="s">
        <v>37</v>
      </c>
      <c r="P131" t="str">
        <f t="array" ref="P131">INDEX(Items!B$2:B$1095,MATCH($O131,Items!$A$2:$A$1095,0))</f>
        <v xml:space="preserve"> </v>
      </c>
      <c r="Q131" t="s">
        <v>51</v>
      </c>
      <c r="R131" s="8" t="s">
        <v>1030</v>
      </c>
    </row>
    <row r="132" spans="1:20" ht="15.75" customHeight="1" x14ac:dyDescent="0.3">
      <c r="A132">
        <f t="shared" si="22"/>
        <v>3</v>
      </c>
      <c r="B132" s="10" t="str">
        <f t="shared" si="23"/>
        <v>20240111C</v>
      </c>
      <c r="C132">
        <f t="shared" ref="C132" si="26">IF(OR(B132="",B132&lt;&gt;B140),1,C140+1)</f>
        <v>1</v>
      </c>
      <c r="D132" s="3">
        <v>45302</v>
      </c>
      <c r="E132" s="2" t="s">
        <v>890</v>
      </c>
      <c r="F132" t="s">
        <v>889</v>
      </c>
      <c r="G132" t="str">
        <f t="array" ref="G132">INDEX(Establishment!C$2:C$1047,MATCH($E132,Establishment!$A$2:$A$1047,0))</f>
        <v>Jeepney</v>
      </c>
      <c r="H132" t="s">
        <v>2</v>
      </c>
      <c r="I132" s="4">
        <v>13</v>
      </c>
      <c r="J132" t="s">
        <v>54</v>
      </c>
      <c r="K132">
        <v>1</v>
      </c>
      <c r="L132" s="4">
        <v>13</v>
      </c>
      <c r="M132" s="4">
        <f t="shared" si="18"/>
        <v>13</v>
      </c>
      <c r="N132" s="4">
        <f t="shared" si="25"/>
        <v>13</v>
      </c>
      <c r="O132" t="s">
        <v>37</v>
      </c>
      <c r="P132" t="str">
        <f t="array" ref="P132">INDEX(Items!B$2:B$1098,MATCH($O132,Items!$A$2:$A$1098,0))</f>
        <v xml:space="preserve"> </v>
      </c>
      <c r="Q132" t="s">
        <v>55</v>
      </c>
      <c r="R132" s="8" t="s">
        <v>965</v>
      </c>
      <c r="T132" t="str">
        <f>G132&amp;" - "&amp;R132</f>
        <v>Jeepney - Kalayaan Ave. - Market Market</v>
      </c>
    </row>
    <row r="133" spans="1:20" ht="15.75" customHeight="1" x14ac:dyDescent="0.3">
      <c r="A133" s="2">
        <f t="shared" si="22"/>
        <v>4</v>
      </c>
      <c r="B133" s="12" t="str">
        <f t="shared" si="23"/>
        <v>20240111D</v>
      </c>
      <c r="C133" s="2">
        <f t="shared" ref="C133:C138" si="27">IF(OR(B133="",B133&lt;&gt;B132),1,C132+1)</f>
        <v>1</v>
      </c>
      <c r="D133" s="3">
        <v>45302</v>
      </c>
      <c r="E133" s="2" t="s">
        <v>964</v>
      </c>
      <c r="F133" s="2" t="str">
        <f t="array" ref="F133">INDEX(Establishment!B$2:B$1047,MATCH($E133,Establishment!$A$2:$A$1047,0))</f>
        <v>Transportation(Public)</v>
      </c>
      <c r="G133" s="2" t="str">
        <f t="array" ref="G133">INDEX(Establishment!C$2:C$1047,MATCH($E133,Establishment!$A$2:$A$1047,0))</f>
        <v>BGC Bus</v>
      </c>
      <c r="H133" s="2" t="s">
        <v>83</v>
      </c>
      <c r="I133" s="4">
        <v>15</v>
      </c>
      <c r="J133" t="s">
        <v>54</v>
      </c>
      <c r="K133" s="2">
        <v>1</v>
      </c>
      <c r="L133" s="4">
        <v>15</v>
      </c>
      <c r="M133" s="4">
        <f t="shared" si="18"/>
        <v>15</v>
      </c>
      <c r="N133" s="4">
        <f t="shared" si="25"/>
        <v>15</v>
      </c>
      <c r="O133" t="s">
        <v>37</v>
      </c>
      <c r="P133" s="2" t="str">
        <f t="array" ref="P133">INDEX(Items!B$2:B$1098,MATCH($O133,Items!$A$2:$A$1098,0))</f>
        <v xml:space="preserve"> </v>
      </c>
      <c r="Q133" t="s">
        <v>55</v>
      </c>
      <c r="R133" s="2" t="s">
        <v>1032</v>
      </c>
      <c r="S133" s="2"/>
    </row>
    <row r="134" spans="1:20" ht="14.4" x14ac:dyDescent="0.3">
      <c r="A134">
        <f t="shared" si="22"/>
        <v>5</v>
      </c>
      <c r="B134" s="10" t="str">
        <f t="shared" si="23"/>
        <v>20240111E</v>
      </c>
      <c r="C134" s="2">
        <f t="shared" si="27"/>
        <v>1</v>
      </c>
      <c r="D134" s="3">
        <v>45302</v>
      </c>
      <c r="E134" s="2" t="s">
        <v>1031</v>
      </c>
      <c r="F134" t="str">
        <f t="array" ref="F134">INDEX(Establishment!B$2:B$1047,MATCH($E134,Establishment!$A$2:$A$1047,0))</f>
        <v>Metro Department</v>
      </c>
      <c r="G134" t="str">
        <f t="array" ref="G134">INDEX(Establishment!C$2:C$1047,MATCH($E134,Establishment!$A$2:$A$1047,0))</f>
        <v>Market Market, BGC</v>
      </c>
      <c r="H134" t="s">
        <v>21</v>
      </c>
      <c r="I134" s="4">
        <v>354</v>
      </c>
      <c r="J134" t="s">
        <v>41</v>
      </c>
      <c r="K134">
        <v>1</v>
      </c>
      <c r="L134" s="4">
        <v>118</v>
      </c>
      <c r="M134" s="4">
        <f t="shared" si="18"/>
        <v>118</v>
      </c>
      <c r="N134" s="4">
        <f t="shared" si="25"/>
        <v>118</v>
      </c>
      <c r="O134" t="s">
        <v>1033</v>
      </c>
      <c r="P134" s="8" t="s">
        <v>70</v>
      </c>
      <c r="Q134" t="str">
        <f t="array" ref="Q134">INDEX(Items!C$2:C$1098,MATCH($O134,Items!$A$2:$A$1098,0))</f>
        <v xml:space="preserve">Bread </v>
      </c>
      <c r="R134" s="8" t="s">
        <v>1034</v>
      </c>
    </row>
    <row r="135" spans="1:20" ht="14.4" x14ac:dyDescent="0.3">
      <c r="A135">
        <f t="shared" si="22"/>
        <v>5</v>
      </c>
      <c r="B135" s="10" t="str">
        <f t="shared" si="23"/>
        <v>20240111E</v>
      </c>
      <c r="C135" s="2">
        <f t="shared" si="27"/>
        <v>2</v>
      </c>
      <c r="D135" s="3">
        <v>45302</v>
      </c>
      <c r="E135" s="2" t="s">
        <v>1031</v>
      </c>
      <c r="F135" t="str">
        <f t="array" ref="F135">INDEX(Establishment!B$2:B$1047,MATCH($E135,Establishment!$A$2:$A$1047,0))</f>
        <v>Metro Department</v>
      </c>
      <c r="G135" t="str">
        <f t="array" ref="G135">INDEX(Establishment!C$2:C$1047,MATCH($E135,Establishment!$A$2:$A$1047,0))</f>
        <v>Market Market, BGC</v>
      </c>
      <c r="I135" s="4"/>
      <c r="J135" t="s">
        <v>1042</v>
      </c>
      <c r="K135">
        <v>1</v>
      </c>
      <c r="L135" s="4">
        <v>79.75</v>
      </c>
      <c r="M135" s="4">
        <f t="shared" si="18"/>
        <v>79.75</v>
      </c>
      <c r="N135" s="4">
        <f t="shared" si="25"/>
        <v>197.75</v>
      </c>
      <c r="O135" t="s">
        <v>37</v>
      </c>
      <c r="P135" s="8" t="s">
        <v>1035</v>
      </c>
      <c r="Q135" s="8" t="s">
        <v>1036</v>
      </c>
      <c r="R135" s="8" t="s">
        <v>1037</v>
      </c>
    </row>
    <row r="136" spans="1:20" ht="14.4" x14ac:dyDescent="0.3">
      <c r="A136">
        <f t="shared" si="22"/>
        <v>5</v>
      </c>
      <c r="B136" s="10" t="str">
        <f t="shared" si="23"/>
        <v>20240111E</v>
      </c>
      <c r="C136" s="2">
        <f t="shared" si="27"/>
        <v>3</v>
      </c>
      <c r="D136" s="3">
        <v>45302</v>
      </c>
      <c r="E136" s="2" t="s">
        <v>1031</v>
      </c>
      <c r="F136" t="str">
        <f t="array" ref="F136">INDEX(Establishment!B$2:B$1047,MATCH($E136,Establishment!$A$2:$A$1047,0))</f>
        <v>Metro Department</v>
      </c>
      <c r="G136" t="str">
        <f t="array" ref="G136">INDEX(Establishment!C$2:C$1047,MATCH($E136,Establishment!$A$2:$A$1047,0))</f>
        <v>Market Market, BGC</v>
      </c>
      <c r="I136" s="4"/>
      <c r="J136" t="s">
        <v>1042</v>
      </c>
      <c r="K136">
        <v>1</v>
      </c>
      <c r="L136" s="4">
        <v>85</v>
      </c>
      <c r="M136" s="4">
        <f t="shared" si="18"/>
        <v>85</v>
      </c>
      <c r="N136" s="4">
        <f t="shared" si="25"/>
        <v>282.75</v>
      </c>
      <c r="O136" t="s">
        <v>37</v>
      </c>
      <c r="P136" s="8" t="s">
        <v>1038</v>
      </c>
      <c r="Q136" s="8" t="s">
        <v>1039</v>
      </c>
      <c r="R136" s="8" t="s">
        <v>1040</v>
      </c>
    </row>
    <row r="137" spans="1:20" ht="14.4" x14ac:dyDescent="0.3">
      <c r="A137">
        <f t="shared" si="22"/>
        <v>5</v>
      </c>
      <c r="B137" s="10" t="str">
        <f t="shared" si="23"/>
        <v>20240111E</v>
      </c>
      <c r="C137" s="2">
        <f t="shared" si="27"/>
        <v>4</v>
      </c>
      <c r="D137" s="3">
        <v>45302</v>
      </c>
      <c r="E137" s="2" t="s">
        <v>1031</v>
      </c>
      <c r="F137" t="str">
        <f t="array" ref="F137">INDEX(Establishment!B$2:B$1047,MATCH($E137,Establishment!$A$2:$A$1047,0))</f>
        <v>Metro Department</v>
      </c>
      <c r="G137" t="str">
        <f t="array" ref="G137">INDEX(Establishment!C$2:C$1047,MATCH($E137,Establishment!$A$2:$A$1047,0))</f>
        <v>Market Market, BGC</v>
      </c>
      <c r="I137" s="4"/>
      <c r="J137" t="s">
        <v>41</v>
      </c>
      <c r="K137">
        <v>1</v>
      </c>
      <c r="L137" s="4">
        <v>71.25</v>
      </c>
      <c r="M137" s="4">
        <f t="shared" si="18"/>
        <v>71.25</v>
      </c>
      <c r="N137" s="4">
        <f t="shared" si="25"/>
        <v>354</v>
      </c>
      <c r="O137" t="s">
        <v>37</v>
      </c>
      <c r="P137" s="8" t="s">
        <v>1041</v>
      </c>
      <c r="Q137" s="8" t="s">
        <v>42</v>
      </c>
      <c r="R137" s="8" t="s">
        <v>658</v>
      </c>
    </row>
    <row r="138" spans="1:20" ht="15.75" customHeight="1" x14ac:dyDescent="0.3">
      <c r="A138" s="2">
        <f t="shared" si="22"/>
        <v>6</v>
      </c>
      <c r="B138" s="12" t="str">
        <f t="shared" si="23"/>
        <v>20240111F</v>
      </c>
      <c r="C138" s="2">
        <f t="shared" si="27"/>
        <v>1</v>
      </c>
      <c r="D138" s="3">
        <v>45302</v>
      </c>
      <c r="E138" s="2" t="s">
        <v>964</v>
      </c>
      <c r="F138" s="2" t="str">
        <f t="array" ref="F138">INDEX(Establishment!B$2:B$1047,MATCH($E138,Establishment!$A$2:$A$1047,0))</f>
        <v>Transportation(Public)</v>
      </c>
      <c r="G138" s="2" t="str">
        <f t="array" ref="G138">INDEX(Establishment!C$2:C$1047,MATCH($E138,Establishment!$A$2:$A$1047,0))</f>
        <v>BGC Bus</v>
      </c>
      <c r="H138" s="2" t="s">
        <v>83</v>
      </c>
      <c r="I138" s="4">
        <v>15</v>
      </c>
      <c r="J138" t="s">
        <v>54</v>
      </c>
      <c r="K138" s="2">
        <v>1</v>
      </c>
      <c r="L138" s="4">
        <v>15</v>
      </c>
      <c r="M138" s="4">
        <f t="shared" si="18"/>
        <v>15</v>
      </c>
      <c r="N138" s="4">
        <f t="shared" si="25"/>
        <v>15</v>
      </c>
      <c r="O138" t="s">
        <v>37</v>
      </c>
      <c r="P138" s="2" t="str">
        <f t="array" ref="P138">INDEX(Items!B$2:B$1098,MATCH($O138,Items!$A$2:$A$1098,0))</f>
        <v xml:space="preserve"> </v>
      </c>
      <c r="Q138" t="s">
        <v>55</v>
      </c>
      <c r="R138" s="2" t="s">
        <v>973</v>
      </c>
      <c r="S138" s="2"/>
    </row>
    <row r="139" spans="1:20" ht="15.75" customHeight="1" x14ac:dyDescent="0.3">
      <c r="A139">
        <f t="shared" si="22"/>
        <v>7</v>
      </c>
      <c r="B139" s="10" t="str">
        <f t="shared" si="23"/>
        <v>20240111G</v>
      </c>
      <c r="C139">
        <f t="shared" ref="C139:C140" si="28">IF(OR(B139="",B139&lt;&gt;B147),1,C147+1)</f>
        <v>1</v>
      </c>
      <c r="D139" s="3">
        <v>45302</v>
      </c>
      <c r="E139" s="2" t="s">
        <v>890</v>
      </c>
      <c r="F139" t="str">
        <f t="array" ref="F139">INDEX(Establishment!B$2:B$1047,MATCH($E139,Establishment!$A$2:$A$1047,0))</f>
        <v>Transportation(Public)</v>
      </c>
      <c r="G139" t="str">
        <f t="array" ref="G139">INDEX(Establishment!C$2:C$1047,MATCH($E139,Establishment!$A$2:$A$1047,0))</f>
        <v>Jeepney</v>
      </c>
      <c r="H139" t="s">
        <v>2</v>
      </c>
      <c r="I139" s="4">
        <v>13</v>
      </c>
      <c r="J139" t="s">
        <v>54</v>
      </c>
      <c r="K139">
        <v>1</v>
      </c>
      <c r="L139" s="4">
        <v>13</v>
      </c>
      <c r="M139" s="4">
        <f t="shared" si="18"/>
        <v>13</v>
      </c>
      <c r="N139" s="4">
        <f t="shared" si="25"/>
        <v>13</v>
      </c>
      <c r="O139" t="s">
        <v>37</v>
      </c>
      <c r="P139" t="str">
        <f t="array" ref="P139">INDEX(Items!B$2:B$1098,MATCH($O139,Items!$A$2:$A$1098,0))</f>
        <v xml:space="preserve"> </v>
      </c>
      <c r="Q139" t="s">
        <v>55</v>
      </c>
      <c r="R139" s="2" t="s">
        <v>971</v>
      </c>
      <c r="S139" s="9"/>
    </row>
    <row r="140" spans="1:20" ht="15.75" customHeight="1" x14ac:dyDescent="0.3">
      <c r="A140">
        <f t="shared" si="22"/>
        <v>1</v>
      </c>
      <c r="B140" s="10" t="str">
        <f t="shared" si="23"/>
        <v>20240112A</v>
      </c>
      <c r="C140">
        <f t="shared" si="28"/>
        <v>1</v>
      </c>
      <c r="D140" s="3">
        <v>45303</v>
      </c>
      <c r="E140" s="2" t="s">
        <v>890</v>
      </c>
      <c r="F140" t="s">
        <v>889</v>
      </c>
      <c r="G140" t="str">
        <f t="array" ref="G140">INDEX(Establishment!C$2:C$1047,MATCH($E140,Establishment!$A$2:$A$1047,0))</f>
        <v>Jeepney</v>
      </c>
      <c r="H140" t="s">
        <v>2</v>
      </c>
      <c r="I140" s="4">
        <v>13</v>
      </c>
      <c r="J140" t="s">
        <v>54</v>
      </c>
      <c r="K140">
        <v>1</v>
      </c>
      <c r="L140" s="4">
        <v>13</v>
      </c>
      <c r="M140" s="4">
        <f t="shared" si="18"/>
        <v>13</v>
      </c>
      <c r="N140" s="4">
        <f t="shared" si="25"/>
        <v>13</v>
      </c>
      <c r="O140" t="s">
        <v>37</v>
      </c>
      <c r="P140" t="str">
        <f t="array" ref="P140">INDEX(Items!B$2:B$1098,MATCH($O140,Items!$A$2:$A$1098,0))</f>
        <v xml:space="preserve"> </v>
      </c>
      <c r="Q140" t="s">
        <v>55</v>
      </c>
      <c r="R140" s="8" t="s">
        <v>965</v>
      </c>
      <c r="T140" t="str">
        <f>G140&amp;" - "&amp;R140</f>
        <v>Jeepney - Kalayaan Ave. - Market Market</v>
      </c>
    </row>
    <row r="141" spans="1:20" ht="14.4" x14ac:dyDescent="0.3">
      <c r="A141">
        <f t="shared" si="22"/>
        <v>2</v>
      </c>
      <c r="B141" s="10" t="str">
        <f t="shared" si="23"/>
        <v>20240112B</v>
      </c>
      <c r="C141" s="2">
        <f t="shared" ref="C141:C145" si="29">IF(OR(B141="",B141&lt;&gt;B140),1,C140+1)</f>
        <v>1</v>
      </c>
      <c r="D141" s="3">
        <v>45303</v>
      </c>
      <c r="E141" s="2" t="s">
        <v>35</v>
      </c>
      <c r="F141" t="str">
        <f t="array" ref="F141">INDEX(Establishment!B$2:B$1045,MATCH($E141,Establishment!$A$2:$A$1045,0))</f>
        <v>7-Eleven</v>
      </c>
      <c r="G141" t="s">
        <v>45</v>
      </c>
      <c r="H141" t="s">
        <v>2</v>
      </c>
      <c r="I141" s="4">
        <v>55</v>
      </c>
      <c r="J141" t="s">
        <v>41</v>
      </c>
      <c r="K141" s="2">
        <v>1</v>
      </c>
      <c r="L141" s="4">
        <v>55</v>
      </c>
      <c r="M141" s="4">
        <f t="shared" si="18"/>
        <v>55</v>
      </c>
      <c r="N141" s="4">
        <f t="shared" si="25"/>
        <v>55</v>
      </c>
      <c r="O141" t="s">
        <v>1033</v>
      </c>
      <c r="P141">
        <f t="array" ref="P141">INDEX(Items!B$2:B$1095,MATCH($O141,Items!$A$2:$A$1095,0))</f>
        <v>0</v>
      </c>
      <c r="Q141" t="str">
        <f t="array" ref="Q141">INDEX(Items!C$2:C$1095,MATCH($O141,Items!$A$2:$A$1095,0))</f>
        <v xml:space="preserve">Bread </v>
      </c>
      <c r="R141" t="s">
        <v>1043</v>
      </c>
    </row>
    <row r="142" spans="1:20" ht="14.4" x14ac:dyDescent="0.3">
      <c r="A142">
        <f t="shared" si="22"/>
        <v>3</v>
      </c>
      <c r="B142" s="10" t="str">
        <f t="shared" si="23"/>
        <v>20240112C</v>
      </c>
      <c r="C142" s="2">
        <f t="shared" si="29"/>
        <v>1</v>
      </c>
      <c r="D142" s="3">
        <v>45303</v>
      </c>
      <c r="E142" s="2" t="s">
        <v>35</v>
      </c>
      <c r="F142" t="str">
        <f t="array" ref="F142">INDEX(Establishment!B$2:B$1047,MATCH($E142,Establishment!$A$2:$A$1047,0))</f>
        <v>7-Eleven</v>
      </c>
      <c r="G142" t="str">
        <f t="array" ref="G142">INDEX(Establishment!C$2:C$1047,MATCH($E142,Establishment!$A$2:$A$1047,0))</f>
        <v xml:space="preserve"> </v>
      </c>
      <c r="H142" t="s">
        <v>20</v>
      </c>
      <c r="I142" s="4"/>
      <c r="J142" t="s">
        <v>20</v>
      </c>
      <c r="L142" s="4"/>
      <c r="M142" s="4">
        <f t="shared" si="18"/>
        <v>0</v>
      </c>
      <c r="N142" s="4">
        <f t="shared" si="25"/>
        <v>0</v>
      </c>
      <c r="O142" t="s">
        <v>20</v>
      </c>
      <c r="P142">
        <f t="array" ref="P142">INDEX(Items!B$2:B$1098,MATCH($O142,Items!$A$2:$A$1098,0))</f>
        <v>0</v>
      </c>
      <c r="Q142">
        <f t="array" ref="Q142">INDEX(Items!C$2:C$1098,MATCH($O142,Items!$A$2:$A$1098,0))</f>
        <v>0</v>
      </c>
      <c r="R142">
        <f t="array" ref="R142">INDEX(Items!D$2:D$1098,MATCH($O142,Items!$A$2:$A$1098,0))</f>
        <v>0</v>
      </c>
    </row>
    <row r="143" spans="1:20" ht="14.4" x14ac:dyDescent="0.3">
      <c r="A143">
        <f t="shared" si="22"/>
        <v>4</v>
      </c>
      <c r="B143" s="10" t="str">
        <f t="shared" si="23"/>
        <v>20240112D</v>
      </c>
      <c r="C143" s="2">
        <f t="shared" si="29"/>
        <v>1</v>
      </c>
      <c r="D143" s="3">
        <v>45303</v>
      </c>
      <c r="E143" s="2" t="s">
        <v>35</v>
      </c>
      <c r="F143" t="str">
        <f t="array" ref="F143">INDEX(Establishment!B$2:B$1047,MATCH($E143,Establishment!$A$2:$A$1047,0))</f>
        <v>7-Eleven</v>
      </c>
      <c r="G143" t="str">
        <f t="array" ref="G143">INDEX(Establishment!C$2:C$1047,MATCH($E143,Establishment!$A$2:$A$1047,0))</f>
        <v xml:space="preserve"> </v>
      </c>
      <c r="H143" t="s">
        <v>20</v>
      </c>
      <c r="I143" s="4"/>
      <c r="J143" t="s">
        <v>20</v>
      </c>
      <c r="L143" s="4"/>
      <c r="M143" s="4">
        <f t="shared" si="18"/>
        <v>0</v>
      </c>
      <c r="N143" s="4">
        <f t="shared" si="25"/>
        <v>0</v>
      </c>
      <c r="O143" t="s">
        <v>20</v>
      </c>
      <c r="P143">
        <f t="array" ref="P143">INDEX(Items!B$2:B$1098,MATCH($O143,Items!$A$2:$A$1098,0))</f>
        <v>0</v>
      </c>
      <c r="Q143">
        <f t="array" ref="Q143">INDEX(Items!C$2:C$1098,MATCH($O143,Items!$A$2:$A$1098,0))</f>
        <v>0</v>
      </c>
      <c r="R143">
        <f t="array" ref="R143">INDEX(Items!D$2:D$1098,MATCH($O143,Items!$A$2:$A$1098,0))</f>
        <v>0</v>
      </c>
    </row>
    <row r="144" spans="1:20" ht="14.4" x14ac:dyDescent="0.3">
      <c r="A144">
        <f t="shared" si="22"/>
        <v>5</v>
      </c>
      <c r="B144" s="10" t="str">
        <f t="shared" si="23"/>
        <v>20240112E</v>
      </c>
      <c r="C144" s="2">
        <f t="shared" si="29"/>
        <v>1</v>
      </c>
      <c r="D144" s="3">
        <v>45303</v>
      </c>
      <c r="E144" s="2" t="s">
        <v>35</v>
      </c>
      <c r="F144" t="str">
        <f t="array" ref="F144">INDEX(Establishment!B$2:B$1047,MATCH($E144,Establishment!$A$2:$A$1047,0))</f>
        <v>7-Eleven</v>
      </c>
      <c r="G144" t="str">
        <f t="array" ref="G144">INDEX(Establishment!C$2:C$1047,MATCH($E144,Establishment!$A$2:$A$1047,0))</f>
        <v xml:space="preserve"> </v>
      </c>
      <c r="H144" t="s">
        <v>20</v>
      </c>
      <c r="I144" s="4"/>
      <c r="J144" t="s">
        <v>20</v>
      </c>
      <c r="L144" s="4"/>
      <c r="M144" s="4">
        <f t="shared" si="18"/>
        <v>0</v>
      </c>
      <c r="N144" s="4">
        <f t="shared" si="25"/>
        <v>0</v>
      </c>
      <c r="O144" t="s">
        <v>20</v>
      </c>
      <c r="P144">
        <f t="array" ref="P144">INDEX(Items!B$2:B$1098,MATCH($O144,Items!$A$2:$A$1098,0))</f>
        <v>0</v>
      </c>
      <c r="Q144">
        <f t="array" ref="Q144">INDEX(Items!C$2:C$1098,MATCH($O144,Items!$A$2:$A$1098,0))</f>
        <v>0</v>
      </c>
      <c r="R144">
        <f t="array" ref="R144">INDEX(Items!D$2:D$1098,MATCH($O144,Items!$A$2:$A$1098,0))</f>
        <v>0</v>
      </c>
    </row>
    <row r="145" spans="1:20" ht="14.4" x14ac:dyDescent="0.3">
      <c r="A145">
        <f t="shared" si="22"/>
        <v>6</v>
      </c>
      <c r="B145" s="10" t="str">
        <f t="shared" si="23"/>
        <v>20240112F</v>
      </c>
      <c r="C145" s="2">
        <f t="shared" si="29"/>
        <v>1</v>
      </c>
      <c r="D145" s="3">
        <v>45303</v>
      </c>
      <c r="E145" s="2" t="s">
        <v>35</v>
      </c>
      <c r="F145" t="str">
        <f t="array" ref="F145">INDEX(Establishment!B$2:B$1047,MATCH($E145,Establishment!$A$2:$A$1047,0))</f>
        <v>7-Eleven</v>
      </c>
      <c r="G145" t="str">
        <f t="array" ref="G145">INDEX(Establishment!C$2:C$1047,MATCH($E145,Establishment!$A$2:$A$1047,0))</f>
        <v xml:space="preserve"> </v>
      </c>
      <c r="H145" t="s">
        <v>20</v>
      </c>
      <c r="I145" s="4"/>
      <c r="J145" t="s">
        <v>20</v>
      </c>
      <c r="L145" s="4"/>
      <c r="M145" s="4">
        <f t="shared" si="18"/>
        <v>0</v>
      </c>
      <c r="N145" s="4">
        <f t="shared" si="25"/>
        <v>0</v>
      </c>
      <c r="P145" t="e">
        <f t="array" ref="P145">INDEX(Items!B$2:B$1098,MATCH($O145,Items!$A$2:$A$1098,0))</f>
        <v>#N/A</v>
      </c>
      <c r="Q145" t="e">
        <f t="array" ref="Q145">INDEX(Items!C$2:C$1098,MATCH($O145,Items!$A$2:$A$1098,0))</f>
        <v>#N/A</v>
      </c>
      <c r="R145" t="e">
        <f t="array" ref="R145">INDEX(Items!D$2:D$1098,MATCH($O145,Items!$A$2:$A$1098,0))</f>
        <v>#N/A</v>
      </c>
    </row>
    <row r="146" spans="1:20" ht="15.75" customHeight="1" x14ac:dyDescent="0.3">
      <c r="A146">
        <f t="shared" si="22"/>
        <v>7</v>
      </c>
      <c r="B146" s="10" t="str">
        <f t="shared" si="23"/>
        <v>20240112G</v>
      </c>
      <c r="C146">
        <f t="shared" ref="C146" si="30">IF(OR(B146="",B146&lt;&gt;B154),1,C154+1)</f>
        <v>1</v>
      </c>
      <c r="D146" s="3">
        <v>45303</v>
      </c>
      <c r="E146" s="2" t="s">
        <v>890</v>
      </c>
      <c r="F146" t="str">
        <f t="array" ref="F146">INDEX(Establishment!B$2:B$1047,MATCH($E146,Establishment!$A$2:$A$1047,0))</f>
        <v>Transportation(Public)</v>
      </c>
      <c r="G146" t="str">
        <f t="array" ref="G146">INDEX(Establishment!C$2:C$1047,MATCH($E146,Establishment!$A$2:$A$1047,0))</f>
        <v>Jeepney</v>
      </c>
      <c r="H146" t="s">
        <v>2</v>
      </c>
      <c r="I146" s="4">
        <v>13</v>
      </c>
      <c r="J146" t="s">
        <v>54</v>
      </c>
      <c r="K146">
        <v>1</v>
      </c>
      <c r="L146" s="4">
        <v>13</v>
      </c>
      <c r="M146" s="4">
        <f t="shared" si="18"/>
        <v>13</v>
      </c>
      <c r="N146" s="4">
        <f t="shared" si="25"/>
        <v>13</v>
      </c>
      <c r="O146" t="s">
        <v>37</v>
      </c>
      <c r="P146" t="str">
        <f t="array" ref="P146">INDEX(Items!B$2:B$1098,MATCH($O146,Items!$A$2:$A$1098,0))</f>
        <v xml:space="preserve"> </v>
      </c>
      <c r="Q146" t="s">
        <v>55</v>
      </c>
      <c r="R146" s="2" t="s">
        <v>971</v>
      </c>
      <c r="S146" s="9"/>
    </row>
    <row r="147" spans="1:20" ht="14.4" x14ac:dyDescent="0.3">
      <c r="A147">
        <f t="shared" si="22"/>
        <v>8</v>
      </c>
      <c r="B147" s="10" t="str">
        <f t="shared" si="23"/>
        <v>20240112H</v>
      </c>
      <c r="C147" s="2">
        <f t="shared" ref="C147:C148" si="31">IF(OR(B147="",B147&lt;&gt;B146),1,C146+1)</f>
        <v>1</v>
      </c>
      <c r="D147" s="3">
        <v>45303</v>
      </c>
      <c r="E147" s="2" t="s">
        <v>22</v>
      </c>
      <c r="F147" t="s">
        <v>49</v>
      </c>
      <c r="G147" t="s">
        <v>50</v>
      </c>
      <c r="H147" s="8" t="s">
        <v>2</v>
      </c>
      <c r="I147" s="4">
        <v>105</v>
      </c>
      <c r="J147" t="s">
        <v>41</v>
      </c>
      <c r="K147">
        <v>1</v>
      </c>
      <c r="L147" s="4">
        <v>95</v>
      </c>
      <c r="M147" s="4">
        <f t="shared" si="18"/>
        <v>95</v>
      </c>
      <c r="N147" s="4">
        <f t="shared" si="25"/>
        <v>95</v>
      </c>
      <c r="O147" t="s">
        <v>37</v>
      </c>
      <c r="P147" t="str">
        <f t="array" ref="P147">INDEX(Items!B$2:B$1095,MATCH($O147,Items!$A$2:$A$1095,0))</f>
        <v xml:space="preserve"> </v>
      </c>
      <c r="Q147" s="8" t="s">
        <v>1010</v>
      </c>
      <c r="R147" s="8" t="s">
        <v>1045</v>
      </c>
    </row>
    <row r="148" spans="1:20" ht="14.4" x14ac:dyDescent="0.3">
      <c r="A148">
        <f t="shared" si="22"/>
        <v>8</v>
      </c>
      <c r="B148" s="10" t="str">
        <f t="shared" si="23"/>
        <v>20240112H</v>
      </c>
      <c r="C148" s="2">
        <f t="shared" si="31"/>
        <v>2</v>
      </c>
      <c r="D148" s="3">
        <v>45303</v>
      </c>
      <c r="E148" s="2" t="s">
        <v>22</v>
      </c>
      <c r="F148" t="s">
        <v>49</v>
      </c>
      <c r="G148" t="s">
        <v>50</v>
      </c>
      <c r="I148" s="4"/>
      <c r="J148" t="s">
        <v>41</v>
      </c>
      <c r="K148">
        <v>1</v>
      </c>
      <c r="L148" s="4">
        <v>10</v>
      </c>
      <c r="M148" s="4">
        <f t="shared" si="18"/>
        <v>10</v>
      </c>
      <c r="N148" s="4">
        <f t="shared" si="25"/>
        <v>105</v>
      </c>
      <c r="O148" t="s">
        <v>25</v>
      </c>
      <c r="P148">
        <f t="array" ref="P148">INDEX(Items!B$2:B$1095,MATCH($O148,Items!$A$2:$A$1095,0))</f>
        <v>0</v>
      </c>
      <c r="Q148" t="str">
        <f t="array" ref="Q148">INDEX(Items!C$2:C$1098,MATCH($O148,Items!$A$2:$A$1098,0))</f>
        <v>Dish</v>
      </c>
      <c r="R148" t="str">
        <f t="array" ref="R148">INDEX(Items!D$2:D$1098,MATCH($O148,Items!$A$2:$A$1098,0))</f>
        <v>Rice</v>
      </c>
    </row>
    <row r="149" spans="1:20" ht="15.75" customHeight="1" x14ac:dyDescent="0.3">
      <c r="A149">
        <f t="shared" si="22"/>
        <v>9</v>
      </c>
      <c r="B149" s="10" t="str">
        <f t="shared" si="23"/>
        <v>20240112I</v>
      </c>
      <c r="C149">
        <f t="shared" ref="C149" si="32">IF(OR(B149="",B149&lt;&gt;B157),1,C157+1)</f>
        <v>1</v>
      </c>
      <c r="D149" s="3">
        <v>45303</v>
      </c>
      <c r="E149" s="2" t="s">
        <v>890</v>
      </c>
      <c r="F149" t="s">
        <v>889</v>
      </c>
      <c r="G149" t="str">
        <f t="array" ref="G149">INDEX(Establishment!C$2:C$1047,MATCH($E149,Establishment!$A$2:$A$1047,0))</f>
        <v>Jeepney</v>
      </c>
      <c r="H149" t="s">
        <v>2</v>
      </c>
      <c r="I149" s="4">
        <v>13</v>
      </c>
      <c r="J149" t="s">
        <v>54</v>
      </c>
      <c r="K149">
        <v>1</v>
      </c>
      <c r="L149" s="4">
        <v>13</v>
      </c>
      <c r="M149" s="4">
        <f t="shared" si="18"/>
        <v>13</v>
      </c>
      <c r="N149" s="4">
        <f t="shared" si="25"/>
        <v>13</v>
      </c>
      <c r="O149" t="s">
        <v>37</v>
      </c>
      <c r="P149" t="str">
        <f t="array" ref="P149">INDEX(Items!B$2:B$1098,MATCH($O149,Items!$A$2:$A$1098,0))</f>
        <v xml:space="preserve"> </v>
      </c>
      <c r="Q149" t="s">
        <v>55</v>
      </c>
      <c r="R149" s="8" t="s">
        <v>966</v>
      </c>
      <c r="T149" t="str">
        <f t="shared" ref="T149" si="33">G149&amp;" - "&amp;R149</f>
        <v>Jeepney - Kalayaan Ave. - Guadalupe Makati</v>
      </c>
    </row>
    <row r="150" spans="1:20" ht="14.4" x14ac:dyDescent="0.3">
      <c r="A150">
        <f t="shared" si="22"/>
        <v>10</v>
      </c>
      <c r="B150" s="10" t="str">
        <f t="shared" si="23"/>
        <v>20240112J</v>
      </c>
      <c r="C150" s="2">
        <f t="shared" ref="C150:C154" si="34">IF(OR(B150="",B150&lt;&gt;B149),1,C149+1)</f>
        <v>1</v>
      </c>
      <c r="D150" s="3">
        <v>45303</v>
      </c>
      <c r="E150" s="2" t="s">
        <v>22</v>
      </c>
      <c r="F150" s="8" t="s">
        <v>1023</v>
      </c>
      <c r="G150" s="8" t="s">
        <v>888</v>
      </c>
      <c r="H150" s="2" t="s">
        <v>2</v>
      </c>
      <c r="I150" s="4">
        <v>50</v>
      </c>
      <c r="J150" t="s">
        <v>54</v>
      </c>
      <c r="K150" s="2">
        <v>1</v>
      </c>
      <c r="L150" s="4">
        <v>50</v>
      </c>
      <c r="M150" s="4">
        <f t="shared" si="18"/>
        <v>50</v>
      </c>
      <c r="N150" s="4">
        <f t="shared" si="25"/>
        <v>50</v>
      </c>
      <c r="O150" t="s">
        <v>37</v>
      </c>
      <c r="P150" s="2" t="s">
        <v>83</v>
      </c>
      <c r="Q150" t="s">
        <v>55</v>
      </c>
      <c r="R150" s="2" t="s">
        <v>1024</v>
      </c>
    </row>
    <row r="151" spans="1:20" ht="15.75" customHeight="1" x14ac:dyDescent="0.3">
      <c r="A151" s="2">
        <f t="shared" si="22"/>
        <v>11</v>
      </c>
      <c r="B151" s="12" t="str">
        <f t="shared" si="23"/>
        <v>20240112K</v>
      </c>
      <c r="C151" s="2">
        <f t="shared" si="34"/>
        <v>1</v>
      </c>
      <c r="D151" s="3">
        <v>45303</v>
      </c>
      <c r="E151" s="2" t="s">
        <v>895</v>
      </c>
      <c r="F151" s="2" t="str">
        <f t="array" ref="F151">INDEX(Establishment!B$2:B$1047,MATCH($E151,Establishment!$A$2:$A$1047,0))</f>
        <v>Transportation(Public)</v>
      </c>
      <c r="G151" t="str">
        <f t="array" ref="G151">INDEX(Establishment!C$2:C$1047,MATCH($E151,Establishment!$A$2:$A$1047,0))</f>
        <v>MRT</v>
      </c>
      <c r="H151" s="2" t="s">
        <v>83</v>
      </c>
      <c r="I151" s="4">
        <v>24</v>
      </c>
      <c r="J151" t="s">
        <v>54</v>
      </c>
      <c r="K151" s="2">
        <v>1</v>
      </c>
      <c r="L151" s="4">
        <v>24</v>
      </c>
      <c r="M151" s="4">
        <f t="shared" si="18"/>
        <v>24</v>
      </c>
      <c r="N151" s="4">
        <f t="shared" si="25"/>
        <v>24</v>
      </c>
      <c r="O151" t="s">
        <v>37</v>
      </c>
      <c r="P151" s="2" t="str">
        <f t="array" ref="P151">INDEX(Items!B$2:B$1098,MATCH($O151,Items!$A$2:$A$1098,0))</f>
        <v xml:space="preserve"> </v>
      </c>
      <c r="Q151" t="s">
        <v>55</v>
      </c>
      <c r="R151" s="8" t="s">
        <v>1044</v>
      </c>
      <c r="S151" s="2"/>
    </row>
    <row r="152" spans="1:20" ht="14.4" x14ac:dyDescent="0.3">
      <c r="A152">
        <f t="shared" si="22"/>
        <v>12</v>
      </c>
      <c r="B152" s="10" t="str">
        <f t="shared" si="23"/>
        <v>20240112L</v>
      </c>
      <c r="C152" s="2">
        <f t="shared" si="34"/>
        <v>1</v>
      </c>
      <c r="D152" s="3">
        <v>45303</v>
      </c>
      <c r="E152" s="2" t="s">
        <v>22</v>
      </c>
      <c r="F152" s="8" t="s">
        <v>1046</v>
      </c>
      <c r="G152" s="8" t="s">
        <v>1047</v>
      </c>
      <c r="H152" t="s">
        <v>2</v>
      </c>
      <c r="I152" s="4">
        <v>226</v>
      </c>
      <c r="J152" t="s">
        <v>20</v>
      </c>
      <c r="K152">
        <v>1</v>
      </c>
      <c r="L152" s="4">
        <v>174</v>
      </c>
      <c r="M152" s="4">
        <f t="shared" si="18"/>
        <v>174</v>
      </c>
      <c r="N152" s="4">
        <f t="shared" si="25"/>
        <v>174</v>
      </c>
      <c r="O152" t="s">
        <v>37</v>
      </c>
      <c r="P152" s="8" t="s">
        <v>1046</v>
      </c>
      <c r="Q152" s="8" t="s">
        <v>1064</v>
      </c>
    </row>
    <row r="153" spans="1:20" ht="14.4" x14ac:dyDescent="0.3">
      <c r="A153">
        <f t="shared" si="22"/>
        <v>12</v>
      </c>
      <c r="B153" s="10" t="str">
        <f t="shared" si="23"/>
        <v>20240112L</v>
      </c>
      <c r="C153" s="2">
        <f t="shared" si="34"/>
        <v>2</v>
      </c>
      <c r="D153" s="3">
        <v>45303</v>
      </c>
      <c r="E153" s="2" t="s">
        <v>22</v>
      </c>
      <c r="F153" s="8" t="s">
        <v>1046</v>
      </c>
      <c r="G153" s="8" t="s">
        <v>1047</v>
      </c>
      <c r="I153" s="4"/>
      <c r="J153" t="s">
        <v>20</v>
      </c>
      <c r="K153">
        <v>1</v>
      </c>
      <c r="L153" s="4">
        <v>36</v>
      </c>
      <c r="M153" s="4">
        <f t="shared" si="18"/>
        <v>36</v>
      </c>
      <c r="N153" s="4">
        <f t="shared" si="25"/>
        <v>210</v>
      </c>
      <c r="O153" t="s">
        <v>37</v>
      </c>
      <c r="P153" t="str">
        <f t="array" ref="P153">INDEX(Items!B$2:B$1098,MATCH($O153,Items!$A$2:$A$1098,0))</f>
        <v xml:space="preserve"> </v>
      </c>
      <c r="Q153" s="8" t="s">
        <v>1065</v>
      </c>
      <c r="R153" t="str">
        <f t="array" ref="R153">INDEX(Items!D$2:D$1098,MATCH($O153,Items!$A$2:$A$1098,0))</f>
        <v xml:space="preserve"> </v>
      </c>
    </row>
    <row r="154" spans="1:20" ht="14.4" x14ac:dyDescent="0.3">
      <c r="A154">
        <f t="shared" si="22"/>
        <v>12</v>
      </c>
      <c r="B154" s="10" t="str">
        <f t="shared" si="23"/>
        <v>20240112L</v>
      </c>
      <c r="C154" s="2">
        <f t="shared" si="34"/>
        <v>3</v>
      </c>
      <c r="D154" s="3">
        <v>45303</v>
      </c>
      <c r="E154" s="2" t="s">
        <v>22</v>
      </c>
      <c r="F154" s="8" t="s">
        <v>1046</v>
      </c>
      <c r="G154" s="8" t="s">
        <v>1047</v>
      </c>
      <c r="I154" s="4"/>
      <c r="J154" t="s">
        <v>20</v>
      </c>
      <c r="K154">
        <v>1</v>
      </c>
      <c r="L154" s="4">
        <v>16</v>
      </c>
      <c r="M154" s="4">
        <f t="shared" si="18"/>
        <v>16</v>
      </c>
      <c r="N154" s="4">
        <f t="shared" si="25"/>
        <v>226</v>
      </c>
      <c r="O154" t="s">
        <v>37</v>
      </c>
      <c r="P154" s="8" t="s">
        <v>1046</v>
      </c>
      <c r="Q154" s="8" t="s">
        <v>1066</v>
      </c>
      <c r="R154" t="str">
        <f t="array" ref="R154">INDEX(Items!D$2:D$1098,MATCH($O154,Items!$A$2:$A$1098,0))</f>
        <v xml:space="preserve"> </v>
      </c>
    </row>
    <row r="155" spans="1:20" ht="15.75" customHeight="1" x14ac:dyDescent="0.3">
      <c r="A155">
        <f t="shared" si="22"/>
        <v>13</v>
      </c>
      <c r="B155" s="10" t="str">
        <f t="shared" si="23"/>
        <v>20240112M</v>
      </c>
      <c r="C155">
        <f t="shared" ref="C155" si="35">IF(OR(B155="",B155&lt;&gt;B163),1,C163+1)</f>
        <v>1</v>
      </c>
      <c r="D155" s="3">
        <v>45303</v>
      </c>
      <c r="E155" s="2" t="s">
        <v>890</v>
      </c>
      <c r="F155" t="s">
        <v>889</v>
      </c>
      <c r="G155" t="str">
        <f t="array" ref="G155">INDEX(Establishment!C$2:C$1047,MATCH($E155,Establishment!$A$2:$A$1047,0))</f>
        <v>Jeepney</v>
      </c>
      <c r="H155" t="s">
        <v>2</v>
      </c>
      <c r="I155" s="4">
        <v>13</v>
      </c>
      <c r="J155" t="s">
        <v>54</v>
      </c>
      <c r="K155">
        <v>1</v>
      </c>
      <c r="L155" s="4">
        <v>13</v>
      </c>
      <c r="M155" s="4">
        <f t="shared" si="18"/>
        <v>13</v>
      </c>
      <c r="N155" s="4">
        <f t="shared" si="25"/>
        <v>13</v>
      </c>
      <c r="O155" t="s">
        <v>37</v>
      </c>
      <c r="P155" t="str">
        <f t="array" ref="P155">INDEX(Items!B$2:B$1098,MATCH($O155,Items!$A$2:$A$1098,0))</f>
        <v xml:space="preserve"> </v>
      </c>
      <c r="Q155" t="s">
        <v>55</v>
      </c>
      <c r="R155" s="8" t="s">
        <v>1048</v>
      </c>
      <c r="T155" t="str">
        <f t="shared" ref="T155" si="36">G155&amp;" - "&amp;R155</f>
        <v>Jeepney - west Ave. (Mushroom Burger) - SM north</v>
      </c>
    </row>
    <row r="156" spans="1:20" ht="14.4" x14ac:dyDescent="0.3">
      <c r="A156">
        <f t="shared" si="22"/>
        <v>14</v>
      </c>
      <c r="B156" s="10" t="str">
        <f t="shared" si="23"/>
        <v>20240112N</v>
      </c>
      <c r="C156" s="2">
        <f t="shared" ref="C156:C157" si="37">IF(OR(B156="",B156&lt;&gt;B155),1,C155+1)</f>
        <v>1</v>
      </c>
      <c r="D156" s="3">
        <v>45303</v>
      </c>
      <c r="E156" s="2" t="s">
        <v>22</v>
      </c>
      <c r="F156" s="8" t="s">
        <v>1049</v>
      </c>
      <c r="G156" s="8" t="s">
        <v>1050</v>
      </c>
      <c r="H156" t="s">
        <v>2</v>
      </c>
      <c r="I156" s="4">
        <v>218</v>
      </c>
      <c r="J156" t="s">
        <v>63</v>
      </c>
      <c r="K156">
        <v>1</v>
      </c>
      <c r="L156" s="4">
        <v>218</v>
      </c>
      <c r="M156" s="4">
        <f t="shared" si="18"/>
        <v>218</v>
      </c>
      <c r="N156" s="4">
        <f t="shared" si="25"/>
        <v>218</v>
      </c>
      <c r="O156" t="s">
        <v>37</v>
      </c>
      <c r="P156" s="8" t="s">
        <v>1051</v>
      </c>
      <c r="Q156" s="8" t="s">
        <v>1052</v>
      </c>
      <c r="R156" s="8" t="s">
        <v>1053</v>
      </c>
      <c r="S156" s="8" t="s">
        <v>1054</v>
      </c>
    </row>
    <row r="157" spans="1:20" ht="15.75" customHeight="1" x14ac:dyDescent="0.3">
      <c r="A157" s="2">
        <f t="shared" si="22"/>
        <v>15</v>
      </c>
      <c r="B157" s="12" t="str">
        <f t="shared" si="23"/>
        <v>20240112O</v>
      </c>
      <c r="C157" s="2">
        <f t="shared" si="37"/>
        <v>1</v>
      </c>
      <c r="D157" s="3">
        <v>45303</v>
      </c>
      <c r="E157" s="2" t="s">
        <v>895</v>
      </c>
      <c r="F157" s="2" t="str">
        <f t="array" ref="F157">INDEX(Establishment!B$2:B$1047,MATCH($E157,Establishment!$A$2:$A$1047,0))</f>
        <v>Transportation(Public)</v>
      </c>
      <c r="G157" t="str">
        <f t="array" ref="G157">INDEX(Establishment!C$2:C$1047,MATCH($E157,Establishment!$A$2:$A$1047,0))</f>
        <v>MRT</v>
      </c>
      <c r="H157" s="2" t="s">
        <v>83</v>
      </c>
      <c r="I157" s="4">
        <v>24</v>
      </c>
      <c r="J157" t="s">
        <v>54</v>
      </c>
      <c r="K157" s="2">
        <v>1</v>
      </c>
      <c r="L157" s="4">
        <v>24</v>
      </c>
      <c r="M157" s="4">
        <f t="shared" si="18"/>
        <v>24</v>
      </c>
      <c r="N157" s="4">
        <f t="shared" si="25"/>
        <v>24</v>
      </c>
      <c r="O157" t="s">
        <v>37</v>
      </c>
      <c r="P157" s="2"/>
      <c r="Q157" t="s">
        <v>55</v>
      </c>
      <c r="R157" s="8" t="s">
        <v>1055</v>
      </c>
      <c r="S157" s="2"/>
    </row>
    <row r="158" spans="1:20" ht="15.75" customHeight="1" x14ac:dyDescent="0.3">
      <c r="A158">
        <f t="shared" si="22"/>
        <v>16</v>
      </c>
      <c r="B158" s="10" t="str">
        <f t="shared" si="23"/>
        <v>20240112P</v>
      </c>
      <c r="C158">
        <f t="shared" ref="C158" si="38">IF(OR(B158="",B158&lt;&gt;B166),1,C166+1)</f>
        <v>1</v>
      </c>
      <c r="D158" s="3">
        <v>45303</v>
      </c>
      <c r="E158" s="2" t="s">
        <v>890</v>
      </c>
      <c r="F158" t="s">
        <v>889</v>
      </c>
      <c r="G158" t="str">
        <f t="array" ref="G158">INDEX(Establishment!C$2:C$1047,MATCH($E158,Establishment!$A$2:$A$1047,0))</f>
        <v>Jeepney</v>
      </c>
      <c r="H158" t="s">
        <v>2</v>
      </c>
      <c r="I158" s="4">
        <v>13</v>
      </c>
      <c r="J158" t="s">
        <v>54</v>
      </c>
      <c r="K158">
        <v>1</v>
      </c>
      <c r="L158" s="4">
        <v>13</v>
      </c>
      <c r="M158" s="4">
        <f t="shared" si="18"/>
        <v>13</v>
      </c>
      <c r="N158" s="4">
        <f t="shared" si="25"/>
        <v>13</v>
      </c>
      <c r="O158" t="s">
        <v>37</v>
      </c>
      <c r="P158" t="str">
        <f t="array" ref="P158">INDEX(Items!B$2:B$1098,MATCH($O158,Items!$A$2:$A$1098,0))</f>
        <v xml:space="preserve"> </v>
      </c>
      <c r="Q158" t="s">
        <v>55</v>
      </c>
      <c r="R158" s="8" t="s">
        <v>1056</v>
      </c>
      <c r="T158" t="str">
        <f t="shared" ref="T158" si="39">G158&amp;" - "&amp;R158</f>
        <v>Jeepney - Guadalupe Makati - Kalayaan Ave.</v>
      </c>
    </row>
    <row r="159" spans="1:20" ht="14.4" x14ac:dyDescent="0.3">
      <c r="A159">
        <f t="shared" si="22"/>
        <v>17</v>
      </c>
      <c r="B159" s="10" t="str">
        <f t="shared" si="23"/>
        <v>20240112Q</v>
      </c>
      <c r="C159">
        <f>IF(OR(B159="",B159&lt;&gt;B206),1,C206+1)</f>
        <v>1</v>
      </c>
      <c r="D159" s="3">
        <v>45303</v>
      </c>
      <c r="E159" s="2" t="s">
        <v>22</v>
      </c>
      <c r="F159" s="8" t="s">
        <v>84</v>
      </c>
      <c r="G159" s="8" t="s">
        <v>952</v>
      </c>
      <c r="H159" t="s">
        <v>2</v>
      </c>
      <c r="I159" s="4">
        <v>175</v>
      </c>
      <c r="J159" t="s">
        <v>81</v>
      </c>
      <c r="K159">
        <v>1</v>
      </c>
      <c r="L159" s="4">
        <v>60</v>
      </c>
      <c r="M159" s="4">
        <f t="shared" si="18"/>
        <v>60</v>
      </c>
      <c r="N159" s="4">
        <f t="shared" si="25"/>
        <v>60</v>
      </c>
      <c r="O159" t="s">
        <v>37</v>
      </c>
      <c r="P159" t="str">
        <f t="array" ref="P159">INDEX(Items!B$2:B$1098,MATCH($O159,Items!$A$2:$A$1098,0))</f>
        <v xml:space="preserve"> </v>
      </c>
      <c r="Q159" s="8" t="s">
        <v>909</v>
      </c>
      <c r="R159" s="8" t="s">
        <v>332</v>
      </c>
    </row>
    <row r="160" spans="1:20" ht="14.4" x14ac:dyDescent="0.3">
      <c r="A160">
        <f t="shared" si="22"/>
        <v>17</v>
      </c>
      <c r="B160" s="10" t="str">
        <f t="shared" si="23"/>
        <v>20240112Q</v>
      </c>
      <c r="C160">
        <f>IF(OR(B160="",B160&lt;&gt;B207),1,C207+1)</f>
        <v>1</v>
      </c>
      <c r="D160" s="3">
        <v>45303</v>
      </c>
      <c r="E160" s="2" t="s">
        <v>22</v>
      </c>
      <c r="F160" s="8" t="s">
        <v>84</v>
      </c>
      <c r="G160" s="8" t="s">
        <v>952</v>
      </c>
      <c r="I160" s="4"/>
      <c r="J160" t="s">
        <v>81</v>
      </c>
      <c r="K160">
        <v>1</v>
      </c>
      <c r="L160" s="4">
        <v>85</v>
      </c>
      <c r="M160" s="4">
        <f t="shared" si="18"/>
        <v>85</v>
      </c>
      <c r="N160" s="4">
        <f t="shared" si="25"/>
        <v>145</v>
      </c>
      <c r="O160" t="s">
        <v>37</v>
      </c>
      <c r="P160" t="str">
        <f t="array" ref="P160">INDEX(Items!B$2:B$1098,MATCH($O160,Items!$A$2:$A$1098,0))</f>
        <v xml:space="preserve"> </v>
      </c>
      <c r="Q160" s="8" t="s">
        <v>910</v>
      </c>
      <c r="R160" s="8" t="s">
        <v>332</v>
      </c>
    </row>
    <row r="161" spans="1:19" ht="14.4" x14ac:dyDescent="0.3">
      <c r="A161">
        <f t="shared" si="22"/>
        <v>17</v>
      </c>
      <c r="B161" s="10" t="str">
        <f t="shared" si="23"/>
        <v>20240112Q</v>
      </c>
      <c r="C161">
        <f>IF(OR(B161="",B161&lt;&gt;B208),1,C208+1)</f>
        <v>1</v>
      </c>
      <c r="D161" s="3">
        <v>45303</v>
      </c>
      <c r="E161" s="2" t="s">
        <v>22</v>
      </c>
      <c r="F161" s="8" t="s">
        <v>84</v>
      </c>
      <c r="G161" s="8" t="s">
        <v>952</v>
      </c>
      <c r="I161" s="4"/>
      <c r="J161" t="s">
        <v>81</v>
      </c>
      <c r="K161">
        <v>1</v>
      </c>
      <c r="L161" s="4">
        <v>15</v>
      </c>
      <c r="M161" s="4">
        <f t="shared" si="18"/>
        <v>15</v>
      </c>
      <c r="N161" s="4">
        <f t="shared" si="25"/>
        <v>160</v>
      </c>
      <c r="O161" t="s">
        <v>37</v>
      </c>
      <c r="P161" t="str">
        <f t="array" ref="P161">INDEX(Items!B$2:B$1098,MATCH($O161,Items!$A$2:$A$1098,0))</f>
        <v xml:space="preserve"> </v>
      </c>
      <c r="Q161" s="8" t="s">
        <v>911</v>
      </c>
      <c r="R161" t="str">
        <f t="array" ref="R161">INDEX(Items!D$2:D$1098,MATCH($O161,Items!$A$2:$A$1098,0))</f>
        <v xml:space="preserve"> </v>
      </c>
    </row>
    <row r="162" spans="1:19" ht="14.4" x14ac:dyDescent="0.3">
      <c r="A162">
        <f t="shared" si="22"/>
        <v>17</v>
      </c>
      <c r="B162" s="10" t="str">
        <f t="shared" si="23"/>
        <v>20240112Q</v>
      </c>
      <c r="C162">
        <f>IF(OR(B162="",B162&lt;&gt;B209),1,C209+1)</f>
        <v>1</v>
      </c>
      <c r="D162" s="3">
        <v>45303</v>
      </c>
      <c r="E162" s="2" t="s">
        <v>22</v>
      </c>
      <c r="F162" s="8" t="s">
        <v>84</v>
      </c>
      <c r="G162" s="8" t="s">
        <v>952</v>
      </c>
      <c r="I162" s="4"/>
      <c r="J162" t="s">
        <v>81</v>
      </c>
      <c r="K162">
        <v>1</v>
      </c>
      <c r="L162" s="4">
        <v>15</v>
      </c>
      <c r="M162" s="4">
        <f t="shared" si="18"/>
        <v>15</v>
      </c>
      <c r="N162" s="4">
        <f t="shared" si="25"/>
        <v>175</v>
      </c>
      <c r="O162" t="s">
        <v>37</v>
      </c>
      <c r="P162" t="str">
        <f t="array" ref="P162">INDEX(Items!B$2:B$1098,MATCH($O162,Items!$A$2:$A$1098,0))</f>
        <v xml:space="preserve"> </v>
      </c>
      <c r="Q162" s="8" t="s">
        <v>912</v>
      </c>
      <c r="R162" t="str">
        <f t="array" ref="R162">INDEX(Items!D$2:D$1098,MATCH($O162,Items!$A$2:$A$1098,0))</f>
        <v xml:space="preserve"> </v>
      </c>
    </row>
    <row r="163" spans="1:19" ht="15.75" customHeight="1" x14ac:dyDescent="0.3">
      <c r="A163">
        <f t="shared" si="22"/>
        <v>18</v>
      </c>
      <c r="B163" s="10" t="str">
        <f t="shared" si="23"/>
        <v>20240112R</v>
      </c>
      <c r="C163">
        <f t="shared" ref="C163:C164" si="40">IF(OR(B163="",B163&lt;&gt;B171),1,C171+1)</f>
        <v>1</v>
      </c>
      <c r="D163" s="3">
        <v>45303</v>
      </c>
      <c r="E163" s="2" t="s">
        <v>22</v>
      </c>
      <c r="F163" s="9" t="s">
        <v>26</v>
      </c>
      <c r="G163" s="2" t="s">
        <v>1057</v>
      </c>
      <c r="H163" t="s">
        <v>2</v>
      </c>
      <c r="I163" s="4">
        <v>130</v>
      </c>
      <c r="J163" t="s">
        <v>41</v>
      </c>
      <c r="K163">
        <v>1</v>
      </c>
      <c r="L163" s="4">
        <v>85</v>
      </c>
      <c r="M163" s="4">
        <f t="shared" si="18"/>
        <v>85</v>
      </c>
      <c r="N163" s="4">
        <f t="shared" si="25"/>
        <v>85</v>
      </c>
      <c r="O163" t="s">
        <v>37</v>
      </c>
      <c r="P163" t="str">
        <f t="array" ref="P163">INDEX(Items!B$2:B$1098,MATCH($O163,Items!$A$2:$A$1098,0))</f>
        <v xml:space="preserve"> </v>
      </c>
      <c r="Q163" s="8" t="s">
        <v>1058</v>
      </c>
      <c r="R163" s="8"/>
    </row>
    <row r="164" spans="1:19" ht="15.75" customHeight="1" x14ac:dyDescent="0.3">
      <c r="A164">
        <f t="shared" si="22"/>
        <v>18</v>
      </c>
      <c r="B164" s="10" t="str">
        <f t="shared" si="23"/>
        <v>20240112R</v>
      </c>
      <c r="C164">
        <f t="shared" si="40"/>
        <v>1</v>
      </c>
      <c r="D164" s="3">
        <v>45303</v>
      </c>
      <c r="E164" s="2" t="s">
        <v>22</v>
      </c>
      <c r="F164" s="9" t="s">
        <v>26</v>
      </c>
      <c r="G164" s="2" t="s">
        <v>1057</v>
      </c>
      <c r="I164" s="4"/>
      <c r="J164" t="s">
        <v>41</v>
      </c>
      <c r="K164">
        <v>1</v>
      </c>
      <c r="L164" s="4">
        <v>85</v>
      </c>
      <c r="M164" s="4">
        <f t="shared" si="18"/>
        <v>85</v>
      </c>
      <c r="N164" s="4">
        <f t="shared" si="25"/>
        <v>170</v>
      </c>
      <c r="O164" t="s">
        <v>37</v>
      </c>
      <c r="P164" t="str">
        <f t="array" ref="P164">INDEX(Items!B$2:B$1098,MATCH($O164,Items!$A$2:$A$1098,0))</f>
        <v xml:space="preserve"> </v>
      </c>
      <c r="Q164" s="8" t="s">
        <v>1059</v>
      </c>
    </row>
    <row r="165" spans="1:19" ht="14.4" x14ac:dyDescent="0.3">
      <c r="A165">
        <f t="shared" si="22"/>
        <v>19</v>
      </c>
      <c r="B165" s="10" t="str">
        <f t="shared" si="23"/>
        <v>20240112S</v>
      </c>
      <c r="C165" s="2">
        <f t="shared" ref="C165:C191" si="41">IF(OR(B165="",B165&lt;&gt;B164),1,C164+1)</f>
        <v>1</v>
      </c>
      <c r="D165" s="3">
        <v>45303</v>
      </c>
      <c r="E165" s="2" t="s">
        <v>35</v>
      </c>
      <c r="F165" t="str">
        <f t="array" ref="F165">INDEX(Establishment!B$2:B$1047,MATCH($E165,Establishment!$A$2:$A$1047,0))</f>
        <v>7-Eleven</v>
      </c>
      <c r="G165" s="8" t="s">
        <v>949</v>
      </c>
      <c r="H165" t="s">
        <v>2</v>
      </c>
      <c r="I165" s="4">
        <v>66</v>
      </c>
      <c r="J165" t="s">
        <v>63</v>
      </c>
      <c r="K165">
        <v>1</v>
      </c>
      <c r="L165" s="4">
        <v>66</v>
      </c>
      <c r="M165" s="4">
        <f t="shared" si="18"/>
        <v>66</v>
      </c>
      <c r="N165" s="4">
        <f t="shared" si="25"/>
        <v>66</v>
      </c>
      <c r="O165" t="s">
        <v>37</v>
      </c>
      <c r="P165" t="s">
        <v>928</v>
      </c>
      <c r="Q165" t="s">
        <v>924</v>
      </c>
      <c r="R165" s="8" t="s">
        <v>1060</v>
      </c>
    </row>
    <row r="166" spans="1:19" ht="14.4" x14ac:dyDescent="0.3">
      <c r="A166">
        <f t="shared" si="22"/>
        <v>19</v>
      </c>
      <c r="B166" s="10" t="str">
        <f t="shared" si="23"/>
        <v>20240112S</v>
      </c>
      <c r="C166" s="2">
        <f t="shared" si="41"/>
        <v>2</v>
      </c>
      <c r="D166" s="3">
        <v>45303</v>
      </c>
      <c r="E166" s="2" t="s">
        <v>35</v>
      </c>
      <c r="F166" t="str">
        <f t="array" ref="F166">INDEX(Establishment!B$2:B$1047,MATCH($E166,Establishment!$A$2:$A$1047,0))</f>
        <v>7-Eleven</v>
      </c>
      <c r="G166" s="8" t="s">
        <v>949</v>
      </c>
      <c r="I166" s="4"/>
      <c r="J166" t="s">
        <v>63</v>
      </c>
      <c r="K166">
        <v>-1</v>
      </c>
      <c r="L166" s="4">
        <v>5</v>
      </c>
      <c r="M166" s="4">
        <f t="shared" si="18"/>
        <v>-5</v>
      </c>
      <c r="N166" s="4">
        <f t="shared" si="25"/>
        <v>61</v>
      </c>
      <c r="O166" t="s">
        <v>1061</v>
      </c>
      <c r="P166">
        <f t="array" ref="P166">INDEX(Items!B$2:B$1098,MATCH($O166,Items!$A$2:$A$1098,0))</f>
        <v>0</v>
      </c>
      <c r="Q166" t="str">
        <f t="array" ref="Q166">INDEX(Items!C$2:C$1098,MATCH($O166,Items!$A$2:$A$1098,0))</f>
        <v>Discount</v>
      </c>
      <c r="R166">
        <f t="array" ref="R166">INDEX(Items!D$2:D$1098,MATCH($O166,Items!$A$2:$A$1098,0))</f>
        <v>0</v>
      </c>
    </row>
    <row r="167" spans="1:19" ht="14.4" x14ac:dyDescent="0.3">
      <c r="A167">
        <f t="shared" si="22"/>
        <v>19</v>
      </c>
      <c r="B167" s="10" t="str">
        <f t="shared" si="23"/>
        <v>20240112S</v>
      </c>
      <c r="C167" s="2">
        <f t="shared" si="41"/>
        <v>3</v>
      </c>
      <c r="D167" s="3">
        <v>45303</v>
      </c>
      <c r="E167" s="2" t="s">
        <v>35</v>
      </c>
      <c r="F167" t="str">
        <f t="array" ref="F167">INDEX(Establishment!B$2:B$1047,MATCH($E167,Establishment!$A$2:$A$1047,0))</f>
        <v>7-Eleven</v>
      </c>
      <c r="G167" s="8" t="s">
        <v>949</v>
      </c>
      <c r="I167" s="4"/>
      <c r="J167" t="s">
        <v>63</v>
      </c>
      <c r="K167">
        <v>1</v>
      </c>
      <c r="L167" s="4">
        <v>25</v>
      </c>
      <c r="M167" s="4">
        <f t="shared" si="18"/>
        <v>25</v>
      </c>
      <c r="N167" s="4">
        <f t="shared" si="25"/>
        <v>86</v>
      </c>
      <c r="O167" t="s">
        <v>37</v>
      </c>
      <c r="P167" s="8" t="s">
        <v>1062</v>
      </c>
      <c r="Q167" s="8" t="s">
        <v>667</v>
      </c>
      <c r="R167" s="8" t="s">
        <v>1063</v>
      </c>
    </row>
    <row r="168" spans="1:19" ht="14.4" x14ac:dyDescent="0.3">
      <c r="A168">
        <f t="shared" si="22"/>
        <v>20</v>
      </c>
      <c r="B168" s="10" t="str">
        <f t="shared" si="23"/>
        <v>20240112T</v>
      </c>
      <c r="C168" s="2">
        <f t="shared" si="41"/>
        <v>1</v>
      </c>
      <c r="D168" s="3">
        <v>45303</v>
      </c>
      <c r="E168" s="2" t="s">
        <v>35</v>
      </c>
      <c r="F168" t="str">
        <f t="array" ref="F168">INDEX(Establishment!B$2:B$1047,MATCH($E168,Establishment!$A$2:$A$1047,0))</f>
        <v>7-Eleven</v>
      </c>
      <c r="G168" s="8" t="s">
        <v>949</v>
      </c>
      <c r="H168" t="s">
        <v>2</v>
      </c>
      <c r="I168" s="4">
        <v>30</v>
      </c>
      <c r="J168" t="s">
        <v>63</v>
      </c>
      <c r="K168">
        <v>1</v>
      </c>
      <c r="L168" s="4">
        <v>30</v>
      </c>
      <c r="M168" s="4">
        <f t="shared" si="18"/>
        <v>30</v>
      </c>
      <c r="N168" s="4">
        <f t="shared" si="25"/>
        <v>30</v>
      </c>
      <c r="O168" t="s">
        <v>1027</v>
      </c>
      <c r="P168" s="8" t="s">
        <v>1028</v>
      </c>
      <c r="Q168" t="str">
        <f t="array" ref="Q168">INDEX(Items!C$2:C$1098,MATCH($O168,Items!$A$2:$A$1098,0))</f>
        <v>Ice Cream</v>
      </c>
      <c r="R168" s="8" t="s">
        <v>1075</v>
      </c>
      <c r="S168" s="8" t="s">
        <v>1211</v>
      </c>
    </row>
    <row r="169" spans="1:19" ht="14.4" x14ac:dyDescent="0.3">
      <c r="A169">
        <f t="shared" si="22"/>
        <v>1</v>
      </c>
      <c r="B169" s="10" t="str">
        <f t="shared" si="23"/>
        <v/>
      </c>
      <c r="C169" s="2">
        <f t="shared" si="41"/>
        <v>1</v>
      </c>
      <c r="D169" s="3"/>
      <c r="E169" s="2"/>
      <c r="F169" t="e">
        <f t="array" ref="F169">INDEX(Establishment!B$2:B$1047,MATCH($E169,Establishment!$A$2:$A$1047,0))</f>
        <v>#N/A</v>
      </c>
      <c r="G169" t="e">
        <f t="array" ref="G169">INDEX(Establishment!C$2:C$1047,MATCH($E169,Establishment!$A$2:$A$1047,0))</f>
        <v>#N/A</v>
      </c>
      <c r="H169" t="s">
        <v>20</v>
      </c>
      <c r="I169" s="4"/>
      <c r="J169" t="s">
        <v>20</v>
      </c>
      <c r="L169" s="4"/>
      <c r="M169" s="4">
        <f t="shared" si="18"/>
        <v>0</v>
      </c>
      <c r="N169" s="4">
        <f t="shared" si="25"/>
        <v>0</v>
      </c>
      <c r="O169" t="s">
        <v>20</v>
      </c>
      <c r="P169">
        <f t="array" ref="P169">INDEX(Items!B$2:B$1098,MATCH($O169,Items!$A$2:$A$1098,0))</f>
        <v>0</v>
      </c>
      <c r="Q169">
        <f t="array" ref="Q169">INDEX(Items!C$2:C$1098,MATCH($O169,Items!$A$2:$A$1098,0))</f>
        <v>0</v>
      </c>
      <c r="R169">
        <f t="array" ref="R169">INDEX(Items!D$2:D$1098,MATCH($O169,Items!$A$2:$A$1098,0))</f>
        <v>0</v>
      </c>
    </row>
    <row r="170" spans="1:19" ht="14.4" x14ac:dyDescent="0.3">
      <c r="A170">
        <f t="shared" si="22"/>
        <v>1</v>
      </c>
      <c r="B170" s="10" t="str">
        <f t="shared" si="23"/>
        <v/>
      </c>
      <c r="C170" s="2">
        <f t="shared" si="41"/>
        <v>1</v>
      </c>
      <c r="D170" s="3"/>
      <c r="E170" s="2"/>
      <c r="F170" t="e">
        <f t="array" ref="F170">INDEX(Establishment!B$2:B$1047,MATCH($E170,Establishment!$A$2:$A$1047,0))</f>
        <v>#N/A</v>
      </c>
      <c r="G170" t="e">
        <f t="array" ref="G170">INDEX(Establishment!C$2:C$1047,MATCH($E170,Establishment!$A$2:$A$1047,0))</f>
        <v>#N/A</v>
      </c>
      <c r="H170" t="s">
        <v>20</v>
      </c>
      <c r="I170" s="4"/>
      <c r="J170" t="s">
        <v>20</v>
      </c>
      <c r="L170" s="4"/>
      <c r="M170" s="4">
        <f t="shared" si="18"/>
        <v>0</v>
      </c>
      <c r="N170" s="4">
        <f t="shared" si="25"/>
        <v>0</v>
      </c>
      <c r="O170" t="s">
        <v>20</v>
      </c>
      <c r="P170">
        <f t="array" ref="P170">INDEX(Items!B$2:B$1098,MATCH($O170,Items!$A$2:$A$1098,0))</f>
        <v>0</v>
      </c>
      <c r="Q170">
        <f t="array" ref="Q170">INDEX(Items!C$2:C$1098,MATCH($O170,Items!$A$2:$A$1098,0))</f>
        <v>0</v>
      </c>
      <c r="R170">
        <f t="array" ref="R170">INDEX(Items!D$2:D$1098,MATCH($O170,Items!$A$2:$A$1098,0))</f>
        <v>0</v>
      </c>
    </row>
    <row r="171" spans="1:19" ht="14.4" x14ac:dyDescent="0.3">
      <c r="A171">
        <f t="shared" si="22"/>
        <v>1</v>
      </c>
      <c r="B171" s="10" t="str">
        <f t="shared" si="23"/>
        <v/>
      </c>
      <c r="C171" s="2">
        <f t="shared" si="41"/>
        <v>1</v>
      </c>
      <c r="D171" s="3"/>
      <c r="E171" s="2"/>
      <c r="F171" t="e">
        <f t="array" ref="F171">INDEX(Establishment!B$2:B$1047,MATCH($E171,Establishment!$A$2:$A$1047,0))</f>
        <v>#N/A</v>
      </c>
      <c r="G171" t="e">
        <f t="array" ref="G171">INDEX(Establishment!C$2:C$1047,MATCH($E171,Establishment!$A$2:$A$1047,0))</f>
        <v>#N/A</v>
      </c>
      <c r="H171" t="s">
        <v>20</v>
      </c>
      <c r="I171" s="4"/>
      <c r="J171" t="s">
        <v>20</v>
      </c>
      <c r="L171" s="4"/>
      <c r="M171" s="4">
        <f t="shared" si="18"/>
        <v>0</v>
      </c>
      <c r="N171" s="4">
        <f t="shared" si="25"/>
        <v>0</v>
      </c>
      <c r="O171" t="s">
        <v>20</v>
      </c>
      <c r="P171">
        <f t="array" ref="P171">INDEX(Items!B$2:B$1098,MATCH($O171,Items!$A$2:$A$1098,0))</f>
        <v>0</v>
      </c>
      <c r="Q171">
        <f t="array" ref="Q171">INDEX(Items!C$2:C$1098,MATCH($O171,Items!$A$2:$A$1098,0))</f>
        <v>0</v>
      </c>
      <c r="R171">
        <f t="array" ref="R171">INDEX(Items!D$2:D$1098,MATCH($O171,Items!$A$2:$A$1098,0))</f>
        <v>0</v>
      </c>
    </row>
    <row r="172" spans="1:19" ht="14.4" x14ac:dyDescent="0.3">
      <c r="A172">
        <f t="shared" si="22"/>
        <v>1</v>
      </c>
      <c r="B172" s="10" t="str">
        <f t="shared" si="23"/>
        <v/>
      </c>
      <c r="C172" s="2">
        <f t="shared" si="41"/>
        <v>1</v>
      </c>
      <c r="D172" s="3"/>
      <c r="E172" s="2"/>
      <c r="F172" t="e">
        <f t="array" ref="F172">INDEX(Establishment!B$2:B$1047,MATCH($E172,Establishment!$A$2:$A$1047,0))</f>
        <v>#N/A</v>
      </c>
      <c r="G172" t="e">
        <f t="array" ref="G172">INDEX(Establishment!C$2:C$1047,MATCH($E172,Establishment!$A$2:$A$1047,0))</f>
        <v>#N/A</v>
      </c>
      <c r="H172" t="s">
        <v>20</v>
      </c>
      <c r="I172" s="4"/>
      <c r="J172" t="s">
        <v>20</v>
      </c>
      <c r="L172" s="4"/>
      <c r="M172" s="4">
        <f t="shared" si="18"/>
        <v>0</v>
      </c>
      <c r="N172" s="4">
        <f t="shared" si="25"/>
        <v>0</v>
      </c>
      <c r="O172" t="s">
        <v>20</v>
      </c>
      <c r="P172">
        <f t="array" ref="P172">INDEX(Items!B$2:B$1098,MATCH($O172,Items!$A$2:$A$1098,0))</f>
        <v>0</v>
      </c>
      <c r="Q172">
        <f t="array" ref="Q172">INDEX(Items!C$2:C$1098,MATCH($O172,Items!$A$2:$A$1098,0))</f>
        <v>0</v>
      </c>
      <c r="R172">
        <f t="array" ref="R172">INDEX(Items!D$2:D$1098,MATCH($O172,Items!$A$2:$A$1098,0))</f>
        <v>0</v>
      </c>
    </row>
    <row r="173" spans="1:19" ht="14.4" x14ac:dyDescent="0.3">
      <c r="A173">
        <f t="shared" si="22"/>
        <v>1</v>
      </c>
      <c r="B173" s="10" t="str">
        <f t="shared" si="23"/>
        <v/>
      </c>
      <c r="C173" s="2">
        <f t="shared" si="41"/>
        <v>1</v>
      </c>
      <c r="D173" s="3"/>
      <c r="E173" s="2"/>
      <c r="F173" t="e">
        <f t="array" ref="F173">INDEX(Establishment!B$2:B$1047,MATCH($E173,Establishment!$A$2:$A$1047,0))</f>
        <v>#N/A</v>
      </c>
      <c r="G173" t="e">
        <f t="array" ref="G173">INDEX(Establishment!C$2:C$1047,MATCH($E173,Establishment!$A$2:$A$1047,0))</f>
        <v>#N/A</v>
      </c>
      <c r="H173" t="s">
        <v>20</v>
      </c>
      <c r="I173" s="4"/>
      <c r="J173" t="s">
        <v>20</v>
      </c>
      <c r="L173" s="4"/>
      <c r="M173" s="4">
        <f t="shared" si="18"/>
        <v>0</v>
      </c>
      <c r="N173" s="4">
        <f t="shared" si="25"/>
        <v>0</v>
      </c>
      <c r="O173" t="s">
        <v>20</v>
      </c>
      <c r="P173">
        <f t="array" ref="P173">INDEX(Items!B$2:B$1098,MATCH($O173,Items!$A$2:$A$1098,0))</f>
        <v>0</v>
      </c>
      <c r="Q173">
        <f t="array" ref="Q173">INDEX(Items!C$2:C$1098,MATCH($O173,Items!$A$2:$A$1098,0))</f>
        <v>0</v>
      </c>
      <c r="R173">
        <f t="array" ref="R173">INDEX(Items!D$2:D$1098,MATCH($O173,Items!$A$2:$A$1098,0))</f>
        <v>0</v>
      </c>
    </row>
    <row r="174" spans="1:19" ht="14.4" x14ac:dyDescent="0.3">
      <c r="A174">
        <f t="shared" si="22"/>
        <v>1</v>
      </c>
      <c r="B174" s="10" t="str">
        <f t="shared" si="23"/>
        <v/>
      </c>
      <c r="C174" s="2">
        <f t="shared" si="41"/>
        <v>1</v>
      </c>
      <c r="D174" s="3"/>
      <c r="E174" s="2"/>
      <c r="F174" t="e">
        <f t="array" ref="F174">INDEX(Establishment!B$2:B$1047,MATCH($E174,Establishment!$A$2:$A$1047,0))</f>
        <v>#N/A</v>
      </c>
      <c r="G174" t="e">
        <f t="array" ref="G174">INDEX(Establishment!C$2:C$1047,MATCH($E174,Establishment!$A$2:$A$1047,0))</f>
        <v>#N/A</v>
      </c>
      <c r="H174" t="s">
        <v>20</v>
      </c>
      <c r="I174" s="4"/>
      <c r="J174" t="s">
        <v>20</v>
      </c>
      <c r="L174" s="4"/>
      <c r="M174" s="4">
        <f t="shared" si="18"/>
        <v>0</v>
      </c>
      <c r="N174" s="4">
        <f t="shared" si="25"/>
        <v>0</v>
      </c>
      <c r="O174" t="s">
        <v>20</v>
      </c>
      <c r="P174">
        <f t="array" ref="P174">INDEX(Items!B$2:B$1098,MATCH($O174,Items!$A$2:$A$1098,0))</f>
        <v>0</v>
      </c>
      <c r="Q174">
        <f t="array" ref="Q174">INDEX(Items!C$2:C$1098,MATCH($O174,Items!$A$2:$A$1098,0))</f>
        <v>0</v>
      </c>
      <c r="R174">
        <f t="array" ref="R174">INDEX(Items!D$2:D$1098,MATCH($O174,Items!$A$2:$A$1098,0))</f>
        <v>0</v>
      </c>
    </row>
    <row r="175" spans="1:19" ht="14.4" x14ac:dyDescent="0.3">
      <c r="A175">
        <f t="shared" si="22"/>
        <v>1</v>
      </c>
      <c r="B175" s="10" t="str">
        <f t="shared" si="23"/>
        <v>20240113A</v>
      </c>
      <c r="C175" s="2">
        <f t="shared" si="41"/>
        <v>1</v>
      </c>
      <c r="D175" s="3">
        <v>45304</v>
      </c>
      <c r="E175" s="2" t="s">
        <v>22</v>
      </c>
      <c r="F175" s="8" t="s">
        <v>1023</v>
      </c>
      <c r="G175" s="8" t="s">
        <v>1067</v>
      </c>
      <c r="H175" s="2" t="s">
        <v>2</v>
      </c>
      <c r="I175" s="4">
        <v>50</v>
      </c>
      <c r="J175" t="s">
        <v>54</v>
      </c>
      <c r="K175" s="2">
        <v>1</v>
      </c>
      <c r="L175" s="4">
        <v>50</v>
      </c>
      <c r="M175" s="4">
        <f t="shared" si="18"/>
        <v>50</v>
      </c>
      <c r="N175" s="4">
        <f t="shared" si="25"/>
        <v>50</v>
      </c>
      <c r="O175" t="s">
        <v>37</v>
      </c>
      <c r="P175" s="2" t="s">
        <v>83</v>
      </c>
      <c r="Q175" t="s">
        <v>55</v>
      </c>
      <c r="R175" s="2" t="s">
        <v>1024</v>
      </c>
    </row>
    <row r="176" spans="1:19" ht="14.4" x14ac:dyDescent="0.3">
      <c r="A176">
        <f t="shared" si="22"/>
        <v>1</v>
      </c>
      <c r="B176" s="10" t="str">
        <f t="shared" si="23"/>
        <v/>
      </c>
      <c r="C176" s="2">
        <f t="shared" si="41"/>
        <v>1</v>
      </c>
      <c r="D176" s="3"/>
      <c r="E176" s="2"/>
      <c r="F176" t="e">
        <f t="array" ref="F176">INDEX(Establishment!B$2:B$1047,MATCH($E176,Establishment!$A$2:$A$1047,0))</f>
        <v>#N/A</v>
      </c>
      <c r="G176" t="e">
        <f t="array" ref="G176">INDEX(Establishment!C$2:C$1047,MATCH($E176,Establishment!$A$2:$A$1047,0))</f>
        <v>#N/A</v>
      </c>
      <c r="H176" t="s">
        <v>20</v>
      </c>
      <c r="I176" s="4"/>
      <c r="J176" t="s">
        <v>20</v>
      </c>
      <c r="L176" s="4"/>
      <c r="M176" s="4">
        <f t="shared" si="18"/>
        <v>0</v>
      </c>
      <c r="N176" s="4">
        <f t="shared" si="25"/>
        <v>0</v>
      </c>
      <c r="O176" t="s">
        <v>20</v>
      </c>
      <c r="P176">
        <f t="array" ref="P176">INDEX(Items!B$2:B$1098,MATCH($O176,Items!$A$2:$A$1098,0))</f>
        <v>0</v>
      </c>
      <c r="Q176">
        <f t="array" ref="Q176">INDEX(Items!C$2:C$1098,MATCH($O176,Items!$A$2:$A$1098,0))</f>
        <v>0</v>
      </c>
      <c r="R176">
        <f t="array" ref="R176">INDEX(Items!D$2:D$1098,MATCH($O176,Items!$A$2:$A$1098,0))</f>
        <v>0</v>
      </c>
    </row>
    <row r="177" spans="1:20" ht="14.4" x14ac:dyDescent="0.3">
      <c r="A177">
        <f t="shared" si="22"/>
        <v>1</v>
      </c>
      <c r="B177" s="10" t="str">
        <f t="shared" si="23"/>
        <v/>
      </c>
      <c r="C177" s="2">
        <f t="shared" si="41"/>
        <v>1</v>
      </c>
      <c r="D177" s="3"/>
      <c r="E177" s="2"/>
      <c r="F177" t="e">
        <f t="array" ref="F177">INDEX(Establishment!B$2:B$1047,MATCH($E177,Establishment!$A$2:$A$1047,0))</f>
        <v>#N/A</v>
      </c>
      <c r="G177" t="e">
        <f t="array" ref="G177">INDEX(Establishment!C$2:C$1047,MATCH($E177,Establishment!$A$2:$A$1047,0))</f>
        <v>#N/A</v>
      </c>
      <c r="H177" t="s">
        <v>20</v>
      </c>
      <c r="I177" s="4"/>
      <c r="J177" t="s">
        <v>20</v>
      </c>
      <c r="L177" s="4"/>
      <c r="M177" s="4">
        <f t="shared" si="18"/>
        <v>0</v>
      </c>
      <c r="N177" s="4">
        <f t="shared" si="25"/>
        <v>0</v>
      </c>
      <c r="O177" t="s">
        <v>20</v>
      </c>
      <c r="P177">
        <f t="array" ref="P177">INDEX(Items!B$2:B$1098,MATCH($O177,Items!$A$2:$A$1098,0))</f>
        <v>0</v>
      </c>
      <c r="Q177">
        <f t="array" ref="Q177">INDEX(Items!C$2:C$1098,MATCH($O177,Items!$A$2:$A$1098,0))</f>
        <v>0</v>
      </c>
      <c r="R177">
        <f t="array" ref="R177">INDEX(Items!D$2:D$1098,MATCH($O177,Items!$A$2:$A$1098,0))</f>
        <v>0</v>
      </c>
    </row>
    <row r="178" spans="1:20" ht="14.4" x14ac:dyDescent="0.3">
      <c r="A178">
        <f t="shared" si="22"/>
        <v>1</v>
      </c>
      <c r="B178" s="10" t="str">
        <f t="shared" si="23"/>
        <v/>
      </c>
      <c r="C178" s="2">
        <f t="shared" si="41"/>
        <v>1</v>
      </c>
      <c r="D178" s="3"/>
      <c r="E178" s="2"/>
      <c r="F178" t="e">
        <f t="array" ref="F178">INDEX(Establishment!B$2:B$1047,MATCH($E178,Establishment!$A$2:$A$1047,0))</f>
        <v>#N/A</v>
      </c>
      <c r="G178" t="e">
        <f t="array" ref="G178">INDEX(Establishment!C$2:C$1047,MATCH($E178,Establishment!$A$2:$A$1047,0))</f>
        <v>#N/A</v>
      </c>
      <c r="H178" t="s">
        <v>20</v>
      </c>
      <c r="I178" s="4"/>
      <c r="J178" t="s">
        <v>20</v>
      </c>
      <c r="L178" s="4"/>
      <c r="M178" s="4">
        <f t="shared" si="18"/>
        <v>0</v>
      </c>
      <c r="N178" s="4">
        <f t="shared" si="25"/>
        <v>0</v>
      </c>
      <c r="O178" t="s">
        <v>20</v>
      </c>
      <c r="P178">
        <f t="array" ref="P178">INDEX(Items!B$2:B$1098,MATCH($O178,Items!$A$2:$A$1098,0))</f>
        <v>0</v>
      </c>
      <c r="Q178">
        <f t="array" ref="Q178">INDEX(Items!C$2:C$1098,MATCH($O178,Items!$A$2:$A$1098,0))</f>
        <v>0</v>
      </c>
      <c r="R178">
        <f t="array" ref="R178">INDEX(Items!D$2:D$1098,MATCH($O178,Items!$A$2:$A$1098,0))</f>
        <v>0</v>
      </c>
    </row>
    <row r="179" spans="1:20" ht="14.4" x14ac:dyDescent="0.3">
      <c r="A179">
        <f t="shared" si="22"/>
        <v>1</v>
      </c>
      <c r="B179" s="10" t="str">
        <f t="shared" si="23"/>
        <v/>
      </c>
      <c r="C179" s="2">
        <f t="shared" si="41"/>
        <v>1</v>
      </c>
      <c r="D179" s="3"/>
      <c r="E179" s="2"/>
      <c r="F179" t="e">
        <f t="array" ref="F179">INDEX(Establishment!B$2:B$1047,MATCH($E179,Establishment!$A$2:$A$1047,0))</f>
        <v>#N/A</v>
      </c>
      <c r="G179" t="e">
        <f t="array" ref="G179">INDEX(Establishment!C$2:C$1047,MATCH($E179,Establishment!$A$2:$A$1047,0))</f>
        <v>#N/A</v>
      </c>
      <c r="H179" t="s">
        <v>20</v>
      </c>
      <c r="I179" s="4"/>
      <c r="J179" t="s">
        <v>20</v>
      </c>
      <c r="L179" s="4"/>
      <c r="M179" s="4">
        <f t="shared" si="18"/>
        <v>0</v>
      </c>
      <c r="N179" s="4">
        <f t="shared" si="25"/>
        <v>0</v>
      </c>
      <c r="O179" t="s">
        <v>20</v>
      </c>
      <c r="P179">
        <f t="array" ref="P179">INDEX(Items!B$2:B$1098,MATCH($O179,Items!$A$2:$A$1098,0))</f>
        <v>0</v>
      </c>
      <c r="Q179">
        <f t="array" ref="Q179">INDEX(Items!C$2:C$1098,MATCH($O179,Items!$A$2:$A$1098,0))</f>
        <v>0</v>
      </c>
      <c r="R179">
        <f t="array" ref="R179">INDEX(Items!D$2:D$1098,MATCH($O179,Items!$A$2:$A$1098,0))</f>
        <v>0</v>
      </c>
    </row>
    <row r="180" spans="1:20" ht="14.4" x14ac:dyDescent="0.3">
      <c r="A180">
        <f t="shared" si="22"/>
        <v>1</v>
      </c>
      <c r="B180" s="10" t="str">
        <f t="shared" si="23"/>
        <v/>
      </c>
      <c r="C180" s="2">
        <f t="shared" si="41"/>
        <v>1</v>
      </c>
      <c r="D180" s="3"/>
      <c r="E180" s="2"/>
      <c r="F180" t="e">
        <f t="array" ref="F180">INDEX(Establishment!B$2:B$1047,MATCH($E180,Establishment!$A$2:$A$1047,0))</f>
        <v>#N/A</v>
      </c>
      <c r="G180" t="e">
        <f t="array" ref="G180">INDEX(Establishment!C$2:C$1047,MATCH($E180,Establishment!$A$2:$A$1047,0))</f>
        <v>#N/A</v>
      </c>
      <c r="H180" t="s">
        <v>20</v>
      </c>
      <c r="I180" s="4"/>
      <c r="J180" t="s">
        <v>20</v>
      </c>
      <c r="L180" s="4"/>
      <c r="M180" s="4">
        <f t="shared" si="18"/>
        <v>0</v>
      </c>
      <c r="N180" s="4">
        <f t="shared" si="25"/>
        <v>0</v>
      </c>
      <c r="O180" t="s">
        <v>20</v>
      </c>
      <c r="P180">
        <f t="array" ref="P180">INDEX(Items!B$2:B$1098,MATCH($O180,Items!$A$2:$A$1098,0))</f>
        <v>0</v>
      </c>
      <c r="Q180">
        <f t="array" ref="Q180">INDEX(Items!C$2:C$1098,MATCH($O180,Items!$A$2:$A$1098,0))</f>
        <v>0</v>
      </c>
      <c r="R180">
        <f t="array" ref="R180">INDEX(Items!D$2:D$1098,MATCH($O180,Items!$A$2:$A$1098,0))</f>
        <v>0</v>
      </c>
    </row>
    <row r="181" spans="1:20" ht="14.4" x14ac:dyDescent="0.3">
      <c r="A181">
        <f t="shared" si="22"/>
        <v>1</v>
      </c>
      <c r="B181" s="10" t="str">
        <f t="shared" si="23"/>
        <v/>
      </c>
      <c r="C181" s="2">
        <f t="shared" si="41"/>
        <v>1</v>
      </c>
      <c r="D181" s="3"/>
      <c r="E181" s="2"/>
      <c r="F181" t="e">
        <f t="array" ref="F181">INDEX(Establishment!B$2:B$1047,MATCH($E181,Establishment!$A$2:$A$1047,0))</f>
        <v>#N/A</v>
      </c>
      <c r="G181" t="e">
        <f t="array" ref="G181">INDEX(Establishment!C$2:C$1047,MATCH($E181,Establishment!$A$2:$A$1047,0))</f>
        <v>#N/A</v>
      </c>
      <c r="H181" t="s">
        <v>20</v>
      </c>
      <c r="I181" s="4"/>
      <c r="J181" t="s">
        <v>20</v>
      </c>
      <c r="L181" s="4"/>
      <c r="M181" s="4">
        <f t="shared" si="18"/>
        <v>0</v>
      </c>
      <c r="N181" s="4">
        <f t="shared" si="25"/>
        <v>0</v>
      </c>
      <c r="O181" t="s">
        <v>20</v>
      </c>
      <c r="P181">
        <f t="array" ref="P181">INDEX(Items!B$2:B$1098,MATCH($O181,Items!$A$2:$A$1098,0))</f>
        <v>0</v>
      </c>
      <c r="Q181">
        <f t="array" ref="Q181">INDEX(Items!C$2:C$1098,MATCH($O181,Items!$A$2:$A$1098,0))</f>
        <v>0</v>
      </c>
      <c r="R181">
        <f t="array" ref="R181">INDEX(Items!D$2:D$1098,MATCH($O181,Items!$A$2:$A$1098,0))</f>
        <v>0</v>
      </c>
    </row>
    <row r="182" spans="1:20" ht="14.4" x14ac:dyDescent="0.3">
      <c r="A182">
        <f t="shared" si="22"/>
        <v>1</v>
      </c>
      <c r="B182" s="10" t="str">
        <f t="shared" si="23"/>
        <v/>
      </c>
      <c r="C182" s="2">
        <f t="shared" si="41"/>
        <v>1</v>
      </c>
      <c r="D182" s="3"/>
      <c r="E182" s="2"/>
      <c r="F182" t="e">
        <f t="array" ref="F182">INDEX(Establishment!B$2:B$1047,MATCH($E182,Establishment!$A$2:$A$1047,0))</f>
        <v>#N/A</v>
      </c>
      <c r="G182" t="e">
        <f t="array" ref="G182">INDEX(Establishment!C$2:C$1047,MATCH($E182,Establishment!$A$2:$A$1047,0))</f>
        <v>#N/A</v>
      </c>
      <c r="H182" t="s">
        <v>20</v>
      </c>
      <c r="I182" s="4"/>
      <c r="J182" t="s">
        <v>20</v>
      </c>
      <c r="L182" s="4"/>
      <c r="M182" s="4">
        <f t="shared" si="18"/>
        <v>0</v>
      </c>
      <c r="N182" s="4">
        <f t="shared" si="25"/>
        <v>0</v>
      </c>
      <c r="O182" t="s">
        <v>20</v>
      </c>
      <c r="P182">
        <f t="array" ref="P182">INDEX(Items!B$2:B$1098,MATCH($O182,Items!$A$2:$A$1098,0))</f>
        <v>0</v>
      </c>
      <c r="Q182">
        <f t="array" ref="Q182">INDEX(Items!C$2:C$1098,MATCH($O182,Items!$A$2:$A$1098,0))</f>
        <v>0</v>
      </c>
      <c r="R182">
        <f t="array" ref="R182">INDEX(Items!D$2:D$1098,MATCH($O182,Items!$A$2:$A$1098,0))</f>
        <v>0</v>
      </c>
    </row>
    <row r="183" spans="1:20" ht="14.4" x14ac:dyDescent="0.3">
      <c r="A183">
        <f t="shared" si="22"/>
        <v>1</v>
      </c>
      <c r="B183" s="10" t="str">
        <f t="shared" si="23"/>
        <v>20240114A</v>
      </c>
      <c r="C183" s="2">
        <f t="shared" si="41"/>
        <v>1</v>
      </c>
      <c r="D183" s="3">
        <v>45305</v>
      </c>
      <c r="E183" s="2" t="s">
        <v>35</v>
      </c>
      <c r="F183" t="str">
        <f t="array" ref="F183">INDEX(Establishment!B$2:B$1047,MATCH($E183,Establishment!$A$2:$A$1047,0))</f>
        <v>7-Eleven</v>
      </c>
      <c r="G183" t="s">
        <v>949</v>
      </c>
      <c r="H183" t="s">
        <v>2</v>
      </c>
      <c r="I183" s="4">
        <v>67</v>
      </c>
      <c r="J183" t="s">
        <v>63</v>
      </c>
      <c r="K183">
        <v>1</v>
      </c>
      <c r="L183" s="4">
        <v>39</v>
      </c>
      <c r="M183" s="4">
        <f t="shared" si="18"/>
        <v>39</v>
      </c>
      <c r="N183" s="4">
        <f t="shared" si="25"/>
        <v>39</v>
      </c>
      <c r="O183" t="s">
        <v>37</v>
      </c>
      <c r="P183" t="s">
        <v>1068</v>
      </c>
      <c r="Q183" t="s">
        <v>1069</v>
      </c>
      <c r="R183" t="s">
        <v>1070</v>
      </c>
    </row>
    <row r="184" spans="1:20" ht="14.4" x14ac:dyDescent="0.3">
      <c r="A184">
        <f t="shared" si="22"/>
        <v>1</v>
      </c>
      <c r="B184" s="10" t="str">
        <f t="shared" si="23"/>
        <v>20240114A</v>
      </c>
      <c r="C184" s="2">
        <f t="shared" si="41"/>
        <v>2</v>
      </c>
      <c r="D184" s="3">
        <v>45305</v>
      </c>
      <c r="E184" s="2" t="s">
        <v>35</v>
      </c>
      <c r="F184" t="str">
        <f t="array" ref="F184">INDEX(Establishment!B$2:B$1047,MATCH($E184,Establishment!$A$2:$A$1047,0))</f>
        <v>7-Eleven</v>
      </c>
      <c r="G184" t="s">
        <v>949</v>
      </c>
      <c r="I184" s="4"/>
      <c r="J184" t="s">
        <v>63</v>
      </c>
      <c r="K184">
        <v>1</v>
      </c>
      <c r="L184" s="4">
        <v>28</v>
      </c>
      <c r="M184" s="4">
        <f t="shared" si="18"/>
        <v>28</v>
      </c>
      <c r="N184" s="4">
        <f t="shared" si="25"/>
        <v>67</v>
      </c>
      <c r="O184" t="s">
        <v>939</v>
      </c>
      <c r="P184" t="str">
        <f t="array" ref="P184">INDEX(Items!B$2:B$1098,MATCH($O184,Items!$A$2:$A$1098,0))</f>
        <v>Tang</v>
      </c>
      <c r="Q184" t="str">
        <f t="array" ref="Q184">INDEX(Items!C$2:C$1098,MATCH($O184,Items!$A$2:$A$1098,0))</f>
        <v>Powdered Juice</v>
      </c>
      <c r="R184" t="str">
        <f t="array" ref="R184">INDEX(Items!D$2:D$1098,MATCH($O184,Items!$A$2:$A$1098,0))</f>
        <v>19g</v>
      </c>
    </row>
    <row r="185" spans="1:20" ht="14.4" x14ac:dyDescent="0.3">
      <c r="A185">
        <f t="shared" si="22"/>
        <v>1</v>
      </c>
      <c r="B185" s="10" t="str">
        <f t="shared" si="23"/>
        <v/>
      </c>
      <c r="C185" s="2">
        <f t="shared" si="41"/>
        <v>1</v>
      </c>
      <c r="D185" s="3"/>
      <c r="E185" s="2"/>
      <c r="F185" t="e">
        <f t="array" ref="F185">INDEX(Establishment!B$2:B$1047,MATCH($E185,Establishment!$A$2:$A$1047,0))</f>
        <v>#N/A</v>
      </c>
      <c r="G185" t="e">
        <f t="array" ref="G185">INDEX(Establishment!C$2:C$1047,MATCH($E185,Establishment!$A$2:$A$1047,0))</f>
        <v>#N/A</v>
      </c>
      <c r="H185" t="s">
        <v>20</v>
      </c>
      <c r="I185" s="4"/>
      <c r="J185" t="s">
        <v>20</v>
      </c>
      <c r="L185" s="4"/>
      <c r="M185" s="4">
        <f t="shared" si="18"/>
        <v>0</v>
      </c>
      <c r="N185" s="4">
        <f t="shared" si="25"/>
        <v>0</v>
      </c>
      <c r="O185" t="s">
        <v>20</v>
      </c>
      <c r="P185">
        <f t="array" ref="P185">INDEX(Items!B$2:B$1098,MATCH($O185,Items!$A$2:$A$1098,0))</f>
        <v>0</v>
      </c>
      <c r="Q185">
        <f t="array" ref="Q185">INDEX(Items!C$2:C$1098,MATCH($O185,Items!$A$2:$A$1098,0))</f>
        <v>0</v>
      </c>
      <c r="R185">
        <f t="array" ref="R185">INDEX(Items!D$2:D$1098,MATCH($O185,Items!$A$2:$A$1098,0))</f>
        <v>0</v>
      </c>
    </row>
    <row r="186" spans="1:20" ht="14.4" x14ac:dyDescent="0.3">
      <c r="A186">
        <f t="shared" si="22"/>
        <v>1</v>
      </c>
      <c r="B186" s="10" t="str">
        <f t="shared" si="23"/>
        <v>20240115A</v>
      </c>
      <c r="C186" s="2">
        <f t="shared" si="41"/>
        <v>1</v>
      </c>
      <c r="D186" s="3">
        <v>45306</v>
      </c>
      <c r="E186" s="2" t="s">
        <v>35</v>
      </c>
      <c r="F186" t="str">
        <f t="array" ref="F186">INDEX(Establishment!B$2:B$1047,MATCH($E186,Establishment!$A$2:$A$1047,0))</f>
        <v>7-Eleven</v>
      </c>
      <c r="G186" t="s">
        <v>949</v>
      </c>
      <c r="H186" t="s">
        <v>2</v>
      </c>
      <c r="I186" s="4">
        <v>61</v>
      </c>
      <c r="J186" t="s">
        <v>63</v>
      </c>
      <c r="K186">
        <v>1</v>
      </c>
      <c r="L186" s="4">
        <v>66</v>
      </c>
      <c r="M186" s="4">
        <f t="shared" si="18"/>
        <v>66</v>
      </c>
      <c r="N186" s="4">
        <f t="shared" si="25"/>
        <v>66</v>
      </c>
      <c r="O186" t="s">
        <v>37</v>
      </c>
      <c r="P186" t="s">
        <v>928</v>
      </c>
      <c r="Q186" t="s">
        <v>924</v>
      </c>
      <c r="R186" t="s">
        <v>1071</v>
      </c>
    </row>
    <row r="187" spans="1:20" ht="14.4" x14ac:dyDescent="0.3">
      <c r="A187">
        <f t="shared" si="22"/>
        <v>1</v>
      </c>
      <c r="B187" s="10" t="str">
        <f t="shared" si="23"/>
        <v>20240115A</v>
      </c>
      <c r="C187" s="2">
        <f t="shared" si="41"/>
        <v>2</v>
      </c>
      <c r="D187" s="3">
        <v>45306</v>
      </c>
      <c r="E187" s="2" t="s">
        <v>35</v>
      </c>
      <c r="F187" t="str">
        <f t="array" ref="F187">INDEX(Establishment!B$2:B$1047,MATCH($E187,Establishment!$A$2:$A$1047,0))</f>
        <v>7-Eleven</v>
      </c>
      <c r="G187" t="s">
        <v>949</v>
      </c>
      <c r="I187" s="4"/>
      <c r="J187" t="s">
        <v>1093</v>
      </c>
      <c r="K187">
        <v>-1</v>
      </c>
      <c r="L187" s="4">
        <v>5</v>
      </c>
      <c r="M187" s="4">
        <f t="shared" ref="M187:M250" si="42">K187*L187</f>
        <v>-5</v>
      </c>
      <c r="N187" s="4">
        <f t="shared" si="25"/>
        <v>61</v>
      </c>
      <c r="O187" t="s">
        <v>1061</v>
      </c>
      <c r="P187">
        <f t="array" ref="P187">INDEX(Items!B$2:B$1098,MATCH($O187,Items!$A$2:$A$1098,0))</f>
        <v>0</v>
      </c>
      <c r="Q187" t="str">
        <f t="array" ref="Q187">INDEX(Items!C$2:C$1098,MATCH($O187,Items!$A$2:$A$1098,0))</f>
        <v>Discount</v>
      </c>
      <c r="R187">
        <f t="array" ref="R187">INDEX(Items!D$2:D$1098,MATCH($O187,Items!$A$2:$A$1098,0))</f>
        <v>0</v>
      </c>
    </row>
    <row r="188" spans="1:20" ht="14.4" x14ac:dyDescent="0.3">
      <c r="A188">
        <f t="shared" si="22"/>
        <v>1</v>
      </c>
      <c r="B188" s="10" t="str">
        <f t="shared" si="23"/>
        <v/>
      </c>
      <c r="C188" s="2">
        <f t="shared" si="41"/>
        <v>1</v>
      </c>
      <c r="D188" s="3"/>
      <c r="E188" s="2"/>
      <c r="F188" t="e">
        <f t="array" ref="F188">INDEX(Establishment!B$2:B$1047,MATCH($E188,Establishment!$A$2:$A$1047,0))</f>
        <v>#N/A</v>
      </c>
      <c r="G188" t="e">
        <f t="array" ref="G188">INDEX(Establishment!C$2:C$1047,MATCH($E188,Establishment!$A$2:$A$1047,0))</f>
        <v>#N/A</v>
      </c>
      <c r="H188" t="s">
        <v>20</v>
      </c>
      <c r="I188" s="4"/>
      <c r="J188" t="s">
        <v>20</v>
      </c>
      <c r="L188" s="4"/>
      <c r="M188" s="4">
        <f t="shared" si="42"/>
        <v>0</v>
      </c>
      <c r="N188" s="4">
        <f t="shared" si="25"/>
        <v>0</v>
      </c>
      <c r="O188" t="s">
        <v>20</v>
      </c>
      <c r="P188">
        <f t="array" ref="P188">INDEX(Items!B$2:B$1098,MATCH($O188,Items!$A$2:$A$1098,0))</f>
        <v>0</v>
      </c>
      <c r="Q188">
        <f t="array" ref="Q188">INDEX(Items!C$2:C$1098,MATCH($O188,Items!$A$2:$A$1098,0))</f>
        <v>0</v>
      </c>
      <c r="R188">
        <f t="array" ref="R188">INDEX(Items!D$2:D$1098,MATCH($O188,Items!$A$2:$A$1098,0))</f>
        <v>0</v>
      </c>
    </row>
    <row r="189" spans="1:20" ht="15.75" customHeight="1" x14ac:dyDescent="0.3">
      <c r="A189">
        <f t="shared" si="22"/>
        <v>1</v>
      </c>
      <c r="B189" s="10" t="str">
        <f t="shared" si="23"/>
        <v>20240115A</v>
      </c>
      <c r="C189" s="2">
        <f t="shared" si="41"/>
        <v>1</v>
      </c>
      <c r="D189" s="3">
        <v>45306</v>
      </c>
      <c r="E189" s="2" t="s">
        <v>890</v>
      </c>
      <c r="F189" t="str">
        <f t="array" ref="F189">INDEX(Establishment!B$2:B$1047,MATCH($E189,Establishment!$A$2:$A$1047,0))</f>
        <v>Transportation(Public)</v>
      </c>
      <c r="G189" t="str">
        <f t="array" ref="G189">INDEX(Establishment!C$2:C$1047,MATCH($E189,Establishment!$A$2:$A$1047,0))</f>
        <v>Jeepney</v>
      </c>
      <c r="H189" t="s">
        <v>2</v>
      </c>
      <c r="I189" s="4">
        <v>13</v>
      </c>
      <c r="J189" t="s">
        <v>54</v>
      </c>
      <c r="K189">
        <v>1</v>
      </c>
      <c r="L189" s="4">
        <v>13</v>
      </c>
      <c r="M189" s="4">
        <f t="shared" si="42"/>
        <v>13</v>
      </c>
      <c r="N189" s="4">
        <f t="shared" si="25"/>
        <v>13</v>
      </c>
      <c r="O189" t="s">
        <v>37</v>
      </c>
      <c r="P189" t="str">
        <f t="array" ref="P189">INDEX(Items!B$2:B$1098,MATCH($O189,Items!$A$2:$A$1098,0))</f>
        <v xml:space="preserve"> </v>
      </c>
      <c r="Q189" t="s">
        <v>55</v>
      </c>
      <c r="R189" s="2" t="s">
        <v>971</v>
      </c>
      <c r="S189" s="9"/>
    </row>
    <row r="190" spans="1:20" ht="15.75" customHeight="1" x14ac:dyDescent="0.3">
      <c r="A190">
        <f t="shared" si="22"/>
        <v>1</v>
      </c>
      <c r="B190" s="10" t="str">
        <f t="shared" si="23"/>
        <v>20240116A</v>
      </c>
      <c r="C190" s="2">
        <f t="shared" si="41"/>
        <v>1</v>
      </c>
      <c r="D190" s="3">
        <v>45307</v>
      </c>
      <c r="E190" s="2" t="s">
        <v>22</v>
      </c>
      <c r="F190" s="9" t="s">
        <v>26</v>
      </c>
      <c r="G190" s="9" t="s">
        <v>40</v>
      </c>
      <c r="H190" t="s">
        <v>2</v>
      </c>
      <c r="I190" s="4">
        <v>140</v>
      </c>
      <c r="J190" t="s">
        <v>41</v>
      </c>
      <c r="K190">
        <v>1</v>
      </c>
      <c r="L190" s="4">
        <v>70</v>
      </c>
      <c r="M190" s="4">
        <f t="shared" si="42"/>
        <v>70</v>
      </c>
      <c r="N190" s="4">
        <f>IF(B190=B188,N188+M190,M190)</f>
        <v>70</v>
      </c>
      <c r="O190" t="s">
        <v>37</v>
      </c>
      <c r="P190" t="str">
        <f t="array" ref="P190">INDEX(Items!B$2:B$1098,MATCH($O190,Items!$A$2:$A$1098,0))</f>
        <v xml:space="preserve"> </v>
      </c>
      <c r="Q190" s="8" t="s">
        <v>1010</v>
      </c>
      <c r="R190" s="8"/>
    </row>
    <row r="191" spans="1:20" ht="15.75" customHeight="1" x14ac:dyDescent="0.3">
      <c r="A191">
        <f t="shared" si="22"/>
        <v>1</v>
      </c>
      <c r="B191" s="10" t="str">
        <f t="shared" si="23"/>
        <v>20240116A</v>
      </c>
      <c r="C191" s="2">
        <f t="shared" si="41"/>
        <v>2</v>
      </c>
      <c r="D191" s="3">
        <v>45307</v>
      </c>
      <c r="E191" s="2" t="s">
        <v>22</v>
      </c>
      <c r="F191" s="9" t="s">
        <v>26</v>
      </c>
      <c r="G191" s="9" t="s">
        <v>40</v>
      </c>
      <c r="I191" s="4"/>
      <c r="J191" t="s">
        <v>41</v>
      </c>
      <c r="K191">
        <v>1</v>
      </c>
      <c r="L191" s="4">
        <v>70</v>
      </c>
      <c r="M191" s="4">
        <f t="shared" si="42"/>
        <v>70</v>
      </c>
      <c r="N191" s="4">
        <f>IF(B191=B189,N189+M191,M191)</f>
        <v>70</v>
      </c>
      <c r="O191" t="s">
        <v>37</v>
      </c>
      <c r="P191" t="str">
        <f t="array" ref="P191">INDEX(Items!B$2:B$1098,MATCH($O191,Items!$A$2:$A$1098,0))</f>
        <v xml:space="preserve"> </v>
      </c>
      <c r="Q191" s="8" t="s">
        <v>1010</v>
      </c>
      <c r="R191" s="8"/>
    </row>
    <row r="192" spans="1:20" ht="15.75" customHeight="1" x14ac:dyDescent="0.3">
      <c r="A192">
        <f t="shared" si="22"/>
        <v>2</v>
      </c>
      <c r="B192" s="10" t="str">
        <f t="shared" si="23"/>
        <v>20240116B</v>
      </c>
      <c r="C192">
        <f t="shared" ref="C192" si="43">IF(OR(B192="",B192&lt;&gt;B200),1,C200+1)</f>
        <v>1</v>
      </c>
      <c r="D192" s="3">
        <v>45307</v>
      </c>
      <c r="E192" s="2" t="s">
        <v>890</v>
      </c>
      <c r="F192" t="s">
        <v>889</v>
      </c>
      <c r="G192" t="str">
        <f t="array" ref="G192">INDEX(Establishment!C$2:C$1047,MATCH($E192,Establishment!$A$2:$A$1047,0))</f>
        <v>Jeepney</v>
      </c>
      <c r="H192" t="s">
        <v>2</v>
      </c>
      <c r="I192" s="4">
        <v>13</v>
      </c>
      <c r="J192" t="s">
        <v>54</v>
      </c>
      <c r="K192">
        <v>1</v>
      </c>
      <c r="L192" s="4">
        <v>13</v>
      </c>
      <c r="M192" s="4">
        <f t="shared" si="42"/>
        <v>13</v>
      </c>
      <c r="N192" s="4">
        <f t="shared" ref="N192:N255" si="44">IF(B192=B191,N191+M192,M192)</f>
        <v>13</v>
      </c>
      <c r="O192" t="s">
        <v>37</v>
      </c>
      <c r="P192" t="str">
        <f t="array" ref="P192">INDEX(Items!B$2:B$1098,MATCH($O192,Items!$A$2:$A$1098,0))</f>
        <v xml:space="preserve"> </v>
      </c>
      <c r="Q192" t="s">
        <v>55</v>
      </c>
      <c r="R192" s="8" t="s">
        <v>965</v>
      </c>
      <c r="T192" t="str">
        <f>G192&amp;" - "&amp;R192</f>
        <v>Jeepney - Kalayaan Ave. - Market Market</v>
      </c>
    </row>
    <row r="193" spans="1:20" ht="14.4" x14ac:dyDescent="0.3">
      <c r="A193">
        <f t="shared" si="22"/>
        <v>3</v>
      </c>
      <c r="B193" s="10" t="str">
        <f t="shared" si="23"/>
        <v>20240116C</v>
      </c>
      <c r="C193" s="2">
        <f t="shared" ref="C193:C198" si="45">IF(OR(B193="",B193&lt;&gt;B192),1,C192+1)</f>
        <v>1</v>
      </c>
      <c r="D193" s="3">
        <v>45307</v>
      </c>
      <c r="E193" s="2" t="s">
        <v>35</v>
      </c>
      <c r="F193" t="str">
        <f t="array" ref="F193">INDEX(Establishment!B$2:B$1047,MATCH($E193,Establishment!$A$2:$A$1047,0))</f>
        <v>7-Eleven</v>
      </c>
      <c r="G193" t="s">
        <v>949</v>
      </c>
      <c r="H193" t="s">
        <v>2</v>
      </c>
      <c r="I193" s="4">
        <v>61</v>
      </c>
      <c r="J193" t="s">
        <v>63</v>
      </c>
      <c r="K193">
        <v>1</v>
      </c>
      <c r="L193" s="4">
        <v>66</v>
      </c>
      <c r="M193" s="4">
        <f t="shared" si="42"/>
        <v>66</v>
      </c>
      <c r="N193" s="4">
        <f t="shared" si="44"/>
        <v>66</v>
      </c>
      <c r="O193" t="s">
        <v>37</v>
      </c>
      <c r="P193" t="s">
        <v>928</v>
      </c>
      <c r="Q193" t="s">
        <v>924</v>
      </c>
      <c r="R193" t="s">
        <v>1071</v>
      </c>
    </row>
    <row r="194" spans="1:20" ht="14.4" x14ac:dyDescent="0.3">
      <c r="A194">
        <f t="shared" ref="A194:A257" si="46">IF(OR(D194&lt;&gt;D193,D194=""),1,IF(NOT(AND(E194=E193,F194=F193,G194=G193)),A193+1,IF(OR(H194="",AND(H194&lt;&gt;"",H194&lt;&gt;H193,H193&lt;&gt;"")),A193,A193+1)))</f>
        <v>3</v>
      </c>
      <c r="B194" s="10" t="str">
        <f t="shared" ref="B194:B257" si="47">IF(D194&lt;&gt;"",TEXT(D194,"YYYYMMDD")&amp;CHAR(64+A194),"")</f>
        <v>20240116C</v>
      </c>
      <c r="C194" s="2">
        <f t="shared" si="45"/>
        <v>2</v>
      </c>
      <c r="D194" s="3">
        <v>45307</v>
      </c>
      <c r="E194" s="2" t="s">
        <v>35</v>
      </c>
      <c r="F194" t="str">
        <f t="array" ref="F194">INDEX(Establishment!B$2:B$1047,MATCH($E194,Establishment!$A$2:$A$1047,0))</f>
        <v>7-Eleven</v>
      </c>
      <c r="G194" t="s">
        <v>949</v>
      </c>
      <c r="I194" s="4"/>
      <c r="J194" t="s">
        <v>1093</v>
      </c>
      <c r="K194">
        <v>-1</v>
      </c>
      <c r="L194" s="4">
        <v>5</v>
      </c>
      <c r="M194" s="4">
        <f t="shared" si="42"/>
        <v>-5</v>
      </c>
      <c r="N194" s="4">
        <f t="shared" si="44"/>
        <v>61</v>
      </c>
      <c r="O194" t="s">
        <v>1061</v>
      </c>
      <c r="P194">
        <f t="array" ref="P194">INDEX(Items!B$2:B$1098,MATCH($O194,Items!$A$2:$A$1098,0))</f>
        <v>0</v>
      </c>
      <c r="Q194" t="str">
        <f t="array" ref="Q194">INDEX(Items!C$2:C$1098,MATCH($O194,Items!$A$2:$A$1098,0))</f>
        <v>Discount</v>
      </c>
      <c r="R194">
        <f t="array" ref="R194">INDEX(Items!D$2:D$1098,MATCH($O194,Items!$A$2:$A$1098,0))</f>
        <v>0</v>
      </c>
    </row>
    <row r="195" spans="1:20" ht="14.4" x14ac:dyDescent="0.3">
      <c r="A195">
        <f t="shared" si="46"/>
        <v>4</v>
      </c>
      <c r="B195" s="10" t="str">
        <f t="shared" si="47"/>
        <v>20240116D</v>
      </c>
      <c r="C195" s="2">
        <f t="shared" si="45"/>
        <v>1</v>
      </c>
      <c r="D195" s="3">
        <v>45307</v>
      </c>
      <c r="E195" s="2" t="s">
        <v>35</v>
      </c>
      <c r="F195" t="str">
        <f t="array" ref="F195">INDEX(Establishment!B$2:B$1047,MATCH($E195,Establishment!$A$2:$A$1047,0))</f>
        <v>7-Eleven</v>
      </c>
      <c r="G195" s="8" t="s">
        <v>949</v>
      </c>
      <c r="H195" t="s">
        <v>2</v>
      </c>
      <c r="I195" s="4">
        <v>87</v>
      </c>
      <c r="J195" t="s">
        <v>63</v>
      </c>
      <c r="K195">
        <v>1</v>
      </c>
      <c r="L195" s="4">
        <v>57</v>
      </c>
      <c r="M195" s="4">
        <f t="shared" si="42"/>
        <v>57</v>
      </c>
      <c r="N195" s="4">
        <f t="shared" si="44"/>
        <v>57</v>
      </c>
      <c r="O195" t="s">
        <v>37</v>
      </c>
      <c r="P195" s="8" t="s">
        <v>1072</v>
      </c>
      <c r="Q195" s="8" t="s">
        <v>1073</v>
      </c>
      <c r="R195" s="8" t="s">
        <v>1074</v>
      </c>
    </row>
    <row r="196" spans="1:20" ht="14.4" x14ac:dyDescent="0.3">
      <c r="A196">
        <f t="shared" si="46"/>
        <v>4</v>
      </c>
      <c r="B196" s="10" t="str">
        <f t="shared" si="47"/>
        <v>20240116D</v>
      </c>
      <c r="C196" s="2">
        <f t="shared" si="45"/>
        <v>2</v>
      </c>
      <c r="D196" s="3">
        <v>45307</v>
      </c>
      <c r="E196" s="2" t="s">
        <v>35</v>
      </c>
      <c r="F196" t="str">
        <f t="array" ref="F196">INDEX(Establishment!B$2:B$1047,MATCH($E196,Establishment!$A$2:$A$1047,0))</f>
        <v>7-Eleven</v>
      </c>
      <c r="G196" s="8" t="s">
        <v>949</v>
      </c>
      <c r="I196" s="4"/>
      <c r="J196" t="s">
        <v>63</v>
      </c>
      <c r="K196">
        <v>1</v>
      </c>
      <c r="L196" s="4">
        <v>30</v>
      </c>
      <c r="M196" s="4">
        <f t="shared" si="42"/>
        <v>30</v>
      </c>
      <c r="N196" s="4">
        <f t="shared" si="44"/>
        <v>87</v>
      </c>
      <c r="O196" t="s">
        <v>1027</v>
      </c>
      <c r="P196" s="8" t="s">
        <v>1028</v>
      </c>
      <c r="Q196" t="str">
        <f t="array" ref="Q196">INDEX(Items!C$2:C$1098,MATCH($O196,Items!$A$2:$A$1098,0))</f>
        <v>Ice Cream</v>
      </c>
      <c r="R196" s="8" t="s">
        <v>1075</v>
      </c>
      <c r="S196" s="8" t="s">
        <v>1211</v>
      </c>
    </row>
    <row r="197" spans="1:20" ht="14.4" x14ac:dyDescent="0.3">
      <c r="A197">
        <f t="shared" si="46"/>
        <v>5</v>
      </c>
      <c r="B197" s="10" t="str">
        <f t="shared" si="47"/>
        <v>20240116E</v>
      </c>
      <c r="C197" s="2">
        <f t="shared" si="45"/>
        <v>1</v>
      </c>
      <c r="D197" s="3">
        <v>45307</v>
      </c>
      <c r="E197" s="2" t="s">
        <v>35</v>
      </c>
      <c r="F197" t="str">
        <f t="array" ref="F197">INDEX(Establishment!B$2:B$1047,MATCH($E197,Establishment!$A$2:$A$1047,0))</f>
        <v>7-Eleven</v>
      </c>
      <c r="G197" s="8" t="s">
        <v>949</v>
      </c>
      <c r="H197" t="s">
        <v>2</v>
      </c>
      <c r="I197" s="4">
        <v>98</v>
      </c>
      <c r="J197" t="s">
        <v>41</v>
      </c>
      <c r="K197">
        <v>1</v>
      </c>
      <c r="L197" s="4">
        <v>55</v>
      </c>
      <c r="M197" s="4">
        <f t="shared" si="42"/>
        <v>55</v>
      </c>
      <c r="N197" s="4">
        <f t="shared" si="44"/>
        <v>55</v>
      </c>
      <c r="O197" t="s">
        <v>1033</v>
      </c>
      <c r="Q197" t="str">
        <f t="array" ref="Q197">INDEX(Items!C$2:C$1098,MATCH($O197,Items!$A$2:$A$1098,0))</f>
        <v xml:space="preserve">Bread </v>
      </c>
      <c r="R197" s="8" t="s">
        <v>1076</v>
      </c>
    </row>
    <row r="198" spans="1:20" ht="14.4" x14ac:dyDescent="0.3">
      <c r="A198">
        <f t="shared" si="46"/>
        <v>5</v>
      </c>
      <c r="B198" s="10" t="str">
        <f t="shared" si="47"/>
        <v>20240116E</v>
      </c>
      <c r="C198" s="2">
        <f t="shared" si="45"/>
        <v>2</v>
      </c>
      <c r="D198" s="3">
        <v>45307</v>
      </c>
      <c r="E198" s="2" t="s">
        <v>35</v>
      </c>
      <c r="F198" t="str">
        <f t="array" ref="F198">INDEX(Establishment!B$2:B$1047,MATCH($E198,Establishment!$A$2:$A$1047,0))</f>
        <v>7-Eleven</v>
      </c>
      <c r="G198" s="8" t="s">
        <v>949</v>
      </c>
      <c r="I198" s="4"/>
      <c r="J198" t="s">
        <v>41</v>
      </c>
      <c r="K198">
        <v>1</v>
      </c>
      <c r="L198" s="4">
        <v>43</v>
      </c>
      <c r="M198" s="4">
        <f t="shared" si="42"/>
        <v>43</v>
      </c>
      <c r="N198" s="4">
        <f t="shared" si="44"/>
        <v>98</v>
      </c>
      <c r="O198" t="s">
        <v>37</v>
      </c>
      <c r="P198" s="8" t="s">
        <v>1078</v>
      </c>
      <c r="Q198" s="8" t="s">
        <v>1077</v>
      </c>
      <c r="R198" t="str">
        <f t="array" ref="R198">INDEX(Items!D$2:D$1098,MATCH($O198,Items!$A$2:$A$1098,0))</f>
        <v xml:space="preserve"> </v>
      </c>
    </row>
    <row r="199" spans="1:20" ht="15.75" customHeight="1" x14ac:dyDescent="0.3">
      <c r="A199">
        <f t="shared" si="46"/>
        <v>6</v>
      </c>
      <c r="B199" s="10" t="str">
        <f t="shared" si="47"/>
        <v>20240116F</v>
      </c>
      <c r="C199">
        <f t="shared" ref="C199:C200" si="48">IF(OR(B199="",B199&lt;&gt;B207),1,C207+1)</f>
        <v>1</v>
      </c>
      <c r="D199" s="3">
        <v>45307</v>
      </c>
      <c r="E199" s="2" t="s">
        <v>890</v>
      </c>
      <c r="F199" t="str">
        <f t="array" ref="F199">INDEX(Establishment!B$2:B$1047,MATCH($E199,Establishment!$A$2:$A$1047,0))</f>
        <v>Transportation(Public)</v>
      </c>
      <c r="G199" t="str">
        <f t="array" ref="G199">INDEX(Establishment!C$2:C$1047,MATCH($E199,Establishment!$A$2:$A$1047,0))</f>
        <v>Jeepney</v>
      </c>
      <c r="H199" t="s">
        <v>2</v>
      </c>
      <c r="I199" s="4">
        <v>13</v>
      </c>
      <c r="J199" t="s">
        <v>54</v>
      </c>
      <c r="K199">
        <v>1</v>
      </c>
      <c r="L199" s="4">
        <v>13</v>
      </c>
      <c r="M199" s="4">
        <f t="shared" si="42"/>
        <v>13</v>
      </c>
      <c r="N199" s="4">
        <f t="shared" si="44"/>
        <v>13</v>
      </c>
      <c r="O199" t="s">
        <v>37</v>
      </c>
      <c r="P199" t="str">
        <f t="array" ref="P199">INDEX(Items!B$2:B$1098,MATCH($O199,Items!$A$2:$A$1098,0))</f>
        <v xml:space="preserve"> </v>
      </c>
      <c r="Q199" t="s">
        <v>55</v>
      </c>
      <c r="R199" s="2" t="s">
        <v>971</v>
      </c>
      <c r="S199" s="9"/>
    </row>
    <row r="200" spans="1:20" ht="15.75" customHeight="1" x14ac:dyDescent="0.3">
      <c r="A200">
        <f t="shared" si="46"/>
        <v>1</v>
      </c>
      <c r="B200" s="10" t="str">
        <f t="shared" si="47"/>
        <v>20240117A</v>
      </c>
      <c r="C200">
        <f t="shared" si="48"/>
        <v>1</v>
      </c>
      <c r="D200" s="3">
        <v>45308</v>
      </c>
      <c r="E200" s="2" t="s">
        <v>890</v>
      </c>
      <c r="F200" t="s">
        <v>889</v>
      </c>
      <c r="G200" t="str">
        <f t="array" ref="G200">INDEX(Establishment!C$2:C$1047,MATCH($E200,Establishment!$A$2:$A$1047,0))</f>
        <v>Jeepney</v>
      </c>
      <c r="H200" t="s">
        <v>2</v>
      </c>
      <c r="I200" s="4">
        <v>13</v>
      </c>
      <c r="J200" t="s">
        <v>54</v>
      </c>
      <c r="K200">
        <v>1</v>
      </c>
      <c r="L200" s="4">
        <v>13</v>
      </c>
      <c r="M200" s="4">
        <f t="shared" si="42"/>
        <v>13</v>
      </c>
      <c r="N200" s="4">
        <f t="shared" si="44"/>
        <v>13</v>
      </c>
      <c r="O200" t="s">
        <v>37</v>
      </c>
      <c r="P200" t="str">
        <f t="array" ref="P200">INDEX(Items!B$2:B$1098,MATCH($O200,Items!$A$2:$A$1098,0))</f>
        <v xml:space="preserve"> </v>
      </c>
      <c r="Q200" t="s">
        <v>55</v>
      </c>
      <c r="R200" s="8" t="s">
        <v>965</v>
      </c>
      <c r="T200" t="str">
        <f>G200&amp;" - "&amp;R200</f>
        <v>Jeepney - Kalayaan Ave. - Market Market</v>
      </c>
    </row>
    <row r="201" spans="1:20" ht="14.4" x14ac:dyDescent="0.3">
      <c r="A201">
        <f t="shared" si="46"/>
        <v>2</v>
      </c>
      <c r="B201" s="10" t="str">
        <f t="shared" si="47"/>
        <v>20240117B</v>
      </c>
      <c r="C201" s="2">
        <f t="shared" ref="C201:C204" si="49">IF(OR(B201="",B201&lt;&gt;B200),1,C200+1)</f>
        <v>1</v>
      </c>
      <c r="D201" s="3">
        <v>45308</v>
      </c>
      <c r="E201" s="2" t="s">
        <v>22</v>
      </c>
      <c r="F201" s="8" t="s">
        <v>1081</v>
      </c>
      <c r="G201" s="8" t="s">
        <v>1079</v>
      </c>
      <c r="H201" t="s">
        <v>21</v>
      </c>
      <c r="I201" s="4">
        <v>495</v>
      </c>
      <c r="J201" t="s">
        <v>41</v>
      </c>
      <c r="K201">
        <v>1</v>
      </c>
      <c r="L201" s="4">
        <v>295</v>
      </c>
      <c r="M201" s="4">
        <f t="shared" si="42"/>
        <v>295</v>
      </c>
      <c r="N201" s="4">
        <f t="shared" si="44"/>
        <v>295</v>
      </c>
      <c r="O201" t="s">
        <v>37</v>
      </c>
      <c r="P201" t="str">
        <f t="array" ref="P201">INDEX(Items!B$2:B$1098,MATCH($O201,Items!$A$2:$A$1098,0))</f>
        <v xml:space="preserve"> </v>
      </c>
      <c r="Q201" s="8" t="s">
        <v>1082</v>
      </c>
      <c r="R201" s="8" t="s">
        <v>1083</v>
      </c>
    </row>
    <row r="202" spans="1:20" ht="14.4" x14ac:dyDescent="0.3">
      <c r="A202">
        <f t="shared" si="46"/>
        <v>2</v>
      </c>
      <c r="B202" s="10" t="str">
        <f t="shared" si="47"/>
        <v>20240117B</v>
      </c>
      <c r="C202" s="2">
        <f t="shared" si="49"/>
        <v>2</v>
      </c>
      <c r="D202" s="3">
        <v>45308</v>
      </c>
      <c r="E202" s="2" t="s">
        <v>22</v>
      </c>
      <c r="F202" s="8" t="s">
        <v>1081</v>
      </c>
      <c r="G202" s="8" t="s">
        <v>1079</v>
      </c>
      <c r="I202" s="4"/>
      <c r="J202" t="s">
        <v>1080</v>
      </c>
      <c r="K202">
        <v>1</v>
      </c>
      <c r="L202" s="4">
        <v>200</v>
      </c>
      <c r="M202" s="4">
        <f t="shared" si="42"/>
        <v>200</v>
      </c>
      <c r="N202" s="4">
        <f t="shared" si="44"/>
        <v>495</v>
      </c>
      <c r="O202" t="s">
        <v>37</v>
      </c>
      <c r="P202" t="str">
        <f t="array" ref="P202">INDEX(Items!B$2:B$1098,MATCH($O202,Items!$A$2:$A$1098,0))</f>
        <v xml:space="preserve"> </v>
      </c>
      <c r="Q202" s="8" t="s">
        <v>1084</v>
      </c>
      <c r="R202" s="8" t="s">
        <v>1085</v>
      </c>
      <c r="S202" s="8" t="s">
        <v>1089</v>
      </c>
    </row>
    <row r="203" spans="1:20" ht="14.4" x14ac:dyDescent="0.3">
      <c r="A203">
        <f t="shared" si="46"/>
        <v>3</v>
      </c>
      <c r="B203" s="10" t="str">
        <f t="shared" si="47"/>
        <v>20240117C</v>
      </c>
      <c r="C203" s="2">
        <f t="shared" si="49"/>
        <v>1</v>
      </c>
      <c r="D203" s="3">
        <v>45308</v>
      </c>
      <c r="E203" s="2" t="s">
        <v>1088</v>
      </c>
      <c r="F203" t="str">
        <f t="array" ref="F203">INDEX(Establishment!B$2:B$1047,MATCH($E203,Establishment!$A$2:$A$1047,0))</f>
        <v>Cash on Hand</v>
      </c>
      <c r="G203" t="str">
        <f t="array" ref="G203">INDEX(Establishment!C$2:C$1047,MATCH($E203,Establishment!$A$2:$A$1047,0))</f>
        <v>Wallet</v>
      </c>
      <c r="H203" t="s">
        <v>2</v>
      </c>
      <c r="I203" s="4">
        <v>200</v>
      </c>
      <c r="J203" t="s">
        <v>1080</v>
      </c>
      <c r="K203">
        <v>-1</v>
      </c>
      <c r="L203" s="4">
        <v>200</v>
      </c>
      <c r="M203" s="4">
        <f t="shared" si="42"/>
        <v>-200</v>
      </c>
      <c r="N203" s="4">
        <f t="shared" si="44"/>
        <v>-200</v>
      </c>
      <c r="P203" t="e">
        <f t="array" ref="P203">INDEX(Items!B$2:B$1098,MATCH($O203,Items!$A$2:$A$1098,0))</f>
        <v>#N/A</v>
      </c>
      <c r="Q203" t="e">
        <f t="array" ref="Q203">INDEX(Items!C$2:C$1098,MATCH($O203,Items!$A$2:$A$1098,0))</f>
        <v>#N/A</v>
      </c>
      <c r="R203" t="e">
        <f t="array" ref="R203">INDEX(Items!D$2:D$1098,MATCH($O203,Items!$A$2:$A$1098,0))</f>
        <v>#N/A</v>
      </c>
    </row>
    <row r="204" spans="1:20" ht="14.4" x14ac:dyDescent="0.3">
      <c r="A204">
        <f t="shared" si="46"/>
        <v>4</v>
      </c>
      <c r="B204" s="10" t="str">
        <f t="shared" si="47"/>
        <v>20240117D</v>
      </c>
      <c r="C204" s="2">
        <f t="shared" si="49"/>
        <v>1</v>
      </c>
      <c r="D204" s="3">
        <v>45308</v>
      </c>
      <c r="E204" s="2" t="s">
        <v>22</v>
      </c>
      <c r="F204" s="8" t="s">
        <v>1090</v>
      </c>
      <c r="G204" s="8" t="s">
        <v>1091</v>
      </c>
      <c r="H204" t="s">
        <v>2</v>
      </c>
      <c r="I204" s="4">
        <v>220</v>
      </c>
      <c r="J204" t="s">
        <v>63</v>
      </c>
      <c r="K204">
        <v>1</v>
      </c>
      <c r="L204" s="4">
        <v>220</v>
      </c>
      <c r="M204" s="4">
        <f t="shared" si="42"/>
        <v>220</v>
      </c>
      <c r="N204" s="4">
        <f t="shared" si="44"/>
        <v>220</v>
      </c>
      <c r="O204" t="s">
        <v>37</v>
      </c>
      <c r="P204" s="8" t="s">
        <v>1090</v>
      </c>
      <c r="Q204" s="8" t="s">
        <v>1073</v>
      </c>
      <c r="R204" s="8" t="s">
        <v>1092</v>
      </c>
    </row>
    <row r="205" spans="1:20" ht="15.75" customHeight="1" x14ac:dyDescent="0.3">
      <c r="A205">
        <f t="shared" si="46"/>
        <v>5</v>
      </c>
      <c r="B205" s="10" t="str">
        <f t="shared" si="47"/>
        <v>20240117E</v>
      </c>
      <c r="C205">
        <f t="shared" ref="C205:C206" si="50">IF(OR(B205="",B205&lt;&gt;B213),1,C213+1)</f>
        <v>1</v>
      </c>
      <c r="D205" s="3">
        <v>45308</v>
      </c>
      <c r="E205" s="2" t="s">
        <v>890</v>
      </c>
      <c r="F205" t="str">
        <f t="array" ref="F205">INDEX(Establishment!B$2:B$1047,MATCH($E205,Establishment!$A$2:$A$1047,0))</f>
        <v>Transportation(Public)</v>
      </c>
      <c r="G205" t="str">
        <f t="array" ref="G205">INDEX(Establishment!C$2:C$1047,MATCH($E205,Establishment!$A$2:$A$1047,0))</f>
        <v>Jeepney</v>
      </c>
      <c r="H205" t="s">
        <v>2</v>
      </c>
      <c r="I205" s="4">
        <v>13</v>
      </c>
      <c r="J205" t="s">
        <v>54</v>
      </c>
      <c r="K205">
        <v>1</v>
      </c>
      <c r="L205" s="4">
        <v>13</v>
      </c>
      <c r="M205" s="4">
        <f t="shared" si="42"/>
        <v>13</v>
      </c>
      <c r="N205" s="4">
        <f t="shared" si="44"/>
        <v>13</v>
      </c>
      <c r="O205" t="s">
        <v>37</v>
      </c>
      <c r="P205" t="str">
        <f t="array" ref="P205">INDEX(Items!B$2:B$1098,MATCH($O205,Items!$A$2:$A$1098,0))</f>
        <v xml:space="preserve"> </v>
      </c>
      <c r="Q205" t="s">
        <v>55</v>
      </c>
      <c r="R205" s="2" t="s">
        <v>971</v>
      </c>
      <c r="S205" s="9"/>
    </row>
    <row r="206" spans="1:20" ht="15.75" customHeight="1" x14ac:dyDescent="0.3">
      <c r="A206">
        <f t="shared" si="46"/>
        <v>1</v>
      </c>
      <c r="B206" s="10" t="str">
        <f t="shared" si="47"/>
        <v>20240118A</v>
      </c>
      <c r="C206">
        <f t="shared" si="50"/>
        <v>1</v>
      </c>
      <c r="D206" s="3">
        <v>45309</v>
      </c>
      <c r="E206" s="2" t="s">
        <v>890</v>
      </c>
      <c r="F206" t="s">
        <v>889</v>
      </c>
      <c r="G206" t="str">
        <f t="array" ref="G206">INDEX(Establishment!C$2:C$1047,MATCH($E206,Establishment!$A$2:$A$1047,0))</f>
        <v>Jeepney</v>
      </c>
      <c r="H206" t="s">
        <v>2</v>
      </c>
      <c r="I206" s="4">
        <v>13</v>
      </c>
      <c r="J206" t="s">
        <v>54</v>
      </c>
      <c r="K206">
        <v>1</v>
      </c>
      <c r="L206" s="4">
        <v>13</v>
      </c>
      <c r="M206" s="4">
        <f t="shared" si="42"/>
        <v>13</v>
      </c>
      <c r="N206" s="4">
        <f t="shared" si="44"/>
        <v>13</v>
      </c>
      <c r="O206" t="s">
        <v>37</v>
      </c>
      <c r="P206" t="str">
        <f t="array" ref="P206">INDEX(Items!B$2:B$1098,MATCH($O206,Items!$A$2:$A$1098,0))</f>
        <v xml:space="preserve"> </v>
      </c>
      <c r="Q206" t="s">
        <v>55</v>
      </c>
      <c r="R206" s="8" t="s">
        <v>965</v>
      </c>
      <c r="T206" t="str">
        <f>G206&amp;" - "&amp;R206</f>
        <v>Jeepney - Kalayaan Ave. - Market Market</v>
      </c>
    </row>
    <row r="207" spans="1:20" ht="14.4" x14ac:dyDescent="0.3">
      <c r="A207">
        <f t="shared" si="46"/>
        <v>2</v>
      </c>
      <c r="B207" s="10" t="str">
        <f t="shared" si="47"/>
        <v>20240118B</v>
      </c>
      <c r="C207" s="2">
        <f t="shared" ref="C207:C264" si="51">IF(OR(B207="",B207&lt;&gt;B206),1,C206+1)</f>
        <v>1</v>
      </c>
      <c r="D207" s="3">
        <v>45309</v>
      </c>
      <c r="E207" s="2" t="s">
        <v>35</v>
      </c>
      <c r="F207" t="str">
        <f t="array" ref="F207">INDEX(Establishment!B$2:B$1047,MATCH($E207,Establishment!$A$2:$A$1047,0))</f>
        <v>7-Eleven</v>
      </c>
      <c r="G207" t="s">
        <v>949</v>
      </c>
      <c r="H207" t="s">
        <v>2</v>
      </c>
      <c r="I207" s="4">
        <v>61</v>
      </c>
      <c r="J207" t="s">
        <v>63</v>
      </c>
      <c r="K207">
        <v>1</v>
      </c>
      <c r="L207" s="4">
        <v>66</v>
      </c>
      <c r="M207" s="4">
        <f t="shared" si="42"/>
        <v>66</v>
      </c>
      <c r="N207" s="4">
        <f t="shared" si="44"/>
        <v>66</v>
      </c>
      <c r="O207" t="s">
        <v>37</v>
      </c>
      <c r="P207" t="s">
        <v>928</v>
      </c>
      <c r="Q207" t="s">
        <v>924</v>
      </c>
      <c r="R207" t="s">
        <v>1071</v>
      </c>
    </row>
    <row r="208" spans="1:20" ht="14.4" x14ac:dyDescent="0.3">
      <c r="A208">
        <f t="shared" si="46"/>
        <v>2</v>
      </c>
      <c r="B208" s="10" t="str">
        <f t="shared" si="47"/>
        <v>20240118B</v>
      </c>
      <c r="C208" s="2">
        <f t="shared" si="51"/>
        <v>2</v>
      </c>
      <c r="D208" s="3">
        <v>45309</v>
      </c>
      <c r="E208" s="2" t="s">
        <v>35</v>
      </c>
      <c r="F208" t="str">
        <f t="array" ref="F208">INDEX(Establishment!B$2:B$1047,MATCH($E208,Establishment!$A$2:$A$1047,0))</f>
        <v>7-Eleven</v>
      </c>
      <c r="G208" t="s">
        <v>949</v>
      </c>
      <c r="I208" s="4"/>
      <c r="J208" t="s">
        <v>1093</v>
      </c>
      <c r="K208">
        <v>-1</v>
      </c>
      <c r="L208" s="4">
        <v>5</v>
      </c>
      <c r="M208" s="4">
        <f t="shared" si="42"/>
        <v>-5</v>
      </c>
      <c r="N208" s="4">
        <f t="shared" si="44"/>
        <v>61</v>
      </c>
      <c r="O208" t="s">
        <v>1061</v>
      </c>
      <c r="P208">
        <f t="array" ref="P208">INDEX(Items!B$2:B$1098,MATCH($O208,Items!$A$2:$A$1098,0))</f>
        <v>0</v>
      </c>
      <c r="Q208" t="str">
        <f t="array" ref="Q208">INDEX(Items!C$2:C$1098,MATCH($O208,Items!$A$2:$A$1098,0))</f>
        <v>Discount</v>
      </c>
      <c r="R208">
        <f t="array" ref="R208">INDEX(Items!D$2:D$1098,MATCH($O208,Items!$A$2:$A$1098,0))</f>
        <v>0</v>
      </c>
    </row>
    <row r="209" spans="1:18" ht="14.4" x14ac:dyDescent="0.3">
      <c r="A209">
        <f t="shared" si="46"/>
        <v>1</v>
      </c>
      <c r="B209" s="10" t="str">
        <f t="shared" si="47"/>
        <v/>
      </c>
      <c r="C209" s="2">
        <f t="shared" si="51"/>
        <v>1</v>
      </c>
      <c r="D209" s="3"/>
      <c r="E209" s="2"/>
      <c r="F209" t="e">
        <f t="array" ref="F209">INDEX(Establishment!B$2:B$1047,MATCH($E209,Establishment!$A$2:$A$1047,0))</f>
        <v>#N/A</v>
      </c>
      <c r="G209" t="e">
        <f t="array" ref="G209">INDEX(Establishment!C$2:C$1047,MATCH($E209,Establishment!$A$2:$A$1047,0))</f>
        <v>#N/A</v>
      </c>
      <c r="H209" t="s">
        <v>20</v>
      </c>
      <c r="I209" s="4"/>
      <c r="J209" t="s">
        <v>20</v>
      </c>
      <c r="L209" s="4"/>
      <c r="M209" s="4">
        <f t="shared" si="42"/>
        <v>0</v>
      </c>
      <c r="N209" s="4">
        <f t="shared" si="44"/>
        <v>0</v>
      </c>
      <c r="O209" t="s">
        <v>20</v>
      </c>
      <c r="P209">
        <f t="array" ref="P209">INDEX(Items!B$2:B$1098,MATCH($O209,Items!$A$2:$A$1098,0))</f>
        <v>0</v>
      </c>
      <c r="Q209">
        <f t="array" ref="Q209">INDEX(Items!C$2:C$1098,MATCH($O209,Items!$A$2:$A$1098,0))</f>
        <v>0</v>
      </c>
      <c r="R209">
        <f t="array" ref="R209">INDEX(Items!D$2:D$1098,MATCH($O209,Items!$A$2:$A$1098,0))</f>
        <v>0</v>
      </c>
    </row>
    <row r="210" spans="1:18" ht="14.4" x14ac:dyDescent="0.3">
      <c r="A210">
        <f t="shared" si="46"/>
        <v>1</v>
      </c>
      <c r="B210" s="10" t="str">
        <f t="shared" si="47"/>
        <v/>
      </c>
      <c r="C210" s="2">
        <f t="shared" si="51"/>
        <v>1</v>
      </c>
      <c r="D210" s="3"/>
      <c r="E210" s="2"/>
      <c r="F210" t="e">
        <f t="array" ref="F210">INDEX(Establishment!B$2:B$1047,MATCH($E210,Establishment!$A$2:$A$1047,0))</f>
        <v>#N/A</v>
      </c>
      <c r="G210" t="e">
        <f t="array" ref="G210">INDEX(Establishment!C$2:C$1047,MATCH($E210,Establishment!$A$2:$A$1047,0))</f>
        <v>#N/A</v>
      </c>
      <c r="H210" t="s">
        <v>20</v>
      </c>
      <c r="I210" s="4"/>
      <c r="J210" t="s">
        <v>20</v>
      </c>
      <c r="L210" s="4"/>
      <c r="M210" s="4">
        <f t="shared" si="42"/>
        <v>0</v>
      </c>
      <c r="N210" s="4">
        <f t="shared" si="44"/>
        <v>0</v>
      </c>
      <c r="O210" t="s">
        <v>20</v>
      </c>
      <c r="P210">
        <f t="array" ref="P210">INDEX(Items!B$2:B$1098,MATCH($O210,Items!$A$2:$A$1098,0))</f>
        <v>0</v>
      </c>
      <c r="Q210">
        <f t="array" ref="Q210">INDEX(Items!C$2:C$1098,MATCH($O210,Items!$A$2:$A$1098,0))</f>
        <v>0</v>
      </c>
      <c r="R210">
        <f t="array" ref="R210">INDEX(Items!D$2:D$1098,MATCH($O210,Items!$A$2:$A$1098,0))</f>
        <v>0</v>
      </c>
    </row>
    <row r="211" spans="1:18" ht="14.4" x14ac:dyDescent="0.3">
      <c r="A211">
        <f t="shared" si="46"/>
        <v>1</v>
      </c>
      <c r="B211" s="10" t="str">
        <f t="shared" si="47"/>
        <v/>
      </c>
      <c r="C211" s="2">
        <f t="shared" si="51"/>
        <v>1</v>
      </c>
      <c r="D211" s="3"/>
      <c r="E211" s="2"/>
      <c r="F211" t="e">
        <f t="array" ref="F211">INDEX(Establishment!B$2:B$1047,MATCH($E211,Establishment!$A$2:$A$1047,0))</f>
        <v>#N/A</v>
      </c>
      <c r="G211" t="e">
        <f t="array" ref="G211">INDEX(Establishment!C$2:C$1047,MATCH($E211,Establishment!$A$2:$A$1047,0))</f>
        <v>#N/A</v>
      </c>
      <c r="H211" t="s">
        <v>20</v>
      </c>
      <c r="I211" s="4"/>
      <c r="J211" t="s">
        <v>20</v>
      </c>
      <c r="L211" s="4"/>
      <c r="M211" s="4">
        <f t="shared" si="42"/>
        <v>0</v>
      </c>
      <c r="N211" s="4">
        <f t="shared" si="44"/>
        <v>0</v>
      </c>
      <c r="O211" t="s">
        <v>20</v>
      </c>
      <c r="P211">
        <f t="array" ref="P211">INDEX(Items!B$2:B$1098,MATCH($O211,Items!$A$2:$A$1098,0))</f>
        <v>0</v>
      </c>
      <c r="Q211">
        <f t="array" ref="Q211">INDEX(Items!C$2:C$1098,MATCH($O211,Items!$A$2:$A$1098,0))</f>
        <v>0</v>
      </c>
      <c r="R211">
        <f t="array" ref="R211">INDEX(Items!D$2:D$1098,MATCH($O211,Items!$A$2:$A$1098,0))</f>
        <v>0</v>
      </c>
    </row>
    <row r="212" spans="1:18" ht="14.4" x14ac:dyDescent="0.3">
      <c r="A212">
        <f t="shared" si="46"/>
        <v>1</v>
      </c>
      <c r="B212" s="10" t="str">
        <f t="shared" si="47"/>
        <v/>
      </c>
      <c r="C212" s="2">
        <f t="shared" si="51"/>
        <v>1</v>
      </c>
      <c r="D212" s="3"/>
      <c r="E212" s="2"/>
      <c r="F212" t="e">
        <f t="array" ref="F212">INDEX(Establishment!B$2:B$1047,MATCH($E212,Establishment!$A$2:$A$1047,0))</f>
        <v>#N/A</v>
      </c>
      <c r="G212" t="e">
        <f t="array" ref="G212">INDEX(Establishment!C$2:C$1047,MATCH($E212,Establishment!$A$2:$A$1047,0))</f>
        <v>#N/A</v>
      </c>
      <c r="H212" t="s">
        <v>20</v>
      </c>
      <c r="I212" s="4"/>
      <c r="J212" t="s">
        <v>20</v>
      </c>
      <c r="L212" s="4"/>
      <c r="M212" s="4">
        <f t="shared" si="42"/>
        <v>0</v>
      </c>
      <c r="N212" s="4">
        <f t="shared" si="44"/>
        <v>0</v>
      </c>
      <c r="O212" t="s">
        <v>20</v>
      </c>
      <c r="P212">
        <f t="array" ref="P212">INDEX(Items!B$2:B$1098,MATCH($O212,Items!$A$2:$A$1098,0))</f>
        <v>0</v>
      </c>
      <c r="Q212">
        <f t="array" ref="Q212">INDEX(Items!C$2:C$1098,MATCH($O212,Items!$A$2:$A$1098,0))</f>
        <v>0</v>
      </c>
      <c r="R212">
        <f t="array" ref="R212">INDEX(Items!D$2:D$1098,MATCH($O212,Items!$A$2:$A$1098,0))</f>
        <v>0</v>
      </c>
    </row>
    <row r="213" spans="1:18" ht="14.4" x14ac:dyDescent="0.3">
      <c r="A213">
        <f t="shared" si="46"/>
        <v>1</v>
      </c>
      <c r="B213" s="10" t="str">
        <f t="shared" si="47"/>
        <v/>
      </c>
      <c r="C213" s="2">
        <f t="shared" si="51"/>
        <v>1</v>
      </c>
      <c r="D213" s="3"/>
      <c r="E213" s="2"/>
      <c r="F213" t="e">
        <f t="array" ref="F213">INDEX(Establishment!B$2:B$1047,MATCH($E213,Establishment!$A$2:$A$1047,0))</f>
        <v>#N/A</v>
      </c>
      <c r="G213" t="e">
        <f t="array" ref="G213">INDEX(Establishment!C$2:C$1047,MATCH($E213,Establishment!$A$2:$A$1047,0))</f>
        <v>#N/A</v>
      </c>
      <c r="H213" t="s">
        <v>20</v>
      </c>
      <c r="I213" s="4"/>
      <c r="J213" t="s">
        <v>20</v>
      </c>
      <c r="L213" s="4"/>
      <c r="M213" s="4">
        <f t="shared" si="42"/>
        <v>0</v>
      </c>
      <c r="N213" s="4">
        <f t="shared" si="44"/>
        <v>0</v>
      </c>
      <c r="O213" t="s">
        <v>20</v>
      </c>
      <c r="P213">
        <f t="array" ref="P213">INDEX(Items!B$2:B$1098,MATCH($O213,Items!$A$2:$A$1098,0))</f>
        <v>0</v>
      </c>
      <c r="Q213">
        <f t="array" ref="Q213">INDEX(Items!C$2:C$1098,MATCH($O213,Items!$A$2:$A$1098,0))</f>
        <v>0</v>
      </c>
      <c r="R213">
        <f t="array" ref="R213">INDEX(Items!D$2:D$1098,MATCH($O213,Items!$A$2:$A$1098,0))</f>
        <v>0</v>
      </c>
    </row>
    <row r="214" spans="1:18" ht="14.4" x14ac:dyDescent="0.3">
      <c r="A214">
        <f t="shared" si="46"/>
        <v>1</v>
      </c>
      <c r="B214" s="10" t="str">
        <f t="shared" si="47"/>
        <v/>
      </c>
      <c r="C214" s="2">
        <f t="shared" si="51"/>
        <v>1</v>
      </c>
      <c r="D214" s="3"/>
      <c r="E214" s="2"/>
      <c r="F214" t="e">
        <f t="array" ref="F214">INDEX(Establishment!B$2:B$1047,MATCH($E214,Establishment!$A$2:$A$1047,0))</f>
        <v>#N/A</v>
      </c>
      <c r="G214" t="e">
        <f t="array" ref="G214">INDEX(Establishment!C$2:C$1047,MATCH($E214,Establishment!$A$2:$A$1047,0))</f>
        <v>#N/A</v>
      </c>
      <c r="H214" t="s">
        <v>20</v>
      </c>
      <c r="I214" s="4"/>
      <c r="J214" t="s">
        <v>20</v>
      </c>
      <c r="L214" s="4"/>
      <c r="M214" s="4">
        <f t="shared" si="42"/>
        <v>0</v>
      </c>
      <c r="N214" s="4">
        <f t="shared" si="44"/>
        <v>0</v>
      </c>
      <c r="O214" t="s">
        <v>20</v>
      </c>
      <c r="P214">
        <f t="array" ref="P214">INDEX(Items!B$2:B$1098,MATCH($O214,Items!$A$2:$A$1098,0))</f>
        <v>0</v>
      </c>
      <c r="Q214">
        <f t="array" ref="Q214">INDEX(Items!C$2:C$1098,MATCH($O214,Items!$A$2:$A$1098,0))</f>
        <v>0</v>
      </c>
      <c r="R214">
        <f t="array" ref="R214">INDEX(Items!D$2:D$1098,MATCH($O214,Items!$A$2:$A$1098,0))</f>
        <v>0</v>
      </c>
    </row>
    <row r="215" spans="1:18" ht="14.4" x14ac:dyDescent="0.3">
      <c r="A215">
        <f t="shared" si="46"/>
        <v>1</v>
      </c>
      <c r="B215" s="10" t="str">
        <f t="shared" si="47"/>
        <v/>
      </c>
      <c r="C215" s="2">
        <f t="shared" si="51"/>
        <v>1</v>
      </c>
      <c r="D215" s="3"/>
      <c r="E215" s="2"/>
      <c r="F215" t="e">
        <f t="array" ref="F215">INDEX(Establishment!B$2:B$1047,MATCH($E215,Establishment!$A$2:$A$1047,0))</f>
        <v>#N/A</v>
      </c>
      <c r="G215" t="e">
        <f t="array" ref="G215">INDEX(Establishment!C$2:C$1047,MATCH($E215,Establishment!$A$2:$A$1047,0))</f>
        <v>#N/A</v>
      </c>
      <c r="H215" t="s">
        <v>20</v>
      </c>
      <c r="I215" s="4"/>
      <c r="J215" t="s">
        <v>20</v>
      </c>
      <c r="L215" s="4"/>
      <c r="M215" s="4">
        <f t="shared" si="42"/>
        <v>0</v>
      </c>
      <c r="N215" s="4">
        <f t="shared" si="44"/>
        <v>0</v>
      </c>
      <c r="O215" t="s">
        <v>20</v>
      </c>
      <c r="P215">
        <f t="array" ref="P215">INDEX(Items!B$2:B$1098,MATCH($O215,Items!$A$2:$A$1098,0))</f>
        <v>0</v>
      </c>
      <c r="Q215">
        <f t="array" ref="Q215">INDEX(Items!C$2:C$1098,MATCH($O215,Items!$A$2:$A$1098,0))</f>
        <v>0</v>
      </c>
      <c r="R215">
        <f t="array" ref="R215">INDEX(Items!D$2:D$1098,MATCH($O215,Items!$A$2:$A$1098,0))</f>
        <v>0</v>
      </c>
    </row>
    <row r="216" spans="1:18" ht="14.4" x14ac:dyDescent="0.3">
      <c r="A216">
        <f t="shared" si="46"/>
        <v>1</v>
      </c>
      <c r="B216" s="10" t="str">
        <f t="shared" si="47"/>
        <v/>
      </c>
      <c r="C216" s="2">
        <f t="shared" si="51"/>
        <v>1</v>
      </c>
      <c r="D216" s="3"/>
      <c r="E216" s="2"/>
      <c r="F216" t="e">
        <f t="array" ref="F216">INDEX(Establishment!B$2:B$1047,MATCH($E216,Establishment!$A$2:$A$1047,0))</f>
        <v>#N/A</v>
      </c>
      <c r="G216" t="e">
        <f t="array" ref="G216">INDEX(Establishment!C$2:C$1047,MATCH($E216,Establishment!$A$2:$A$1047,0))</f>
        <v>#N/A</v>
      </c>
      <c r="H216" t="s">
        <v>20</v>
      </c>
      <c r="I216" s="4"/>
      <c r="J216" t="s">
        <v>20</v>
      </c>
      <c r="L216" s="4"/>
      <c r="M216" s="4">
        <f t="shared" si="42"/>
        <v>0</v>
      </c>
      <c r="N216" s="4">
        <f t="shared" si="44"/>
        <v>0</v>
      </c>
      <c r="O216" t="s">
        <v>20</v>
      </c>
      <c r="P216">
        <f t="array" ref="P216">INDEX(Items!B$2:B$1098,MATCH($O216,Items!$A$2:$A$1098,0))</f>
        <v>0</v>
      </c>
      <c r="Q216">
        <f t="array" ref="Q216">INDEX(Items!C$2:C$1098,MATCH($O216,Items!$A$2:$A$1098,0))</f>
        <v>0</v>
      </c>
      <c r="R216">
        <f t="array" ref="R216">INDEX(Items!D$2:D$1098,MATCH($O216,Items!$A$2:$A$1098,0))</f>
        <v>0</v>
      </c>
    </row>
    <row r="217" spans="1:18" ht="14.4" x14ac:dyDescent="0.3">
      <c r="A217">
        <f t="shared" si="46"/>
        <v>1</v>
      </c>
      <c r="B217" s="10" t="str">
        <f t="shared" si="47"/>
        <v/>
      </c>
      <c r="C217" s="2">
        <f t="shared" si="51"/>
        <v>1</v>
      </c>
      <c r="D217" s="3"/>
      <c r="E217" s="2"/>
      <c r="F217" t="e">
        <f t="array" ref="F217">INDEX(Establishment!B$2:B$1047,MATCH($E217,Establishment!$A$2:$A$1047,0))</f>
        <v>#N/A</v>
      </c>
      <c r="G217" t="e">
        <f t="array" ref="G217">INDEX(Establishment!C$2:C$1047,MATCH($E217,Establishment!$A$2:$A$1047,0))</f>
        <v>#N/A</v>
      </c>
      <c r="H217" t="s">
        <v>20</v>
      </c>
      <c r="I217" s="4"/>
      <c r="J217" t="s">
        <v>20</v>
      </c>
      <c r="L217" s="4"/>
      <c r="M217" s="4">
        <f t="shared" si="42"/>
        <v>0</v>
      </c>
      <c r="N217" s="4">
        <f t="shared" si="44"/>
        <v>0</v>
      </c>
      <c r="O217" t="s">
        <v>20</v>
      </c>
      <c r="P217">
        <f t="array" ref="P217">INDEX(Items!B$2:B$1098,MATCH($O217,Items!$A$2:$A$1098,0))</f>
        <v>0</v>
      </c>
      <c r="Q217">
        <f t="array" ref="Q217">INDEX(Items!C$2:C$1098,MATCH($O217,Items!$A$2:$A$1098,0))</f>
        <v>0</v>
      </c>
      <c r="R217">
        <f t="array" ref="R217">INDEX(Items!D$2:D$1098,MATCH($O217,Items!$A$2:$A$1098,0))</f>
        <v>0</v>
      </c>
    </row>
    <row r="218" spans="1:18" ht="14.4" x14ac:dyDescent="0.3">
      <c r="A218">
        <f t="shared" si="46"/>
        <v>1</v>
      </c>
      <c r="B218" s="10" t="str">
        <f t="shared" si="47"/>
        <v/>
      </c>
      <c r="C218" s="2">
        <f t="shared" si="51"/>
        <v>1</v>
      </c>
      <c r="D218" s="3"/>
      <c r="E218" s="2"/>
      <c r="F218" t="e">
        <f t="array" ref="F218">INDEX(Establishment!B$2:B$1047,MATCH($E218,Establishment!$A$2:$A$1047,0))</f>
        <v>#N/A</v>
      </c>
      <c r="G218" t="e">
        <f t="array" ref="G218">INDEX(Establishment!C$2:C$1047,MATCH($E218,Establishment!$A$2:$A$1047,0))</f>
        <v>#N/A</v>
      </c>
      <c r="H218" t="s">
        <v>20</v>
      </c>
      <c r="I218" s="4"/>
      <c r="J218" t="s">
        <v>20</v>
      </c>
      <c r="L218" s="4"/>
      <c r="M218" s="4">
        <f t="shared" si="42"/>
        <v>0</v>
      </c>
      <c r="N218" s="4">
        <f t="shared" si="44"/>
        <v>0</v>
      </c>
      <c r="O218" t="s">
        <v>20</v>
      </c>
      <c r="P218">
        <f t="array" ref="P218">INDEX(Items!B$2:B$1098,MATCH($O218,Items!$A$2:$A$1098,0))</f>
        <v>0</v>
      </c>
      <c r="Q218">
        <f t="array" ref="Q218">INDEX(Items!C$2:C$1098,MATCH($O218,Items!$A$2:$A$1098,0))</f>
        <v>0</v>
      </c>
      <c r="R218">
        <f t="array" ref="R218">INDEX(Items!D$2:D$1098,MATCH($O218,Items!$A$2:$A$1098,0))</f>
        <v>0</v>
      </c>
    </row>
    <row r="219" spans="1:18" ht="14.4" x14ac:dyDescent="0.3">
      <c r="A219">
        <f t="shared" si="46"/>
        <v>1</v>
      </c>
      <c r="B219" s="10" t="str">
        <f t="shared" si="47"/>
        <v/>
      </c>
      <c r="C219" s="2">
        <f t="shared" si="51"/>
        <v>1</v>
      </c>
      <c r="D219" s="3"/>
      <c r="E219" s="2"/>
      <c r="F219" t="e">
        <f t="array" ref="F219">INDEX(Establishment!B$2:B$1047,MATCH($E219,Establishment!$A$2:$A$1047,0))</f>
        <v>#N/A</v>
      </c>
      <c r="G219" t="e">
        <f t="array" ref="G219">INDEX(Establishment!C$2:C$1047,MATCH($E219,Establishment!$A$2:$A$1047,0))</f>
        <v>#N/A</v>
      </c>
      <c r="H219" t="s">
        <v>20</v>
      </c>
      <c r="I219" s="4"/>
      <c r="J219" t="s">
        <v>20</v>
      </c>
      <c r="L219" s="4"/>
      <c r="M219" s="4">
        <f t="shared" si="42"/>
        <v>0</v>
      </c>
      <c r="N219" s="4">
        <f t="shared" si="44"/>
        <v>0</v>
      </c>
      <c r="O219" t="s">
        <v>20</v>
      </c>
      <c r="P219">
        <f t="array" ref="P219">INDEX(Items!B$2:B$1098,MATCH($O219,Items!$A$2:$A$1098,0))</f>
        <v>0</v>
      </c>
      <c r="Q219">
        <f t="array" ref="Q219">INDEX(Items!C$2:C$1098,MATCH($O219,Items!$A$2:$A$1098,0))</f>
        <v>0</v>
      </c>
      <c r="R219">
        <f t="array" ref="R219">INDEX(Items!D$2:D$1098,MATCH($O219,Items!$A$2:$A$1098,0))</f>
        <v>0</v>
      </c>
    </row>
    <row r="220" spans="1:18" ht="14.4" x14ac:dyDescent="0.3">
      <c r="A220">
        <f t="shared" si="46"/>
        <v>1</v>
      </c>
      <c r="B220" s="10" t="str">
        <f t="shared" si="47"/>
        <v/>
      </c>
      <c r="C220" s="2">
        <f t="shared" si="51"/>
        <v>1</v>
      </c>
      <c r="D220" s="3"/>
      <c r="E220" s="2"/>
      <c r="F220" t="e">
        <f t="array" ref="F220">INDEX(Establishment!B$2:B$1047,MATCH($E220,Establishment!$A$2:$A$1047,0))</f>
        <v>#N/A</v>
      </c>
      <c r="G220" t="e">
        <f t="array" ref="G220">INDEX(Establishment!C$2:C$1047,MATCH($E220,Establishment!$A$2:$A$1047,0))</f>
        <v>#N/A</v>
      </c>
      <c r="H220" t="s">
        <v>20</v>
      </c>
      <c r="I220" s="4"/>
      <c r="J220" t="s">
        <v>20</v>
      </c>
      <c r="L220" s="4"/>
      <c r="M220" s="4">
        <f t="shared" si="42"/>
        <v>0</v>
      </c>
      <c r="N220" s="4">
        <f t="shared" si="44"/>
        <v>0</v>
      </c>
      <c r="O220" t="s">
        <v>20</v>
      </c>
      <c r="P220">
        <f t="array" ref="P220">INDEX(Items!B$2:B$1098,MATCH($O220,Items!$A$2:$A$1098,0))</f>
        <v>0</v>
      </c>
      <c r="Q220">
        <f t="array" ref="Q220">INDEX(Items!C$2:C$1098,MATCH($O220,Items!$A$2:$A$1098,0))</f>
        <v>0</v>
      </c>
      <c r="R220">
        <f t="array" ref="R220">INDEX(Items!D$2:D$1098,MATCH($O220,Items!$A$2:$A$1098,0))</f>
        <v>0</v>
      </c>
    </row>
    <row r="221" spans="1:18" ht="14.4" x14ac:dyDescent="0.3">
      <c r="A221">
        <f t="shared" si="46"/>
        <v>1</v>
      </c>
      <c r="B221" s="10" t="str">
        <f t="shared" si="47"/>
        <v/>
      </c>
      <c r="C221" s="2">
        <f t="shared" si="51"/>
        <v>1</v>
      </c>
      <c r="D221" s="3"/>
      <c r="E221" s="2"/>
      <c r="F221" t="e">
        <f t="array" ref="F221">INDEX(Establishment!B$2:B$1047,MATCH($E221,Establishment!$A$2:$A$1047,0))</f>
        <v>#N/A</v>
      </c>
      <c r="G221" t="e">
        <f t="array" ref="G221">INDEX(Establishment!C$2:C$1047,MATCH($E221,Establishment!$A$2:$A$1047,0))</f>
        <v>#N/A</v>
      </c>
      <c r="H221" t="s">
        <v>20</v>
      </c>
      <c r="I221" s="4"/>
      <c r="J221" t="s">
        <v>20</v>
      </c>
      <c r="L221" s="4"/>
      <c r="M221" s="4">
        <f t="shared" si="42"/>
        <v>0</v>
      </c>
      <c r="N221" s="4">
        <f t="shared" si="44"/>
        <v>0</v>
      </c>
      <c r="O221" t="s">
        <v>20</v>
      </c>
      <c r="P221">
        <f t="array" ref="P221">INDEX(Items!B$2:B$1098,MATCH($O221,Items!$A$2:$A$1098,0))</f>
        <v>0</v>
      </c>
      <c r="Q221">
        <f t="array" ref="Q221">INDEX(Items!C$2:C$1098,MATCH($O221,Items!$A$2:$A$1098,0))</f>
        <v>0</v>
      </c>
      <c r="R221">
        <f t="array" ref="R221">INDEX(Items!D$2:D$1098,MATCH($O221,Items!$A$2:$A$1098,0))</f>
        <v>0</v>
      </c>
    </row>
    <row r="222" spans="1:18" ht="14.4" x14ac:dyDescent="0.3">
      <c r="A222">
        <f t="shared" si="46"/>
        <v>1</v>
      </c>
      <c r="B222" s="10" t="str">
        <f t="shared" si="47"/>
        <v/>
      </c>
      <c r="C222" s="2">
        <f t="shared" si="51"/>
        <v>1</v>
      </c>
      <c r="D222" s="3"/>
      <c r="E222" s="2"/>
      <c r="F222" t="e">
        <f t="array" ref="F222">INDEX(Establishment!B$2:B$1047,MATCH($E222,Establishment!$A$2:$A$1047,0))</f>
        <v>#N/A</v>
      </c>
      <c r="G222" t="e">
        <f t="array" ref="G222">INDEX(Establishment!C$2:C$1047,MATCH($E222,Establishment!$A$2:$A$1047,0))</f>
        <v>#N/A</v>
      </c>
      <c r="H222" t="s">
        <v>20</v>
      </c>
      <c r="I222" s="4"/>
      <c r="J222" t="s">
        <v>20</v>
      </c>
      <c r="L222" s="4"/>
      <c r="M222" s="4">
        <f t="shared" si="42"/>
        <v>0</v>
      </c>
      <c r="N222" s="4">
        <f t="shared" si="44"/>
        <v>0</v>
      </c>
      <c r="O222" t="s">
        <v>20</v>
      </c>
      <c r="P222">
        <f t="array" ref="P222">INDEX(Items!B$2:B$1098,MATCH($O222,Items!$A$2:$A$1098,0))</f>
        <v>0</v>
      </c>
      <c r="Q222">
        <f t="array" ref="Q222">INDEX(Items!C$2:C$1098,MATCH($O222,Items!$A$2:$A$1098,0))</f>
        <v>0</v>
      </c>
      <c r="R222">
        <f t="array" ref="R222">INDEX(Items!D$2:D$1098,MATCH($O222,Items!$A$2:$A$1098,0))</f>
        <v>0</v>
      </c>
    </row>
    <row r="223" spans="1:18" ht="14.4" x14ac:dyDescent="0.3">
      <c r="A223">
        <f t="shared" si="46"/>
        <v>1</v>
      </c>
      <c r="B223" s="10" t="str">
        <f t="shared" si="47"/>
        <v/>
      </c>
      <c r="C223" s="2">
        <f t="shared" si="51"/>
        <v>1</v>
      </c>
      <c r="D223" s="3"/>
      <c r="E223" s="2"/>
      <c r="F223" t="e">
        <f t="array" ref="F223">INDEX(Establishment!B$2:B$1047,MATCH($E223,Establishment!$A$2:$A$1047,0))</f>
        <v>#N/A</v>
      </c>
      <c r="G223" t="e">
        <f t="array" ref="G223">INDEX(Establishment!C$2:C$1047,MATCH($E223,Establishment!$A$2:$A$1047,0))</f>
        <v>#N/A</v>
      </c>
      <c r="H223" t="s">
        <v>20</v>
      </c>
      <c r="I223" s="4"/>
      <c r="J223" t="s">
        <v>20</v>
      </c>
      <c r="L223" s="4"/>
      <c r="M223" s="4">
        <f t="shared" si="42"/>
        <v>0</v>
      </c>
      <c r="N223" s="4">
        <f t="shared" si="44"/>
        <v>0</v>
      </c>
      <c r="O223" t="s">
        <v>20</v>
      </c>
      <c r="P223">
        <f t="array" ref="P223">INDEX(Items!B$2:B$1098,MATCH($O223,Items!$A$2:$A$1098,0))</f>
        <v>0</v>
      </c>
      <c r="Q223">
        <f t="array" ref="Q223">INDEX(Items!C$2:C$1098,MATCH($O223,Items!$A$2:$A$1098,0))</f>
        <v>0</v>
      </c>
      <c r="R223">
        <f t="array" ref="R223">INDEX(Items!D$2:D$1098,MATCH($O223,Items!$A$2:$A$1098,0))</f>
        <v>0</v>
      </c>
    </row>
    <row r="224" spans="1:18" ht="14.4" x14ac:dyDescent="0.3">
      <c r="A224">
        <f t="shared" si="46"/>
        <v>1</v>
      </c>
      <c r="B224" s="10" t="str">
        <f t="shared" si="47"/>
        <v/>
      </c>
      <c r="C224" s="2">
        <f t="shared" si="51"/>
        <v>1</v>
      </c>
      <c r="D224" s="3"/>
      <c r="E224" s="2"/>
      <c r="F224" t="e">
        <f t="array" ref="F224">INDEX(Establishment!B$2:B$1047,MATCH($E224,Establishment!$A$2:$A$1047,0))</f>
        <v>#N/A</v>
      </c>
      <c r="G224" t="e">
        <f t="array" ref="G224">INDEX(Establishment!C$2:C$1047,MATCH($E224,Establishment!$A$2:$A$1047,0))</f>
        <v>#N/A</v>
      </c>
      <c r="H224" t="s">
        <v>20</v>
      </c>
      <c r="I224" s="4"/>
      <c r="J224" t="s">
        <v>20</v>
      </c>
      <c r="L224" s="4"/>
      <c r="M224" s="4">
        <f t="shared" si="42"/>
        <v>0</v>
      </c>
      <c r="N224" s="4">
        <f t="shared" si="44"/>
        <v>0</v>
      </c>
      <c r="O224" t="s">
        <v>20</v>
      </c>
      <c r="P224">
        <f t="array" ref="P224">INDEX(Items!B$2:B$1098,MATCH($O224,Items!$A$2:$A$1098,0))</f>
        <v>0</v>
      </c>
      <c r="Q224">
        <f t="array" ref="Q224">INDEX(Items!C$2:C$1098,MATCH($O224,Items!$A$2:$A$1098,0))</f>
        <v>0</v>
      </c>
      <c r="R224">
        <f t="array" ref="R224">INDEX(Items!D$2:D$1098,MATCH($O224,Items!$A$2:$A$1098,0))</f>
        <v>0</v>
      </c>
    </row>
    <row r="225" spans="1:18" ht="14.4" x14ac:dyDescent="0.3">
      <c r="A225">
        <f t="shared" si="46"/>
        <v>1</v>
      </c>
      <c r="B225" s="10" t="str">
        <f t="shared" si="47"/>
        <v/>
      </c>
      <c r="C225" s="2">
        <f t="shared" si="51"/>
        <v>1</v>
      </c>
      <c r="D225" s="3"/>
      <c r="E225" s="2"/>
      <c r="F225" t="e">
        <f t="array" ref="F225">INDEX(Establishment!B$2:B$1047,MATCH($E225,Establishment!$A$2:$A$1047,0))</f>
        <v>#N/A</v>
      </c>
      <c r="G225" t="e">
        <f t="array" ref="G225">INDEX(Establishment!C$2:C$1047,MATCH($E225,Establishment!$A$2:$A$1047,0))</f>
        <v>#N/A</v>
      </c>
      <c r="H225" t="s">
        <v>20</v>
      </c>
      <c r="I225" s="4"/>
      <c r="J225" t="s">
        <v>20</v>
      </c>
      <c r="L225" s="4"/>
      <c r="M225" s="4">
        <f t="shared" si="42"/>
        <v>0</v>
      </c>
      <c r="N225" s="4">
        <f t="shared" si="44"/>
        <v>0</v>
      </c>
      <c r="O225" t="s">
        <v>20</v>
      </c>
      <c r="P225">
        <f t="array" ref="P225">INDEX(Items!B$2:B$1098,MATCH($O225,Items!$A$2:$A$1098,0))</f>
        <v>0</v>
      </c>
      <c r="Q225">
        <f t="array" ref="Q225">INDEX(Items!C$2:C$1098,MATCH($O225,Items!$A$2:$A$1098,0))</f>
        <v>0</v>
      </c>
      <c r="R225">
        <f t="array" ref="R225">INDEX(Items!D$2:D$1098,MATCH($O225,Items!$A$2:$A$1098,0))</f>
        <v>0</v>
      </c>
    </row>
    <row r="226" spans="1:18" ht="14.4" x14ac:dyDescent="0.3">
      <c r="A226">
        <f t="shared" si="46"/>
        <v>1</v>
      </c>
      <c r="B226" s="10" t="str">
        <f t="shared" si="47"/>
        <v/>
      </c>
      <c r="C226" s="2">
        <f t="shared" si="51"/>
        <v>1</v>
      </c>
      <c r="D226" s="3"/>
      <c r="E226" s="2"/>
      <c r="F226" t="e">
        <f t="array" ref="F226">INDEX(Establishment!B$2:B$1047,MATCH($E226,Establishment!$A$2:$A$1047,0))</f>
        <v>#N/A</v>
      </c>
      <c r="G226" t="e">
        <f t="array" ref="G226">INDEX(Establishment!C$2:C$1047,MATCH($E226,Establishment!$A$2:$A$1047,0))</f>
        <v>#N/A</v>
      </c>
      <c r="H226" t="s">
        <v>20</v>
      </c>
      <c r="I226" s="4"/>
      <c r="J226" t="s">
        <v>20</v>
      </c>
      <c r="L226" s="4"/>
      <c r="M226" s="4">
        <f t="shared" si="42"/>
        <v>0</v>
      </c>
      <c r="N226" s="4">
        <f t="shared" si="44"/>
        <v>0</v>
      </c>
      <c r="O226" t="s">
        <v>20</v>
      </c>
      <c r="P226">
        <f t="array" ref="P226">INDEX(Items!B$2:B$1098,MATCH($O226,Items!$A$2:$A$1098,0))</f>
        <v>0</v>
      </c>
      <c r="Q226">
        <f t="array" ref="Q226">INDEX(Items!C$2:C$1098,MATCH($O226,Items!$A$2:$A$1098,0))</f>
        <v>0</v>
      </c>
      <c r="R226">
        <f t="array" ref="R226">INDEX(Items!D$2:D$1098,MATCH($O226,Items!$A$2:$A$1098,0))</f>
        <v>0</v>
      </c>
    </row>
    <row r="227" spans="1:18" ht="14.4" x14ac:dyDescent="0.3">
      <c r="A227">
        <f t="shared" si="46"/>
        <v>1</v>
      </c>
      <c r="B227" s="10" t="str">
        <f t="shared" si="47"/>
        <v/>
      </c>
      <c r="C227" s="2">
        <f t="shared" si="51"/>
        <v>1</v>
      </c>
      <c r="D227" s="3"/>
      <c r="E227" s="2"/>
      <c r="F227" t="e">
        <f t="array" ref="F227">INDEX(Establishment!B$2:B$1047,MATCH($E227,Establishment!$A$2:$A$1047,0))</f>
        <v>#N/A</v>
      </c>
      <c r="G227" t="e">
        <f t="array" ref="G227">INDEX(Establishment!C$2:C$1047,MATCH($E227,Establishment!$A$2:$A$1047,0))</f>
        <v>#N/A</v>
      </c>
      <c r="H227" t="s">
        <v>20</v>
      </c>
      <c r="I227" s="4"/>
      <c r="J227" t="s">
        <v>20</v>
      </c>
      <c r="L227" s="4"/>
      <c r="M227" s="4">
        <f t="shared" si="42"/>
        <v>0</v>
      </c>
      <c r="N227" s="4">
        <f t="shared" si="44"/>
        <v>0</v>
      </c>
      <c r="O227" t="s">
        <v>20</v>
      </c>
      <c r="P227">
        <f t="array" ref="P227">INDEX(Items!B$2:B$1098,MATCH($O227,Items!$A$2:$A$1098,0))</f>
        <v>0</v>
      </c>
      <c r="Q227">
        <f t="array" ref="Q227">INDEX(Items!C$2:C$1098,MATCH($O227,Items!$A$2:$A$1098,0))</f>
        <v>0</v>
      </c>
      <c r="R227">
        <f t="array" ref="R227">INDEX(Items!D$2:D$1098,MATCH($O227,Items!$A$2:$A$1098,0))</f>
        <v>0</v>
      </c>
    </row>
    <row r="228" spans="1:18" ht="14.4" x14ac:dyDescent="0.3">
      <c r="A228">
        <f t="shared" si="46"/>
        <v>1</v>
      </c>
      <c r="B228" s="10" t="str">
        <f t="shared" si="47"/>
        <v/>
      </c>
      <c r="C228" s="2">
        <f t="shared" si="51"/>
        <v>1</v>
      </c>
      <c r="D228" s="3"/>
      <c r="E228" s="2"/>
      <c r="F228" t="e">
        <f t="array" ref="F228">INDEX(Establishment!B$2:B$1047,MATCH($E228,Establishment!$A$2:$A$1047,0))</f>
        <v>#N/A</v>
      </c>
      <c r="G228" t="e">
        <f t="array" ref="G228">INDEX(Establishment!C$2:C$1047,MATCH($E228,Establishment!$A$2:$A$1047,0))</f>
        <v>#N/A</v>
      </c>
      <c r="H228" t="s">
        <v>20</v>
      </c>
      <c r="I228" s="4"/>
      <c r="J228" t="s">
        <v>20</v>
      </c>
      <c r="L228" s="4"/>
      <c r="M228" s="4">
        <f t="shared" si="42"/>
        <v>0</v>
      </c>
      <c r="N228" s="4">
        <f t="shared" si="44"/>
        <v>0</v>
      </c>
      <c r="O228" t="s">
        <v>20</v>
      </c>
      <c r="P228">
        <f t="array" ref="P228">INDEX(Items!B$2:B$1098,MATCH($O228,Items!$A$2:$A$1098,0))</f>
        <v>0</v>
      </c>
      <c r="Q228">
        <f t="array" ref="Q228">INDEX(Items!C$2:C$1098,MATCH($O228,Items!$A$2:$A$1098,0))</f>
        <v>0</v>
      </c>
      <c r="R228">
        <f t="array" ref="R228">INDEX(Items!D$2:D$1098,MATCH($O228,Items!$A$2:$A$1098,0))</f>
        <v>0</v>
      </c>
    </row>
    <row r="229" spans="1:18" ht="14.4" x14ac:dyDescent="0.3">
      <c r="A229">
        <f t="shared" si="46"/>
        <v>1</v>
      </c>
      <c r="B229" s="10" t="str">
        <f t="shared" si="47"/>
        <v/>
      </c>
      <c r="C229" s="2">
        <f t="shared" si="51"/>
        <v>1</v>
      </c>
      <c r="D229" s="3"/>
      <c r="E229" s="2"/>
      <c r="F229" t="e">
        <f t="array" ref="F229">INDEX(Establishment!B$2:B$1047,MATCH($E229,Establishment!$A$2:$A$1047,0))</f>
        <v>#N/A</v>
      </c>
      <c r="G229" t="e">
        <f t="array" ref="G229">INDEX(Establishment!C$2:C$1047,MATCH($E229,Establishment!$A$2:$A$1047,0))</f>
        <v>#N/A</v>
      </c>
      <c r="H229" t="s">
        <v>20</v>
      </c>
      <c r="I229" s="4"/>
      <c r="J229" t="s">
        <v>20</v>
      </c>
      <c r="L229" s="4"/>
      <c r="M229" s="4">
        <f t="shared" si="42"/>
        <v>0</v>
      </c>
      <c r="N229" s="4">
        <f t="shared" si="44"/>
        <v>0</v>
      </c>
      <c r="O229" t="s">
        <v>20</v>
      </c>
      <c r="P229">
        <f t="array" ref="P229">INDEX(Items!B$2:B$1098,MATCH($O229,Items!$A$2:$A$1098,0))</f>
        <v>0</v>
      </c>
      <c r="Q229">
        <f t="array" ref="Q229">INDEX(Items!C$2:C$1098,MATCH($O229,Items!$A$2:$A$1098,0))</f>
        <v>0</v>
      </c>
      <c r="R229">
        <f t="array" ref="R229">INDEX(Items!D$2:D$1098,MATCH($O229,Items!$A$2:$A$1098,0))</f>
        <v>0</v>
      </c>
    </row>
    <row r="230" spans="1:18" ht="14.4" x14ac:dyDescent="0.3">
      <c r="A230">
        <f t="shared" si="46"/>
        <v>1</v>
      </c>
      <c r="B230" s="10" t="str">
        <f t="shared" si="47"/>
        <v/>
      </c>
      <c r="C230" s="2">
        <f t="shared" si="51"/>
        <v>1</v>
      </c>
      <c r="D230" s="3"/>
      <c r="E230" s="2"/>
      <c r="F230" t="e">
        <f t="array" ref="F230">INDEX(Establishment!B$2:B$1047,MATCH($E230,Establishment!$A$2:$A$1047,0))</f>
        <v>#N/A</v>
      </c>
      <c r="G230" t="e">
        <f t="array" ref="G230">INDEX(Establishment!C$2:C$1047,MATCH($E230,Establishment!$A$2:$A$1047,0))</f>
        <v>#N/A</v>
      </c>
      <c r="H230" t="s">
        <v>20</v>
      </c>
      <c r="I230" s="4"/>
      <c r="J230" t="s">
        <v>20</v>
      </c>
      <c r="L230" s="4"/>
      <c r="M230" s="4">
        <f t="shared" si="42"/>
        <v>0</v>
      </c>
      <c r="N230" s="4">
        <f t="shared" si="44"/>
        <v>0</v>
      </c>
      <c r="O230" t="s">
        <v>20</v>
      </c>
      <c r="P230">
        <f t="array" ref="P230">INDEX(Items!B$2:B$1098,MATCH($O230,Items!$A$2:$A$1098,0))</f>
        <v>0</v>
      </c>
      <c r="Q230">
        <f t="array" ref="Q230">INDEX(Items!C$2:C$1098,MATCH($O230,Items!$A$2:$A$1098,0))</f>
        <v>0</v>
      </c>
      <c r="R230">
        <f t="array" ref="R230">INDEX(Items!D$2:D$1098,MATCH($O230,Items!$A$2:$A$1098,0))</f>
        <v>0</v>
      </c>
    </row>
    <row r="231" spans="1:18" ht="14.4" x14ac:dyDescent="0.3">
      <c r="A231">
        <f t="shared" si="46"/>
        <v>1</v>
      </c>
      <c r="B231" s="10" t="str">
        <f t="shared" si="47"/>
        <v/>
      </c>
      <c r="C231" s="2">
        <f t="shared" si="51"/>
        <v>1</v>
      </c>
      <c r="D231" s="3"/>
      <c r="E231" s="2"/>
      <c r="F231" t="e">
        <f t="array" ref="F231">INDEX(Establishment!B$2:B$1047,MATCH($E231,Establishment!$A$2:$A$1047,0))</f>
        <v>#N/A</v>
      </c>
      <c r="G231" t="e">
        <f t="array" ref="G231">INDEX(Establishment!C$2:C$1047,MATCH($E231,Establishment!$A$2:$A$1047,0))</f>
        <v>#N/A</v>
      </c>
      <c r="H231" t="s">
        <v>20</v>
      </c>
      <c r="I231" s="4"/>
      <c r="J231" t="s">
        <v>20</v>
      </c>
      <c r="L231" s="4"/>
      <c r="M231" s="4">
        <f t="shared" si="42"/>
        <v>0</v>
      </c>
      <c r="N231" s="4">
        <f t="shared" si="44"/>
        <v>0</v>
      </c>
      <c r="O231" t="s">
        <v>20</v>
      </c>
      <c r="P231">
        <f t="array" ref="P231">INDEX(Items!B$2:B$1098,MATCH($O231,Items!$A$2:$A$1098,0))</f>
        <v>0</v>
      </c>
      <c r="Q231">
        <f t="array" ref="Q231">INDEX(Items!C$2:C$1098,MATCH($O231,Items!$A$2:$A$1098,0))</f>
        <v>0</v>
      </c>
      <c r="R231">
        <f t="array" ref="R231">INDEX(Items!D$2:D$1098,MATCH($O231,Items!$A$2:$A$1098,0))</f>
        <v>0</v>
      </c>
    </row>
    <row r="232" spans="1:18" ht="14.4" x14ac:dyDescent="0.3">
      <c r="A232">
        <f t="shared" si="46"/>
        <v>1</v>
      </c>
      <c r="B232" s="10" t="str">
        <f t="shared" si="47"/>
        <v/>
      </c>
      <c r="C232" s="2">
        <f t="shared" si="51"/>
        <v>1</v>
      </c>
      <c r="D232" s="3"/>
      <c r="E232" s="2"/>
      <c r="F232" t="e">
        <f t="array" ref="F232">INDEX(Establishment!B$2:B$1047,MATCH($E232,Establishment!$A$2:$A$1047,0))</f>
        <v>#N/A</v>
      </c>
      <c r="G232" t="e">
        <f t="array" ref="G232">INDEX(Establishment!C$2:C$1047,MATCH($E232,Establishment!$A$2:$A$1047,0))</f>
        <v>#N/A</v>
      </c>
      <c r="H232" t="s">
        <v>20</v>
      </c>
      <c r="I232" s="4"/>
      <c r="J232" t="s">
        <v>20</v>
      </c>
      <c r="L232" s="4"/>
      <c r="M232" s="4">
        <f t="shared" si="42"/>
        <v>0</v>
      </c>
      <c r="N232" s="4">
        <f t="shared" si="44"/>
        <v>0</v>
      </c>
      <c r="O232" t="s">
        <v>20</v>
      </c>
      <c r="P232">
        <f t="array" ref="P232">INDEX(Items!B$2:B$1098,MATCH($O232,Items!$A$2:$A$1098,0))</f>
        <v>0</v>
      </c>
      <c r="Q232">
        <f t="array" ref="Q232">INDEX(Items!C$2:C$1098,MATCH($O232,Items!$A$2:$A$1098,0))</f>
        <v>0</v>
      </c>
      <c r="R232">
        <f t="array" ref="R232">INDEX(Items!D$2:D$1098,MATCH($O232,Items!$A$2:$A$1098,0))</f>
        <v>0</v>
      </c>
    </row>
    <row r="233" spans="1:18" ht="14.4" x14ac:dyDescent="0.3">
      <c r="A233">
        <f t="shared" si="46"/>
        <v>1</v>
      </c>
      <c r="B233" s="10" t="str">
        <f t="shared" si="47"/>
        <v/>
      </c>
      <c r="C233" s="2">
        <f t="shared" si="51"/>
        <v>1</v>
      </c>
      <c r="D233" s="3"/>
      <c r="E233" s="2"/>
      <c r="F233" t="e">
        <f t="array" ref="F233">INDEX(Establishment!B$2:B$1047,MATCH($E233,Establishment!$A$2:$A$1047,0))</f>
        <v>#N/A</v>
      </c>
      <c r="G233" t="e">
        <f t="array" ref="G233">INDEX(Establishment!C$2:C$1047,MATCH($E233,Establishment!$A$2:$A$1047,0))</f>
        <v>#N/A</v>
      </c>
      <c r="H233" t="s">
        <v>20</v>
      </c>
      <c r="I233" s="4"/>
      <c r="J233" t="s">
        <v>20</v>
      </c>
      <c r="L233" s="4"/>
      <c r="M233" s="4">
        <f t="shared" si="42"/>
        <v>0</v>
      </c>
      <c r="N233" s="4">
        <f t="shared" si="44"/>
        <v>0</v>
      </c>
      <c r="O233" t="s">
        <v>20</v>
      </c>
      <c r="P233">
        <f t="array" ref="P233">INDEX(Items!B$2:B$1098,MATCH($O233,Items!$A$2:$A$1098,0))</f>
        <v>0</v>
      </c>
      <c r="Q233">
        <f t="array" ref="Q233">INDEX(Items!C$2:C$1098,MATCH($O233,Items!$A$2:$A$1098,0))</f>
        <v>0</v>
      </c>
      <c r="R233">
        <f t="array" ref="R233">INDEX(Items!D$2:D$1098,MATCH($O233,Items!$A$2:$A$1098,0))</f>
        <v>0</v>
      </c>
    </row>
    <row r="234" spans="1:18" ht="14.4" x14ac:dyDescent="0.3">
      <c r="A234">
        <f t="shared" si="46"/>
        <v>1</v>
      </c>
      <c r="B234" s="10" t="str">
        <f t="shared" si="47"/>
        <v/>
      </c>
      <c r="C234" s="2">
        <f t="shared" si="51"/>
        <v>1</v>
      </c>
      <c r="D234" s="3"/>
      <c r="E234" s="2"/>
      <c r="F234" t="e">
        <f t="array" ref="F234">INDEX(Establishment!B$2:B$1047,MATCH($E234,Establishment!$A$2:$A$1047,0))</f>
        <v>#N/A</v>
      </c>
      <c r="G234" t="e">
        <f t="array" ref="G234">INDEX(Establishment!C$2:C$1047,MATCH($E234,Establishment!$A$2:$A$1047,0))</f>
        <v>#N/A</v>
      </c>
      <c r="H234" t="s">
        <v>20</v>
      </c>
      <c r="I234" s="4"/>
      <c r="J234" t="s">
        <v>20</v>
      </c>
      <c r="L234" s="4"/>
      <c r="M234" s="4">
        <f t="shared" si="42"/>
        <v>0</v>
      </c>
      <c r="N234" s="4">
        <f t="shared" si="44"/>
        <v>0</v>
      </c>
      <c r="O234" t="s">
        <v>20</v>
      </c>
      <c r="P234">
        <f t="array" ref="P234">INDEX(Items!B$2:B$1098,MATCH($O234,Items!$A$2:$A$1098,0))</f>
        <v>0</v>
      </c>
      <c r="Q234">
        <f t="array" ref="Q234">INDEX(Items!C$2:C$1098,MATCH($O234,Items!$A$2:$A$1098,0))</f>
        <v>0</v>
      </c>
      <c r="R234">
        <f t="array" ref="R234">INDEX(Items!D$2:D$1098,MATCH($O234,Items!$A$2:$A$1098,0))</f>
        <v>0</v>
      </c>
    </row>
    <row r="235" spans="1:18" ht="14.4" x14ac:dyDescent="0.3">
      <c r="A235">
        <f t="shared" si="46"/>
        <v>1</v>
      </c>
      <c r="B235" s="10" t="str">
        <f t="shared" si="47"/>
        <v/>
      </c>
      <c r="C235" s="2">
        <f t="shared" si="51"/>
        <v>1</v>
      </c>
      <c r="D235" s="3"/>
      <c r="E235" s="2"/>
      <c r="F235" t="e">
        <f t="array" ref="F235">INDEX(Establishment!B$2:B$1047,MATCH($E235,Establishment!$A$2:$A$1047,0))</f>
        <v>#N/A</v>
      </c>
      <c r="G235" t="e">
        <f t="array" ref="G235">INDEX(Establishment!C$2:C$1047,MATCH($E235,Establishment!$A$2:$A$1047,0))</f>
        <v>#N/A</v>
      </c>
      <c r="H235" t="s">
        <v>20</v>
      </c>
      <c r="I235" s="4"/>
      <c r="J235" t="s">
        <v>20</v>
      </c>
      <c r="L235" s="4"/>
      <c r="M235" s="4">
        <f t="shared" si="42"/>
        <v>0</v>
      </c>
      <c r="N235" s="4">
        <f t="shared" si="44"/>
        <v>0</v>
      </c>
      <c r="O235" t="s">
        <v>20</v>
      </c>
      <c r="P235">
        <f t="array" ref="P235">INDEX(Items!B$2:B$1098,MATCH($O235,Items!$A$2:$A$1098,0))</f>
        <v>0</v>
      </c>
      <c r="Q235">
        <f t="array" ref="Q235">INDEX(Items!C$2:C$1098,MATCH($O235,Items!$A$2:$A$1098,0))</f>
        <v>0</v>
      </c>
      <c r="R235">
        <f t="array" ref="R235">INDEX(Items!D$2:D$1098,MATCH($O235,Items!$A$2:$A$1098,0))</f>
        <v>0</v>
      </c>
    </row>
    <row r="236" spans="1:18" ht="14.4" x14ac:dyDescent="0.3">
      <c r="A236">
        <f t="shared" si="46"/>
        <v>1</v>
      </c>
      <c r="B236" s="10" t="str">
        <f t="shared" si="47"/>
        <v/>
      </c>
      <c r="C236" s="2">
        <f t="shared" si="51"/>
        <v>1</v>
      </c>
      <c r="D236" s="3"/>
      <c r="E236" s="2"/>
      <c r="F236" t="e">
        <f t="array" ref="F236">INDEX(Establishment!B$2:B$1047,MATCH($E236,Establishment!$A$2:$A$1047,0))</f>
        <v>#N/A</v>
      </c>
      <c r="G236" t="e">
        <f t="array" ref="G236">INDEX(Establishment!C$2:C$1047,MATCH($E236,Establishment!$A$2:$A$1047,0))</f>
        <v>#N/A</v>
      </c>
      <c r="H236" t="s">
        <v>20</v>
      </c>
      <c r="I236" s="4"/>
      <c r="J236" t="s">
        <v>20</v>
      </c>
      <c r="L236" s="4"/>
      <c r="M236" s="4">
        <f t="shared" si="42"/>
        <v>0</v>
      </c>
      <c r="N236" s="4">
        <f t="shared" si="44"/>
        <v>0</v>
      </c>
      <c r="O236" t="s">
        <v>20</v>
      </c>
      <c r="P236">
        <f t="array" ref="P236">INDEX(Items!B$2:B$1098,MATCH($O236,Items!$A$2:$A$1098,0))</f>
        <v>0</v>
      </c>
      <c r="Q236">
        <f t="array" ref="Q236">INDEX(Items!C$2:C$1098,MATCH($O236,Items!$A$2:$A$1098,0))</f>
        <v>0</v>
      </c>
      <c r="R236">
        <f t="array" ref="R236">INDEX(Items!D$2:D$1098,MATCH($O236,Items!$A$2:$A$1098,0))</f>
        <v>0</v>
      </c>
    </row>
    <row r="237" spans="1:18" ht="14.4" x14ac:dyDescent="0.3">
      <c r="A237">
        <f t="shared" si="46"/>
        <v>1</v>
      </c>
      <c r="B237" s="10" t="str">
        <f t="shared" si="47"/>
        <v/>
      </c>
      <c r="C237" s="2">
        <f t="shared" si="51"/>
        <v>1</v>
      </c>
      <c r="D237" s="3"/>
      <c r="E237" s="2"/>
      <c r="F237" t="e">
        <f t="array" ref="F237">INDEX(Establishment!B$2:B$1047,MATCH($E237,Establishment!$A$2:$A$1047,0))</f>
        <v>#N/A</v>
      </c>
      <c r="G237" t="e">
        <f t="array" ref="G237">INDEX(Establishment!C$2:C$1047,MATCH($E237,Establishment!$A$2:$A$1047,0))</f>
        <v>#N/A</v>
      </c>
      <c r="H237" t="s">
        <v>20</v>
      </c>
      <c r="I237" s="4"/>
      <c r="J237" t="s">
        <v>20</v>
      </c>
      <c r="L237" s="4"/>
      <c r="M237" s="4">
        <f t="shared" si="42"/>
        <v>0</v>
      </c>
      <c r="N237" s="4">
        <f t="shared" si="44"/>
        <v>0</v>
      </c>
      <c r="O237" t="s">
        <v>20</v>
      </c>
      <c r="P237">
        <f t="array" ref="P237">INDEX(Items!B$2:B$1098,MATCH($O237,Items!$A$2:$A$1098,0))</f>
        <v>0</v>
      </c>
      <c r="Q237">
        <f t="array" ref="Q237">INDEX(Items!C$2:C$1098,MATCH($O237,Items!$A$2:$A$1098,0))</f>
        <v>0</v>
      </c>
      <c r="R237">
        <f t="array" ref="R237">INDEX(Items!D$2:D$1098,MATCH($O237,Items!$A$2:$A$1098,0))</f>
        <v>0</v>
      </c>
    </row>
    <row r="238" spans="1:18" ht="14.4" x14ac:dyDescent="0.3">
      <c r="A238">
        <f t="shared" si="46"/>
        <v>1</v>
      </c>
      <c r="B238" s="10" t="str">
        <f t="shared" si="47"/>
        <v/>
      </c>
      <c r="C238" s="2">
        <f t="shared" si="51"/>
        <v>1</v>
      </c>
      <c r="D238" s="3"/>
      <c r="E238" s="2"/>
      <c r="F238" t="e">
        <f t="array" ref="F238">INDEX(Establishment!B$2:B$1047,MATCH($E238,Establishment!$A$2:$A$1047,0))</f>
        <v>#N/A</v>
      </c>
      <c r="G238" t="e">
        <f t="array" ref="G238">INDEX(Establishment!C$2:C$1047,MATCH($E238,Establishment!$A$2:$A$1047,0))</f>
        <v>#N/A</v>
      </c>
      <c r="H238" t="s">
        <v>20</v>
      </c>
      <c r="I238" s="4"/>
      <c r="J238" t="s">
        <v>20</v>
      </c>
      <c r="L238" s="4"/>
      <c r="M238" s="4">
        <f t="shared" si="42"/>
        <v>0</v>
      </c>
      <c r="N238" s="4">
        <f t="shared" si="44"/>
        <v>0</v>
      </c>
      <c r="O238" t="s">
        <v>20</v>
      </c>
      <c r="P238">
        <f t="array" ref="P238">INDEX(Items!B$2:B$1098,MATCH($O238,Items!$A$2:$A$1098,0))</f>
        <v>0</v>
      </c>
      <c r="Q238">
        <f t="array" ref="Q238">INDEX(Items!C$2:C$1098,MATCH($O238,Items!$A$2:$A$1098,0))</f>
        <v>0</v>
      </c>
      <c r="R238">
        <f t="array" ref="R238">INDEX(Items!D$2:D$1098,MATCH($O238,Items!$A$2:$A$1098,0))</f>
        <v>0</v>
      </c>
    </row>
    <row r="239" spans="1:18" ht="14.4" x14ac:dyDescent="0.3">
      <c r="A239">
        <f t="shared" si="46"/>
        <v>1</v>
      </c>
      <c r="B239" s="10" t="str">
        <f t="shared" si="47"/>
        <v/>
      </c>
      <c r="C239" s="2">
        <f t="shared" si="51"/>
        <v>1</v>
      </c>
      <c r="D239" s="3"/>
      <c r="E239" s="2"/>
      <c r="F239" t="e">
        <f t="array" ref="F239">INDEX(Establishment!B$2:B$1047,MATCH($E239,Establishment!$A$2:$A$1047,0))</f>
        <v>#N/A</v>
      </c>
      <c r="G239" t="e">
        <f t="array" ref="G239">INDEX(Establishment!C$2:C$1047,MATCH($E239,Establishment!$A$2:$A$1047,0))</f>
        <v>#N/A</v>
      </c>
      <c r="H239" t="s">
        <v>20</v>
      </c>
      <c r="I239" s="4"/>
      <c r="J239" t="s">
        <v>20</v>
      </c>
      <c r="L239" s="4"/>
      <c r="M239" s="4">
        <f t="shared" si="42"/>
        <v>0</v>
      </c>
      <c r="N239" s="4">
        <f t="shared" si="44"/>
        <v>0</v>
      </c>
      <c r="O239" t="s">
        <v>20</v>
      </c>
      <c r="P239">
        <f t="array" ref="P239">INDEX(Items!B$2:B$1098,MATCH($O239,Items!$A$2:$A$1098,0))</f>
        <v>0</v>
      </c>
      <c r="Q239">
        <f t="array" ref="Q239">INDEX(Items!C$2:C$1098,MATCH($O239,Items!$A$2:$A$1098,0))</f>
        <v>0</v>
      </c>
      <c r="R239">
        <f t="array" ref="R239">INDEX(Items!D$2:D$1098,MATCH($O239,Items!$A$2:$A$1098,0))</f>
        <v>0</v>
      </c>
    </row>
    <row r="240" spans="1:18" ht="14.4" x14ac:dyDescent="0.3">
      <c r="A240">
        <f t="shared" si="46"/>
        <v>1</v>
      </c>
      <c r="B240" s="10" t="str">
        <f t="shared" si="47"/>
        <v/>
      </c>
      <c r="C240" s="2">
        <f t="shared" si="51"/>
        <v>1</v>
      </c>
      <c r="D240" s="3"/>
      <c r="E240" s="2"/>
      <c r="F240" t="e">
        <f t="array" ref="F240">INDEX(Establishment!B$2:B$1047,MATCH($E240,Establishment!$A$2:$A$1047,0))</f>
        <v>#N/A</v>
      </c>
      <c r="G240" t="e">
        <f t="array" ref="G240">INDEX(Establishment!C$2:C$1047,MATCH($E240,Establishment!$A$2:$A$1047,0))</f>
        <v>#N/A</v>
      </c>
      <c r="H240" t="s">
        <v>20</v>
      </c>
      <c r="I240" s="4"/>
      <c r="J240" t="s">
        <v>20</v>
      </c>
      <c r="L240" s="4"/>
      <c r="M240" s="4">
        <f t="shared" si="42"/>
        <v>0</v>
      </c>
      <c r="N240" s="4">
        <f t="shared" si="44"/>
        <v>0</v>
      </c>
      <c r="O240" t="s">
        <v>20</v>
      </c>
      <c r="P240">
        <f t="array" ref="P240">INDEX(Items!B$2:B$1098,MATCH($O240,Items!$A$2:$A$1098,0))</f>
        <v>0</v>
      </c>
      <c r="Q240">
        <f t="array" ref="Q240">INDEX(Items!C$2:C$1098,MATCH($O240,Items!$A$2:$A$1098,0))</f>
        <v>0</v>
      </c>
      <c r="R240">
        <f t="array" ref="R240">INDEX(Items!D$2:D$1098,MATCH($O240,Items!$A$2:$A$1098,0))</f>
        <v>0</v>
      </c>
    </row>
    <row r="241" spans="1:18" ht="14.4" x14ac:dyDescent="0.3">
      <c r="A241">
        <f t="shared" si="46"/>
        <v>1</v>
      </c>
      <c r="B241" s="10" t="str">
        <f t="shared" si="47"/>
        <v/>
      </c>
      <c r="C241" s="2">
        <f t="shared" si="51"/>
        <v>1</v>
      </c>
      <c r="D241" s="3"/>
      <c r="E241" s="2"/>
      <c r="F241" t="e">
        <f t="array" ref="F241">INDEX(Establishment!B$2:B$1047,MATCH($E241,Establishment!$A$2:$A$1047,0))</f>
        <v>#N/A</v>
      </c>
      <c r="G241" t="e">
        <f t="array" ref="G241">INDEX(Establishment!C$2:C$1047,MATCH($E241,Establishment!$A$2:$A$1047,0))</f>
        <v>#N/A</v>
      </c>
      <c r="H241" t="s">
        <v>20</v>
      </c>
      <c r="I241" s="4"/>
      <c r="J241" t="s">
        <v>20</v>
      </c>
      <c r="L241" s="4"/>
      <c r="M241" s="4">
        <f t="shared" si="42"/>
        <v>0</v>
      </c>
      <c r="N241" s="4">
        <f t="shared" si="44"/>
        <v>0</v>
      </c>
      <c r="O241" t="s">
        <v>20</v>
      </c>
      <c r="P241">
        <f t="array" ref="P241">INDEX(Items!B$2:B$1098,MATCH($O241,Items!$A$2:$A$1098,0))</f>
        <v>0</v>
      </c>
      <c r="Q241">
        <f t="array" ref="Q241">INDEX(Items!C$2:C$1098,MATCH($O241,Items!$A$2:$A$1098,0))</f>
        <v>0</v>
      </c>
      <c r="R241">
        <f t="array" ref="R241">INDEX(Items!D$2:D$1098,MATCH($O241,Items!$A$2:$A$1098,0))</f>
        <v>0</v>
      </c>
    </row>
    <row r="242" spans="1:18" ht="14.4" x14ac:dyDescent="0.3">
      <c r="A242">
        <f t="shared" si="46"/>
        <v>1</v>
      </c>
      <c r="B242" s="10" t="str">
        <f t="shared" si="47"/>
        <v/>
      </c>
      <c r="C242" s="2">
        <f t="shared" si="51"/>
        <v>1</v>
      </c>
      <c r="D242" s="3"/>
      <c r="E242" s="2"/>
      <c r="F242" t="e">
        <f t="array" ref="F242">INDEX(Establishment!B$2:B$1047,MATCH($E242,Establishment!$A$2:$A$1047,0))</f>
        <v>#N/A</v>
      </c>
      <c r="G242" t="e">
        <f t="array" ref="G242">INDEX(Establishment!C$2:C$1047,MATCH($E242,Establishment!$A$2:$A$1047,0))</f>
        <v>#N/A</v>
      </c>
      <c r="H242" t="s">
        <v>20</v>
      </c>
      <c r="I242" s="4"/>
      <c r="J242" t="s">
        <v>20</v>
      </c>
      <c r="L242" s="4"/>
      <c r="M242" s="4">
        <f t="shared" si="42"/>
        <v>0</v>
      </c>
      <c r="N242" s="4">
        <f t="shared" si="44"/>
        <v>0</v>
      </c>
      <c r="O242" t="s">
        <v>20</v>
      </c>
      <c r="P242">
        <f t="array" ref="P242">INDEX(Items!B$2:B$1098,MATCH($O242,Items!$A$2:$A$1098,0))</f>
        <v>0</v>
      </c>
      <c r="Q242">
        <f t="array" ref="Q242">INDEX(Items!C$2:C$1098,MATCH($O242,Items!$A$2:$A$1098,0))</f>
        <v>0</v>
      </c>
      <c r="R242">
        <f t="array" ref="R242">INDEX(Items!D$2:D$1098,MATCH($O242,Items!$A$2:$A$1098,0))</f>
        <v>0</v>
      </c>
    </row>
    <row r="243" spans="1:18" ht="14.4" x14ac:dyDescent="0.3">
      <c r="A243">
        <f t="shared" si="46"/>
        <v>1</v>
      </c>
      <c r="B243" s="10" t="str">
        <f t="shared" si="47"/>
        <v/>
      </c>
      <c r="C243" s="2">
        <f t="shared" si="51"/>
        <v>1</v>
      </c>
      <c r="D243" s="3"/>
      <c r="E243" s="2"/>
      <c r="F243" t="e">
        <f t="array" ref="F243">INDEX(Establishment!B$2:B$1047,MATCH($E243,Establishment!$A$2:$A$1047,0))</f>
        <v>#N/A</v>
      </c>
      <c r="G243" t="e">
        <f t="array" ref="G243">INDEX(Establishment!C$2:C$1047,MATCH($E243,Establishment!$A$2:$A$1047,0))</f>
        <v>#N/A</v>
      </c>
      <c r="H243" t="s">
        <v>20</v>
      </c>
      <c r="I243" s="4"/>
      <c r="J243" t="s">
        <v>20</v>
      </c>
      <c r="L243" s="4"/>
      <c r="M243" s="4">
        <f t="shared" si="42"/>
        <v>0</v>
      </c>
      <c r="N243" s="4">
        <f t="shared" si="44"/>
        <v>0</v>
      </c>
      <c r="O243" t="s">
        <v>20</v>
      </c>
      <c r="P243">
        <f t="array" ref="P243">INDEX(Items!B$2:B$1098,MATCH($O243,Items!$A$2:$A$1098,0))</f>
        <v>0</v>
      </c>
      <c r="Q243">
        <f t="array" ref="Q243">INDEX(Items!C$2:C$1098,MATCH($O243,Items!$A$2:$A$1098,0))</f>
        <v>0</v>
      </c>
      <c r="R243">
        <f t="array" ref="R243">INDEX(Items!D$2:D$1098,MATCH($O243,Items!$A$2:$A$1098,0))</f>
        <v>0</v>
      </c>
    </row>
    <row r="244" spans="1:18" ht="14.4" x14ac:dyDescent="0.3">
      <c r="A244">
        <f t="shared" si="46"/>
        <v>1</v>
      </c>
      <c r="B244" s="10" t="str">
        <f t="shared" si="47"/>
        <v/>
      </c>
      <c r="C244" s="2">
        <f t="shared" si="51"/>
        <v>1</v>
      </c>
      <c r="D244" s="3"/>
      <c r="E244" s="2"/>
      <c r="F244" t="e">
        <f t="array" ref="F244">INDEX(Establishment!B$2:B$1047,MATCH($E244,Establishment!$A$2:$A$1047,0))</f>
        <v>#N/A</v>
      </c>
      <c r="G244" t="e">
        <f t="array" ref="G244">INDEX(Establishment!C$2:C$1047,MATCH($E244,Establishment!$A$2:$A$1047,0))</f>
        <v>#N/A</v>
      </c>
      <c r="H244" t="s">
        <v>20</v>
      </c>
      <c r="I244" s="4"/>
      <c r="J244" t="s">
        <v>20</v>
      </c>
      <c r="L244" s="4"/>
      <c r="M244" s="4">
        <f t="shared" si="42"/>
        <v>0</v>
      </c>
      <c r="N244" s="4">
        <f t="shared" si="44"/>
        <v>0</v>
      </c>
      <c r="O244" t="s">
        <v>20</v>
      </c>
      <c r="P244">
        <f t="array" ref="P244">INDEX(Items!B$2:B$1098,MATCH($O244,Items!$A$2:$A$1098,0))</f>
        <v>0</v>
      </c>
      <c r="Q244">
        <f t="array" ref="Q244">INDEX(Items!C$2:C$1098,MATCH($O244,Items!$A$2:$A$1098,0))</f>
        <v>0</v>
      </c>
      <c r="R244">
        <f t="array" ref="R244">INDEX(Items!D$2:D$1098,MATCH($O244,Items!$A$2:$A$1098,0))</f>
        <v>0</v>
      </c>
    </row>
    <row r="245" spans="1:18" ht="14.4" x14ac:dyDescent="0.3">
      <c r="A245">
        <f t="shared" si="46"/>
        <v>1</v>
      </c>
      <c r="B245" s="10" t="str">
        <f t="shared" si="47"/>
        <v/>
      </c>
      <c r="C245" s="2">
        <f t="shared" si="51"/>
        <v>1</v>
      </c>
      <c r="D245" s="3"/>
      <c r="E245" s="2"/>
      <c r="F245" t="e">
        <f t="array" ref="F245">INDEX(Establishment!B$2:B$1047,MATCH($E245,Establishment!$A$2:$A$1047,0))</f>
        <v>#N/A</v>
      </c>
      <c r="G245" t="e">
        <f t="array" ref="G245">INDEX(Establishment!C$2:C$1047,MATCH($E245,Establishment!$A$2:$A$1047,0))</f>
        <v>#N/A</v>
      </c>
      <c r="H245" t="s">
        <v>20</v>
      </c>
      <c r="I245" s="4"/>
      <c r="J245" t="s">
        <v>20</v>
      </c>
      <c r="L245" s="4"/>
      <c r="M245" s="4">
        <f t="shared" si="42"/>
        <v>0</v>
      </c>
      <c r="N245" s="4">
        <f t="shared" si="44"/>
        <v>0</v>
      </c>
      <c r="O245" t="s">
        <v>20</v>
      </c>
      <c r="P245">
        <f t="array" ref="P245">INDEX(Items!B$2:B$1098,MATCH($O245,Items!$A$2:$A$1098,0))</f>
        <v>0</v>
      </c>
      <c r="Q245">
        <f t="array" ref="Q245">INDEX(Items!C$2:C$1098,MATCH($O245,Items!$A$2:$A$1098,0))</f>
        <v>0</v>
      </c>
      <c r="R245">
        <f t="array" ref="R245">INDEX(Items!D$2:D$1098,MATCH($O245,Items!$A$2:$A$1098,0))</f>
        <v>0</v>
      </c>
    </row>
    <row r="246" spans="1:18" ht="14.4" x14ac:dyDescent="0.3">
      <c r="A246">
        <f t="shared" si="46"/>
        <v>1</v>
      </c>
      <c r="B246" s="10" t="str">
        <f t="shared" si="47"/>
        <v/>
      </c>
      <c r="C246" s="2">
        <f t="shared" si="51"/>
        <v>1</v>
      </c>
      <c r="D246" s="3"/>
      <c r="E246" s="2"/>
      <c r="F246" t="e">
        <f t="array" ref="F246">INDEX(Establishment!B$2:B$1047,MATCH($E246,Establishment!$A$2:$A$1047,0))</f>
        <v>#N/A</v>
      </c>
      <c r="G246" t="e">
        <f t="array" ref="G246">INDEX(Establishment!C$2:C$1047,MATCH($E246,Establishment!$A$2:$A$1047,0))</f>
        <v>#N/A</v>
      </c>
      <c r="H246" t="s">
        <v>20</v>
      </c>
      <c r="I246" s="4"/>
      <c r="J246" t="s">
        <v>20</v>
      </c>
      <c r="L246" s="4"/>
      <c r="M246" s="4">
        <f t="shared" si="42"/>
        <v>0</v>
      </c>
      <c r="N246" s="4">
        <f t="shared" si="44"/>
        <v>0</v>
      </c>
      <c r="O246" t="s">
        <v>20</v>
      </c>
      <c r="P246">
        <f t="array" ref="P246">INDEX(Items!B$2:B$1098,MATCH($O246,Items!$A$2:$A$1098,0))</f>
        <v>0</v>
      </c>
      <c r="Q246">
        <f t="array" ref="Q246">INDEX(Items!C$2:C$1098,MATCH($O246,Items!$A$2:$A$1098,0))</f>
        <v>0</v>
      </c>
      <c r="R246">
        <f t="array" ref="R246">INDEX(Items!D$2:D$1098,MATCH($O246,Items!$A$2:$A$1098,0))</f>
        <v>0</v>
      </c>
    </row>
    <row r="247" spans="1:18" ht="14.4" x14ac:dyDescent="0.3">
      <c r="A247">
        <f t="shared" si="46"/>
        <v>1</v>
      </c>
      <c r="B247" s="10" t="str">
        <f t="shared" si="47"/>
        <v/>
      </c>
      <c r="C247" s="2">
        <f t="shared" si="51"/>
        <v>1</v>
      </c>
      <c r="D247" s="3"/>
      <c r="E247" s="2"/>
      <c r="F247" t="e">
        <f t="array" ref="F247">INDEX(Establishment!B$2:B$1047,MATCH($E247,Establishment!$A$2:$A$1047,0))</f>
        <v>#N/A</v>
      </c>
      <c r="G247" t="e">
        <f t="array" ref="G247">INDEX(Establishment!C$2:C$1047,MATCH($E247,Establishment!$A$2:$A$1047,0))</f>
        <v>#N/A</v>
      </c>
      <c r="H247" t="s">
        <v>20</v>
      </c>
      <c r="I247" s="4"/>
      <c r="J247" t="s">
        <v>20</v>
      </c>
      <c r="L247" s="4"/>
      <c r="M247" s="4">
        <f t="shared" si="42"/>
        <v>0</v>
      </c>
      <c r="N247" s="4">
        <f t="shared" si="44"/>
        <v>0</v>
      </c>
      <c r="O247" t="s">
        <v>20</v>
      </c>
      <c r="P247">
        <f t="array" ref="P247">INDEX(Items!B$2:B$1098,MATCH($O247,Items!$A$2:$A$1098,0))</f>
        <v>0</v>
      </c>
      <c r="Q247">
        <f t="array" ref="Q247">INDEX(Items!C$2:C$1098,MATCH($O247,Items!$A$2:$A$1098,0))</f>
        <v>0</v>
      </c>
      <c r="R247">
        <f t="array" ref="R247">INDEX(Items!D$2:D$1098,MATCH($O247,Items!$A$2:$A$1098,0))</f>
        <v>0</v>
      </c>
    </row>
    <row r="248" spans="1:18" ht="14.4" x14ac:dyDescent="0.3">
      <c r="A248">
        <f t="shared" si="46"/>
        <v>1</v>
      </c>
      <c r="B248" s="10" t="str">
        <f t="shared" si="47"/>
        <v/>
      </c>
      <c r="C248" s="2">
        <f t="shared" si="51"/>
        <v>1</v>
      </c>
      <c r="D248" s="3"/>
      <c r="E248" s="2"/>
      <c r="F248" t="e">
        <f t="array" ref="F248">INDEX(Establishment!B$2:B$1047,MATCH($E248,Establishment!$A$2:$A$1047,0))</f>
        <v>#N/A</v>
      </c>
      <c r="G248" t="e">
        <f t="array" ref="G248">INDEX(Establishment!C$2:C$1047,MATCH($E248,Establishment!$A$2:$A$1047,0))</f>
        <v>#N/A</v>
      </c>
      <c r="H248" t="s">
        <v>20</v>
      </c>
      <c r="I248" s="4"/>
      <c r="J248" t="s">
        <v>20</v>
      </c>
      <c r="L248" s="4"/>
      <c r="M248" s="4">
        <f t="shared" si="42"/>
        <v>0</v>
      </c>
      <c r="N248" s="4">
        <f t="shared" si="44"/>
        <v>0</v>
      </c>
      <c r="O248" t="s">
        <v>20</v>
      </c>
      <c r="P248">
        <f t="array" ref="P248">INDEX(Items!B$2:B$1098,MATCH($O248,Items!$A$2:$A$1098,0))</f>
        <v>0</v>
      </c>
      <c r="Q248">
        <f t="array" ref="Q248">INDEX(Items!C$2:C$1098,MATCH($O248,Items!$A$2:$A$1098,0))</f>
        <v>0</v>
      </c>
      <c r="R248">
        <f t="array" ref="R248">INDEX(Items!D$2:D$1098,MATCH($O248,Items!$A$2:$A$1098,0))</f>
        <v>0</v>
      </c>
    </row>
    <row r="249" spans="1:18" ht="14.4" x14ac:dyDescent="0.3">
      <c r="A249">
        <f t="shared" si="46"/>
        <v>1</v>
      </c>
      <c r="B249" s="10" t="str">
        <f t="shared" si="47"/>
        <v/>
      </c>
      <c r="C249" s="2">
        <f t="shared" si="51"/>
        <v>1</v>
      </c>
      <c r="D249" s="3"/>
      <c r="E249" s="2"/>
      <c r="F249" t="e">
        <f t="array" ref="F249">INDEX(Establishment!B$2:B$1047,MATCH($E249,Establishment!$A$2:$A$1047,0))</f>
        <v>#N/A</v>
      </c>
      <c r="G249" t="e">
        <f t="array" ref="G249">INDEX(Establishment!C$2:C$1047,MATCH($E249,Establishment!$A$2:$A$1047,0))</f>
        <v>#N/A</v>
      </c>
      <c r="H249" t="s">
        <v>20</v>
      </c>
      <c r="I249" s="4"/>
      <c r="J249" t="s">
        <v>20</v>
      </c>
      <c r="L249" s="4"/>
      <c r="M249" s="4">
        <f t="shared" si="42"/>
        <v>0</v>
      </c>
      <c r="N249" s="4">
        <f t="shared" si="44"/>
        <v>0</v>
      </c>
      <c r="O249" t="s">
        <v>20</v>
      </c>
      <c r="P249">
        <f t="array" ref="P249">INDEX(Items!B$2:B$1098,MATCH($O249,Items!$A$2:$A$1098,0))</f>
        <v>0</v>
      </c>
      <c r="Q249">
        <f t="array" ref="Q249">INDEX(Items!C$2:C$1098,MATCH($O249,Items!$A$2:$A$1098,0))</f>
        <v>0</v>
      </c>
      <c r="R249">
        <f t="array" ref="R249">INDEX(Items!D$2:D$1098,MATCH($O249,Items!$A$2:$A$1098,0))</f>
        <v>0</v>
      </c>
    </row>
    <row r="250" spans="1:18" ht="14.4" x14ac:dyDescent="0.3">
      <c r="A250">
        <f t="shared" si="46"/>
        <v>1</v>
      </c>
      <c r="B250" s="10" t="str">
        <f t="shared" si="47"/>
        <v/>
      </c>
      <c r="C250" s="2">
        <f t="shared" si="51"/>
        <v>1</v>
      </c>
      <c r="D250" s="3"/>
      <c r="E250" s="2"/>
      <c r="F250" t="e">
        <f t="array" ref="F250">INDEX(Establishment!B$2:B$1047,MATCH($E250,Establishment!$A$2:$A$1047,0))</f>
        <v>#N/A</v>
      </c>
      <c r="G250" t="e">
        <f t="array" ref="G250">INDEX(Establishment!C$2:C$1047,MATCH($E250,Establishment!$A$2:$A$1047,0))</f>
        <v>#N/A</v>
      </c>
      <c r="H250" t="s">
        <v>20</v>
      </c>
      <c r="I250" s="4"/>
      <c r="J250" t="s">
        <v>20</v>
      </c>
      <c r="L250" s="4"/>
      <c r="M250" s="4">
        <f t="shared" si="42"/>
        <v>0</v>
      </c>
      <c r="N250" s="4">
        <f t="shared" si="44"/>
        <v>0</v>
      </c>
      <c r="O250" t="s">
        <v>20</v>
      </c>
      <c r="P250">
        <f t="array" ref="P250">INDEX(Items!B$2:B$1098,MATCH($O250,Items!$A$2:$A$1098,0))</f>
        <v>0</v>
      </c>
      <c r="Q250">
        <f t="array" ref="Q250">INDEX(Items!C$2:C$1098,MATCH($O250,Items!$A$2:$A$1098,0))</f>
        <v>0</v>
      </c>
      <c r="R250">
        <f t="array" ref="R250">INDEX(Items!D$2:D$1098,MATCH($O250,Items!$A$2:$A$1098,0))</f>
        <v>0</v>
      </c>
    </row>
    <row r="251" spans="1:18" ht="14.4" x14ac:dyDescent="0.3">
      <c r="A251">
        <f t="shared" si="46"/>
        <v>1</v>
      </c>
      <c r="B251" s="10" t="str">
        <f t="shared" si="47"/>
        <v/>
      </c>
      <c r="C251" s="2">
        <f t="shared" si="51"/>
        <v>1</v>
      </c>
      <c r="D251" s="3"/>
      <c r="E251" s="2"/>
      <c r="F251" t="e">
        <f t="array" ref="F251">INDEX(Establishment!B$2:B$1047,MATCH($E251,Establishment!$A$2:$A$1047,0))</f>
        <v>#N/A</v>
      </c>
      <c r="G251" t="e">
        <f t="array" ref="G251">INDEX(Establishment!C$2:C$1047,MATCH($E251,Establishment!$A$2:$A$1047,0))</f>
        <v>#N/A</v>
      </c>
      <c r="H251" t="s">
        <v>20</v>
      </c>
      <c r="I251" s="4"/>
      <c r="J251" t="s">
        <v>20</v>
      </c>
      <c r="L251" s="4"/>
      <c r="M251" s="4">
        <f t="shared" ref="M251:M314" si="52">K251*L251</f>
        <v>0</v>
      </c>
      <c r="N251" s="4">
        <f t="shared" si="44"/>
        <v>0</v>
      </c>
      <c r="O251" t="s">
        <v>20</v>
      </c>
      <c r="P251">
        <f t="array" ref="P251">INDEX(Items!B$2:B$1098,MATCH($O251,Items!$A$2:$A$1098,0))</f>
        <v>0</v>
      </c>
      <c r="Q251">
        <f t="array" ref="Q251">INDEX(Items!C$2:C$1098,MATCH($O251,Items!$A$2:$A$1098,0))</f>
        <v>0</v>
      </c>
      <c r="R251">
        <f t="array" ref="R251">INDEX(Items!D$2:D$1098,MATCH($O251,Items!$A$2:$A$1098,0))</f>
        <v>0</v>
      </c>
    </row>
    <row r="252" spans="1:18" ht="14.4" x14ac:dyDescent="0.3">
      <c r="A252">
        <f t="shared" si="46"/>
        <v>1</v>
      </c>
      <c r="B252" s="10" t="str">
        <f t="shared" si="47"/>
        <v/>
      </c>
      <c r="C252" s="2">
        <f t="shared" si="51"/>
        <v>1</v>
      </c>
      <c r="D252" s="3"/>
      <c r="E252" s="2"/>
      <c r="F252" t="e">
        <f t="array" ref="F252">INDEX(Establishment!B$2:B$1047,MATCH($E252,Establishment!$A$2:$A$1047,0))</f>
        <v>#N/A</v>
      </c>
      <c r="G252" t="e">
        <f t="array" ref="G252">INDEX(Establishment!C$2:C$1047,MATCH($E252,Establishment!$A$2:$A$1047,0))</f>
        <v>#N/A</v>
      </c>
      <c r="H252" t="s">
        <v>20</v>
      </c>
      <c r="I252" s="4"/>
      <c r="J252" t="s">
        <v>20</v>
      </c>
      <c r="L252" s="4"/>
      <c r="M252" s="4">
        <f t="shared" si="52"/>
        <v>0</v>
      </c>
      <c r="N252" s="4">
        <f t="shared" si="44"/>
        <v>0</v>
      </c>
      <c r="O252" t="s">
        <v>20</v>
      </c>
      <c r="P252">
        <f t="array" ref="P252">INDEX(Items!B$2:B$1098,MATCH($O252,Items!$A$2:$A$1098,0))</f>
        <v>0</v>
      </c>
      <c r="Q252">
        <f t="array" ref="Q252">INDEX(Items!C$2:C$1098,MATCH($O252,Items!$A$2:$A$1098,0))</f>
        <v>0</v>
      </c>
      <c r="R252">
        <f t="array" ref="R252">INDEX(Items!D$2:D$1098,MATCH($O252,Items!$A$2:$A$1098,0))</f>
        <v>0</v>
      </c>
    </row>
    <row r="253" spans="1:18" ht="14.4" x14ac:dyDescent="0.3">
      <c r="A253">
        <f t="shared" si="46"/>
        <v>1</v>
      </c>
      <c r="B253" s="10" t="str">
        <f t="shared" si="47"/>
        <v/>
      </c>
      <c r="C253" s="2">
        <f t="shared" si="51"/>
        <v>1</v>
      </c>
      <c r="D253" s="3"/>
      <c r="E253" s="2"/>
      <c r="F253" t="e">
        <f t="array" ref="F253">INDEX(Establishment!B$2:B$1047,MATCH($E253,Establishment!$A$2:$A$1047,0))</f>
        <v>#N/A</v>
      </c>
      <c r="G253" t="e">
        <f t="array" ref="G253">INDEX(Establishment!C$2:C$1047,MATCH($E253,Establishment!$A$2:$A$1047,0))</f>
        <v>#N/A</v>
      </c>
      <c r="H253" t="s">
        <v>20</v>
      </c>
      <c r="I253" s="4"/>
      <c r="J253" t="s">
        <v>20</v>
      </c>
      <c r="L253" s="4"/>
      <c r="M253" s="4">
        <f t="shared" si="52"/>
        <v>0</v>
      </c>
      <c r="N253" s="4">
        <f t="shared" si="44"/>
        <v>0</v>
      </c>
      <c r="O253" t="s">
        <v>20</v>
      </c>
      <c r="P253">
        <f t="array" ref="P253">INDEX(Items!B$2:B$1098,MATCH($O253,Items!$A$2:$A$1098,0))</f>
        <v>0</v>
      </c>
      <c r="Q253">
        <f t="array" ref="Q253">INDEX(Items!C$2:C$1098,MATCH($O253,Items!$A$2:$A$1098,0))</f>
        <v>0</v>
      </c>
      <c r="R253">
        <f t="array" ref="R253">INDEX(Items!D$2:D$1098,MATCH($O253,Items!$A$2:$A$1098,0))</f>
        <v>0</v>
      </c>
    </row>
    <row r="254" spans="1:18" ht="14.4" x14ac:dyDescent="0.3">
      <c r="A254">
        <f t="shared" si="46"/>
        <v>1</v>
      </c>
      <c r="B254" s="10" t="str">
        <f t="shared" si="47"/>
        <v/>
      </c>
      <c r="C254" s="2">
        <f t="shared" si="51"/>
        <v>1</v>
      </c>
      <c r="D254" s="3"/>
      <c r="E254" s="2"/>
      <c r="F254" t="e">
        <f t="array" ref="F254">INDEX(Establishment!B$2:B$1047,MATCH($E254,Establishment!$A$2:$A$1047,0))</f>
        <v>#N/A</v>
      </c>
      <c r="G254" t="e">
        <f t="array" ref="G254">INDEX(Establishment!C$2:C$1047,MATCH($E254,Establishment!$A$2:$A$1047,0))</f>
        <v>#N/A</v>
      </c>
      <c r="H254" t="s">
        <v>20</v>
      </c>
      <c r="I254" s="4"/>
      <c r="J254" t="s">
        <v>20</v>
      </c>
      <c r="L254" s="4"/>
      <c r="M254" s="4">
        <f t="shared" si="52"/>
        <v>0</v>
      </c>
      <c r="N254" s="4">
        <f t="shared" si="44"/>
        <v>0</v>
      </c>
      <c r="O254" t="s">
        <v>20</v>
      </c>
      <c r="P254">
        <f t="array" ref="P254">INDEX(Items!B$2:B$1098,MATCH($O254,Items!$A$2:$A$1098,0))</f>
        <v>0</v>
      </c>
      <c r="Q254">
        <f t="array" ref="Q254">INDEX(Items!C$2:C$1098,MATCH($O254,Items!$A$2:$A$1098,0))</f>
        <v>0</v>
      </c>
      <c r="R254">
        <f t="array" ref="R254">INDEX(Items!D$2:D$1098,MATCH($O254,Items!$A$2:$A$1098,0))</f>
        <v>0</v>
      </c>
    </row>
    <row r="255" spans="1:18" ht="14.4" x14ac:dyDescent="0.3">
      <c r="A255">
        <f t="shared" si="46"/>
        <v>1</v>
      </c>
      <c r="B255" s="10" t="str">
        <f t="shared" si="47"/>
        <v/>
      </c>
      <c r="C255" s="2">
        <f t="shared" si="51"/>
        <v>1</v>
      </c>
      <c r="D255" s="3"/>
      <c r="E255" s="2"/>
      <c r="F255" t="e">
        <f t="array" ref="F255">INDEX(Establishment!B$2:B$1047,MATCH($E255,Establishment!$A$2:$A$1047,0))</f>
        <v>#N/A</v>
      </c>
      <c r="G255" t="e">
        <f t="array" ref="G255">INDEX(Establishment!C$2:C$1047,MATCH($E255,Establishment!$A$2:$A$1047,0))</f>
        <v>#N/A</v>
      </c>
      <c r="H255" t="s">
        <v>20</v>
      </c>
      <c r="I255" s="4"/>
      <c r="J255" t="s">
        <v>20</v>
      </c>
      <c r="L255" s="4"/>
      <c r="M255" s="4">
        <f t="shared" si="52"/>
        <v>0</v>
      </c>
      <c r="N255" s="4">
        <f t="shared" si="44"/>
        <v>0</v>
      </c>
      <c r="O255" t="s">
        <v>20</v>
      </c>
      <c r="P255">
        <f t="array" ref="P255">INDEX(Items!B$2:B$1098,MATCH($O255,Items!$A$2:$A$1098,0))</f>
        <v>0</v>
      </c>
      <c r="Q255">
        <f t="array" ref="Q255">INDEX(Items!C$2:C$1098,MATCH($O255,Items!$A$2:$A$1098,0))</f>
        <v>0</v>
      </c>
      <c r="R255">
        <f t="array" ref="R255">INDEX(Items!D$2:D$1098,MATCH($O255,Items!$A$2:$A$1098,0))</f>
        <v>0</v>
      </c>
    </row>
    <row r="256" spans="1:18" ht="14.4" x14ac:dyDescent="0.3">
      <c r="A256">
        <f t="shared" si="46"/>
        <v>1</v>
      </c>
      <c r="B256" s="10" t="str">
        <f t="shared" si="47"/>
        <v/>
      </c>
      <c r="C256" s="2">
        <f t="shared" si="51"/>
        <v>1</v>
      </c>
      <c r="D256" s="3"/>
      <c r="E256" s="2"/>
      <c r="F256" t="e">
        <f t="array" ref="F256">INDEX(Establishment!B$2:B$1047,MATCH($E256,Establishment!$A$2:$A$1047,0))</f>
        <v>#N/A</v>
      </c>
      <c r="G256" t="e">
        <f t="array" ref="G256">INDEX(Establishment!C$2:C$1047,MATCH($E256,Establishment!$A$2:$A$1047,0))</f>
        <v>#N/A</v>
      </c>
      <c r="H256" t="s">
        <v>20</v>
      </c>
      <c r="I256" s="4"/>
      <c r="J256" t="s">
        <v>20</v>
      </c>
      <c r="L256" s="4"/>
      <c r="M256" s="4">
        <f t="shared" si="52"/>
        <v>0</v>
      </c>
      <c r="N256" s="4">
        <f t="shared" ref="N256:N319" si="53">IF(B256=B255,N255+M256,M256)</f>
        <v>0</v>
      </c>
      <c r="O256" t="s">
        <v>20</v>
      </c>
      <c r="P256">
        <f t="array" ref="P256">INDEX(Items!B$2:B$1098,MATCH($O256,Items!$A$2:$A$1098,0))</f>
        <v>0</v>
      </c>
      <c r="Q256">
        <f t="array" ref="Q256">INDEX(Items!C$2:C$1098,MATCH($O256,Items!$A$2:$A$1098,0))</f>
        <v>0</v>
      </c>
      <c r="R256">
        <f t="array" ref="R256">INDEX(Items!D$2:D$1098,MATCH($O256,Items!$A$2:$A$1098,0))</f>
        <v>0</v>
      </c>
    </row>
    <row r="257" spans="1:20" ht="14.4" x14ac:dyDescent="0.3">
      <c r="A257">
        <f t="shared" si="46"/>
        <v>1</v>
      </c>
      <c r="B257" s="10" t="str">
        <f t="shared" si="47"/>
        <v/>
      </c>
      <c r="C257" s="2">
        <f t="shared" si="51"/>
        <v>1</v>
      </c>
      <c r="D257" s="3"/>
      <c r="E257" s="2"/>
      <c r="F257" t="e">
        <f t="array" ref="F257">INDEX(Establishment!B$2:B$1047,MATCH($E257,Establishment!$A$2:$A$1047,0))</f>
        <v>#N/A</v>
      </c>
      <c r="G257" t="e">
        <f t="array" ref="G257">INDEX(Establishment!C$2:C$1047,MATCH($E257,Establishment!$A$2:$A$1047,0))</f>
        <v>#N/A</v>
      </c>
      <c r="H257" t="s">
        <v>20</v>
      </c>
      <c r="I257" s="4"/>
      <c r="J257" t="s">
        <v>20</v>
      </c>
      <c r="L257" s="4"/>
      <c r="M257" s="4">
        <f t="shared" si="52"/>
        <v>0</v>
      </c>
      <c r="N257" s="4">
        <f t="shared" si="53"/>
        <v>0</v>
      </c>
      <c r="O257" t="s">
        <v>20</v>
      </c>
      <c r="P257">
        <f t="array" ref="P257">INDEX(Items!B$2:B$1098,MATCH($O257,Items!$A$2:$A$1098,0))</f>
        <v>0</v>
      </c>
      <c r="Q257">
        <f t="array" ref="Q257">INDEX(Items!C$2:C$1098,MATCH($O257,Items!$A$2:$A$1098,0))</f>
        <v>0</v>
      </c>
      <c r="R257">
        <f t="array" ref="R257">INDEX(Items!D$2:D$1098,MATCH($O257,Items!$A$2:$A$1098,0))</f>
        <v>0</v>
      </c>
    </row>
    <row r="258" spans="1:20" ht="14.4" x14ac:dyDescent="0.3">
      <c r="A258">
        <f t="shared" ref="A258:A321" si="54">IF(OR(D258&lt;&gt;D257,D258=""),1,IF(NOT(AND(E258=E257,F258=F257,G258=G257)),A257+1,IF(OR(H258="",AND(H258&lt;&gt;"",H258&lt;&gt;H257,H257&lt;&gt;"")),A257,A257+1)))</f>
        <v>1</v>
      </c>
      <c r="B258" s="10" t="str">
        <f t="shared" ref="B258:B321" si="55">IF(D258&lt;&gt;"",TEXT(D258,"YYYYMMDD")&amp;CHAR(64+A258),"")</f>
        <v/>
      </c>
      <c r="C258" s="2">
        <f t="shared" si="51"/>
        <v>1</v>
      </c>
      <c r="D258" s="3"/>
      <c r="E258" s="2"/>
      <c r="F258" t="e">
        <f t="array" ref="F258">INDEX(Establishment!B$2:B$1047,MATCH($E258,Establishment!$A$2:$A$1047,0))</f>
        <v>#N/A</v>
      </c>
      <c r="G258" t="e">
        <f t="array" ref="G258">INDEX(Establishment!C$2:C$1047,MATCH($E258,Establishment!$A$2:$A$1047,0))</f>
        <v>#N/A</v>
      </c>
      <c r="H258" t="s">
        <v>20</v>
      </c>
      <c r="I258" s="4"/>
      <c r="J258" t="s">
        <v>20</v>
      </c>
      <c r="L258" s="4"/>
      <c r="M258" s="4">
        <f t="shared" si="52"/>
        <v>0</v>
      </c>
      <c r="N258" s="4">
        <f t="shared" si="53"/>
        <v>0</v>
      </c>
      <c r="O258" t="s">
        <v>20</v>
      </c>
      <c r="P258">
        <f t="array" ref="P258">INDEX(Items!B$2:B$1098,MATCH($O258,Items!$A$2:$A$1098,0))</f>
        <v>0</v>
      </c>
      <c r="Q258">
        <f t="array" ref="Q258">INDEX(Items!C$2:C$1098,MATCH($O258,Items!$A$2:$A$1098,0))</f>
        <v>0</v>
      </c>
      <c r="R258">
        <f t="array" ref="R258">INDEX(Items!D$2:D$1098,MATCH($O258,Items!$A$2:$A$1098,0))</f>
        <v>0</v>
      </c>
    </row>
    <row r="259" spans="1:20" ht="14.4" x14ac:dyDescent="0.3">
      <c r="A259">
        <f t="shared" si="54"/>
        <v>1</v>
      </c>
      <c r="B259" s="10" t="str">
        <f t="shared" si="55"/>
        <v/>
      </c>
      <c r="C259" s="2">
        <f t="shared" si="51"/>
        <v>1</v>
      </c>
      <c r="D259" s="3"/>
      <c r="E259" s="2"/>
      <c r="F259" t="e">
        <f t="array" ref="F259">INDEX(Establishment!B$2:B$1047,MATCH($E259,Establishment!$A$2:$A$1047,0))</f>
        <v>#N/A</v>
      </c>
      <c r="G259" t="e">
        <f t="array" ref="G259">INDEX(Establishment!C$2:C$1047,MATCH($E259,Establishment!$A$2:$A$1047,0))</f>
        <v>#N/A</v>
      </c>
      <c r="H259" t="s">
        <v>20</v>
      </c>
      <c r="I259" s="4"/>
      <c r="J259" t="s">
        <v>20</v>
      </c>
      <c r="L259" s="4"/>
      <c r="M259" s="4">
        <f t="shared" si="52"/>
        <v>0</v>
      </c>
      <c r="N259" s="4">
        <f t="shared" si="53"/>
        <v>0</v>
      </c>
      <c r="O259" t="s">
        <v>20</v>
      </c>
      <c r="P259">
        <f t="array" ref="P259">INDEX(Items!B$2:B$1098,MATCH($O259,Items!$A$2:$A$1098,0))</f>
        <v>0</v>
      </c>
      <c r="Q259">
        <f t="array" ref="Q259">INDEX(Items!C$2:C$1098,MATCH($O259,Items!$A$2:$A$1098,0))</f>
        <v>0</v>
      </c>
      <c r="R259">
        <f t="array" ref="R259">INDEX(Items!D$2:D$1098,MATCH($O259,Items!$A$2:$A$1098,0))</f>
        <v>0</v>
      </c>
    </row>
    <row r="260" spans="1:20" ht="14.4" x14ac:dyDescent="0.3">
      <c r="A260">
        <f t="shared" si="54"/>
        <v>1</v>
      </c>
      <c r="B260" s="10" t="str">
        <f t="shared" si="55"/>
        <v/>
      </c>
      <c r="C260" s="2">
        <f t="shared" si="51"/>
        <v>1</v>
      </c>
      <c r="D260" s="3"/>
      <c r="E260" s="2"/>
      <c r="F260" t="e">
        <f t="array" ref="F260">INDEX(Establishment!B$2:B$1047,MATCH($E260,Establishment!$A$2:$A$1047,0))</f>
        <v>#N/A</v>
      </c>
      <c r="G260" t="e">
        <f t="array" ref="G260">INDEX(Establishment!C$2:C$1047,MATCH($E260,Establishment!$A$2:$A$1047,0))</f>
        <v>#N/A</v>
      </c>
      <c r="H260" t="s">
        <v>20</v>
      </c>
      <c r="I260" s="4"/>
      <c r="J260" t="s">
        <v>20</v>
      </c>
      <c r="L260" s="4"/>
      <c r="M260" s="4">
        <f t="shared" si="52"/>
        <v>0</v>
      </c>
      <c r="N260" s="4">
        <f t="shared" si="53"/>
        <v>0</v>
      </c>
      <c r="O260" t="s">
        <v>20</v>
      </c>
      <c r="P260">
        <f t="array" ref="P260">INDEX(Items!B$2:B$1098,MATCH($O260,Items!$A$2:$A$1098,0))</f>
        <v>0</v>
      </c>
      <c r="Q260">
        <f t="array" ref="Q260">INDEX(Items!C$2:C$1098,MATCH($O260,Items!$A$2:$A$1098,0))</f>
        <v>0</v>
      </c>
      <c r="R260">
        <f t="array" ref="R260">INDEX(Items!D$2:D$1098,MATCH($O260,Items!$A$2:$A$1098,0))</f>
        <v>0</v>
      </c>
    </row>
    <row r="261" spans="1:20" ht="14.4" x14ac:dyDescent="0.3">
      <c r="A261">
        <f t="shared" si="54"/>
        <v>1</v>
      </c>
      <c r="B261" s="10" t="str">
        <f t="shared" si="55"/>
        <v/>
      </c>
      <c r="C261" s="2">
        <f t="shared" si="51"/>
        <v>1</v>
      </c>
      <c r="D261" s="3"/>
      <c r="E261" s="2"/>
      <c r="F261" t="e">
        <f t="array" ref="F261">INDEX(Establishment!B$2:B$1047,MATCH($E261,Establishment!$A$2:$A$1047,0))</f>
        <v>#N/A</v>
      </c>
      <c r="G261" t="e">
        <f t="array" ref="G261">INDEX(Establishment!C$2:C$1047,MATCH($E261,Establishment!$A$2:$A$1047,0))</f>
        <v>#N/A</v>
      </c>
      <c r="H261" t="s">
        <v>20</v>
      </c>
      <c r="I261" s="4"/>
      <c r="J261" t="s">
        <v>20</v>
      </c>
      <c r="L261" s="4"/>
      <c r="M261" s="4">
        <f t="shared" si="52"/>
        <v>0</v>
      </c>
      <c r="N261" s="4">
        <f t="shared" si="53"/>
        <v>0</v>
      </c>
      <c r="O261" t="s">
        <v>20</v>
      </c>
      <c r="P261">
        <f t="array" ref="P261">INDEX(Items!B$2:B$1098,MATCH($O261,Items!$A$2:$A$1098,0))</f>
        <v>0</v>
      </c>
      <c r="Q261">
        <f t="array" ref="Q261">INDEX(Items!C$2:C$1098,MATCH($O261,Items!$A$2:$A$1098,0))</f>
        <v>0</v>
      </c>
      <c r="R261">
        <f t="array" ref="R261">INDEX(Items!D$2:D$1098,MATCH($O261,Items!$A$2:$A$1098,0))</f>
        <v>0</v>
      </c>
    </row>
    <row r="262" spans="1:20" ht="14.4" x14ac:dyDescent="0.3">
      <c r="A262">
        <f t="shared" si="54"/>
        <v>1</v>
      </c>
      <c r="B262" s="10" t="str">
        <f t="shared" si="55"/>
        <v/>
      </c>
      <c r="C262" s="2">
        <f t="shared" si="51"/>
        <v>1</v>
      </c>
      <c r="D262" s="3"/>
      <c r="E262" s="2"/>
      <c r="F262" t="e">
        <f t="array" ref="F262">INDEX(Establishment!B$2:B$1047,MATCH($E262,Establishment!$A$2:$A$1047,0))</f>
        <v>#N/A</v>
      </c>
      <c r="G262" t="e">
        <f t="array" ref="G262">INDEX(Establishment!C$2:C$1047,MATCH($E262,Establishment!$A$2:$A$1047,0))</f>
        <v>#N/A</v>
      </c>
      <c r="H262" t="s">
        <v>20</v>
      </c>
      <c r="I262" s="4"/>
      <c r="J262" t="s">
        <v>20</v>
      </c>
      <c r="L262" s="4"/>
      <c r="M262" s="4">
        <f t="shared" si="52"/>
        <v>0</v>
      </c>
      <c r="N262" s="4">
        <f t="shared" si="53"/>
        <v>0</v>
      </c>
      <c r="O262" t="s">
        <v>20</v>
      </c>
      <c r="P262">
        <f t="array" ref="P262">INDEX(Items!B$2:B$1098,MATCH($O262,Items!$A$2:$A$1098,0))</f>
        <v>0</v>
      </c>
      <c r="Q262">
        <f t="array" ref="Q262">INDEX(Items!C$2:C$1098,MATCH($O262,Items!$A$2:$A$1098,0))</f>
        <v>0</v>
      </c>
      <c r="R262">
        <f t="array" ref="R262">INDEX(Items!D$2:D$1098,MATCH($O262,Items!$A$2:$A$1098,0))</f>
        <v>0</v>
      </c>
    </row>
    <row r="263" spans="1:20" ht="14.4" x14ac:dyDescent="0.3">
      <c r="A263">
        <f t="shared" si="54"/>
        <v>1</v>
      </c>
      <c r="B263" s="10" t="str">
        <f t="shared" si="55"/>
        <v/>
      </c>
      <c r="C263" s="2">
        <f t="shared" si="51"/>
        <v>1</v>
      </c>
      <c r="D263" s="3"/>
      <c r="E263" s="2"/>
      <c r="F263" t="e">
        <f t="array" ref="F263">INDEX(Establishment!B$2:B$1047,MATCH($E263,Establishment!$A$2:$A$1047,0))</f>
        <v>#N/A</v>
      </c>
      <c r="G263" t="e">
        <f t="array" ref="G263">INDEX(Establishment!C$2:C$1047,MATCH($E263,Establishment!$A$2:$A$1047,0))</f>
        <v>#N/A</v>
      </c>
      <c r="H263" t="s">
        <v>20</v>
      </c>
      <c r="I263" s="4"/>
      <c r="J263" t="s">
        <v>20</v>
      </c>
      <c r="L263" s="4"/>
      <c r="M263" s="4">
        <f t="shared" si="52"/>
        <v>0</v>
      </c>
      <c r="N263" s="4">
        <f t="shared" si="53"/>
        <v>0</v>
      </c>
      <c r="O263" t="s">
        <v>20</v>
      </c>
      <c r="P263">
        <f t="array" ref="P263">INDEX(Items!B$2:B$1098,MATCH($O263,Items!$A$2:$A$1098,0))</f>
        <v>0</v>
      </c>
      <c r="Q263">
        <f t="array" ref="Q263">INDEX(Items!C$2:C$1098,MATCH($O263,Items!$A$2:$A$1098,0))</f>
        <v>0</v>
      </c>
      <c r="R263">
        <f t="array" ref="R263">INDEX(Items!D$2:D$1098,MATCH($O263,Items!$A$2:$A$1098,0))</f>
        <v>0</v>
      </c>
    </row>
    <row r="264" spans="1:20" ht="14.4" x14ac:dyDescent="0.3">
      <c r="A264">
        <f t="shared" si="54"/>
        <v>1</v>
      </c>
      <c r="B264" s="10" t="str">
        <f t="shared" si="55"/>
        <v/>
      </c>
      <c r="C264" s="2">
        <f t="shared" si="51"/>
        <v>1</v>
      </c>
      <c r="D264" s="3"/>
      <c r="E264" s="2"/>
      <c r="F264" t="e">
        <f t="array" ref="F264">INDEX(Establishment!B$2:B$1047,MATCH($E264,Establishment!$A$2:$A$1047,0))</f>
        <v>#N/A</v>
      </c>
      <c r="G264" t="e">
        <f t="array" ref="G264">INDEX(Establishment!C$2:C$1047,MATCH($E264,Establishment!$A$2:$A$1047,0))</f>
        <v>#N/A</v>
      </c>
      <c r="H264" t="s">
        <v>20</v>
      </c>
      <c r="I264" s="4"/>
      <c r="J264" t="s">
        <v>20</v>
      </c>
      <c r="L264" s="4"/>
      <c r="M264" s="4">
        <f t="shared" si="52"/>
        <v>0</v>
      </c>
      <c r="N264" s="4">
        <f t="shared" si="53"/>
        <v>0</v>
      </c>
      <c r="O264" t="s">
        <v>20</v>
      </c>
      <c r="P264">
        <f t="array" ref="P264">INDEX(Items!B$2:B$1098,MATCH($O264,Items!$A$2:$A$1098,0))</f>
        <v>0</v>
      </c>
      <c r="Q264">
        <f t="array" ref="Q264">INDEX(Items!C$2:C$1098,MATCH($O264,Items!$A$2:$A$1098,0))</f>
        <v>0</v>
      </c>
      <c r="R264">
        <f t="array" ref="R264">INDEX(Items!D$2:D$1098,MATCH($O264,Items!$A$2:$A$1098,0))</f>
        <v>0</v>
      </c>
    </row>
    <row r="265" spans="1:20" ht="15.75" customHeight="1" x14ac:dyDescent="0.3">
      <c r="A265">
        <f t="shared" si="54"/>
        <v>1</v>
      </c>
      <c r="B265" s="10" t="str">
        <f t="shared" si="55"/>
        <v>20240121A</v>
      </c>
      <c r="C265">
        <f t="shared" ref="C265:C266" si="56">IF(OR(B265="",B265&lt;&gt;B273),1,C273+1)</f>
        <v>1</v>
      </c>
      <c r="D265" s="3">
        <v>45312</v>
      </c>
      <c r="E265" s="2" t="s">
        <v>890</v>
      </c>
      <c r="F265" t="str">
        <f t="array" ref="F265">INDEX(Establishment!B$2:B$1047,MATCH($E265,Establishment!$A$2:$A$1047,0))</f>
        <v>Transportation(Public)</v>
      </c>
      <c r="G265" t="str">
        <f t="array" ref="G265">INDEX(Establishment!C$2:C$1047,MATCH($E265,Establishment!$A$2:$A$1047,0))</f>
        <v>Jeepney</v>
      </c>
      <c r="H265" t="s">
        <v>2</v>
      </c>
      <c r="I265" s="4">
        <v>13</v>
      </c>
      <c r="J265" t="s">
        <v>54</v>
      </c>
      <c r="K265">
        <v>1</v>
      </c>
      <c r="L265" s="4">
        <v>13</v>
      </c>
      <c r="M265" s="4">
        <f t="shared" si="52"/>
        <v>13</v>
      </c>
      <c r="N265" s="4">
        <f t="shared" si="53"/>
        <v>13</v>
      </c>
      <c r="O265" t="s">
        <v>37</v>
      </c>
      <c r="P265" t="str">
        <f t="array" ref="P265">INDEX(Items!B$2:B$1098,MATCH($O265,Items!$A$2:$A$1098,0))</f>
        <v xml:space="preserve"> </v>
      </c>
      <c r="Q265" t="s">
        <v>55</v>
      </c>
      <c r="R265" s="2" t="s">
        <v>971</v>
      </c>
      <c r="S265" s="9"/>
    </row>
    <row r="266" spans="1:20" ht="15.75" customHeight="1" x14ac:dyDescent="0.3">
      <c r="A266">
        <f t="shared" si="54"/>
        <v>1</v>
      </c>
      <c r="B266" s="10" t="str">
        <f t="shared" si="55"/>
        <v>20220122A</v>
      </c>
      <c r="C266">
        <f t="shared" si="56"/>
        <v>1</v>
      </c>
      <c r="D266" s="3" t="s">
        <v>1110</v>
      </c>
      <c r="E266" s="2" t="s">
        <v>890</v>
      </c>
      <c r="F266" t="s">
        <v>889</v>
      </c>
      <c r="G266" t="str">
        <f t="array" ref="G266">INDEX(Establishment!C$2:C$1047,MATCH($E266,Establishment!$A$2:$A$1047,0))</f>
        <v>Jeepney</v>
      </c>
      <c r="H266" t="s">
        <v>2</v>
      </c>
      <c r="I266" s="4">
        <v>13</v>
      </c>
      <c r="J266" t="s">
        <v>54</v>
      </c>
      <c r="K266">
        <v>1</v>
      </c>
      <c r="L266" s="4">
        <v>13</v>
      </c>
      <c r="M266" s="4">
        <f t="shared" si="52"/>
        <v>13</v>
      </c>
      <c r="N266" s="4">
        <f t="shared" si="53"/>
        <v>13</v>
      </c>
      <c r="O266" t="s">
        <v>37</v>
      </c>
      <c r="P266" t="str">
        <f t="array" ref="P266">INDEX(Items!B$2:B$1098,MATCH($O266,Items!$A$2:$A$1098,0))</f>
        <v xml:space="preserve"> </v>
      </c>
      <c r="Q266" t="s">
        <v>55</v>
      </c>
      <c r="R266" s="8" t="s">
        <v>965</v>
      </c>
      <c r="T266" t="str">
        <f>G266&amp;" - "&amp;R266</f>
        <v>Jeepney - Kalayaan Ave. - Market Market</v>
      </c>
    </row>
    <row r="267" spans="1:20" ht="15.75" customHeight="1" x14ac:dyDescent="0.3">
      <c r="A267" s="2">
        <f t="shared" si="54"/>
        <v>2</v>
      </c>
      <c r="B267" s="12" t="str">
        <f t="shared" si="55"/>
        <v>20220122B</v>
      </c>
      <c r="C267" s="2">
        <f t="shared" ref="C267:C314" si="57">IF(OR(B267="",B267&lt;&gt;B266),1,C266+1)</f>
        <v>1</v>
      </c>
      <c r="D267" s="3" t="s">
        <v>1110</v>
      </c>
      <c r="E267" s="2" t="s">
        <v>964</v>
      </c>
      <c r="F267" s="2" t="str">
        <f t="array" ref="F267">INDEX(Establishment!B$2:B$1047,MATCH($E267,Establishment!$A$2:$A$1047,0))</f>
        <v>Transportation(Public)</v>
      </c>
      <c r="G267" s="2" t="str">
        <f t="array" ref="G267">INDEX(Establishment!C$2:C$1047,MATCH($E267,Establishment!$A$2:$A$1047,0))</f>
        <v>BGC Bus</v>
      </c>
      <c r="H267" s="2" t="s">
        <v>83</v>
      </c>
      <c r="I267" s="4">
        <v>15</v>
      </c>
      <c r="J267" t="s">
        <v>54</v>
      </c>
      <c r="K267" s="2">
        <v>1</v>
      </c>
      <c r="L267" s="4">
        <v>15</v>
      </c>
      <c r="M267" s="4">
        <f t="shared" si="52"/>
        <v>15</v>
      </c>
      <c r="N267" s="4">
        <f t="shared" si="53"/>
        <v>15</v>
      </c>
      <c r="O267" t="s">
        <v>37</v>
      </c>
      <c r="P267" s="2" t="str">
        <f t="array" ref="P267">INDEX(Items!B$2:B$1098,MATCH($O267,Items!$A$2:$A$1098,0))</f>
        <v xml:space="preserve"> </v>
      </c>
      <c r="Q267" t="s">
        <v>55</v>
      </c>
      <c r="R267" s="2" t="s">
        <v>1094</v>
      </c>
      <c r="S267" s="2"/>
    </row>
    <row r="268" spans="1:20" ht="15.75" customHeight="1" x14ac:dyDescent="0.3">
      <c r="A268" s="2">
        <f t="shared" si="54"/>
        <v>3</v>
      </c>
      <c r="B268" s="12" t="str">
        <f t="shared" si="55"/>
        <v>20220122C</v>
      </c>
      <c r="C268" s="2">
        <f t="shared" si="57"/>
        <v>1</v>
      </c>
      <c r="D268" s="3" t="s">
        <v>1110</v>
      </c>
      <c r="E268" s="2" t="s">
        <v>964</v>
      </c>
      <c r="F268" s="2" t="str">
        <f t="array" ref="F268">INDEX(Establishment!B$2:B$1047,MATCH($E268,Establishment!$A$2:$A$1047,0))</f>
        <v>Transportation(Public)</v>
      </c>
      <c r="G268" s="2" t="str">
        <f t="array" ref="G268">INDEX(Establishment!C$2:C$1047,MATCH($E268,Establishment!$A$2:$A$1047,0))</f>
        <v>BGC Bus</v>
      </c>
      <c r="H268" s="2" t="s">
        <v>83</v>
      </c>
      <c r="I268" s="4">
        <v>15</v>
      </c>
      <c r="J268" t="s">
        <v>54</v>
      </c>
      <c r="K268" s="2">
        <v>1</v>
      </c>
      <c r="L268" s="4">
        <v>15</v>
      </c>
      <c r="M268" s="4">
        <f t="shared" si="52"/>
        <v>15</v>
      </c>
      <c r="N268" s="4">
        <f t="shared" si="53"/>
        <v>15</v>
      </c>
      <c r="O268" t="s">
        <v>37</v>
      </c>
      <c r="P268" s="2" t="str">
        <f t="array" ref="P268">INDEX(Items!B$2:B$1098,MATCH($O268,Items!$A$2:$A$1098,0))</f>
        <v xml:space="preserve"> </v>
      </c>
      <c r="Q268" t="s">
        <v>55</v>
      </c>
      <c r="R268" s="2" t="s">
        <v>1095</v>
      </c>
      <c r="S268" s="2"/>
    </row>
    <row r="269" spans="1:20" ht="14.4" x14ac:dyDescent="0.3">
      <c r="A269">
        <f t="shared" si="54"/>
        <v>4</v>
      </c>
      <c r="B269" s="10" t="str">
        <f t="shared" si="55"/>
        <v>20220122D</v>
      </c>
      <c r="C269" s="2">
        <f t="shared" si="57"/>
        <v>1</v>
      </c>
      <c r="D269" s="3" t="s">
        <v>1110</v>
      </c>
      <c r="E269" s="2" t="s">
        <v>22</v>
      </c>
      <c r="F269" t="s">
        <v>1105</v>
      </c>
      <c r="G269" t="s">
        <v>239</v>
      </c>
      <c r="H269" t="s">
        <v>2</v>
      </c>
      <c r="I269" s="4">
        <v>65</v>
      </c>
      <c r="J269" t="s">
        <v>41</v>
      </c>
      <c r="K269" s="2">
        <v>1</v>
      </c>
      <c r="L269" s="4">
        <v>65</v>
      </c>
      <c r="M269" s="4">
        <f t="shared" si="52"/>
        <v>65</v>
      </c>
      <c r="N269" s="4">
        <f t="shared" si="53"/>
        <v>65</v>
      </c>
      <c r="O269" t="s">
        <v>37</v>
      </c>
      <c r="P269" t="str">
        <f t="array" ref="P269">INDEX(Items!B$2:B$1098,MATCH($O269,Items!$A$2:$A$1098,0))</f>
        <v xml:space="preserve"> </v>
      </c>
      <c r="Q269" t="s">
        <v>1108</v>
      </c>
      <c r="R269" t="s">
        <v>1109</v>
      </c>
    </row>
    <row r="270" spans="1:20" ht="14.4" x14ac:dyDescent="0.3">
      <c r="A270">
        <f t="shared" si="54"/>
        <v>5</v>
      </c>
      <c r="B270" s="10" t="str">
        <f t="shared" si="55"/>
        <v>20220122E</v>
      </c>
      <c r="C270" s="2">
        <f t="shared" si="57"/>
        <v>1</v>
      </c>
      <c r="D270" s="3" t="s">
        <v>1110</v>
      </c>
      <c r="E270" s="2" t="s">
        <v>22</v>
      </c>
      <c r="F270" t="s">
        <v>1105</v>
      </c>
      <c r="G270" t="s">
        <v>239</v>
      </c>
      <c r="H270" t="s">
        <v>2</v>
      </c>
      <c r="I270" s="4">
        <v>32</v>
      </c>
      <c r="J270" t="s">
        <v>41</v>
      </c>
      <c r="K270" s="2">
        <v>1</v>
      </c>
      <c r="L270" s="4">
        <v>32</v>
      </c>
      <c r="M270" s="4">
        <f t="shared" si="52"/>
        <v>32</v>
      </c>
      <c r="N270" s="4">
        <f t="shared" si="53"/>
        <v>32</v>
      </c>
      <c r="O270" t="s">
        <v>37</v>
      </c>
      <c r="P270" t="s">
        <v>302</v>
      </c>
      <c r="Q270" t="s">
        <v>1106</v>
      </c>
      <c r="R270" t="s">
        <v>1107</v>
      </c>
    </row>
    <row r="271" spans="1:20" ht="15.75" customHeight="1" x14ac:dyDescent="0.3">
      <c r="A271" s="2">
        <f t="shared" si="54"/>
        <v>6</v>
      </c>
      <c r="B271" s="12" t="str">
        <f t="shared" si="55"/>
        <v>20220122F</v>
      </c>
      <c r="C271" s="2">
        <f t="shared" si="57"/>
        <v>1</v>
      </c>
      <c r="D271" s="3" t="s">
        <v>1110</v>
      </c>
      <c r="E271" s="2" t="s">
        <v>964</v>
      </c>
      <c r="F271" s="2" t="str">
        <f t="array" ref="F271">INDEX(Establishment!B$2:B$1047,MATCH($E271,Establishment!$A$2:$A$1047,0))</f>
        <v>Transportation(Public)</v>
      </c>
      <c r="G271" s="2" t="str">
        <f t="array" ref="G271">INDEX(Establishment!C$2:C$1047,MATCH($E271,Establishment!$A$2:$A$1047,0))</f>
        <v>BGC Bus</v>
      </c>
      <c r="H271" s="2" t="s">
        <v>83</v>
      </c>
      <c r="I271" s="4">
        <v>15</v>
      </c>
      <c r="J271" t="s">
        <v>54</v>
      </c>
      <c r="K271" s="2">
        <v>1</v>
      </c>
      <c r="L271" s="4">
        <v>15</v>
      </c>
      <c r="M271" s="4">
        <f t="shared" si="52"/>
        <v>15</v>
      </c>
      <c r="N271" s="4">
        <f t="shared" si="53"/>
        <v>15</v>
      </c>
      <c r="O271" t="s">
        <v>37</v>
      </c>
      <c r="P271" s="2" t="str">
        <f t="array" ref="P271">INDEX(Items!B$2:B$1098,MATCH($O271,Items!$A$2:$A$1098,0))</f>
        <v xml:space="preserve"> </v>
      </c>
      <c r="Q271" t="s">
        <v>55</v>
      </c>
      <c r="R271" s="2" t="s">
        <v>1094</v>
      </c>
      <c r="S271" s="2"/>
    </row>
    <row r="272" spans="1:20" ht="14.4" x14ac:dyDescent="0.3">
      <c r="A272">
        <f t="shared" si="54"/>
        <v>7</v>
      </c>
      <c r="B272" s="10" t="str">
        <f t="shared" si="55"/>
        <v>20220122G</v>
      </c>
      <c r="C272" s="2">
        <f t="shared" si="57"/>
        <v>1</v>
      </c>
      <c r="D272" s="3" t="s">
        <v>1110</v>
      </c>
      <c r="E272" s="2" t="s">
        <v>1096</v>
      </c>
      <c r="F272" t="str">
        <f t="array" ref="F272">INDEX(Establishment!B$2:B$1047,MATCH($E272,Establishment!$A$2:$A$1047,0))</f>
        <v>Lazada</v>
      </c>
      <c r="G272" t="s">
        <v>1097</v>
      </c>
      <c r="H272" t="s">
        <v>2</v>
      </c>
      <c r="I272" s="4">
        <v>426</v>
      </c>
      <c r="J272" t="s">
        <v>1098</v>
      </c>
      <c r="K272" s="2">
        <v>1</v>
      </c>
      <c r="L272" s="4">
        <v>425.83</v>
      </c>
      <c r="M272" s="4">
        <f t="shared" si="52"/>
        <v>425.83</v>
      </c>
      <c r="N272" s="4">
        <f t="shared" si="53"/>
        <v>425.83</v>
      </c>
      <c r="O272" t="s">
        <v>37</v>
      </c>
      <c r="P272" t="str">
        <f t="array" ref="P272">INDEX(Items!B$2:B$1098,MATCH($O272,Items!$A$2:$A$1098,0))</f>
        <v xml:space="preserve"> </v>
      </c>
      <c r="Q272" t="s">
        <v>1102</v>
      </c>
      <c r="R272" t="s">
        <v>1103</v>
      </c>
    </row>
    <row r="273" spans="1:18" ht="14.4" x14ac:dyDescent="0.3">
      <c r="A273">
        <f t="shared" si="54"/>
        <v>7</v>
      </c>
      <c r="B273" s="10" t="str">
        <f t="shared" si="55"/>
        <v>20220122G</v>
      </c>
      <c r="C273" s="2">
        <f t="shared" si="57"/>
        <v>2</v>
      </c>
      <c r="D273" s="3" t="s">
        <v>1110</v>
      </c>
      <c r="E273" s="2" t="s">
        <v>1096</v>
      </c>
      <c r="F273" t="str">
        <f t="array" ref="F273">INDEX(Establishment!B$2:B$1047,MATCH($E273,Establishment!$A$2:$A$1047,0))</f>
        <v>Lazada</v>
      </c>
      <c r="G273" t="s">
        <v>1097</v>
      </c>
      <c r="I273" s="4"/>
      <c r="J273" t="s">
        <v>1099</v>
      </c>
      <c r="K273" s="2">
        <v>1</v>
      </c>
      <c r="L273" s="4">
        <v>0.17</v>
      </c>
      <c r="M273" s="4">
        <f t="shared" si="52"/>
        <v>0.17</v>
      </c>
      <c r="N273" s="4">
        <f t="shared" si="53"/>
        <v>426</v>
      </c>
      <c r="O273" t="s">
        <v>1104</v>
      </c>
      <c r="P273">
        <f t="array" ref="P273">INDEX(Items!B$2:B$1098,MATCH($O273,Items!$A$2:$A$1098,0))</f>
        <v>0</v>
      </c>
      <c r="Q273" t="str">
        <f t="array" ref="Q273">INDEX(Items!C$2:C$1098,MATCH($O273,Items!$A$2:$A$1098,0))</f>
        <v>Service</v>
      </c>
      <c r="R273" t="str">
        <f t="array" ref="R273">INDEX(Items!D$2:D$1098,MATCH($O273,Items!$A$2:$A$1098,0))</f>
        <v>Tips</v>
      </c>
    </row>
    <row r="274" spans="1:18" ht="14.4" x14ac:dyDescent="0.3">
      <c r="A274">
        <f t="shared" si="54"/>
        <v>8</v>
      </c>
      <c r="B274" s="10" t="str">
        <f t="shared" si="55"/>
        <v>20220122H</v>
      </c>
      <c r="C274" s="2">
        <f t="shared" si="57"/>
        <v>1</v>
      </c>
      <c r="D274" s="3" t="s">
        <v>1110</v>
      </c>
      <c r="E274" s="2" t="s">
        <v>1096</v>
      </c>
      <c r="F274" t="str">
        <f t="array" ref="F274">INDEX(Establishment!B$2:B$1047,MATCH($E274,Establishment!$A$2:$A$1047,0))</f>
        <v>Lazada</v>
      </c>
      <c r="G274" t="s">
        <v>1097</v>
      </c>
      <c r="H274" t="s">
        <v>20</v>
      </c>
      <c r="I274" s="4"/>
      <c r="J274" t="s">
        <v>1100</v>
      </c>
      <c r="K274" s="2">
        <v>1</v>
      </c>
      <c r="L274" s="4">
        <v>40</v>
      </c>
      <c r="M274" s="4">
        <f t="shared" si="52"/>
        <v>40</v>
      </c>
      <c r="N274" s="4">
        <f t="shared" si="53"/>
        <v>40</v>
      </c>
      <c r="O274" t="s">
        <v>1101</v>
      </c>
      <c r="P274">
        <f t="array" ref="P274">INDEX(Items!B$2:B$1098,MATCH($O274,Items!$A$2:$A$1098,0))</f>
        <v>0</v>
      </c>
      <c r="Q274" t="str">
        <f t="array" ref="Q274">INDEX(Items!C$2:C$1098,MATCH($O274,Items!$A$2:$A$1098,0))</f>
        <v>Service Fee</v>
      </c>
      <c r="R274" t="str">
        <f t="array" ref="R274">INDEX(Items!D$2:D$1098,MATCH($O274,Items!$A$2:$A$1098,0))</f>
        <v>Shipment</v>
      </c>
    </row>
    <row r="275" spans="1:18" ht="14.4" x14ac:dyDescent="0.3">
      <c r="A275">
        <f t="shared" si="54"/>
        <v>9</v>
      </c>
      <c r="B275" s="10" t="str">
        <f t="shared" si="55"/>
        <v>20220122I</v>
      </c>
      <c r="C275" s="2">
        <f t="shared" si="57"/>
        <v>1</v>
      </c>
      <c r="D275" s="3" t="s">
        <v>1110</v>
      </c>
      <c r="E275" s="2" t="s">
        <v>1096</v>
      </c>
      <c r="F275" t="str">
        <f t="array" ref="F275">INDEX(Establishment!B$2:B$1047,MATCH($E275,Establishment!$A$2:$A$1047,0))</f>
        <v>Lazada</v>
      </c>
      <c r="G275" t="s">
        <v>1097</v>
      </c>
      <c r="H275" t="s">
        <v>20</v>
      </c>
      <c r="I275" s="4"/>
      <c r="J275" t="s">
        <v>1100</v>
      </c>
      <c r="K275" s="2">
        <v>-1</v>
      </c>
      <c r="L275" s="4">
        <v>40</v>
      </c>
      <c r="M275" s="4">
        <f t="shared" si="52"/>
        <v>-40</v>
      </c>
      <c r="N275" s="4">
        <f t="shared" si="53"/>
        <v>-40</v>
      </c>
      <c r="O275" t="s">
        <v>1101</v>
      </c>
      <c r="P275">
        <f t="array" ref="P275">INDEX(Items!B$2:B$1098,MATCH($O275,Items!$A$2:$A$1098,0))</f>
        <v>0</v>
      </c>
      <c r="Q275" t="str">
        <f t="array" ref="Q275">INDEX(Items!C$2:C$1098,MATCH($O275,Items!$A$2:$A$1098,0))</f>
        <v>Service Fee</v>
      </c>
      <c r="R275" t="str">
        <f t="array" ref="R275">INDEX(Items!D$2:D$1098,MATCH($O275,Items!$A$2:$A$1098,0))</f>
        <v>Shipment</v>
      </c>
    </row>
    <row r="276" spans="1:18" ht="14.4" x14ac:dyDescent="0.3">
      <c r="A276">
        <f t="shared" si="54"/>
        <v>1</v>
      </c>
      <c r="B276" s="10" t="str">
        <f t="shared" si="55"/>
        <v/>
      </c>
      <c r="C276" s="2">
        <f t="shared" si="57"/>
        <v>1</v>
      </c>
      <c r="D276" s="3"/>
      <c r="E276" s="2"/>
      <c r="F276" t="e">
        <f t="array" ref="F276">INDEX(Establishment!B$2:B$1047,MATCH($E276,Establishment!$A$2:$A$1047,0))</f>
        <v>#N/A</v>
      </c>
      <c r="G276" t="e">
        <f t="array" ref="G276">INDEX(Establishment!C$2:C$1047,MATCH($E276,Establishment!$A$2:$A$1047,0))</f>
        <v>#N/A</v>
      </c>
      <c r="H276" t="s">
        <v>20</v>
      </c>
      <c r="I276" s="4"/>
      <c r="J276" t="s">
        <v>20</v>
      </c>
      <c r="L276" s="4"/>
      <c r="M276" s="4">
        <f t="shared" si="52"/>
        <v>0</v>
      </c>
      <c r="N276" s="4">
        <f t="shared" si="53"/>
        <v>0</v>
      </c>
      <c r="O276" t="s">
        <v>20</v>
      </c>
      <c r="P276">
        <f t="array" ref="P276">INDEX(Items!B$2:B$1098,MATCH($O276,Items!$A$2:$A$1098,0))</f>
        <v>0</v>
      </c>
      <c r="Q276">
        <f t="array" ref="Q276">INDEX(Items!C$2:C$1098,MATCH($O276,Items!$A$2:$A$1098,0))</f>
        <v>0</v>
      </c>
      <c r="R276">
        <f t="array" ref="R276">INDEX(Items!D$2:D$1098,MATCH($O276,Items!$A$2:$A$1098,0))</f>
        <v>0</v>
      </c>
    </row>
    <row r="277" spans="1:18" ht="14.4" x14ac:dyDescent="0.3">
      <c r="A277">
        <f t="shared" si="54"/>
        <v>1</v>
      </c>
      <c r="B277" s="10" t="str">
        <f t="shared" si="55"/>
        <v/>
      </c>
      <c r="C277" s="2">
        <f t="shared" si="57"/>
        <v>1</v>
      </c>
      <c r="D277" s="3"/>
      <c r="E277" s="2"/>
      <c r="F277" t="e">
        <f t="array" ref="F277">INDEX(Establishment!B$2:B$1047,MATCH($E277,Establishment!$A$2:$A$1047,0))</f>
        <v>#N/A</v>
      </c>
      <c r="G277" t="e">
        <f t="array" ref="G277">INDEX(Establishment!C$2:C$1047,MATCH($E277,Establishment!$A$2:$A$1047,0))</f>
        <v>#N/A</v>
      </c>
      <c r="H277" t="s">
        <v>20</v>
      </c>
      <c r="I277" s="4"/>
      <c r="J277" t="s">
        <v>20</v>
      </c>
      <c r="L277" s="4"/>
      <c r="M277" s="4">
        <f t="shared" si="52"/>
        <v>0</v>
      </c>
      <c r="N277" s="4">
        <f t="shared" si="53"/>
        <v>0</v>
      </c>
      <c r="O277" t="s">
        <v>20</v>
      </c>
      <c r="P277">
        <f t="array" ref="P277">INDEX(Items!B$2:B$1098,MATCH($O277,Items!$A$2:$A$1098,0))</f>
        <v>0</v>
      </c>
      <c r="Q277">
        <f t="array" ref="Q277">INDEX(Items!C$2:C$1098,MATCH($O277,Items!$A$2:$A$1098,0))</f>
        <v>0</v>
      </c>
      <c r="R277">
        <f t="array" ref="R277">INDEX(Items!D$2:D$1098,MATCH($O277,Items!$A$2:$A$1098,0))</f>
        <v>0</v>
      </c>
    </row>
    <row r="278" spans="1:18" ht="14.4" x14ac:dyDescent="0.3">
      <c r="A278">
        <f t="shared" si="54"/>
        <v>1</v>
      </c>
      <c r="B278" s="10" t="str">
        <f t="shared" si="55"/>
        <v/>
      </c>
      <c r="C278" s="2">
        <f t="shared" si="57"/>
        <v>1</v>
      </c>
      <c r="D278" s="3"/>
      <c r="E278" s="2"/>
      <c r="F278" t="e">
        <f t="array" ref="F278">INDEX(Establishment!B$2:B$1047,MATCH($E278,Establishment!$A$2:$A$1047,0))</f>
        <v>#N/A</v>
      </c>
      <c r="G278" t="e">
        <f t="array" ref="G278">INDEX(Establishment!C$2:C$1047,MATCH($E278,Establishment!$A$2:$A$1047,0))</f>
        <v>#N/A</v>
      </c>
      <c r="H278" t="s">
        <v>20</v>
      </c>
      <c r="I278" s="4"/>
      <c r="J278" t="s">
        <v>20</v>
      </c>
      <c r="L278" s="4"/>
      <c r="M278" s="4">
        <f t="shared" si="52"/>
        <v>0</v>
      </c>
      <c r="N278" s="4">
        <f t="shared" si="53"/>
        <v>0</v>
      </c>
      <c r="O278" t="s">
        <v>20</v>
      </c>
      <c r="P278">
        <f t="array" ref="P278">INDEX(Items!B$2:B$1098,MATCH($O278,Items!$A$2:$A$1098,0))</f>
        <v>0</v>
      </c>
      <c r="Q278">
        <f t="array" ref="Q278">INDEX(Items!C$2:C$1098,MATCH($O278,Items!$A$2:$A$1098,0))</f>
        <v>0</v>
      </c>
      <c r="R278">
        <f t="array" ref="R278">INDEX(Items!D$2:D$1098,MATCH($O278,Items!$A$2:$A$1098,0))</f>
        <v>0</v>
      </c>
    </row>
    <row r="279" spans="1:18" ht="14.4" x14ac:dyDescent="0.3">
      <c r="A279">
        <f t="shared" si="54"/>
        <v>1</v>
      </c>
      <c r="B279" s="10" t="str">
        <f t="shared" si="55"/>
        <v/>
      </c>
      <c r="C279" s="2">
        <f t="shared" si="57"/>
        <v>1</v>
      </c>
      <c r="D279" s="3"/>
      <c r="E279" s="2"/>
      <c r="F279" t="e">
        <f t="array" ref="F279">INDEX(Establishment!B$2:B$1047,MATCH($E279,Establishment!$A$2:$A$1047,0))</f>
        <v>#N/A</v>
      </c>
      <c r="G279" t="e">
        <f t="array" ref="G279">INDEX(Establishment!C$2:C$1047,MATCH($E279,Establishment!$A$2:$A$1047,0))</f>
        <v>#N/A</v>
      </c>
      <c r="H279" t="s">
        <v>20</v>
      </c>
      <c r="I279" s="4"/>
      <c r="J279" t="s">
        <v>20</v>
      </c>
      <c r="L279" s="4"/>
      <c r="M279" s="4">
        <f t="shared" si="52"/>
        <v>0</v>
      </c>
      <c r="N279" s="4">
        <f t="shared" si="53"/>
        <v>0</v>
      </c>
      <c r="O279" t="s">
        <v>20</v>
      </c>
      <c r="P279">
        <f t="array" ref="P279">INDEX(Items!B$2:B$1098,MATCH($O279,Items!$A$2:$A$1098,0))</f>
        <v>0</v>
      </c>
      <c r="Q279">
        <f t="array" ref="Q279">INDEX(Items!C$2:C$1098,MATCH($O279,Items!$A$2:$A$1098,0))</f>
        <v>0</v>
      </c>
      <c r="R279">
        <f t="array" ref="R279">INDEX(Items!D$2:D$1098,MATCH($O279,Items!$A$2:$A$1098,0))</f>
        <v>0</v>
      </c>
    </row>
    <row r="280" spans="1:18" ht="14.4" x14ac:dyDescent="0.3">
      <c r="A280">
        <f t="shared" si="54"/>
        <v>1</v>
      </c>
      <c r="B280" s="10" t="str">
        <f t="shared" si="55"/>
        <v/>
      </c>
      <c r="C280" s="2">
        <f t="shared" si="57"/>
        <v>1</v>
      </c>
      <c r="D280" s="3"/>
      <c r="E280" s="2"/>
      <c r="F280" t="e">
        <f t="array" ref="F280">INDEX(Establishment!B$2:B$1047,MATCH($E280,Establishment!$A$2:$A$1047,0))</f>
        <v>#N/A</v>
      </c>
      <c r="G280" t="e">
        <f t="array" ref="G280">INDEX(Establishment!C$2:C$1047,MATCH($E280,Establishment!$A$2:$A$1047,0))</f>
        <v>#N/A</v>
      </c>
      <c r="H280" t="s">
        <v>20</v>
      </c>
      <c r="I280" s="4"/>
      <c r="J280" t="s">
        <v>20</v>
      </c>
      <c r="L280" s="4"/>
      <c r="M280" s="4">
        <f t="shared" si="52"/>
        <v>0</v>
      </c>
      <c r="N280" s="4">
        <f t="shared" si="53"/>
        <v>0</v>
      </c>
      <c r="O280" t="s">
        <v>20</v>
      </c>
      <c r="P280">
        <f t="array" ref="P280">INDEX(Items!B$2:B$1098,MATCH($O280,Items!$A$2:$A$1098,0))</f>
        <v>0</v>
      </c>
      <c r="Q280">
        <f t="array" ref="Q280">INDEX(Items!C$2:C$1098,MATCH($O280,Items!$A$2:$A$1098,0))</f>
        <v>0</v>
      </c>
      <c r="R280">
        <f t="array" ref="R280">INDEX(Items!D$2:D$1098,MATCH($O280,Items!$A$2:$A$1098,0))</f>
        <v>0</v>
      </c>
    </row>
    <row r="281" spans="1:18" ht="14.4" x14ac:dyDescent="0.3">
      <c r="A281">
        <f t="shared" si="54"/>
        <v>1</v>
      </c>
      <c r="B281" s="10" t="str">
        <f t="shared" si="55"/>
        <v/>
      </c>
      <c r="C281" s="2">
        <f t="shared" si="57"/>
        <v>1</v>
      </c>
      <c r="D281" s="3"/>
      <c r="E281" s="2"/>
      <c r="F281" t="e">
        <f t="array" ref="F281">INDEX(Establishment!B$2:B$1047,MATCH($E281,Establishment!$A$2:$A$1047,0))</f>
        <v>#N/A</v>
      </c>
      <c r="G281" t="e">
        <f t="array" ref="G281">INDEX(Establishment!C$2:C$1047,MATCH($E281,Establishment!$A$2:$A$1047,0))</f>
        <v>#N/A</v>
      </c>
      <c r="H281" t="s">
        <v>20</v>
      </c>
      <c r="I281" s="4"/>
      <c r="J281" t="s">
        <v>20</v>
      </c>
      <c r="L281" s="4"/>
      <c r="M281" s="4">
        <f t="shared" si="52"/>
        <v>0</v>
      </c>
      <c r="N281" s="4">
        <f t="shared" si="53"/>
        <v>0</v>
      </c>
      <c r="O281" t="s">
        <v>20</v>
      </c>
      <c r="P281">
        <f t="array" ref="P281">INDEX(Items!B$2:B$1098,MATCH($O281,Items!$A$2:$A$1098,0))</f>
        <v>0</v>
      </c>
      <c r="Q281">
        <f t="array" ref="Q281">INDEX(Items!C$2:C$1098,MATCH($O281,Items!$A$2:$A$1098,0))</f>
        <v>0</v>
      </c>
      <c r="R281">
        <f t="array" ref="R281">INDEX(Items!D$2:D$1098,MATCH($O281,Items!$A$2:$A$1098,0))</f>
        <v>0</v>
      </c>
    </row>
    <row r="282" spans="1:18" ht="14.4" x14ac:dyDescent="0.3">
      <c r="A282">
        <f t="shared" si="54"/>
        <v>1</v>
      </c>
      <c r="B282" s="10" t="str">
        <f t="shared" si="55"/>
        <v/>
      </c>
      <c r="C282" s="2">
        <f t="shared" si="57"/>
        <v>1</v>
      </c>
      <c r="D282" s="3"/>
      <c r="E282" s="2"/>
      <c r="F282" t="e">
        <f t="array" ref="F282">INDEX(Establishment!B$2:B$1047,MATCH($E282,Establishment!$A$2:$A$1047,0))</f>
        <v>#N/A</v>
      </c>
      <c r="G282" t="e">
        <f t="array" ref="G282">INDEX(Establishment!C$2:C$1047,MATCH($E282,Establishment!$A$2:$A$1047,0))</f>
        <v>#N/A</v>
      </c>
      <c r="H282" t="s">
        <v>20</v>
      </c>
      <c r="I282" s="4"/>
      <c r="J282" t="s">
        <v>20</v>
      </c>
      <c r="L282" s="4"/>
      <c r="M282" s="4">
        <f t="shared" si="52"/>
        <v>0</v>
      </c>
      <c r="N282" s="4">
        <f t="shared" si="53"/>
        <v>0</v>
      </c>
      <c r="O282" t="s">
        <v>20</v>
      </c>
      <c r="P282">
        <f t="array" ref="P282">INDEX(Items!B$2:B$1098,MATCH($O282,Items!$A$2:$A$1098,0))</f>
        <v>0</v>
      </c>
      <c r="Q282">
        <f t="array" ref="Q282">INDEX(Items!C$2:C$1098,MATCH($O282,Items!$A$2:$A$1098,0))</f>
        <v>0</v>
      </c>
      <c r="R282">
        <f t="array" ref="R282">INDEX(Items!D$2:D$1098,MATCH($O282,Items!$A$2:$A$1098,0))</f>
        <v>0</v>
      </c>
    </row>
    <row r="283" spans="1:18" ht="14.4" x14ac:dyDescent="0.3">
      <c r="A283">
        <f t="shared" si="54"/>
        <v>1</v>
      </c>
      <c r="B283" s="10" t="str">
        <f t="shared" si="55"/>
        <v/>
      </c>
      <c r="C283" s="2">
        <f t="shared" si="57"/>
        <v>1</v>
      </c>
      <c r="D283" s="3"/>
      <c r="E283" s="2"/>
      <c r="F283" t="e">
        <f t="array" ref="F283">INDEX(Establishment!B$2:B$1047,MATCH($E283,Establishment!$A$2:$A$1047,0))</f>
        <v>#N/A</v>
      </c>
      <c r="G283" t="e">
        <f t="array" ref="G283">INDEX(Establishment!C$2:C$1047,MATCH($E283,Establishment!$A$2:$A$1047,0))</f>
        <v>#N/A</v>
      </c>
      <c r="H283" t="s">
        <v>20</v>
      </c>
      <c r="I283" s="4"/>
      <c r="J283" t="s">
        <v>20</v>
      </c>
      <c r="L283" s="4"/>
      <c r="M283" s="4">
        <f t="shared" si="52"/>
        <v>0</v>
      </c>
      <c r="N283" s="4">
        <f t="shared" si="53"/>
        <v>0</v>
      </c>
      <c r="O283" t="s">
        <v>20</v>
      </c>
      <c r="P283">
        <f t="array" ref="P283">INDEX(Items!B$2:B$1098,MATCH($O283,Items!$A$2:$A$1098,0))</f>
        <v>0</v>
      </c>
      <c r="Q283">
        <f t="array" ref="Q283">INDEX(Items!C$2:C$1098,MATCH($O283,Items!$A$2:$A$1098,0))</f>
        <v>0</v>
      </c>
      <c r="R283">
        <f t="array" ref="R283">INDEX(Items!D$2:D$1098,MATCH($O283,Items!$A$2:$A$1098,0))</f>
        <v>0</v>
      </c>
    </row>
    <row r="284" spans="1:18" ht="14.4" x14ac:dyDescent="0.3">
      <c r="A284">
        <f t="shared" si="54"/>
        <v>1</v>
      </c>
      <c r="B284" s="10" t="str">
        <f t="shared" si="55"/>
        <v/>
      </c>
      <c r="C284" s="2">
        <f t="shared" si="57"/>
        <v>1</v>
      </c>
      <c r="D284" s="3"/>
      <c r="E284" s="2"/>
      <c r="F284" t="e">
        <f t="array" ref="F284">INDEX(Establishment!B$2:B$1047,MATCH($E284,Establishment!$A$2:$A$1047,0))</f>
        <v>#N/A</v>
      </c>
      <c r="G284" t="e">
        <f t="array" ref="G284">INDEX(Establishment!C$2:C$1047,MATCH($E284,Establishment!$A$2:$A$1047,0))</f>
        <v>#N/A</v>
      </c>
      <c r="H284" t="s">
        <v>20</v>
      </c>
      <c r="I284" s="4"/>
      <c r="J284" t="s">
        <v>20</v>
      </c>
      <c r="L284" s="4"/>
      <c r="M284" s="4">
        <f t="shared" si="52"/>
        <v>0</v>
      </c>
      <c r="N284" s="4">
        <f t="shared" si="53"/>
        <v>0</v>
      </c>
      <c r="O284" t="s">
        <v>20</v>
      </c>
      <c r="P284">
        <f t="array" ref="P284">INDEX(Items!B$2:B$1098,MATCH($O284,Items!$A$2:$A$1098,0))</f>
        <v>0</v>
      </c>
      <c r="Q284">
        <f t="array" ref="Q284">INDEX(Items!C$2:C$1098,MATCH($O284,Items!$A$2:$A$1098,0))</f>
        <v>0</v>
      </c>
      <c r="R284">
        <f t="array" ref="R284">INDEX(Items!D$2:D$1098,MATCH($O284,Items!$A$2:$A$1098,0))</f>
        <v>0</v>
      </c>
    </row>
    <row r="285" spans="1:18" ht="14.4" x14ac:dyDescent="0.3">
      <c r="A285">
        <f t="shared" si="54"/>
        <v>1</v>
      </c>
      <c r="B285" s="10" t="str">
        <f t="shared" si="55"/>
        <v/>
      </c>
      <c r="C285" s="2">
        <f t="shared" si="57"/>
        <v>1</v>
      </c>
      <c r="D285" s="3"/>
      <c r="E285" s="2"/>
      <c r="F285" t="e">
        <f t="array" ref="F285">INDEX(Establishment!B$2:B$1047,MATCH($E285,Establishment!$A$2:$A$1047,0))</f>
        <v>#N/A</v>
      </c>
      <c r="G285" t="e">
        <f t="array" ref="G285">INDEX(Establishment!C$2:C$1047,MATCH($E285,Establishment!$A$2:$A$1047,0))</f>
        <v>#N/A</v>
      </c>
      <c r="H285" t="s">
        <v>20</v>
      </c>
      <c r="I285" s="4"/>
      <c r="J285" t="s">
        <v>20</v>
      </c>
      <c r="L285" s="4"/>
      <c r="M285" s="4">
        <f t="shared" si="52"/>
        <v>0</v>
      </c>
      <c r="N285" s="4">
        <f t="shared" si="53"/>
        <v>0</v>
      </c>
      <c r="O285" t="s">
        <v>20</v>
      </c>
      <c r="P285">
        <f t="array" ref="P285">INDEX(Items!B$2:B$1098,MATCH($O285,Items!$A$2:$A$1098,0))</f>
        <v>0</v>
      </c>
      <c r="Q285">
        <f t="array" ref="Q285">INDEX(Items!C$2:C$1098,MATCH($O285,Items!$A$2:$A$1098,0))</f>
        <v>0</v>
      </c>
      <c r="R285">
        <f t="array" ref="R285">INDEX(Items!D$2:D$1098,MATCH($O285,Items!$A$2:$A$1098,0))</f>
        <v>0</v>
      </c>
    </row>
    <row r="286" spans="1:18" ht="14.4" x14ac:dyDescent="0.3">
      <c r="A286">
        <f t="shared" si="54"/>
        <v>1</v>
      </c>
      <c r="B286" s="10" t="str">
        <f t="shared" si="55"/>
        <v/>
      </c>
      <c r="C286" s="2">
        <f t="shared" si="57"/>
        <v>1</v>
      </c>
      <c r="D286" s="3"/>
      <c r="E286" s="2"/>
      <c r="F286" t="e">
        <f t="array" ref="F286">INDEX(Establishment!B$2:B$1047,MATCH($E286,Establishment!$A$2:$A$1047,0))</f>
        <v>#N/A</v>
      </c>
      <c r="G286" t="e">
        <f t="array" ref="G286">INDEX(Establishment!C$2:C$1047,MATCH($E286,Establishment!$A$2:$A$1047,0))</f>
        <v>#N/A</v>
      </c>
      <c r="H286" t="s">
        <v>20</v>
      </c>
      <c r="I286" s="4"/>
      <c r="J286" t="s">
        <v>20</v>
      </c>
      <c r="L286" s="4"/>
      <c r="M286" s="4">
        <f t="shared" si="52"/>
        <v>0</v>
      </c>
      <c r="N286" s="4">
        <f t="shared" si="53"/>
        <v>0</v>
      </c>
      <c r="O286" t="s">
        <v>20</v>
      </c>
      <c r="P286">
        <f t="array" ref="P286">INDEX(Items!B$2:B$1098,MATCH($O286,Items!$A$2:$A$1098,0))</f>
        <v>0</v>
      </c>
      <c r="Q286">
        <f t="array" ref="Q286">INDEX(Items!C$2:C$1098,MATCH($O286,Items!$A$2:$A$1098,0))</f>
        <v>0</v>
      </c>
      <c r="R286">
        <f t="array" ref="R286">INDEX(Items!D$2:D$1098,MATCH($O286,Items!$A$2:$A$1098,0))</f>
        <v>0</v>
      </c>
    </row>
    <row r="287" spans="1:18" ht="14.4" x14ac:dyDescent="0.3">
      <c r="A287">
        <f t="shared" si="54"/>
        <v>1</v>
      </c>
      <c r="B287" s="10" t="str">
        <f t="shared" si="55"/>
        <v/>
      </c>
      <c r="C287" s="2">
        <f t="shared" si="57"/>
        <v>1</v>
      </c>
      <c r="D287" s="3"/>
      <c r="E287" s="2"/>
      <c r="F287" t="e">
        <f t="array" ref="F287">INDEX(Establishment!B$2:B$1047,MATCH($E287,Establishment!$A$2:$A$1047,0))</f>
        <v>#N/A</v>
      </c>
      <c r="G287" t="e">
        <f t="array" ref="G287">INDEX(Establishment!C$2:C$1047,MATCH($E287,Establishment!$A$2:$A$1047,0))</f>
        <v>#N/A</v>
      </c>
      <c r="H287" t="s">
        <v>20</v>
      </c>
      <c r="I287" s="4"/>
      <c r="J287" t="s">
        <v>20</v>
      </c>
      <c r="L287" s="4"/>
      <c r="M287" s="4">
        <f t="shared" si="52"/>
        <v>0</v>
      </c>
      <c r="N287" s="4">
        <f t="shared" si="53"/>
        <v>0</v>
      </c>
      <c r="O287" t="s">
        <v>20</v>
      </c>
      <c r="P287">
        <f t="array" ref="P287">INDEX(Items!B$2:B$1098,MATCH($O287,Items!$A$2:$A$1098,0))</f>
        <v>0</v>
      </c>
      <c r="Q287">
        <f t="array" ref="Q287">INDEX(Items!C$2:C$1098,MATCH($O287,Items!$A$2:$A$1098,0))</f>
        <v>0</v>
      </c>
      <c r="R287">
        <f t="array" ref="R287">INDEX(Items!D$2:D$1098,MATCH($O287,Items!$A$2:$A$1098,0))</f>
        <v>0</v>
      </c>
    </row>
    <row r="288" spans="1:18" ht="14.4" x14ac:dyDescent="0.3">
      <c r="A288">
        <f t="shared" si="54"/>
        <v>1</v>
      </c>
      <c r="B288" s="10" t="str">
        <f t="shared" si="55"/>
        <v/>
      </c>
      <c r="C288" s="2">
        <f t="shared" si="57"/>
        <v>1</v>
      </c>
      <c r="D288" s="3"/>
      <c r="E288" s="2"/>
      <c r="F288" t="e">
        <f t="array" ref="F288">INDEX(Establishment!B$2:B$1047,MATCH($E288,Establishment!$A$2:$A$1047,0))</f>
        <v>#N/A</v>
      </c>
      <c r="G288" t="e">
        <f t="array" ref="G288">INDEX(Establishment!C$2:C$1047,MATCH($E288,Establishment!$A$2:$A$1047,0))</f>
        <v>#N/A</v>
      </c>
      <c r="H288" t="s">
        <v>20</v>
      </c>
      <c r="I288" s="4"/>
      <c r="J288" t="s">
        <v>20</v>
      </c>
      <c r="L288" s="4"/>
      <c r="M288" s="4">
        <f t="shared" si="52"/>
        <v>0</v>
      </c>
      <c r="N288" s="4">
        <f t="shared" si="53"/>
        <v>0</v>
      </c>
      <c r="O288" t="s">
        <v>20</v>
      </c>
      <c r="P288">
        <f t="array" ref="P288">INDEX(Items!B$2:B$1098,MATCH($O288,Items!$A$2:$A$1098,0))</f>
        <v>0</v>
      </c>
      <c r="Q288">
        <f t="array" ref="Q288">INDEX(Items!C$2:C$1098,MATCH($O288,Items!$A$2:$A$1098,0))</f>
        <v>0</v>
      </c>
      <c r="R288">
        <f t="array" ref="R288">INDEX(Items!D$2:D$1098,MATCH($O288,Items!$A$2:$A$1098,0))</f>
        <v>0</v>
      </c>
    </row>
    <row r="289" spans="1:19" ht="14.4" x14ac:dyDescent="0.3">
      <c r="A289">
        <f t="shared" si="54"/>
        <v>1</v>
      </c>
      <c r="B289" s="10" t="str">
        <f t="shared" si="55"/>
        <v/>
      </c>
      <c r="C289" s="2">
        <f t="shared" si="57"/>
        <v>1</v>
      </c>
      <c r="D289" s="3"/>
      <c r="E289" s="2"/>
      <c r="F289" t="e">
        <f t="array" ref="F289">INDEX(Establishment!B$2:B$1047,MATCH($E289,Establishment!$A$2:$A$1047,0))</f>
        <v>#N/A</v>
      </c>
      <c r="G289" t="e">
        <f t="array" ref="G289">INDEX(Establishment!C$2:C$1047,MATCH($E289,Establishment!$A$2:$A$1047,0))</f>
        <v>#N/A</v>
      </c>
      <c r="H289" t="s">
        <v>20</v>
      </c>
      <c r="I289" s="4"/>
      <c r="J289" t="s">
        <v>20</v>
      </c>
      <c r="L289" s="4"/>
      <c r="M289" s="4">
        <f t="shared" si="52"/>
        <v>0</v>
      </c>
      <c r="N289" s="4">
        <f t="shared" si="53"/>
        <v>0</v>
      </c>
      <c r="O289" t="s">
        <v>20</v>
      </c>
      <c r="P289">
        <f t="array" ref="P289">INDEX(Items!B$2:B$1098,MATCH($O289,Items!$A$2:$A$1098,0))</f>
        <v>0</v>
      </c>
      <c r="Q289">
        <f t="array" ref="Q289">INDEX(Items!C$2:C$1098,MATCH($O289,Items!$A$2:$A$1098,0))</f>
        <v>0</v>
      </c>
      <c r="R289">
        <f t="array" ref="R289">INDEX(Items!D$2:D$1098,MATCH($O289,Items!$A$2:$A$1098,0))</f>
        <v>0</v>
      </c>
    </row>
    <row r="290" spans="1:19" ht="14.4" x14ac:dyDescent="0.3">
      <c r="A290">
        <f t="shared" si="54"/>
        <v>1</v>
      </c>
      <c r="B290" s="10" t="str">
        <f t="shared" si="55"/>
        <v/>
      </c>
      <c r="C290" s="2">
        <f t="shared" si="57"/>
        <v>1</v>
      </c>
      <c r="D290" s="3"/>
      <c r="E290" s="2"/>
      <c r="F290" t="e">
        <f t="array" ref="F290">INDEX(Establishment!B$2:B$1047,MATCH($E290,Establishment!$A$2:$A$1047,0))</f>
        <v>#N/A</v>
      </c>
      <c r="G290" t="e">
        <f t="array" ref="G290">INDEX(Establishment!C$2:C$1047,MATCH($E290,Establishment!$A$2:$A$1047,0))</f>
        <v>#N/A</v>
      </c>
      <c r="H290" t="s">
        <v>20</v>
      </c>
      <c r="I290" s="4"/>
      <c r="J290" t="s">
        <v>20</v>
      </c>
      <c r="L290" s="4"/>
      <c r="M290" s="4">
        <f t="shared" si="52"/>
        <v>0</v>
      </c>
      <c r="N290" s="4">
        <f t="shared" si="53"/>
        <v>0</v>
      </c>
      <c r="O290" t="s">
        <v>20</v>
      </c>
      <c r="P290">
        <f t="array" ref="P290">INDEX(Items!B$2:B$1098,MATCH($O290,Items!$A$2:$A$1098,0))</f>
        <v>0</v>
      </c>
      <c r="Q290">
        <f t="array" ref="Q290">INDEX(Items!C$2:C$1098,MATCH($O290,Items!$A$2:$A$1098,0))</f>
        <v>0</v>
      </c>
      <c r="R290">
        <f t="array" ref="R290">INDEX(Items!D$2:D$1098,MATCH($O290,Items!$A$2:$A$1098,0))</f>
        <v>0</v>
      </c>
    </row>
    <row r="291" spans="1:19" ht="14.4" x14ac:dyDescent="0.3">
      <c r="A291">
        <f t="shared" si="54"/>
        <v>1</v>
      </c>
      <c r="B291" s="10" t="str">
        <f t="shared" si="55"/>
        <v/>
      </c>
      <c r="C291" s="2">
        <f t="shared" si="57"/>
        <v>1</v>
      </c>
      <c r="D291" s="3"/>
      <c r="E291" s="2"/>
      <c r="F291" t="e">
        <f t="array" ref="F291">INDEX(Establishment!B$2:B$1047,MATCH($E291,Establishment!$A$2:$A$1047,0))</f>
        <v>#N/A</v>
      </c>
      <c r="G291" t="e">
        <f t="array" ref="G291">INDEX(Establishment!C$2:C$1047,MATCH($E291,Establishment!$A$2:$A$1047,0))</f>
        <v>#N/A</v>
      </c>
      <c r="H291" t="s">
        <v>20</v>
      </c>
      <c r="I291" s="4"/>
      <c r="J291" t="s">
        <v>20</v>
      </c>
      <c r="L291" s="4"/>
      <c r="M291" s="4">
        <f t="shared" si="52"/>
        <v>0</v>
      </c>
      <c r="N291" s="4">
        <f t="shared" si="53"/>
        <v>0</v>
      </c>
      <c r="O291" t="s">
        <v>20</v>
      </c>
      <c r="P291">
        <f t="array" ref="P291">INDEX(Items!B$2:B$1098,MATCH($O291,Items!$A$2:$A$1098,0))</f>
        <v>0</v>
      </c>
      <c r="Q291">
        <f t="array" ref="Q291">INDEX(Items!C$2:C$1098,MATCH($O291,Items!$A$2:$A$1098,0))</f>
        <v>0</v>
      </c>
      <c r="R291">
        <f t="array" ref="R291">INDEX(Items!D$2:D$1098,MATCH($O291,Items!$A$2:$A$1098,0))</f>
        <v>0</v>
      </c>
    </row>
    <row r="292" spans="1:19" ht="14.4" x14ac:dyDescent="0.3">
      <c r="A292">
        <f t="shared" si="54"/>
        <v>1</v>
      </c>
      <c r="B292" s="10" t="str">
        <f t="shared" si="55"/>
        <v/>
      </c>
      <c r="C292" s="2">
        <f t="shared" si="57"/>
        <v>1</v>
      </c>
      <c r="D292" s="3"/>
      <c r="E292" s="2"/>
      <c r="F292" t="e">
        <f t="array" ref="F292">INDEX(Establishment!B$2:B$1047,MATCH($E292,Establishment!$A$2:$A$1047,0))</f>
        <v>#N/A</v>
      </c>
      <c r="G292" t="e">
        <f t="array" ref="G292">INDEX(Establishment!C$2:C$1047,MATCH($E292,Establishment!$A$2:$A$1047,0))</f>
        <v>#N/A</v>
      </c>
      <c r="H292" t="s">
        <v>20</v>
      </c>
      <c r="I292" s="4"/>
      <c r="J292" t="s">
        <v>20</v>
      </c>
      <c r="L292" s="4"/>
      <c r="M292" s="4">
        <f t="shared" si="52"/>
        <v>0</v>
      </c>
      <c r="N292" s="4">
        <f t="shared" si="53"/>
        <v>0</v>
      </c>
      <c r="O292" t="s">
        <v>20</v>
      </c>
      <c r="P292">
        <f t="array" ref="P292">INDEX(Items!B$2:B$1098,MATCH($O292,Items!$A$2:$A$1098,0))</f>
        <v>0</v>
      </c>
      <c r="Q292">
        <f t="array" ref="Q292">INDEX(Items!C$2:C$1098,MATCH($O292,Items!$A$2:$A$1098,0))</f>
        <v>0</v>
      </c>
      <c r="R292">
        <f t="array" ref="R292">INDEX(Items!D$2:D$1098,MATCH($O292,Items!$A$2:$A$1098,0))</f>
        <v>0</v>
      </c>
    </row>
    <row r="293" spans="1:19" ht="14.4" x14ac:dyDescent="0.3">
      <c r="A293">
        <f t="shared" si="54"/>
        <v>1</v>
      </c>
      <c r="B293" s="10" t="str">
        <f t="shared" si="55"/>
        <v/>
      </c>
      <c r="C293" s="2">
        <f t="shared" si="57"/>
        <v>1</v>
      </c>
      <c r="D293" s="3"/>
      <c r="E293" s="2"/>
      <c r="F293" t="e">
        <f t="array" ref="F293">INDEX(Establishment!B$2:B$1047,MATCH($E293,Establishment!$A$2:$A$1047,0))</f>
        <v>#N/A</v>
      </c>
      <c r="G293" t="e">
        <f t="array" ref="G293">INDEX(Establishment!C$2:C$1047,MATCH($E293,Establishment!$A$2:$A$1047,0))</f>
        <v>#N/A</v>
      </c>
      <c r="H293" t="s">
        <v>20</v>
      </c>
      <c r="I293" s="4"/>
      <c r="J293" t="s">
        <v>20</v>
      </c>
      <c r="L293" s="4"/>
      <c r="M293" s="4">
        <f t="shared" si="52"/>
        <v>0</v>
      </c>
      <c r="N293" s="4">
        <f t="shared" si="53"/>
        <v>0</v>
      </c>
      <c r="O293" t="s">
        <v>20</v>
      </c>
      <c r="P293">
        <f t="array" ref="P293">INDEX(Items!B$2:B$1098,MATCH($O293,Items!$A$2:$A$1098,0))</f>
        <v>0</v>
      </c>
      <c r="Q293">
        <f t="array" ref="Q293">INDEX(Items!C$2:C$1098,MATCH($O293,Items!$A$2:$A$1098,0))</f>
        <v>0</v>
      </c>
      <c r="R293">
        <f t="array" ref="R293">INDEX(Items!D$2:D$1098,MATCH($O293,Items!$A$2:$A$1098,0))</f>
        <v>0</v>
      </c>
    </row>
    <row r="294" spans="1:19" ht="14.4" x14ac:dyDescent="0.3">
      <c r="A294">
        <f t="shared" si="54"/>
        <v>1</v>
      </c>
      <c r="B294" s="10" t="str">
        <f t="shared" si="55"/>
        <v>20240123A</v>
      </c>
      <c r="C294" s="2">
        <f t="shared" si="57"/>
        <v>1</v>
      </c>
      <c r="D294" s="3">
        <v>45314</v>
      </c>
      <c r="E294" s="2" t="s">
        <v>35</v>
      </c>
      <c r="F294" t="str">
        <f t="array" ref="F294">INDEX(Establishment!B$2:B$1047,MATCH($E294,Establishment!$A$2:$A$1047,0))</f>
        <v>7-Eleven</v>
      </c>
      <c r="G294" s="8" t="s">
        <v>949</v>
      </c>
      <c r="H294" t="s">
        <v>2</v>
      </c>
      <c r="I294" s="4">
        <v>30</v>
      </c>
      <c r="J294" t="s">
        <v>63</v>
      </c>
      <c r="K294">
        <v>1</v>
      </c>
      <c r="L294" s="4">
        <v>30</v>
      </c>
      <c r="M294" s="4">
        <f t="shared" si="52"/>
        <v>30</v>
      </c>
      <c r="N294" s="4">
        <f t="shared" si="53"/>
        <v>30</v>
      </c>
      <c r="O294" t="s">
        <v>1027</v>
      </c>
      <c r="P294" s="8" t="s">
        <v>1028</v>
      </c>
      <c r="Q294" t="str">
        <f t="array" ref="Q294">INDEX(Items!C$2:C$1098,MATCH($O294,Items!$A$2:$A$1098,0))</f>
        <v>Ice Cream</v>
      </c>
      <c r="R294" s="8" t="s">
        <v>1075</v>
      </c>
      <c r="S294" s="8" t="s">
        <v>1211</v>
      </c>
    </row>
    <row r="295" spans="1:19" ht="14.4" x14ac:dyDescent="0.3">
      <c r="A295">
        <f t="shared" si="54"/>
        <v>2</v>
      </c>
      <c r="B295" s="10" t="str">
        <f t="shared" si="55"/>
        <v>20240123B</v>
      </c>
      <c r="C295" s="2">
        <f t="shared" si="57"/>
        <v>1</v>
      </c>
      <c r="D295" s="3">
        <v>45314</v>
      </c>
      <c r="E295" s="2" t="s">
        <v>22</v>
      </c>
      <c r="F295" s="8" t="s">
        <v>1114</v>
      </c>
      <c r="G295" s="8" t="s">
        <v>239</v>
      </c>
      <c r="H295" t="s">
        <v>2</v>
      </c>
      <c r="I295" s="4">
        <v>85</v>
      </c>
      <c r="J295" t="s">
        <v>41</v>
      </c>
      <c r="K295">
        <v>10</v>
      </c>
      <c r="L295" s="4">
        <v>8.5</v>
      </c>
      <c r="M295" s="4">
        <f t="shared" si="52"/>
        <v>85</v>
      </c>
      <c r="N295" s="4">
        <f t="shared" si="53"/>
        <v>85</v>
      </c>
      <c r="O295" t="s">
        <v>1033</v>
      </c>
      <c r="P295" s="8" t="s">
        <v>1114</v>
      </c>
      <c r="Q295" t="str">
        <f t="array" ref="Q295">INDEX(Items!C$2:C$1098,MATCH($O295,Items!$A$2:$A$1098,0))</f>
        <v xml:space="preserve">Bread </v>
      </c>
      <c r="R295" s="8" t="s">
        <v>1175</v>
      </c>
    </row>
    <row r="296" spans="1:19" ht="14.4" x14ac:dyDescent="0.3">
      <c r="A296">
        <f t="shared" si="54"/>
        <v>1</v>
      </c>
      <c r="B296" s="10" t="str">
        <f t="shared" si="55"/>
        <v/>
      </c>
      <c r="C296" s="2">
        <f t="shared" si="57"/>
        <v>1</v>
      </c>
      <c r="D296" s="3"/>
      <c r="E296" s="2"/>
      <c r="F296" t="e">
        <f t="array" ref="F296">INDEX(Establishment!B$2:B$1047,MATCH($E296,Establishment!$A$2:$A$1047,0))</f>
        <v>#N/A</v>
      </c>
      <c r="G296" t="e">
        <f t="array" ref="G296">INDEX(Establishment!C$2:C$1047,MATCH($E296,Establishment!$A$2:$A$1047,0))</f>
        <v>#N/A</v>
      </c>
      <c r="H296" t="s">
        <v>20</v>
      </c>
      <c r="I296" s="4"/>
      <c r="J296" t="s">
        <v>20</v>
      </c>
      <c r="L296" s="4"/>
      <c r="M296" s="4">
        <f t="shared" si="52"/>
        <v>0</v>
      </c>
      <c r="N296" s="4">
        <f t="shared" si="53"/>
        <v>0</v>
      </c>
      <c r="O296" t="s">
        <v>20</v>
      </c>
      <c r="P296">
        <f t="array" ref="P296">INDEX(Items!B$2:B$1098,MATCH($O296,Items!$A$2:$A$1098,0))</f>
        <v>0</v>
      </c>
      <c r="Q296">
        <f t="array" ref="Q296">INDEX(Items!C$2:C$1098,MATCH($O296,Items!$A$2:$A$1098,0))</f>
        <v>0</v>
      </c>
      <c r="R296">
        <f t="array" ref="R296">INDEX(Items!D$2:D$1098,MATCH($O296,Items!$A$2:$A$1098,0))</f>
        <v>0</v>
      </c>
    </row>
    <row r="297" spans="1:19" ht="14.4" x14ac:dyDescent="0.3">
      <c r="A297">
        <f t="shared" si="54"/>
        <v>1</v>
      </c>
      <c r="B297" s="10" t="str">
        <f t="shared" si="55"/>
        <v/>
      </c>
      <c r="C297" s="2">
        <f t="shared" si="57"/>
        <v>1</v>
      </c>
      <c r="D297" s="3"/>
      <c r="E297" s="2"/>
      <c r="F297" t="e">
        <f t="array" ref="F297">INDEX(Establishment!B$2:B$1047,MATCH($E297,Establishment!$A$2:$A$1047,0))</f>
        <v>#N/A</v>
      </c>
      <c r="G297" t="e">
        <f t="array" ref="G297">INDEX(Establishment!C$2:C$1047,MATCH($E297,Establishment!$A$2:$A$1047,0))</f>
        <v>#N/A</v>
      </c>
      <c r="H297" t="s">
        <v>20</v>
      </c>
      <c r="I297" s="4"/>
      <c r="J297" t="s">
        <v>20</v>
      </c>
      <c r="L297" s="4"/>
      <c r="M297" s="4">
        <f t="shared" si="52"/>
        <v>0</v>
      </c>
      <c r="N297" s="4">
        <f t="shared" si="53"/>
        <v>0</v>
      </c>
      <c r="O297" t="s">
        <v>20</v>
      </c>
      <c r="P297">
        <f t="array" ref="P297">INDEX(Items!B$2:B$1098,MATCH($O297,Items!$A$2:$A$1098,0))</f>
        <v>0</v>
      </c>
      <c r="Q297">
        <f t="array" ref="Q297">INDEX(Items!C$2:C$1098,MATCH($O297,Items!$A$2:$A$1098,0))</f>
        <v>0</v>
      </c>
      <c r="R297">
        <f t="array" ref="R297">INDEX(Items!D$2:D$1098,MATCH($O297,Items!$A$2:$A$1098,0))</f>
        <v>0</v>
      </c>
    </row>
    <row r="298" spans="1:19" ht="14.4" x14ac:dyDescent="0.3">
      <c r="A298">
        <f t="shared" si="54"/>
        <v>1</v>
      </c>
      <c r="B298" s="10" t="str">
        <f t="shared" si="55"/>
        <v/>
      </c>
      <c r="C298" s="2">
        <f t="shared" si="57"/>
        <v>1</v>
      </c>
      <c r="D298" s="3"/>
      <c r="E298" s="2"/>
      <c r="F298" t="e">
        <f t="array" ref="F298">INDEX(Establishment!B$2:B$1047,MATCH($E298,Establishment!$A$2:$A$1047,0))</f>
        <v>#N/A</v>
      </c>
      <c r="G298" t="e">
        <f t="array" ref="G298">INDEX(Establishment!C$2:C$1047,MATCH($E298,Establishment!$A$2:$A$1047,0))</f>
        <v>#N/A</v>
      </c>
      <c r="H298" t="s">
        <v>20</v>
      </c>
      <c r="I298" s="4"/>
      <c r="J298" t="s">
        <v>20</v>
      </c>
      <c r="L298" s="4"/>
      <c r="M298" s="4">
        <f t="shared" si="52"/>
        <v>0</v>
      </c>
      <c r="N298" s="4">
        <f t="shared" si="53"/>
        <v>0</v>
      </c>
      <c r="O298" t="s">
        <v>20</v>
      </c>
      <c r="P298">
        <f t="array" ref="P298">INDEX(Items!B$2:B$1098,MATCH($O298,Items!$A$2:$A$1098,0))</f>
        <v>0</v>
      </c>
      <c r="Q298">
        <f t="array" ref="Q298">INDEX(Items!C$2:C$1098,MATCH($O298,Items!$A$2:$A$1098,0))</f>
        <v>0</v>
      </c>
      <c r="R298">
        <f t="array" ref="R298">INDEX(Items!D$2:D$1098,MATCH($O298,Items!$A$2:$A$1098,0))</f>
        <v>0</v>
      </c>
    </row>
    <row r="299" spans="1:19" ht="14.4" x14ac:dyDescent="0.3">
      <c r="A299">
        <f t="shared" si="54"/>
        <v>1</v>
      </c>
      <c r="B299" s="10" t="str">
        <f t="shared" si="55"/>
        <v/>
      </c>
      <c r="C299" s="2">
        <f t="shared" si="57"/>
        <v>1</v>
      </c>
      <c r="D299" s="3"/>
      <c r="E299" s="2"/>
      <c r="F299" t="e">
        <f t="array" ref="F299">INDEX(Establishment!B$2:B$1047,MATCH($E299,Establishment!$A$2:$A$1047,0))</f>
        <v>#N/A</v>
      </c>
      <c r="G299" t="e">
        <f t="array" ref="G299">INDEX(Establishment!C$2:C$1047,MATCH($E299,Establishment!$A$2:$A$1047,0))</f>
        <v>#N/A</v>
      </c>
      <c r="H299" t="s">
        <v>20</v>
      </c>
      <c r="I299" s="4"/>
      <c r="J299" t="s">
        <v>20</v>
      </c>
      <c r="L299" s="4"/>
      <c r="M299" s="4">
        <f t="shared" si="52"/>
        <v>0</v>
      </c>
      <c r="N299" s="4">
        <f t="shared" si="53"/>
        <v>0</v>
      </c>
      <c r="O299" t="s">
        <v>20</v>
      </c>
      <c r="P299">
        <f t="array" ref="P299">INDEX(Items!B$2:B$1098,MATCH($O299,Items!$A$2:$A$1098,0))</f>
        <v>0</v>
      </c>
      <c r="Q299">
        <f t="array" ref="Q299">INDEX(Items!C$2:C$1098,MATCH($O299,Items!$A$2:$A$1098,0))</f>
        <v>0</v>
      </c>
      <c r="R299">
        <f t="array" ref="R299">INDEX(Items!D$2:D$1098,MATCH($O299,Items!$A$2:$A$1098,0))</f>
        <v>0</v>
      </c>
    </row>
    <row r="300" spans="1:19" ht="14.4" x14ac:dyDescent="0.3">
      <c r="A300">
        <f t="shared" si="54"/>
        <v>1</v>
      </c>
      <c r="B300" s="10" t="str">
        <f t="shared" si="55"/>
        <v/>
      </c>
      <c r="C300" s="2">
        <f t="shared" si="57"/>
        <v>1</v>
      </c>
      <c r="D300" s="3"/>
      <c r="E300" s="2"/>
      <c r="F300" t="e">
        <f t="array" ref="F300">INDEX(Establishment!B$2:B$1047,MATCH($E300,Establishment!$A$2:$A$1047,0))</f>
        <v>#N/A</v>
      </c>
      <c r="G300" t="e">
        <f t="array" ref="G300">INDEX(Establishment!C$2:C$1047,MATCH($E300,Establishment!$A$2:$A$1047,0))</f>
        <v>#N/A</v>
      </c>
      <c r="H300" t="s">
        <v>20</v>
      </c>
      <c r="I300" s="4"/>
      <c r="J300" t="s">
        <v>20</v>
      </c>
      <c r="L300" s="4"/>
      <c r="M300" s="4">
        <f t="shared" si="52"/>
        <v>0</v>
      </c>
      <c r="N300" s="4">
        <f t="shared" si="53"/>
        <v>0</v>
      </c>
      <c r="O300" t="s">
        <v>20</v>
      </c>
      <c r="P300">
        <f t="array" ref="P300">INDEX(Items!B$2:B$1098,MATCH($O300,Items!$A$2:$A$1098,0))</f>
        <v>0</v>
      </c>
      <c r="Q300">
        <f t="array" ref="Q300">INDEX(Items!C$2:C$1098,MATCH($O300,Items!$A$2:$A$1098,0))</f>
        <v>0</v>
      </c>
      <c r="R300">
        <f t="array" ref="R300">INDEX(Items!D$2:D$1098,MATCH($O300,Items!$A$2:$A$1098,0))</f>
        <v>0</v>
      </c>
    </row>
    <row r="301" spans="1:19" ht="14.4" x14ac:dyDescent="0.3">
      <c r="A301">
        <f t="shared" si="54"/>
        <v>1</v>
      </c>
      <c r="B301" s="10" t="str">
        <f t="shared" si="55"/>
        <v/>
      </c>
      <c r="C301" s="2">
        <f t="shared" si="57"/>
        <v>1</v>
      </c>
      <c r="D301" s="3"/>
      <c r="E301" s="2"/>
      <c r="F301" t="e">
        <f t="array" ref="F301">INDEX(Establishment!B$2:B$1047,MATCH($E301,Establishment!$A$2:$A$1047,0))</f>
        <v>#N/A</v>
      </c>
      <c r="G301" t="e">
        <f t="array" ref="G301">INDEX(Establishment!C$2:C$1047,MATCH($E301,Establishment!$A$2:$A$1047,0))</f>
        <v>#N/A</v>
      </c>
      <c r="H301" t="s">
        <v>20</v>
      </c>
      <c r="I301" s="4"/>
      <c r="J301" t="s">
        <v>20</v>
      </c>
      <c r="L301" s="4"/>
      <c r="M301" s="4">
        <f t="shared" si="52"/>
        <v>0</v>
      </c>
      <c r="N301" s="4">
        <f t="shared" si="53"/>
        <v>0</v>
      </c>
      <c r="O301" t="s">
        <v>20</v>
      </c>
      <c r="P301">
        <f t="array" ref="P301">INDEX(Items!B$2:B$1098,MATCH($O301,Items!$A$2:$A$1098,0))</f>
        <v>0</v>
      </c>
      <c r="Q301">
        <f t="array" ref="Q301">INDEX(Items!C$2:C$1098,MATCH($O301,Items!$A$2:$A$1098,0))</f>
        <v>0</v>
      </c>
      <c r="R301">
        <f t="array" ref="R301">INDEX(Items!D$2:D$1098,MATCH($O301,Items!$A$2:$A$1098,0))</f>
        <v>0</v>
      </c>
    </row>
    <row r="302" spans="1:19" ht="14.4" x14ac:dyDescent="0.3">
      <c r="A302">
        <f t="shared" si="54"/>
        <v>1</v>
      </c>
      <c r="B302" s="10" t="str">
        <f t="shared" si="55"/>
        <v/>
      </c>
      <c r="C302" s="2">
        <f t="shared" si="57"/>
        <v>1</v>
      </c>
      <c r="D302" s="3"/>
      <c r="E302" s="2"/>
      <c r="F302" t="e">
        <f t="array" ref="F302">INDEX(Establishment!B$2:B$1047,MATCH($E302,Establishment!$A$2:$A$1047,0))</f>
        <v>#N/A</v>
      </c>
      <c r="G302" t="e">
        <f t="array" ref="G302">INDEX(Establishment!C$2:C$1047,MATCH($E302,Establishment!$A$2:$A$1047,0))</f>
        <v>#N/A</v>
      </c>
      <c r="H302" t="s">
        <v>20</v>
      </c>
      <c r="I302" s="4"/>
      <c r="J302" t="s">
        <v>20</v>
      </c>
      <c r="L302" s="4"/>
      <c r="M302" s="4">
        <f t="shared" si="52"/>
        <v>0</v>
      </c>
      <c r="N302" s="4">
        <f t="shared" si="53"/>
        <v>0</v>
      </c>
      <c r="O302" t="s">
        <v>20</v>
      </c>
      <c r="P302">
        <f t="array" ref="P302">INDEX(Items!B$2:B$1098,MATCH($O302,Items!$A$2:$A$1098,0))</f>
        <v>0</v>
      </c>
      <c r="Q302">
        <f t="array" ref="Q302">INDEX(Items!C$2:C$1098,MATCH($O302,Items!$A$2:$A$1098,0))</f>
        <v>0</v>
      </c>
      <c r="R302">
        <f t="array" ref="R302">INDEX(Items!D$2:D$1098,MATCH($O302,Items!$A$2:$A$1098,0))</f>
        <v>0</v>
      </c>
    </row>
    <row r="303" spans="1:19" ht="14.4" x14ac:dyDescent="0.3">
      <c r="A303">
        <f t="shared" si="54"/>
        <v>1</v>
      </c>
      <c r="B303" s="10" t="str">
        <f t="shared" si="55"/>
        <v/>
      </c>
      <c r="C303" s="2">
        <f t="shared" si="57"/>
        <v>1</v>
      </c>
      <c r="D303" s="3"/>
      <c r="E303" s="2"/>
      <c r="F303" t="e">
        <f t="array" ref="F303">INDEX(Establishment!B$2:B$1047,MATCH($E303,Establishment!$A$2:$A$1047,0))</f>
        <v>#N/A</v>
      </c>
      <c r="G303" t="e">
        <f t="array" ref="G303">INDEX(Establishment!C$2:C$1047,MATCH($E303,Establishment!$A$2:$A$1047,0))</f>
        <v>#N/A</v>
      </c>
      <c r="H303" t="s">
        <v>20</v>
      </c>
      <c r="I303" s="4"/>
      <c r="J303" t="s">
        <v>20</v>
      </c>
      <c r="L303" s="4"/>
      <c r="M303" s="4">
        <f t="shared" si="52"/>
        <v>0</v>
      </c>
      <c r="N303" s="4">
        <f t="shared" si="53"/>
        <v>0</v>
      </c>
      <c r="O303" t="s">
        <v>20</v>
      </c>
      <c r="P303">
        <f t="array" ref="P303">INDEX(Items!B$2:B$1098,MATCH($O303,Items!$A$2:$A$1098,0))</f>
        <v>0</v>
      </c>
      <c r="Q303">
        <f t="array" ref="Q303">INDEX(Items!C$2:C$1098,MATCH($O303,Items!$A$2:$A$1098,0))</f>
        <v>0</v>
      </c>
      <c r="R303">
        <f t="array" ref="R303">INDEX(Items!D$2:D$1098,MATCH($O303,Items!$A$2:$A$1098,0))</f>
        <v>0</v>
      </c>
    </row>
    <row r="304" spans="1:19" ht="14.4" x14ac:dyDescent="0.3">
      <c r="A304">
        <f t="shared" si="54"/>
        <v>1</v>
      </c>
      <c r="B304" s="10" t="str">
        <f t="shared" si="55"/>
        <v/>
      </c>
      <c r="C304" s="2">
        <f t="shared" si="57"/>
        <v>1</v>
      </c>
      <c r="D304" s="3"/>
      <c r="E304" s="2"/>
      <c r="F304" t="e">
        <f t="array" ref="F304">INDEX(Establishment!B$2:B$1047,MATCH($E304,Establishment!$A$2:$A$1047,0))</f>
        <v>#N/A</v>
      </c>
      <c r="G304" t="e">
        <f t="array" ref="G304">INDEX(Establishment!C$2:C$1047,MATCH($E304,Establishment!$A$2:$A$1047,0))</f>
        <v>#N/A</v>
      </c>
      <c r="H304" t="s">
        <v>20</v>
      </c>
      <c r="I304" s="4"/>
      <c r="J304" t="s">
        <v>20</v>
      </c>
      <c r="L304" s="4"/>
      <c r="M304" s="4">
        <f t="shared" si="52"/>
        <v>0</v>
      </c>
      <c r="N304" s="4">
        <f t="shared" si="53"/>
        <v>0</v>
      </c>
      <c r="O304" t="s">
        <v>20</v>
      </c>
      <c r="P304">
        <f t="array" ref="P304">INDEX(Items!B$2:B$1098,MATCH($O304,Items!$A$2:$A$1098,0))</f>
        <v>0</v>
      </c>
      <c r="Q304">
        <f t="array" ref="Q304">INDEX(Items!C$2:C$1098,MATCH($O304,Items!$A$2:$A$1098,0))</f>
        <v>0</v>
      </c>
      <c r="R304">
        <f t="array" ref="R304">INDEX(Items!D$2:D$1098,MATCH($O304,Items!$A$2:$A$1098,0))</f>
        <v>0</v>
      </c>
    </row>
    <row r="305" spans="1:20" ht="14.4" x14ac:dyDescent="0.3">
      <c r="A305">
        <f t="shared" si="54"/>
        <v>1</v>
      </c>
      <c r="B305" s="10" t="str">
        <f t="shared" si="55"/>
        <v/>
      </c>
      <c r="C305" s="2">
        <f t="shared" si="57"/>
        <v>1</v>
      </c>
      <c r="D305" s="3"/>
      <c r="E305" s="2"/>
      <c r="F305" t="e">
        <f t="array" ref="F305">INDEX(Establishment!B$2:B$1047,MATCH($E305,Establishment!$A$2:$A$1047,0))</f>
        <v>#N/A</v>
      </c>
      <c r="G305" t="e">
        <f t="array" ref="G305">INDEX(Establishment!C$2:C$1047,MATCH($E305,Establishment!$A$2:$A$1047,0))</f>
        <v>#N/A</v>
      </c>
      <c r="H305" t="s">
        <v>20</v>
      </c>
      <c r="I305" s="4"/>
      <c r="J305" t="s">
        <v>20</v>
      </c>
      <c r="L305" s="4"/>
      <c r="M305" s="4">
        <f t="shared" si="52"/>
        <v>0</v>
      </c>
      <c r="N305" s="4">
        <f t="shared" si="53"/>
        <v>0</v>
      </c>
      <c r="O305" t="s">
        <v>20</v>
      </c>
      <c r="P305">
        <f t="array" ref="P305">INDEX(Items!B$2:B$1098,MATCH($O305,Items!$A$2:$A$1098,0))</f>
        <v>0</v>
      </c>
      <c r="Q305">
        <f t="array" ref="Q305">INDEX(Items!C$2:C$1098,MATCH($O305,Items!$A$2:$A$1098,0))</f>
        <v>0</v>
      </c>
      <c r="R305">
        <f t="array" ref="R305">INDEX(Items!D$2:D$1098,MATCH($O305,Items!$A$2:$A$1098,0))</f>
        <v>0</v>
      </c>
    </row>
    <row r="306" spans="1:20" ht="14.4" x14ac:dyDescent="0.3">
      <c r="A306">
        <f t="shared" si="54"/>
        <v>1</v>
      </c>
      <c r="B306" s="10" t="str">
        <f t="shared" si="55"/>
        <v/>
      </c>
      <c r="C306" s="2">
        <f t="shared" si="57"/>
        <v>1</v>
      </c>
      <c r="D306" s="3"/>
      <c r="E306" s="2"/>
      <c r="F306" t="e">
        <f t="array" ref="F306">INDEX(Establishment!B$2:B$1047,MATCH($E306,Establishment!$A$2:$A$1047,0))</f>
        <v>#N/A</v>
      </c>
      <c r="G306" t="e">
        <f t="array" ref="G306">INDEX(Establishment!C$2:C$1047,MATCH($E306,Establishment!$A$2:$A$1047,0))</f>
        <v>#N/A</v>
      </c>
      <c r="H306" t="s">
        <v>20</v>
      </c>
      <c r="I306" s="4"/>
      <c r="J306" t="s">
        <v>20</v>
      </c>
      <c r="L306" s="4"/>
      <c r="M306" s="4">
        <f t="shared" si="52"/>
        <v>0</v>
      </c>
      <c r="N306" s="4">
        <f t="shared" si="53"/>
        <v>0</v>
      </c>
      <c r="O306" t="s">
        <v>20</v>
      </c>
      <c r="P306">
        <f t="array" ref="P306">INDEX(Items!B$2:B$1098,MATCH($O306,Items!$A$2:$A$1098,0))</f>
        <v>0</v>
      </c>
      <c r="Q306">
        <f t="array" ref="Q306">INDEX(Items!C$2:C$1098,MATCH($O306,Items!$A$2:$A$1098,0))</f>
        <v>0</v>
      </c>
      <c r="R306">
        <f t="array" ref="R306">INDEX(Items!D$2:D$1098,MATCH($O306,Items!$A$2:$A$1098,0))</f>
        <v>0</v>
      </c>
    </row>
    <row r="307" spans="1:20" ht="14.4" x14ac:dyDescent="0.3">
      <c r="A307">
        <f t="shared" si="54"/>
        <v>1</v>
      </c>
      <c r="B307" s="10" t="str">
        <f t="shared" si="55"/>
        <v/>
      </c>
      <c r="C307" s="2">
        <f t="shared" si="57"/>
        <v>1</v>
      </c>
      <c r="D307" s="3"/>
      <c r="E307" s="2"/>
      <c r="F307" t="e">
        <f t="array" ref="F307">INDEX(Establishment!B$2:B$1047,MATCH($E307,Establishment!$A$2:$A$1047,0))</f>
        <v>#N/A</v>
      </c>
      <c r="G307" t="e">
        <f t="array" ref="G307">INDEX(Establishment!C$2:C$1047,MATCH($E307,Establishment!$A$2:$A$1047,0))</f>
        <v>#N/A</v>
      </c>
      <c r="H307" t="s">
        <v>20</v>
      </c>
      <c r="I307" s="4"/>
      <c r="J307" t="s">
        <v>20</v>
      </c>
      <c r="L307" s="4"/>
      <c r="M307" s="4">
        <f t="shared" si="52"/>
        <v>0</v>
      </c>
      <c r="N307" s="4">
        <f t="shared" si="53"/>
        <v>0</v>
      </c>
      <c r="O307" t="s">
        <v>20</v>
      </c>
      <c r="P307">
        <f t="array" ref="P307">INDEX(Items!B$2:B$1098,MATCH($O307,Items!$A$2:$A$1098,0))</f>
        <v>0</v>
      </c>
      <c r="Q307">
        <f t="array" ref="Q307">INDEX(Items!C$2:C$1098,MATCH($O307,Items!$A$2:$A$1098,0))</f>
        <v>0</v>
      </c>
      <c r="R307">
        <f t="array" ref="R307">INDEX(Items!D$2:D$1098,MATCH($O307,Items!$A$2:$A$1098,0))</f>
        <v>0</v>
      </c>
    </row>
    <row r="308" spans="1:20" ht="14.4" x14ac:dyDescent="0.3">
      <c r="A308">
        <f t="shared" si="54"/>
        <v>1</v>
      </c>
      <c r="B308" s="10" t="str">
        <f t="shared" si="55"/>
        <v/>
      </c>
      <c r="C308" s="2">
        <f t="shared" si="57"/>
        <v>1</v>
      </c>
      <c r="D308" s="3"/>
      <c r="E308" s="2"/>
      <c r="F308" t="e">
        <f t="array" ref="F308">INDEX(Establishment!B$2:B$1047,MATCH($E308,Establishment!$A$2:$A$1047,0))</f>
        <v>#N/A</v>
      </c>
      <c r="G308" t="e">
        <f t="array" ref="G308">INDEX(Establishment!C$2:C$1047,MATCH($E308,Establishment!$A$2:$A$1047,0))</f>
        <v>#N/A</v>
      </c>
      <c r="H308" t="s">
        <v>20</v>
      </c>
      <c r="I308" s="4"/>
      <c r="J308" t="s">
        <v>20</v>
      </c>
      <c r="L308" s="4"/>
      <c r="M308" s="4">
        <f t="shared" si="52"/>
        <v>0</v>
      </c>
      <c r="N308" s="4">
        <f t="shared" si="53"/>
        <v>0</v>
      </c>
      <c r="O308" t="s">
        <v>20</v>
      </c>
      <c r="P308">
        <f t="array" ref="P308">INDEX(Items!B$2:B$1098,MATCH($O308,Items!$A$2:$A$1098,0))</f>
        <v>0</v>
      </c>
      <c r="Q308">
        <f t="array" ref="Q308">INDEX(Items!C$2:C$1098,MATCH($O308,Items!$A$2:$A$1098,0))</f>
        <v>0</v>
      </c>
      <c r="R308">
        <f t="array" ref="R308">INDEX(Items!D$2:D$1098,MATCH($O308,Items!$A$2:$A$1098,0))</f>
        <v>0</v>
      </c>
    </row>
    <row r="309" spans="1:20" ht="14.4" x14ac:dyDescent="0.3">
      <c r="A309">
        <f t="shared" si="54"/>
        <v>1</v>
      </c>
      <c r="B309" s="10" t="str">
        <f t="shared" si="55"/>
        <v/>
      </c>
      <c r="C309" s="2">
        <f t="shared" si="57"/>
        <v>1</v>
      </c>
      <c r="D309" s="3"/>
      <c r="E309" s="2"/>
      <c r="F309" t="e">
        <f t="array" ref="F309">INDEX(Establishment!B$2:B$1047,MATCH($E309,Establishment!$A$2:$A$1047,0))</f>
        <v>#N/A</v>
      </c>
      <c r="G309" t="e">
        <f t="array" ref="G309">INDEX(Establishment!C$2:C$1047,MATCH($E309,Establishment!$A$2:$A$1047,0))</f>
        <v>#N/A</v>
      </c>
      <c r="H309" t="s">
        <v>20</v>
      </c>
      <c r="I309" s="4"/>
      <c r="J309" t="s">
        <v>20</v>
      </c>
      <c r="L309" s="4"/>
      <c r="M309" s="4">
        <f t="shared" si="52"/>
        <v>0</v>
      </c>
      <c r="N309" s="4">
        <f t="shared" si="53"/>
        <v>0</v>
      </c>
      <c r="O309" t="s">
        <v>20</v>
      </c>
      <c r="P309">
        <f t="array" ref="P309">INDEX(Items!B$2:B$1098,MATCH($O309,Items!$A$2:$A$1098,0))</f>
        <v>0</v>
      </c>
      <c r="Q309">
        <f t="array" ref="Q309">INDEX(Items!C$2:C$1098,MATCH($O309,Items!$A$2:$A$1098,0))</f>
        <v>0</v>
      </c>
      <c r="R309">
        <f t="array" ref="R309">INDEX(Items!D$2:D$1098,MATCH($O309,Items!$A$2:$A$1098,0))</f>
        <v>0</v>
      </c>
    </row>
    <row r="310" spans="1:20" ht="14.4" x14ac:dyDescent="0.3">
      <c r="A310">
        <f t="shared" si="54"/>
        <v>1</v>
      </c>
      <c r="B310" s="10" t="str">
        <f t="shared" si="55"/>
        <v/>
      </c>
      <c r="C310" s="2">
        <f t="shared" si="57"/>
        <v>1</v>
      </c>
      <c r="D310" s="3"/>
      <c r="E310" s="2"/>
      <c r="F310" t="e">
        <f t="array" ref="F310">INDEX(Establishment!B$2:B$1047,MATCH($E310,Establishment!$A$2:$A$1047,0))</f>
        <v>#N/A</v>
      </c>
      <c r="G310" t="e">
        <f t="array" ref="G310">INDEX(Establishment!C$2:C$1047,MATCH($E310,Establishment!$A$2:$A$1047,0))</f>
        <v>#N/A</v>
      </c>
      <c r="H310" t="s">
        <v>20</v>
      </c>
      <c r="I310" s="4"/>
      <c r="J310" t="s">
        <v>20</v>
      </c>
      <c r="L310" s="4"/>
      <c r="M310" s="4">
        <f t="shared" si="52"/>
        <v>0</v>
      </c>
      <c r="N310" s="4">
        <f t="shared" si="53"/>
        <v>0</v>
      </c>
      <c r="O310" t="s">
        <v>20</v>
      </c>
      <c r="P310">
        <f t="array" ref="P310">INDEX(Items!B$2:B$1098,MATCH($O310,Items!$A$2:$A$1098,0))</f>
        <v>0</v>
      </c>
      <c r="Q310">
        <f t="array" ref="Q310">INDEX(Items!C$2:C$1098,MATCH($O310,Items!$A$2:$A$1098,0))</f>
        <v>0</v>
      </c>
      <c r="R310">
        <f t="array" ref="R310">INDEX(Items!D$2:D$1098,MATCH($O310,Items!$A$2:$A$1098,0))</f>
        <v>0</v>
      </c>
    </row>
    <row r="311" spans="1:20" ht="14.4" x14ac:dyDescent="0.3">
      <c r="A311">
        <f t="shared" si="54"/>
        <v>1</v>
      </c>
      <c r="B311" s="10" t="str">
        <f t="shared" si="55"/>
        <v/>
      </c>
      <c r="C311" s="2">
        <f t="shared" si="57"/>
        <v>1</v>
      </c>
      <c r="D311" s="3"/>
      <c r="E311" s="2"/>
      <c r="F311" t="e">
        <f t="array" ref="F311">INDEX(Establishment!B$2:B$1047,MATCH($E311,Establishment!$A$2:$A$1047,0))</f>
        <v>#N/A</v>
      </c>
      <c r="G311" t="e">
        <f t="array" ref="G311">INDEX(Establishment!C$2:C$1047,MATCH($E311,Establishment!$A$2:$A$1047,0))</f>
        <v>#N/A</v>
      </c>
      <c r="H311" t="s">
        <v>20</v>
      </c>
      <c r="I311" s="4"/>
      <c r="J311" t="s">
        <v>20</v>
      </c>
      <c r="L311" s="4"/>
      <c r="M311" s="4">
        <f t="shared" si="52"/>
        <v>0</v>
      </c>
      <c r="N311" s="4">
        <f t="shared" si="53"/>
        <v>0</v>
      </c>
      <c r="O311" t="s">
        <v>20</v>
      </c>
      <c r="P311">
        <f t="array" ref="P311">INDEX(Items!B$2:B$1098,MATCH($O311,Items!$A$2:$A$1098,0))</f>
        <v>0</v>
      </c>
      <c r="Q311">
        <f t="array" ref="Q311">INDEX(Items!C$2:C$1098,MATCH($O311,Items!$A$2:$A$1098,0))</f>
        <v>0</v>
      </c>
      <c r="R311">
        <f t="array" ref="R311">INDEX(Items!D$2:D$1098,MATCH($O311,Items!$A$2:$A$1098,0))</f>
        <v>0</v>
      </c>
    </row>
    <row r="312" spans="1:20" ht="14.4" x14ac:dyDescent="0.3">
      <c r="A312">
        <f t="shared" si="54"/>
        <v>1</v>
      </c>
      <c r="B312" s="10" t="str">
        <f t="shared" si="55"/>
        <v/>
      </c>
      <c r="C312" s="2">
        <f t="shared" si="57"/>
        <v>1</v>
      </c>
      <c r="D312" s="3"/>
      <c r="E312" s="2"/>
      <c r="F312" t="e">
        <f t="array" ref="F312">INDEX(Establishment!B$2:B$1047,MATCH($E312,Establishment!$A$2:$A$1047,0))</f>
        <v>#N/A</v>
      </c>
      <c r="G312" t="e">
        <f t="array" ref="G312">INDEX(Establishment!C$2:C$1047,MATCH($E312,Establishment!$A$2:$A$1047,0))</f>
        <v>#N/A</v>
      </c>
      <c r="H312" t="s">
        <v>20</v>
      </c>
      <c r="I312" s="4"/>
      <c r="J312" t="s">
        <v>20</v>
      </c>
      <c r="L312" s="4"/>
      <c r="M312" s="4">
        <f t="shared" si="52"/>
        <v>0</v>
      </c>
      <c r="N312" s="4">
        <f t="shared" si="53"/>
        <v>0</v>
      </c>
      <c r="O312" t="s">
        <v>20</v>
      </c>
      <c r="P312">
        <f t="array" ref="P312">INDEX(Items!B$2:B$1098,MATCH($O312,Items!$A$2:$A$1098,0))</f>
        <v>0</v>
      </c>
      <c r="Q312">
        <f t="array" ref="Q312">INDEX(Items!C$2:C$1098,MATCH($O312,Items!$A$2:$A$1098,0))</f>
        <v>0</v>
      </c>
      <c r="R312">
        <f t="array" ref="R312">INDEX(Items!D$2:D$1098,MATCH($O312,Items!$A$2:$A$1098,0))</f>
        <v>0</v>
      </c>
    </row>
    <row r="313" spans="1:20" ht="14.4" x14ac:dyDescent="0.3">
      <c r="A313">
        <f t="shared" si="54"/>
        <v>1</v>
      </c>
      <c r="B313" s="10" t="str">
        <f t="shared" si="55"/>
        <v/>
      </c>
      <c r="C313" s="2">
        <f t="shared" si="57"/>
        <v>1</v>
      </c>
      <c r="D313" s="3"/>
      <c r="E313" s="2"/>
      <c r="F313" t="e">
        <f t="array" ref="F313">INDEX(Establishment!B$2:B$1047,MATCH($E313,Establishment!$A$2:$A$1047,0))</f>
        <v>#N/A</v>
      </c>
      <c r="G313" t="e">
        <f t="array" ref="G313">INDEX(Establishment!C$2:C$1047,MATCH($E313,Establishment!$A$2:$A$1047,0))</f>
        <v>#N/A</v>
      </c>
      <c r="H313" t="s">
        <v>20</v>
      </c>
      <c r="I313" s="4"/>
      <c r="J313" t="s">
        <v>20</v>
      </c>
      <c r="L313" s="4"/>
      <c r="M313" s="4">
        <f t="shared" si="52"/>
        <v>0</v>
      </c>
      <c r="N313" s="4">
        <f t="shared" si="53"/>
        <v>0</v>
      </c>
      <c r="O313" t="s">
        <v>20</v>
      </c>
      <c r="P313">
        <f t="array" ref="P313">INDEX(Items!B$2:B$1098,MATCH($O313,Items!$A$2:$A$1098,0))</f>
        <v>0</v>
      </c>
      <c r="Q313">
        <f t="array" ref="Q313">INDEX(Items!C$2:C$1098,MATCH($O313,Items!$A$2:$A$1098,0))</f>
        <v>0</v>
      </c>
      <c r="R313">
        <f t="array" ref="R313">INDEX(Items!D$2:D$1098,MATCH($O313,Items!$A$2:$A$1098,0))</f>
        <v>0</v>
      </c>
    </row>
    <row r="314" spans="1:20" ht="14.4" x14ac:dyDescent="0.3">
      <c r="A314">
        <f t="shared" si="54"/>
        <v>1</v>
      </c>
      <c r="B314" s="10" t="str">
        <f t="shared" si="55"/>
        <v>20240125A</v>
      </c>
      <c r="C314" s="2">
        <f t="shared" si="57"/>
        <v>1</v>
      </c>
      <c r="D314" s="3">
        <v>45316</v>
      </c>
      <c r="E314" s="2" t="s">
        <v>22</v>
      </c>
      <c r="F314" t="s">
        <v>1114</v>
      </c>
      <c r="G314" t="s">
        <v>239</v>
      </c>
      <c r="H314" t="s">
        <v>2</v>
      </c>
      <c r="I314" s="4">
        <v>78</v>
      </c>
      <c r="J314" t="s">
        <v>41</v>
      </c>
      <c r="K314">
        <v>1</v>
      </c>
      <c r="L314" s="4">
        <v>78</v>
      </c>
      <c r="M314" s="4">
        <f t="shared" si="52"/>
        <v>78</v>
      </c>
      <c r="N314" s="4">
        <f t="shared" si="53"/>
        <v>78</v>
      </c>
      <c r="O314" t="s">
        <v>1115</v>
      </c>
      <c r="P314" t="s">
        <v>1114</v>
      </c>
      <c r="Q314" t="str">
        <f t="array" ref="Q314">INDEX(Items!C$2:C$1098,MATCH($O314,Items!$A$2:$A$1098,0))</f>
        <v xml:space="preserve">Wheat Bread </v>
      </c>
      <c r="R314" t="s">
        <v>1116</v>
      </c>
    </row>
    <row r="315" spans="1:20" ht="15.75" customHeight="1" x14ac:dyDescent="0.3">
      <c r="A315">
        <f t="shared" si="54"/>
        <v>2</v>
      </c>
      <c r="B315" s="10" t="str">
        <f t="shared" si="55"/>
        <v>20240125B</v>
      </c>
      <c r="C315">
        <f t="shared" ref="C315:C316" si="58">IF(OR(B315="",B315&lt;&gt;B323),1,C323+1)</f>
        <v>1</v>
      </c>
      <c r="D315" s="3">
        <v>45316</v>
      </c>
      <c r="E315" s="2" t="s">
        <v>890</v>
      </c>
      <c r="F315" t="str">
        <f t="array" ref="F315">INDEX(Establishment!B$2:B$1047,MATCH($E315,Establishment!$A$2:$A$1047,0))</f>
        <v>Transportation(Public)</v>
      </c>
      <c r="G315" t="str">
        <f t="array" ref="G315">INDEX(Establishment!C$2:C$1047,MATCH($E315,Establishment!$A$2:$A$1047,0))</f>
        <v>Jeepney</v>
      </c>
      <c r="H315" t="s">
        <v>2</v>
      </c>
      <c r="I315" s="4">
        <v>13</v>
      </c>
      <c r="J315" t="s">
        <v>54</v>
      </c>
      <c r="K315">
        <v>1</v>
      </c>
      <c r="L315" s="4">
        <v>13</v>
      </c>
      <c r="M315" s="4">
        <f t="shared" ref="M315:M378" si="59">K315*L315</f>
        <v>13</v>
      </c>
      <c r="N315" s="4">
        <f t="shared" si="53"/>
        <v>13</v>
      </c>
      <c r="O315" t="s">
        <v>37</v>
      </c>
      <c r="P315" t="str">
        <f t="array" ref="P315">INDEX(Items!B$2:B$1098,MATCH($O315,Items!$A$2:$A$1098,0))</f>
        <v xml:space="preserve"> </v>
      </c>
      <c r="Q315" t="s">
        <v>55</v>
      </c>
      <c r="R315" s="2" t="s">
        <v>971</v>
      </c>
      <c r="S315" s="9"/>
    </row>
    <row r="316" spans="1:20" ht="15.75" customHeight="1" x14ac:dyDescent="0.3">
      <c r="A316">
        <f t="shared" si="54"/>
        <v>1</v>
      </c>
      <c r="B316" s="10" t="str">
        <f t="shared" si="55"/>
        <v>20240126A</v>
      </c>
      <c r="C316">
        <f t="shared" si="58"/>
        <v>1</v>
      </c>
      <c r="D316" s="3">
        <v>45317</v>
      </c>
      <c r="E316" s="2" t="s">
        <v>890</v>
      </c>
      <c r="F316" t="s">
        <v>889</v>
      </c>
      <c r="G316" t="str">
        <f t="array" ref="G316">INDEX(Establishment!C$2:C$1047,MATCH($E316,Establishment!$A$2:$A$1047,0))</f>
        <v>Jeepney</v>
      </c>
      <c r="H316" t="s">
        <v>2</v>
      </c>
      <c r="I316" s="4">
        <v>13</v>
      </c>
      <c r="J316" t="s">
        <v>54</v>
      </c>
      <c r="K316">
        <v>1</v>
      </c>
      <c r="L316" s="4">
        <v>13</v>
      </c>
      <c r="M316" s="4">
        <f t="shared" si="59"/>
        <v>13</v>
      </c>
      <c r="N316" s="4">
        <f t="shared" si="53"/>
        <v>13</v>
      </c>
      <c r="O316" t="s">
        <v>37</v>
      </c>
      <c r="P316" t="str">
        <f t="array" ref="P316">INDEX(Items!B$2:B$1098,MATCH($O316,Items!$A$2:$A$1098,0))</f>
        <v xml:space="preserve"> </v>
      </c>
      <c r="Q316" t="s">
        <v>55</v>
      </c>
      <c r="R316" s="8" t="s">
        <v>965</v>
      </c>
      <c r="T316" t="str">
        <f>G316&amp;" - "&amp;R316</f>
        <v>Jeepney - Kalayaan Ave. - Market Market</v>
      </c>
    </row>
    <row r="317" spans="1:20" ht="14.4" x14ac:dyDescent="0.3">
      <c r="A317">
        <f t="shared" si="54"/>
        <v>1</v>
      </c>
      <c r="B317" s="10" t="str">
        <f t="shared" si="55"/>
        <v/>
      </c>
      <c r="C317" s="2">
        <f t="shared" ref="C317:C353" si="60">IF(OR(B317="",B317&lt;&gt;B316),1,C316+1)</f>
        <v>1</v>
      </c>
      <c r="D317" s="3"/>
      <c r="E317" s="2"/>
      <c r="F317" t="e">
        <f t="array" ref="F317">INDEX(Establishment!B$2:B$1047,MATCH($E317,Establishment!$A$2:$A$1047,0))</f>
        <v>#N/A</v>
      </c>
      <c r="G317" t="e">
        <f t="array" ref="G317">INDEX(Establishment!C$2:C$1047,MATCH($E317,Establishment!$A$2:$A$1047,0))</f>
        <v>#N/A</v>
      </c>
      <c r="H317" t="s">
        <v>20</v>
      </c>
      <c r="I317" s="4"/>
      <c r="J317" t="s">
        <v>20</v>
      </c>
      <c r="L317" s="4"/>
      <c r="M317" s="4">
        <f t="shared" si="59"/>
        <v>0</v>
      </c>
      <c r="N317" s="4">
        <f t="shared" si="53"/>
        <v>0</v>
      </c>
      <c r="O317" t="s">
        <v>20</v>
      </c>
      <c r="P317">
        <f t="array" ref="P317">INDEX(Items!B$2:B$1098,MATCH($O317,Items!$A$2:$A$1098,0))</f>
        <v>0</v>
      </c>
      <c r="Q317">
        <f t="array" ref="Q317">INDEX(Items!C$2:C$1098,MATCH($O317,Items!$A$2:$A$1098,0))</f>
        <v>0</v>
      </c>
      <c r="R317">
        <f t="array" ref="R317">INDEX(Items!D$2:D$1098,MATCH($O317,Items!$A$2:$A$1098,0))</f>
        <v>0</v>
      </c>
    </row>
    <row r="318" spans="1:20" ht="14.4" x14ac:dyDescent="0.3">
      <c r="A318">
        <f t="shared" si="54"/>
        <v>1</v>
      </c>
      <c r="B318" s="10" t="str">
        <f t="shared" si="55"/>
        <v/>
      </c>
      <c r="C318" s="2">
        <f t="shared" si="60"/>
        <v>1</v>
      </c>
      <c r="D318" s="3"/>
      <c r="E318" s="2"/>
      <c r="F318" t="e">
        <f t="array" ref="F318">INDEX(Establishment!B$2:B$1047,MATCH($E318,Establishment!$A$2:$A$1047,0))</f>
        <v>#N/A</v>
      </c>
      <c r="G318" t="e">
        <f t="array" ref="G318">INDEX(Establishment!C$2:C$1047,MATCH($E318,Establishment!$A$2:$A$1047,0))</f>
        <v>#N/A</v>
      </c>
      <c r="H318" t="s">
        <v>20</v>
      </c>
      <c r="I318" s="4"/>
      <c r="J318" t="s">
        <v>20</v>
      </c>
      <c r="L318" s="4"/>
      <c r="M318" s="4">
        <f t="shared" si="59"/>
        <v>0</v>
      </c>
      <c r="N318" s="4">
        <f t="shared" si="53"/>
        <v>0</v>
      </c>
      <c r="O318" t="s">
        <v>20</v>
      </c>
      <c r="P318">
        <f t="array" ref="P318">INDEX(Items!B$2:B$1098,MATCH($O318,Items!$A$2:$A$1098,0))</f>
        <v>0</v>
      </c>
      <c r="Q318">
        <f t="array" ref="Q318">INDEX(Items!C$2:C$1098,MATCH($O318,Items!$A$2:$A$1098,0))</f>
        <v>0</v>
      </c>
      <c r="R318">
        <f t="array" ref="R318">INDEX(Items!D$2:D$1098,MATCH($O318,Items!$A$2:$A$1098,0))</f>
        <v>0</v>
      </c>
    </row>
    <row r="319" spans="1:20" ht="14.4" x14ac:dyDescent="0.3">
      <c r="A319">
        <f t="shared" si="54"/>
        <v>1</v>
      </c>
      <c r="B319" s="10" t="str">
        <f t="shared" si="55"/>
        <v/>
      </c>
      <c r="C319" s="2">
        <f t="shared" si="60"/>
        <v>1</v>
      </c>
      <c r="D319" s="3"/>
      <c r="E319" s="2"/>
      <c r="F319" t="e">
        <f t="array" ref="F319">INDEX(Establishment!B$2:B$1047,MATCH($E319,Establishment!$A$2:$A$1047,0))</f>
        <v>#N/A</v>
      </c>
      <c r="G319" t="e">
        <f t="array" ref="G319">INDEX(Establishment!C$2:C$1047,MATCH($E319,Establishment!$A$2:$A$1047,0))</f>
        <v>#N/A</v>
      </c>
      <c r="H319" t="s">
        <v>20</v>
      </c>
      <c r="I319" s="4"/>
      <c r="J319" t="s">
        <v>20</v>
      </c>
      <c r="L319" s="4"/>
      <c r="M319" s="4">
        <f t="shared" si="59"/>
        <v>0</v>
      </c>
      <c r="N319" s="4">
        <f t="shared" si="53"/>
        <v>0</v>
      </c>
      <c r="O319" t="s">
        <v>20</v>
      </c>
      <c r="P319">
        <f t="array" ref="P319">INDEX(Items!B$2:B$1098,MATCH($O319,Items!$A$2:$A$1098,0))</f>
        <v>0</v>
      </c>
      <c r="Q319">
        <f t="array" ref="Q319">INDEX(Items!C$2:C$1098,MATCH($O319,Items!$A$2:$A$1098,0))</f>
        <v>0</v>
      </c>
      <c r="R319">
        <f t="array" ref="R319">INDEX(Items!D$2:D$1098,MATCH($O319,Items!$A$2:$A$1098,0))</f>
        <v>0</v>
      </c>
    </row>
    <row r="320" spans="1:20" ht="14.4" x14ac:dyDescent="0.3">
      <c r="A320">
        <f t="shared" si="54"/>
        <v>1</v>
      </c>
      <c r="B320" s="10" t="str">
        <f t="shared" si="55"/>
        <v/>
      </c>
      <c r="C320" s="2">
        <f t="shared" si="60"/>
        <v>1</v>
      </c>
      <c r="D320" s="3"/>
      <c r="E320" s="2"/>
      <c r="F320" t="e">
        <f t="array" ref="F320">INDEX(Establishment!B$2:B$1047,MATCH($E320,Establishment!$A$2:$A$1047,0))</f>
        <v>#N/A</v>
      </c>
      <c r="G320" t="e">
        <f t="array" ref="G320">INDEX(Establishment!C$2:C$1047,MATCH($E320,Establishment!$A$2:$A$1047,0))</f>
        <v>#N/A</v>
      </c>
      <c r="H320" t="s">
        <v>20</v>
      </c>
      <c r="I320" s="4"/>
      <c r="J320" t="s">
        <v>20</v>
      </c>
      <c r="L320" s="4"/>
      <c r="M320" s="4">
        <f t="shared" si="59"/>
        <v>0</v>
      </c>
      <c r="N320" s="4">
        <f t="shared" ref="N320:N323" si="61">IF(B320=B319,N319+M320,M320)</f>
        <v>0</v>
      </c>
      <c r="O320" t="s">
        <v>20</v>
      </c>
      <c r="P320">
        <f t="array" ref="P320">INDEX(Items!B$2:B$1098,MATCH($O320,Items!$A$2:$A$1098,0))</f>
        <v>0</v>
      </c>
      <c r="Q320">
        <f t="array" ref="Q320">INDEX(Items!C$2:C$1098,MATCH($O320,Items!$A$2:$A$1098,0))</f>
        <v>0</v>
      </c>
      <c r="R320">
        <f t="array" ref="R320">INDEX(Items!D$2:D$1098,MATCH($O320,Items!$A$2:$A$1098,0))</f>
        <v>0</v>
      </c>
    </row>
    <row r="321" spans="1:19" ht="14.4" x14ac:dyDescent="0.3">
      <c r="A321">
        <f t="shared" si="54"/>
        <v>1</v>
      </c>
      <c r="B321" s="10" t="str">
        <f t="shared" si="55"/>
        <v/>
      </c>
      <c r="C321" s="2">
        <f t="shared" si="60"/>
        <v>1</v>
      </c>
      <c r="D321" s="3"/>
      <c r="E321" s="2"/>
      <c r="F321" t="e">
        <f t="array" ref="F321">INDEX(Establishment!B$2:B$1047,MATCH($E321,Establishment!$A$2:$A$1047,0))</f>
        <v>#N/A</v>
      </c>
      <c r="G321" t="e">
        <f t="array" ref="G321">INDEX(Establishment!C$2:C$1047,MATCH($E321,Establishment!$A$2:$A$1047,0))</f>
        <v>#N/A</v>
      </c>
      <c r="H321" t="s">
        <v>20</v>
      </c>
      <c r="I321" s="4"/>
      <c r="J321" t="s">
        <v>20</v>
      </c>
      <c r="L321" s="4"/>
      <c r="M321" s="4">
        <f t="shared" si="59"/>
        <v>0</v>
      </c>
      <c r="N321" s="4">
        <f t="shared" si="61"/>
        <v>0</v>
      </c>
      <c r="O321" t="s">
        <v>20</v>
      </c>
      <c r="P321">
        <f t="array" ref="P321">INDEX(Items!B$2:B$1098,MATCH($O321,Items!$A$2:$A$1098,0))</f>
        <v>0</v>
      </c>
      <c r="Q321">
        <f t="array" ref="Q321">INDEX(Items!C$2:C$1098,MATCH($O321,Items!$A$2:$A$1098,0))</f>
        <v>0</v>
      </c>
      <c r="R321">
        <f t="array" ref="R321">INDEX(Items!D$2:D$1098,MATCH($O321,Items!$A$2:$A$1098,0))</f>
        <v>0</v>
      </c>
    </row>
    <row r="322" spans="1:19" ht="14.4" x14ac:dyDescent="0.3">
      <c r="A322">
        <f t="shared" ref="A322:A385" si="62">IF(OR(D322&lt;&gt;D321,D322=""),1,IF(NOT(AND(E322=E321,F322=F321,G322=G321)),A321+1,IF(OR(H322="",AND(H322&lt;&gt;"",H322&lt;&gt;H321,H321&lt;&gt;"")),A321,A321+1)))</f>
        <v>1</v>
      </c>
      <c r="B322" s="10" t="str">
        <f t="shared" ref="B322:B385" si="63">IF(D322&lt;&gt;"",TEXT(D322,"YYYYMMDD")&amp;CHAR(64+A322),"")</f>
        <v/>
      </c>
      <c r="C322" s="2">
        <f t="shared" si="60"/>
        <v>1</v>
      </c>
      <c r="D322" s="3"/>
      <c r="E322" s="2"/>
      <c r="F322" t="e">
        <f t="array" ref="F322">INDEX(Establishment!B$2:B$1047,MATCH($E322,Establishment!$A$2:$A$1047,0))</f>
        <v>#N/A</v>
      </c>
      <c r="G322" t="e">
        <f t="array" ref="G322">INDEX(Establishment!C$2:C$1047,MATCH($E322,Establishment!$A$2:$A$1047,0))</f>
        <v>#N/A</v>
      </c>
      <c r="H322" t="s">
        <v>20</v>
      </c>
      <c r="I322" s="4"/>
      <c r="J322" t="s">
        <v>20</v>
      </c>
      <c r="L322" s="4"/>
      <c r="M322" s="4">
        <f t="shared" si="59"/>
        <v>0</v>
      </c>
      <c r="N322" s="4">
        <f t="shared" si="61"/>
        <v>0</v>
      </c>
      <c r="O322" t="s">
        <v>20</v>
      </c>
      <c r="P322">
        <f t="array" ref="P322">INDEX(Items!B$2:B$1098,MATCH($O322,Items!$A$2:$A$1098,0))</f>
        <v>0</v>
      </c>
      <c r="Q322">
        <f t="array" ref="Q322">INDEX(Items!C$2:C$1098,MATCH($O322,Items!$A$2:$A$1098,0))</f>
        <v>0</v>
      </c>
      <c r="R322">
        <f t="array" ref="R322">INDEX(Items!D$2:D$1098,MATCH($O322,Items!$A$2:$A$1098,0))</f>
        <v>0</v>
      </c>
    </row>
    <row r="323" spans="1:19" ht="14.4" x14ac:dyDescent="0.3">
      <c r="A323">
        <f t="shared" si="62"/>
        <v>1</v>
      </c>
      <c r="B323" s="10" t="str">
        <f t="shared" si="63"/>
        <v>20240126A</v>
      </c>
      <c r="C323" s="2">
        <f t="shared" si="60"/>
        <v>1</v>
      </c>
      <c r="D323" s="3">
        <v>45317</v>
      </c>
      <c r="E323" s="2" t="s">
        <v>22</v>
      </c>
      <c r="F323" t="s">
        <v>887</v>
      </c>
      <c r="G323" t="s">
        <v>47</v>
      </c>
      <c r="H323" t="s">
        <v>2</v>
      </c>
      <c r="I323" s="4">
        <v>100</v>
      </c>
      <c r="J323" t="s">
        <v>54</v>
      </c>
      <c r="K323">
        <v>1</v>
      </c>
      <c r="L323" s="4">
        <v>100</v>
      </c>
      <c r="M323" s="4">
        <f t="shared" si="59"/>
        <v>100</v>
      </c>
      <c r="N323" s="4">
        <f t="shared" si="61"/>
        <v>100</v>
      </c>
      <c r="O323" t="s">
        <v>55</v>
      </c>
      <c r="P323" t="s">
        <v>887</v>
      </c>
      <c r="Q323" t="str">
        <f t="array" ref="Q323">INDEX(Items!C$2:C$1098,MATCH($O323,Items!$A$2:$A$1098,0))</f>
        <v>Transportation</v>
      </c>
      <c r="R323" t="s">
        <v>1112</v>
      </c>
    </row>
    <row r="324" spans="1:19" ht="15.75" customHeight="1" x14ac:dyDescent="0.3">
      <c r="A324">
        <f t="shared" si="62"/>
        <v>1</v>
      </c>
      <c r="B324" s="10" t="str">
        <f t="shared" si="63"/>
        <v>20240127A</v>
      </c>
      <c r="C324" s="2">
        <f t="shared" si="60"/>
        <v>1</v>
      </c>
      <c r="D324" s="3">
        <v>45318</v>
      </c>
      <c r="E324" s="2" t="s">
        <v>22</v>
      </c>
      <c r="F324" s="9" t="s">
        <v>26</v>
      </c>
      <c r="G324" s="9" t="s">
        <v>40</v>
      </c>
      <c r="H324" t="s">
        <v>2</v>
      </c>
      <c r="I324" s="4">
        <v>75</v>
      </c>
      <c r="J324" t="s">
        <v>41</v>
      </c>
      <c r="K324">
        <v>1</v>
      </c>
      <c r="L324" s="4">
        <v>75</v>
      </c>
      <c r="M324" s="4">
        <f t="shared" si="59"/>
        <v>75</v>
      </c>
      <c r="N324" s="4" t="e">
        <f>IF(B324=#REF!,#REF!+M324,M324)</f>
        <v>#REF!</v>
      </c>
      <c r="O324" t="s">
        <v>37</v>
      </c>
      <c r="P324" t="str">
        <f t="array" ref="P324">INDEX(Items!B$2:B$1098,MATCH($O324,Items!$A$2:$A$1098,0))</f>
        <v xml:space="preserve"> </v>
      </c>
      <c r="Q324" s="8" t="s">
        <v>896</v>
      </c>
      <c r="R324" s="8" t="s">
        <v>1113</v>
      </c>
    </row>
    <row r="325" spans="1:19" ht="14.4" x14ac:dyDescent="0.3">
      <c r="A325">
        <f t="shared" si="62"/>
        <v>2</v>
      </c>
      <c r="B325" s="10" t="str">
        <f t="shared" si="63"/>
        <v>20240127B</v>
      </c>
      <c r="C325" s="2">
        <f t="shared" si="60"/>
        <v>1</v>
      </c>
      <c r="D325" s="3">
        <v>45318</v>
      </c>
      <c r="E325" s="2" t="s">
        <v>35</v>
      </c>
      <c r="F325" t="str">
        <f t="array" ref="F325">INDEX(Establishment!B$2:B$1047,MATCH($E325,Establishment!$A$2:$A$1047,0))</f>
        <v>7-Eleven</v>
      </c>
      <c r="G325" t="s">
        <v>949</v>
      </c>
      <c r="H325" t="s">
        <v>2</v>
      </c>
      <c r="I325" s="4">
        <v>30</v>
      </c>
      <c r="J325" t="s">
        <v>63</v>
      </c>
      <c r="K325">
        <v>1</v>
      </c>
      <c r="L325" s="4">
        <v>30</v>
      </c>
      <c r="M325" s="4">
        <f t="shared" si="59"/>
        <v>30</v>
      </c>
      <c r="N325" s="4">
        <f t="shared" ref="N325:N388" si="64">IF(B325=B324,N324+M325,M325)</f>
        <v>30</v>
      </c>
      <c r="O325" t="s">
        <v>1027</v>
      </c>
      <c r="P325" s="8" t="s">
        <v>1028</v>
      </c>
      <c r="Q325" t="str">
        <f t="array" ref="Q325">INDEX(Items!C$2:C$1098,MATCH($O325,Items!$A$2:$A$1098,0))</f>
        <v>Ice Cream</v>
      </c>
      <c r="R325" s="8" t="s">
        <v>1075</v>
      </c>
      <c r="S325" s="8" t="s">
        <v>1211</v>
      </c>
    </row>
    <row r="326" spans="1:19" ht="14.4" x14ac:dyDescent="0.3">
      <c r="A326">
        <f t="shared" si="62"/>
        <v>3</v>
      </c>
      <c r="B326" s="10" t="str">
        <f t="shared" si="63"/>
        <v>20240127C</v>
      </c>
      <c r="C326" s="2">
        <f t="shared" si="60"/>
        <v>1</v>
      </c>
      <c r="D326" s="3">
        <v>45318</v>
      </c>
      <c r="E326" s="2" t="s">
        <v>1117</v>
      </c>
      <c r="F326" t="str">
        <f t="array" ref="F326">INDEX(Establishment!B$2:B$1047,MATCH($E326,Establishment!$A$2:$A$1047,0))</f>
        <v>Ace Hardware</v>
      </c>
      <c r="G326" t="str">
        <f t="array" ref="G326">INDEX(Establishment!C$2:C$1047,MATCH($E326,Establishment!$A$2:$A$1047,0))</f>
        <v>SM Aura Premier</v>
      </c>
      <c r="H326" t="s">
        <v>21</v>
      </c>
      <c r="I326" s="4">
        <v>1498.5</v>
      </c>
      <c r="J326" t="s">
        <v>1042</v>
      </c>
      <c r="K326">
        <v>1</v>
      </c>
      <c r="L326" s="4">
        <v>44</v>
      </c>
      <c r="M326" s="4">
        <f t="shared" si="59"/>
        <v>44</v>
      </c>
      <c r="N326" s="4">
        <f t="shared" si="64"/>
        <v>44</v>
      </c>
      <c r="O326" s="8" t="s">
        <v>1119</v>
      </c>
      <c r="P326" s="8" t="s">
        <v>1118</v>
      </c>
      <c r="Q326" t="str">
        <f t="array" ref="Q326">INDEX(Items!C$2:C$1098,MATCH($O326,Items!$A$2:$A$1098,0))</f>
        <v>Adhesive</v>
      </c>
      <c r="R326" t="str">
        <f t="array" ref="R326">INDEX(Items!D$2:D$1098,MATCH($O326,Items!$A$2:$A$1098,0))</f>
        <v>Double sided Tape</v>
      </c>
      <c r="S326" s="8" t="s">
        <v>1120</v>
      </c>
    </row>
    <row r="327" spans="1:19" ht="14.4" x14ac:dyDescent="0.3">
      <c r="A327">
        <f t="shared" si="62"/>
        <v>3</v>
      </c>
      <c r="B327" s="10" t="str">
        <f t="shared" si="63"/>
        <v>20240127C</v>
      </c>
      <c r="C327" s="2">
        <f t="shared" si="60"/>
        <v>2</v>
      </c>
      <c r="D327" s="3">
        <v>45318</v>
      </c>
      <c r="E327" s="2" t="s">
        <v>1117</v>
      </c>
      <c r="F327" t="str">
        <f t="array" ref="F327">INDEX(Establishment!B$2:B$1047,MATCH($E327,Establishment!$A$2:$A$1047,0))</f>
        <v>Ace Hardware</v>
      </c>
      <c r="G327" t="str">
        <f t="array" ref="G327">INDEX(Establishment!C$2:C$1047,MATCH($E327,Establishment!$A$2:$A$1047,0))</f>
        <v>SM Aura Premier</v>
      </c>
      <c r="I327" s="4"/>
      <c r="J327" t="s">
        <v>1042</v>
      </c>
      <c r="K327">
        <v>1</v>
      </c>
      <c r="L327" s="4">
        <v>79.75</v>
      </c>
      <c r="M327" s="4">
        <f t="shared" si="59"/>
        <v>79.75</v>
      </c>
      <c r="N327" s="4">
        <f t="shared" si="64"/>
        <v>123.75</v>
      </c>
      <c r="O327" s="8" t="s">
        <v>37</v>
      </c>
      <c r="P327" s="8" t="s">
        <v>1121</v>
      </c>
      <c r="Q327" s="8" t="s">
        <v>1122</v>
      </c>
      <c r="R327" s="8" t="s">
        <v>1123</v>
      </c>
    </row>
    <row r="328" spans="1:19" ht="14.4" x14ac:dyDescent="0.3">
      <c r="A328">
        <f t="shared" si="62"/>
        <v>3</v>
      </c>
      <c r="B328" s="10" t="str">
        <f t="shared" si="63"/>
        <v>20240127C</v>
      </c>
      <c r="C328" s="2">
        <f t="shared" si="60"/>
        <v>3</v>
      </c>
      <c r="D328" s="3">
        <v>45318</v>
      </c>
      <c r="E328" s="2" t="s">
        <v>1117</v>
      </c>
      <c r="F328" t="str">
        <f t="array" ref="F328">INDEX(Establishment!B$2:B$1047,MATCH($E328,Establishment!$A$2:$A$1047,0))</f>
        <v>Ace Hardware</v>
      </c>
      <c r="G328" t="str">
        <f t="array" ref="G328">INDEX(Establishment!C$2:C$1047,MATCH($E328,Establishment!$A$2:$A$1047,0))</f>
        <v>SM Aura Premier</v>
      </c>
      <c r="I328" s="4"/>
      <c r="J328" t="s">
        <v>1042</v>
      </c>
      <c r="K328">
        <v>1</v>
      </c>
      <c r="L328" s="4">
        <v>129</v>
      </c>
      <c r="M328" s="4">
        <f t="shared" si="59"/>
        <v>129</v>
      </c>
      <c r="N328" s="4">
        <f t="shared" si="64"/>
        <v>252.75</v>
      </c>
      <c r="O328" s="8" t="s">
        <v>37</v>
      </c>
      <c r="P328" s="8" t="s">
        <v>1124</v>
      </c>
      <c r="Q328" s="8" t="s">
        <v>1125</v>
      </c>
      <c r="R328" s="8" t="s">
        <v>1126</v>
      </c>
    </row>
    <row r="329" spans="1:19" ht="14.4" x14ac:dyDescent="0.3">
      <c r="A329">
        <f t="shared" si="62"/>
        <v>3</v>
      </c>
      <c r="B329" s="10" t="str">
        <f t="shared" si="63"/>
        <v>20240127C</v>
      </c>
      <c r="C329" s="2">
        <f t="shared" si="60"/>
        <v>4</v>
      </c>
      <c r="D329" s="3">
        <v>45318</v>
      </c>
      <c r="E329" s="2" t="s">
        <v>1117</v>
      </c>
      <c r="F329" t="str">
        <f t="array" ref="F329">INDEX(Establishment!B$2:B$1047,MATCH($E329,Establishment!$A$2:$A$1047,0))</f>
        <v>Ace Hardware</v>
      </c>
      <c r="G329" t="str">
        <f t="array" ref="G329">INDEX(Establishment!C$2:C$1047,MATCH($E329,Establishment!$A$2:$A$1047,0))</f>
        <v>SM Aura Premier</v>
      </c>
      <c r="I329" s="4"/>
      <c r="J329" t="s">
        <v>1042</v>
      </c>
      <c r="K329">
        <v>1</v>
      </c>
      <c r="L329" s="4">
        <v>134</v>
      </c>
      <c r="M329" s="4">
        <f t="shared" si="59"/>
        <v>134</v>
      </c>
      <c r="N329" s="4">
        <f t="shared" si="64"/>
        <v>386.75</v>
      </c>
      <c r="O329" s="8" t="s">
        <v>37</v>
      </c>
      <c r="P329" t="str">
        <f t="array" ref="P329">INDEX(Items!B$2:B$1098,MATCH($O329,Items!$A$2:$A$1098,0))</f>
        <v xml:space="preserve"> </v>
      </c>
      <c r="Q329" s="8" t="s">
        <v>1127</v>
      </c>
      <c r="R329" s="8" t="s">
        <v>1128</v>
      </c>
    </row>
    <row r="330" spans="1:19" ht="14.4" x14ac:dyDescent="0.3">
      <c r="A330">
        <f t="shared" si="62"/>
        <v>3</v>
      </c>
      <c r="B330" s="10" t="str">
        <f t="shared" si="63"/>
        <v>20240127C</v>
      </c>
      <c r="C330" s="2">
        <f t="shared" si="60"/>
        <v>5</v>
      </c>
      <c r="D330" s="3">
        <v>45318</v>
      </c>
      <c r="E330" s="2" t="s">
        <v>1117</v>
      </c>
      <c r="F330" t="str">
        <f t="array" ref="F330">INDEX(Establishment!B$2:B$1047,MATCH($E330,Establishment!$A$2:$A$1047,0))</f>
        <v>Ace Hardware</v>
      </c>
      <c r="G330" t="str">
        <f t="array" ref="G330">INDEX(Establishment!C$2:C$1047,MATCH($E330,Establishment!$A$2:$A$1047,0))</f>
        <v>SM Aura Premier</v>
      </c>
      <c r="I330" s="4"/>
      <c r="J330" t="s">
        <v>1042</v>
      </c>
      <c r="K330">
        <v>1</v>
      </c>
      <c r="L330" s="4">
        <v>189.75</v>
      </c>
      <c r="M330" s="4">
        <f t="shared" si="59"/>
        <v>189.75</v>
      </c>
      <c r="N330" s="4">
        <f t="shared" si="64"/>
        <v>576.5</v>
      </c>
      <c r="O330" s="8" t="s">
        <v>37</v>
      </c>
      <c r="P330" s="8" t="s">
        <v>1130</v>
      </c>
      <c r="Q330" s="8" t="s">
        <v>1131</v>
      </c>
      <c r="R330" s="8" t="s">
        <v>1129</v>
      </c>
    </row>
    <row r="331" spans="1:19" ht="14.4" x14ac:dyDescent="0.3">
      <c r="A331">
        <f t="shared" si="62"/>
        <v>3</v>
      </c>
      <c r="B331" s="10" t="str">
        <f t="shared" si="63"/>
        <v>20240127C</v>
      </c>
      <c r="C331" s="2">
        <f t="shared" si="60"/>
        <v>6</v>
      </c>
      <c r="D331" s="3">
        <v>45318</v>
      </c>
      <c r="E331" s="2" t="s">
        <v>1117</v>
      </c>
      <c r="F331" t="str">
        <f t="array" ref="F331">INDEX(Establishment!B$2:B$1047,MATCH($E331,Establishment!$A$2:$A$1047,0))</f>
        <v>Ace Hardware</v>
      </c>
      <c r="G331" t="str">
        <f t="array" ref="G331">INDEX(Establishment!C$2:C$1047,MATCH($E331,Establishment!$A$2:$A$1047,0))</f>
        <v>SM Aura Premier</v>
      </c>
      <c r="I331" s="4"/>
      <c r="J331" t="s">
        <v>1042</v>
      </c>
      <c r="K331">
        <v>1</v>
      </c>
      <c r="L331" s="4">
        <v>774</v>
      </c>
      <c r="M331" s="4">
        <f t="shared" si="59"/>
        <v>774</v>
      </c>
      <c r="N331" s="4">
        <f t="shared" si="64"/>
        <v>1350.5</v>
      </c>
      <c r="O331" s="8" t="s">
        <v>37</v>
      </c>
      <c r="P331" s="8" t="s">
        <v>1132</v>
      </c>
      <c r="Q331" s="8" t="s">
        <v>1133</v>
      </c>
      <c r="R331" s="8" t="s">
        <v>1134</v>
      </c>
      <c r="S331" s="8" t="s">
        <v>1135</v>
      </c>
    </row>
    <row r="332" spans="1:19" ht="14.4" x14ac:dyDescent="0.3">
      <c r="A332">
        <f t="shared" si="62"/>
        <v>3</v>
      </c>
      <c r="B332" s="10" t="str">
        <f t="shared" si="63"/>
        <v>20240127C</v>
      </c>
      <c r="C332" s="2">
        <f t="shared" si="60"/>
        <v>7</v>
      </c>
      <c r="D332" s="3">
        <v>45318</v>
      </c>
      <c r="E332" s="2" t="s">
        <v>1117</v>
      </c>
      <c r="F332" t="str">
        <f t="array" ref="F332">INDEX(Establishment!B$2:B$1047,MATCH($E332,Establishment!$A$2:$A$1047,0))</f>
        <v>Ace Hardware</v>
      </c>
      <c r="G332" t="str">
        <f t="array" ref="G332">INDEX(Establishment!C$2:C$1047,MATCH($E332,Establishment!$A$2:$A$1047,0))</f>
        <v>SM Aura Premier</v>
      </c>
      <c r="I332" s="4"/>
      <c r="J332" t="s">
        <v>1042</v>
      </c>
      <c r="K332">
        <v>1</v>
      </c>
      <c r="L332" s="4">
        <v>29</v>
      </c>
      <c r="M332" s="4">
        <f t="shared" si="59"/>
        <v>29</v>
      </c>
      <c r="N332" s="4">
        <f t="shared" si="64"/>
        <v>1379.5</v>
      </c>
      <c r="O332" s="8" t="s">
        <v>37</v>
      </c>
      <c r="P332" s="8" t="s">
        <v>1138</v>
      </c>
      <c r="Q332" s="8" t="s">
        <v>1136</v>
      </c>
      <c r="R332" s="8" t="s">
        <v>1137</v>
      </c>
    </row>
    <row r="333" spans="1:19" ht="14.4" x14ac:dyDescent="0.3">
      <c r="A333">
        <f t="shared" si="62"/>
        <v>3</v>
      </c>
      <c r="B333" s="10" t="str">
        <f t="shared" si="63"/>
        <v>20240127C</v>
      </c>
      <c r="C333" s="2">
        <f t="shared" si="60"/>
        <v>8</v>
      </c>
      <c r="D333" s="3">
        <v>45318</v>
      </c>
      <c r="E333" s="2" t="s">
        <v>1117</v>
      </c>
      <c r="F333" t="str">
        <f t="array" ref="F333">INDEX(Establishment!B$2:B$1047,MATCH($E333,Establishment!$A$2:$A$1047,0))</f>
        <v>Ace Hardware</v>
      </c>
      <c r="G333" t="str">
        <f t="array" ref="G333">INDEX(Establishment!C$2:C$1047,MATCH($E333,Establishment!$A$2:$A$1047,0))</f>
        <v>SM Aura Premier</v>
      </c>
      <c r="I333" s="4"/>
      <c r="J333" t="s">
        <v>1042</v>
      </c>
      <c r="K333">
        <v>1</v>
      </c>
      <c r="L333" s="4">
        <v>119</v>
      </c>
      <c r="M333" s="4">
        <f t="shared" si="59"/>
        <v>119</v>
      </c>
      <c r="N333" s="4">
        <f t="shared" si="64"/>
        <v>1498.5</v>
      </c>
      <c r="O333" s="8" t="s">
        <v>1139</v>
      </c>
      <c r="P333" s="8" t="s">
        <v>865</v>
      </c>
      <c r="Q333" t="str">
        <f t="array" ref="Q333">INDEX(Items!C$2:C$1098,MATCH($O333,Items!$A$2:$A$1098,0))</f>
        <v>Battery</v>
      </c>
      <c r="R333" s="8" t="s">
        <v>1140</v>
      </c>
    </row>
    <row r="334" spans="1:19" ht="14.4" x14ac:dyDescent="0.3">
      <c r="A334">
        <f t="shared" si="62"/>
        <v>4</v>
      </c>
      <c r="B334" s="10" t="str">
        <f t="shared" si="63"/>
        <v>20240127D</v>
      </c>
      <c r="C334" s="2">
        <f t="shared" si="60"/>
        <v>1</v>
      </c>
      <c r="D334" s="3">
        <v>45318</v>
      </c>
      <c r="E334" s="2" t="s">
        <v>1141</v>
      </c>
      <c r="F334" t="str">
        <f t="array" ref="F334">INDEX(Establishment!B$2:B$1047,MATCH($E334,Establishment!$A$2:$A$1047,0))</f>
        <v>SM Grocery</v>
      </c>
      <c r="G334" t="str">
        <f t="array" ref="G334">INDEX(Establishment!C$2:C$1047,MATCH($E334,Establishment!$A$2:$A$1047,0))</f>
        <v>SM Aura Premier</v>
      </c>
      <c r="H334" t="s">
        <v>21</v>
      </c>
      <c r="I334" s="4">
        <v>1564.7</v>
      </c>
      <c r="J334" t="s">
        <v>20</v>
      </c>
      <c r="K334">
        <v>1</v>
      </c>
      <c r="L334" s="4">
        <v>67</v>
      </c>
      <c r="M334" s="4">
        <f t="shared" si="59"/>
        <v>67</v>
      </c>
      <c r="N334" s="4">
        <f t="shared" si="64"/>
        <v>67</v>
      </c>
      <c r="O334" t="s">
        <v>37</v>
      </c>
      <c r="P334" s="8" t="s">
        <v>1166</v>
      </c>
      <c r="Q334" s="8" t="s">
        <v>42</v>
      </c>
      <c r="R334" s="8" t="s">
        <v>1167</v>
      </c>
    </row>
    <row r="335" spans="1:19" ht="14.4" x14ac:dyDescent="0.3">
      <c r="A335">
        <f t="shared" si="62"/>
        <v>4</v>
      </c>
      <c r="B335" s="10" t="str">
        <f t="shared" si="63"/>
        <v>20240127D</v>
      </c>
      <c r="C335" s="2">
        <f t="shared" si="60"/>
        <v>2</v>
      </c>
      <c r="D335" s="3">
        <v>45318</v>
      </c>
      <c r="E335" s="2" t="s">
        <v>1141</v>
      </c>
      <c r="F335" t="str">
        <f t="array" ref="F335">INDEX(Establishment!B$2:B$1047,MATCH($E335,Establishment!$A$2:$A$1047,0))</f>
        <v>SM Grocery</v>
      </c>
      <c r="G335" t="str">
        <f t="array" ref="G335">INDEX(Establishment!C$2:C$1047,MATCH($E335,Establishment!$A$2:$A$1047,0))</f>
        <v>SM Aura Premier</v>
      </c>
      <c r="I335" s="4"/>
      <c r="J335" t="s">
        <v>20</v>
      </c>
      <c r="K335">
        <v>1</v>
      </c>
      <c r="L335" s="4">
        <v>52.5</v>
      </c>
      <c r="M335" s="4">
        <f t="shared" si="59"/>
        <v>52.5</v>
      </c>
      <c r="N335" s="4">
        <f t="shared" si="64"/>
        <v>119.5</v>
      </c>
      <c r="O335" t="s">
        <v>37</v>
      </c>
      <c r="P335" s="8" t="s">
        <v>1142</v>
      </c>
      <c r="Q335" s="8" t="s">
        <v>1143</v>
      </c>
      <c r="R335" s="8" t="s">
        <v>1144</v>
      </c>
    </row>
    <row r="336" spans="1:19" ht="14.4" x14ac:dyDescent="0.3">
      <c r="A336">
        <f t="shared" si="62"/>
        <v>4</v>
      </c>
      <c r="B336" s="10" t="str">
        <f t="shared" si="63"/>
        <v>20240127D</v>
      </c>
      <c r="C336" s="2">
        <f t="shared" si="60"/>
        <v>3</v>
      </c>
      <c r="D336" s="3">
        <v>45318</v>
      </c>
      <c r="E336" s="2" t="s">
        <v>1141</v>
      </c>
      <c r="F336" t="str">
        <f t="array" ref="F336">INDEX(Establishment!B$2:B$1047,MATCH($E336,Establishment!$A$2:$A$1047,0))</f>
        <v>SM Grocery</v>
      </c>
      <c r="G336" t="str">
        <f t="array" ref="G336">INDEX(Establishment!C$2:C$1047,MATCH($E336,Establishment!$A$2:$A$1047,0))</f>
        <v>SM Aura Premier</v>
      </c>
      <c r="I336" s="4"/>
      <c r="J336" t="s">
        <v>20</v>
      </c>
      <c r="K336">
        <v>1</v>
      </c>
      <c r="L336" s="4">
        <v>53</v>
      </c>
      <c r="M336" s="4">
        <f t="shared" si="59"/>
        <v>53</v>
      </c>
      <c r="N336" s="4">
        <f t="shared" si="64"/>
        <v>172.5</v>
      </c>
      <c r="O336" t="s">
        <v>37</v>
      </c>
      <c r="P336" s="8" t="s">
        <v>1142</v>
      </c>
      <c r="Q336" s="8" t="s">
        <v>1143</v>
      </c>
      <c r="R336" s="8" t="s">
        <v>1145</v>
      </c>
    </row>
    <row r="337" spans="1:19" ht="14.4" x14ac:dyDescent="0.3">
      <c r="A337">
        <f t="shared" si="62"/>
        <v>4</v>
      </c>
      <c r="B337" s="10" t="str">
        <f t="shared" si="63"/>
        <v>20240127D</v>
      </c>
      <c r="C337" s="2">
        <f t="shared" si="60"/>
        <v>4</v>
      </c>
      <c r="D337" s="3">
        <v>45318</v>
      </c>
      <c r="E337" s="2" t="s">
        <v>1141</v>
      </c>
      <c r="F337" t="str">
        <f t="array" ref="F337">INDEX(Establishment!B$2:B$1047,MATCH($E337,Establishment!$A$2:$A$1047,0))</f>
        <v>SM Grocery</v>
      </c>
      <c r="G337" t="str">
        <f t="array" ref="G337">INDEX(Establishment!C$2:C$1047,MATCH($E337,Establishment!$A$2:$A$1047,0))</f>
        <v>SM Aura Premier</v>
      </c>
      <c r="I337" s="4"/>
      <c r="J337" t="s">
        <v>20</v>
      </c>
      <c r="K337">
        <v>1</v>
      </c>
      <c r="L337" s="4">
        <v>56</v>
      </c>
      <c r="M337" s="4">
        <f t="shared" si="59"/>
        <v>56</v>
      </c>
      <c r="N337" s="4">
        <f t="shared" si="64"/>
        <v>228.5</v>
      </c>
      <c r="O337" t="s">
        <v>37</v>
      </c>
      <c r="P337" s="8" t="s">
        <v>1146</v>
      </c>
      <c r="Q337" s="8" t="s">
        <v>1147</v>
      </c>
      <c r="R337">
        <v>39</v>
      </c>
    </row>
    <row r="338" spans="1:19" ht="14.4" x14ac:dyDescent="0.3">
      <c r="A338">
        <f t="shared" si="62"/>
        <v>4</v>
      </c>
      <c r="B338" s="10" t="str">
        <f t="shared" si="63"/>
        <v>20240127D</v>
      </c>
      <c r="C338" s="2">
        <f t="shared" si="60"/>
        <v>5</v>
      </c>
      <c r="D338" s="3">
        <v>45318</v>
      </c>
      <c r="E338" s="2" t="s">
        <v>1141</v>
      </c>
      <c r="F338" t="str">
        <f t="array" ref="F338">INDEX(Establishment!B$2:B$1047,MATCH($E338,Establishment!$A$2:$A$1047,0))</f>
        <v>SM Grocery</v>
      </c>
      <c r="G338" t="str">
        <f t="array" ref="G338">INDEX(Establishment!C$2:C$1047,MATCH($E338,Establishment!$A$2:$A$1047,0))</f>
        <v>SM Aura Premier</v>
      </c>
      <c r="I338" s="4"/>
      <c r="J338" t="s">
        <v>20</v>
      </c>
      <c r="K338">
        <v>1</v>
      </c>
      <c r="L338" s="4">
        <v>278</v>
      </c>
      <c r="M338" s="4">
        <f t="shared" si="59"/>
        <v>278</v>
      </c>
      <c r="N338" s="4">
        <f t="shared" si="64"/>
        <v>506.5</v>
      </c>
      <c r="O338" t="s">
        <v>37</v>
      </c>
      <c r="P338" s="8" t="s">
        <v>665</v>
      </c>
      <c r="Q338" s="8" t="s">
        <v>1073</v>
      </c>
      <c r="R338" s="8" t="s">
        <v>1148</v>
      </c>
      <c r="S338" s="8" t="s">
        <v>1149</v>
      </c>
    </row>
    <row r="339" spans="1:19" ht="14.4" x14ac:dyDescent="0.3">
      <c r="A339">
        <f t="shared" si="62"/>
        <v>4</v>
      </c>
      <c r="B339" s="10" t="str">
        <f t="shared" si="63"/>
        <v>20240127D</v>
      </c>
      <c r="C339" s="2">
        <f t="shared" si="60"/>
        <v>6</v>
      </c>
      <c r="D339" s="3">
        <v>45318</v>
      </c>
      <c r="E339" s="2" t="s">
        <v>1141</v>
      </c>
      <c r="F339" t="str">
        <f t="array" ref="F339">INDEX(Establishment!B$2:B$1047,MATCH($E339,Establishment!$A$2:$A$1047,0))</f>
        <v>SM Grocery</v>
      </c>
      <c r="G339" t="str">
        <f t="array" ref="G339">INDEX(Establishment!C$2:C$1047,MATCH($E339,Establishment!$A$2:$A$1047,0))</f>
        <v>SM Aura Premier</v>
      </c>
      <c r="I339" s="4"/>
      <c r="J339" t="s">
        <v>20</v>
      </c>
      <c r="K339">
        <v>1</v>
      </c>
      <c r="L339" s="4">
        <v>66.5</v>
      </c>
      <c r="M339" s="4">
        <f t="shared" si="59"/>
        <v>66.5</v>
      </c>
      <c r="N339" s="4">
        <f t="shared" si="64"/>
        <v>573</v>
      </c>
      <c r="O339" t="s">
        <v>37</v>
      </c>
      <c r="P339" s="8" t="s">
        <v>869</v>
      </c>
      <c r="Q339" s="8" t="s">
        <v>1150</v>
      </c>
      <c r="R339" t="str">
        <f t="array" ref="R339">INDEX(Items!D$2:D$1098,MATCH($O339,Items!$A$2:$A$1098,0))</f>
        <v xml:space="preserve"> </v>
      </c>
    </row>
    <row r="340" spans="1:19" ht="14.4" x14ac:dyDescent="0.3">
      <c r="A340">
        <f t="shared" si="62"/>
        <v>4</v>
      </c>
      <c r="B340" s="10" t="str">
        <f t="shared" si="63"/>
        <v>20240127D</v>
      </c>
      <c r="C340" s="2">
        <f t="shared" si="60"/>
        <v>7</v>
      </c>
      <c r="D340" s="3">
        <v>45318</v>
      </c>
      <c r="E340" s="2" t="s">
        <v>1141</v>
      </c>
      <c r="F340" t="str">
        <f t="array" ref="F340">INDEX(Establishment!B$2:B$1047,MATCH($E340,Establishment!$A$2:$A$1047,0))</f>
        <v>SM Grocery</v>
      </c>
      <c r="G340" t="str">
        <f t="array" ref="G340">INDEX(Establishment!C$2:C$1047,MATCH($E340,Establishment!$A$2:$A$1047,0))</f>
        <v>SM Aura Premier</v>
      </c>
      <c r="I340" s="4"/>
      <c r="J340" t="s">
        <v>20</v>
      </c>
      <c r="K340">
        <v>1</v>
      </c>
      <c r="L340" s="4">
        <v>69.5</v>
      </c>
      <c r="M340" s="4">
        <f t="shared" si="59"/>
        <v>69.5</v>
      </c>
      <c r="N340" s="4">
        <f t="shared" si="64"/>
        <v>642.5</v>
      </c>
      <c r="O340" t="s">
        <v>37</v>
      </c>
      <c r="P340" s="8" t="s">
        <v>1151</v>
      </c>
      <c r="Q340" s="8" t="s">
        <v>1152</v>
      </c>
      <c r="R340" s="8" t="s">
        <v>1153</v>
      </c>
    </row>
    <row r="341" spans="1:19" ht="14.4" x14ac:dyDescent="0.3">
      <c r="A341">
        <f t="shared" si="62"/>
        <v>4</v>
      </c>
      <c r="B341" s="10" t="str">
        <f t="shared" si="63"/>
        <v>20240127D</v>
      </c>
      <c r="C341" s="2">
        <f t="shared" si="60"/>
        <v>8</v>
      </c>
      <c r="D341" s="3">
        <v>45318</v>
      </c>
      <c r="E341" s="2" t="s">
        <v>1141</v>
      </c>
      <c r="F341" t="str">
        <f t="array" ref="F341">INDEX(Establishment!B$2:B$1047,MATCH($E341,Establishment!$A$2:$A$1047,0))</f>
        <v>SM Grocery</v>
      </c>
      <c r="G341" t="str">
        <f t="array" ref="G341">INDEX(Establishment!C$2:C$1047,MATCH($E341,Establishment!$A$2:$A$1047,0))</f>
        <v>SM Aura Premier</v>
      </c>
      <c r="I341" s="4"/>
      <c r="J341" t="s">
        <v>20</v>
      </c>
      <c r="K341">
        <v>1</v>
      </c>
      <c r="L341" s="4">
        <v>71.5</v>
      </c>
      <c r="M341" s="4">
        <f t="shared" si="59"/>
        <v>71.5</v>
      </c>
      <c r="N341" s="4">
        <f t="shared" si="64"/>
        <v>714</v>
      </c>
      <c r="O341" t="s">
        <v>37</v>
      </c>
      <c r="P341" s="8" t="s">
        <v>1154</v>
      </c>
      <c r="Q341" s="8" t="s">
        <v>644</v>
      </c>
      <c r="R341" s="8" t="s">
        <v>1155</v>
      </c>
    </row>
    <row r="342" spans="1:19" ht="14.4" x14ac:dyDescent="0.3">
      <c r="A342">
        <f t="shared" si="62"/>
        <v>4</v>
      </c>
      <c r="B342" s="10" t="str">
        <f t="shared" si="63"/>
        <v>20240127D</v>
      </c>
      <c r="C342" s="2">
        <f t="shared" si="60"/>
        <v>9</v>
      </c>
      <c r="D342" s="3">
        <v>45318</v>
      </c>
      <c r="E342" s="2" t="s">
        <v>1141</v>
      </c>
      <c r="F342" t="str">
        <f t="array" ref="F342">INDEX(Establishment!B$2:B$1047,MATCH($E342,Establishment!$A$2:$A$1047,0))</f>
        <v>SM Grocery</v>
      </c>
      <c r="G342" t="str">
        <f t="array" ref="G342">INDEX(Establishment!C$2:C$1047,MATCH($E342,Establishment!$A$2:$A$1047,0))</f>
        <v>SM Aura Premier</v>
      </c>
      <c r="I342" s="4"/>
      <c r="J342" t="s">
        <v>20</v>
      </c>
      <c r="K342">
        <v>1</v>
      </c>
      <c r="L342" s="4">
        <v>86.5</v>
      </c>
      <c r="M342" s="4">
        <f t="shared" si="59"/>
        <v>86.5</v>
      </c>
      <c r="N342" s="4">
        <f t="shared" si="64"/>
        <v>800.5</v>
      </c>
      <c r="O342" t="s">
        <v>37</v>
      </c>
      <c r="P342" s="8" t="s">
        <v>1156</v>
      </c>
      <c r="Q342" s="8" t="s">
        <v>644</v>
      </c>
      <c r="R342" s="8" t="s">
        <v>1157</v>
      </c>
    </row>
    <row r="343" spans="1:19" ht="14.4" x14ac:dyDescent="0.3">
      <c r="A343">
        <f t="shared" si="62"/>
        <v>4</v>
      </c>
      <c r="B343" s="10" t="str">
        <f t="shared" si="63"/>
        <v>20240127D</v>
      </c>
      <c r="C343" s="2">
        <f t="shared" si="60"/>
        <v>10</v>
      </c>
      <c r="D343" s="3">
        <v>45318</v>
      </c>
      <c r="E343" s="2" t="s">
        <v>1141</v>
      </c>
      <c r="F343" t="str">
        <f t="array" ref="F343">INDEX(Establishment!B$2:B$1047,MATCH($E343,Establishment!$A$2:$A$1047,0))</f>
        <v>SM Grocery</v>
      </c>
      <c r="G343" t="str">
        <f t="array" ref="G343">INDEX(Establishment!C$2:C$1047,MATCH($E343,Establishment!$A$2:$A$1047,0))</f>
        <v>SM Aura Premier</v>
      </c>
      <c r="I343" s="4"/>
      <c r="J343" t="s">
        <v>20</v>
      </c>
      <c r="K343">
        <v>1</v>
      </c>
      <c r="L343" s="4">
        <v>37.950000000000003</v>
      </c>
      <c r="M343" s="4">
        <f t="shared" si="59"/>
        <v>37.950000000000003</v>
      </c>
      <c r="N343" s="4">
        <f t="shared" si="64"/>
        <v>838.45</v>
      </c>
      <c r="O343" t="s">
        <v>37</v>
      </c>
      <c r="P343" s="8" t="s">
        <v>621</v>
      </c>
      <c r="Q343" s="8" t="s">
        <v>1158</v>
      </c>
      <c r="R343" s="8" t="s">
        <v>783</v>
      </c>
    </row>
    <row r="344" spans="1:19" ht="14.4" x14ac:dyDescent="0.3">
      <c r="A344">
        <f t="shared" si="62"/>
        <v>4</v>
      </c>
      <c r="B344" s="10" t="str">
        <f t="shared" si="63"/>
        <v>20240127D</v>
      </c>
      <c r="C344" s="2">
        <f t="shared" si="60"/>
        <v>11</v>
      </c>
      <c r="D344" s="3">
        <v>45318</v>
      </c>
      <c r="E344" s="2" t="s">
        <v>1141</v>
      </c>
      <c r="F344" t="str">
        <f t="array" ref="F344">INDEX(Establishment!B$2:B$1047,MATCH($E344,Establishment!$A$2:$A$1047,0))</f>
        <v>SM Grocery</v>
      </c>
      <c r="G344" t="str">
        <f t="array" ref="G344">INDEX(Establishment!C$2:C$1047,MATCH($E344,Establishment!$A$2:$A$1047,0))</f>
        <v>SM Aura Premier</v>
      </c>
      <c r="I344" s="4"/>
      <c r="J344" t="s">
        <v>20</v>
      </c>
      <c r="K344">
        <v>1</v>
      </c>
      <c r="L344" s="4">
        <v>57.75</v>
      </c>
      <c r="M344" s="4">
        <f t="shared" si="59"/>
        <v>57.75</v>
      </c>
      <c r="N344" s="4">
        <f t="shared" si="64"/>
        <v>896.2</v>
      </c>
      <c r="O344" t="s">
        <v>37</v>
      </c>
      <c r="P344" s="8" t="s">
        <v>1159</v>
      </c>
      <c r="Q344" s="8" t="s">
        <v>1160</v>
      </c>
      <c r="R344" s="8">
        <v>15</v>
      </c>
    </row>
    <row r="345" spans="1:19" ht="14.4" x14ac:dyDescent="0.3">
      <c r="A345">
        <f t="shared" si="62"/>
        <v>4</v>
      </c>
      <c r="B345" s="10" t="str">
        <f t="shared" si="63"/>
        <v>20240127D</v>
      </c>
      <c r="C345" s="2">
        <f t="shared" si="60"/>
        <v>12</v>
      </c>
      <c r="D345" s="3">
        <v>45318</v>
      </c>
      <c r="E345" s="2" t="s">
        <v>1141</v>
      </c>
      <c r="F345" t="str">
        <f t="array" ref="F345">INDEX(Establishment!B$2:B$1047,MATCH($E345,Establishment!$A$2:$A$1047,0))</f>
        <v>SM Grocery</v>
      </c>
      <c r="G345" t="str">
        <f t="array" ref="G345">INDEX(Establishment!C$2:C$1047,MATCH($E345,Establishment!$A$2:$A$1047,0))</f>
        <v>SM Aura Premier</v>
      </c>
      <c r="I345" s="4"/>
      <c r="J345" t="s">
        <v>20</v>
      </c>
      <c r="K345">
        <v>1</v>
      </c>
      <c r="L345" s="4">
        <v>245</v>
      </c>
      <c r="M345" s="4">
        <f t="shared" si="59"/>
        <v>245</v>
      </c>
      <c r="N345" s="4">
        <f t="shared" si="64"/>
        <v>1141.2</v>
      </c>
      <c r="O345" t="s">
        <v>37</v>
      </c>
      <c r="P345" s="8" t="s">
        <v>1161</v>
      </c>
      <c r="Q345" s="8" t="s">
        <v>1162</v>
      </c>
      <c r="R345" t="str">
        <f t="array" ref="R345">INDEX(Items!D$2:D$1098,MATCH($O345,Items!$A$2:$A$1098,0))</f>
        <v xml:space="preserve"> </v>
      </c>
    </row>
    <row r="346" spans="1:19" ht="14.4" x14ac:dyDescent="0.3">
      <c r="A346">
        <f t="shared" si="62"/>
        <v>4</v>
      </c>
      <c r="B346" s="10" t="str">
        <f t="shared" si="63"/>
        <v>20240127D</v>
      </c>
      <c r="C346" s="2">
        <f t="shared" si="60"/>
        <v>13</v>
      </c>
      <c r="D346" s="3">
        <v>45318</v>
      </c>
      <c r="E346" s="2" t="s">
        <v>1141</v>
      </c>
      <c r="F346" t="str">
        <f t="array" ref="F346">INDEX(Establishment!B$2:B$1047,MATCH($E346,Establishment!$A$2:$A$1047,0))</f>
        <v>SM Grocery</v>
      </c>
      <c r="G346" t="str">
        <f t="array" ref="G346">INDEX(Establishment!C$2:C$1047,MATCH($E346,Establishment!$A$2:$A$1047,0))</f>
        <v>SM Aura Premier</v>
      </c>
      <c r="I346" s="4"/>
      <c r="J346" t="s">
        <v>20</v>
      </c>
      <c r="K346">
        <v>1</v>
      </c>
      <c r="L346" s="4">
        <v>334</v>
      </c>
      <c r="M346" s="4">
        <f t="shared" si="59"/>
        <v>334</v>
      </c>
      <c r="N346" s="4">
        <f t="shared" si="64"/>
        <v>1475.2</v>
      </c>
      <c r="O346" t="s">
        <v>37</v>
      </c>
      <c r="P346" s="8" t="s">
        <v>1161</v>
      </c>
      <c r="Q346" s="8" t="s">
        <v>1163</v>
      </c>
      <c r="R346" s="8" t="s">
        <v>735</v>
      </c>
    </row>
    <row r="347" spans="1:19" ht="14.4" x14ac:dyDescent="0.3">
      <c r="A347">
        <f t="shared" si="62"/>
        <v>4</v>
      </c>
      <c r="B347" s="10" t="str">
        <f t="shared" si="63"/>
        <v>20240127D</v>
      </c>
      <c r="C347" s="2">
        <f t="shared" si="60"/>
        <v>14</v>
      </c>
      <c r="D347" s="3">
        <v>45318</v>
      </c>
      <c r="E347" s="2" t="s">
        <v>1141</v>
      </c>
      <c r="F347" t="str">
        <f t="array" ref="F347">INDEX(Establishment!B$2:B$1047,MATCH($E347,Establishment!$A$2:$A$1047,0))</f>
        <v>SM Grocery</v>
      </c>
      <c r="G347" t="str">
        <f t="array" ref="G347">INDEX(Establishment!C$2:C$1047,MATCH($E347,Establishment!$A$2:$A$1047,0))</f>
        <v>SM Aura Premier</v>
      </c>
      <c r="I347" s="4"/>
      <c r="J347" t="s">
        <v>20</v>
      </c>
      <c r="K347">
        <v>1</v>
      </c>
      <c r="L347" s="4">
        <v>89.5</v>
      </c>
      <c r="M347" s="4">
        <f t="shared" si="59"/>
        <v>89.5</v>
      </c>
      <c r="N347" s="4">
        <f t="shared" si="64"/>
        <v>1564.7</v>
      </c>
      <c r="O347" t="s">
        <v>1165</v>
      </c>
      <c r="P347" s="8" t="s">
        <v>1164</v>
      </c>
      <c r="Q347" t="str">
        <f t="array" ref="Q347">INDEX(Items!C$2:C$1098,MATCH($O347,Items!$A$2:$A$1098,0))</f>
        <v xml:space="preserve">Wheat Bread </v>
      </c>
      <c r="R347" t="str">
        <f t="array" ref="R347">INDEX(Items!D$2:D$1098,MATCH($O347,Items!$A$2:$A$1098,0))</f>
        <v>400g</v>
      </c>
    </row>
    <row r="348" spans="1:19" ht="14.4" x14ac:dyDescent="0.3">
      <c r="A348">
        <f t="shared" si="62"/>
        <v>5</v>
      </c>
      <c r="B348" s="10" t="str">
        <f t="shared" si="63"/>
        <v>20240127E</v>
      </c>
      <c r="C348" s="2">
        <f t="shared" si="60"/>
        <v>1</v>
      </c>
      <c r="D348" s="3">
        <v>45318</v>
      </c>
      <c r="E348" s="2" t="s">
        <v>1168</v>
      </c>
      <c r="F348" t="str">
        <f t="array" ref="F348">INDEX(Establishment!B$2:B$1047,MATCH($E348,Establishment!$A$2:$A$1047,0))</f>
        <v xml:space="preserve">Watson </v>
      </c>
      <c r="G348" t="s">
        <v>854</v>
      </c>
      <c r="H348" t="s">
        <v>21</v>
      </c>
      <c r="I348" s="4">
        <v>969.5</v>
      </c>
      <c r="J348" t="s">
        <v>20</v>
      </c>
      <c r="K348">
        <v>7</v>
      </c>
      <c r="L348" s="4">
        <v>7</v>
      </c>
      <c r="M348" s="4">
        <f t="shared" si="59"/>
        <v>49</v>
      </c>
      <c r="N348" s="4">
        <f t="shared" si="64"/>
        <v>49</v>
      </c>
      <c r="O348" t="s">
        <v>1169</v>
      </c>
      <c r="P348" t="str">
        <f t="array" ref="P348">INDEX(Items!B$2:B$1098,MATCH($O348,Items!$A$2:$A$1098,0))</f>
        <v>Forti-D</v>
      </c>
      <c r="Q348" t="str">
        <f t="array" ref="Q348">INDEX(Items!C$2:C$1098,MATCH($O348,Items!$A$2:$A$1098,0))</f>
        <v>Colecalciferol (Vitamin D)</v>
      </c>
      <c r="R348" t="str">
        <f t="array" ref="R348">INDEX(Items!D$2:D$1098,MATCH($O348,Items!$A$2:$A$1098,0))</f>
        <v>500UI Soft Gel</v>
      </c>
    </row>
    <row r="349" spans="1:19" ht="14.4" x14ac:dyDescent="0.3">
      <c r="A349">
        <f t="shared" si="62"/>
        <v>5</v>
      </c>
      <c r="B349" s="10" t="str">
        <f t="shared" si="63"/>
        <v>20240127E</v>
      </c>
      <c r="C349" s="2">
        <f t="shared" si="60"/>
        <v>2</v>
      </c>
      <c r="D349" s="3">
        <v>45318</v>
      </c>
      <c r="E349" s="2" t="s">
        <v>1168</v>
      </c>
      <c r="F349" t="str">
        <f t="array" ref="F349">INDEX(Establishment!B$2:B$1047,MATCH($E349,Establishment!$A$2:$A$1047,0))</f>
        <v xml:space="preserve">Watson </v>
      </c>
      <c r="G349" t="s">
        <v>854</v>
      </c>
      <c r="I349" s="4"/>
      <c r="J349" t="s">
        <v>20</v>
      </c>
      <c r="K349">
        <v>3</v>
      </c>
      <c r="L349" s="4">
        <v>3.75</v>
      </c>
      <c r="M349" s="4">
        <f t="shared" si="59"/>
        <v>11.25</v>
      </c>
      <c r="N349" s="4">
        <f t="shared" si="64"/>
        <v>60.25</v>
      </c>
      <c r="O349" t="s">
        <v>1170</v>
      </c>
      <c r="P349" t="str">
        <f t="array" ref="P349">INDEX(Items!B$2:B$1098,MATCH($O349,Items!$A$2:$A$1098,0))</f>
        <v>Aspilets</v>
      </c>
      <c r="Q349" t="str">
        <f t="array" ref="Q349">INDEX(Items!C$2:C$1098,MATCH($O349,Items!$A$2:$A$1098,0))</f>
        <v>Aspirin</v>
      </c>
      <c r="R349" t="str">
        <f t="array" ref="R349">INDEX(Items!D$2:D$1098,MATCH($O349,Items!$A$2:$A$1098,0))</f>
        <v>80mg</v>
      </c>
      <c r="S349" s="8" t="s">
        <v>1171</v>
      </c>
    </row>
    <row r="350" spans="1:19" ht="14.4" x14ac:dyDescent="0.3">
      <c r="A350">
        <f t="shared" si="62"/>
        <v>5</v>
      </c>
      <c r="B350" s="10" t="str">
        <f t="shared" si="63"/>
        <v>20240127E</v>
      </c>
      <c r="C350" s="2">
        <f t="shared" si="60"/>
        <v>3</v>
      </c>
      <c r="D350" s="3">
        <v>45318</v>
      </c>
      <c r="E350" s="2" t="s">
        <v>1168</v>
      </c>
      <c r="F350" t="str">
        <f t="array" ref="F350">INDEX(Establishment!B$2:B$1047,MATCH($E350,Establishment!$A$2:$A$1047,0))</f>
        <v xml:space="preserve">Watson </v>
      </c>
      <c r="G350" t="s">
        <v>854</v>
      </c>
      <c r="I350" s="4"/>
      <c r="J350" t="s">
        <v>20</v>
      </c>
      <c r="K350">
        <v>3</v>
      </c>
      <c r="L350" s="4">
        <v>150</v>
      </c>
      <c r="M350" s="4">
        <f t="shared" si="59"/>
        <v>450</v>
      </c>
      <c r="N350" s="4">
        <f t="shared" si="64"/>
        <v>510.25</v>
      </c>
      <c r="O350" t="s">
        <v>30</v>
      </c>
      <c r="P350" t="str">
        <f t="array" ref="P350">INDEX(Items!B$2:B$1098,MATCH($O350,Items!$A$2:$A$1098,0))</f>
        <v>Sacubitril, Valsartan</v>
      </c>
      <c r="Q350" t="str">
        <f t="array" ref="Q350">INDEX(Items!C$2:C$1098,MATCH($O350,Items!$A$2:$A$1098,0))</f>
        <v>Entresto</v>
      </c>
      <c r="R350" t="str">
        <f t="array" ref="R350">INDEX(Items!D$2:D$1098,MATCH($O350,Items!$A$2:$A$1098,0))</f>
        <v>200mg</v>
      </c>
    </row>
    <row r="351" spans="1:19" ht="14.4" x14ac:dyDescent="0.3">
      <c r="A351">
        <f t="shared" si="62"/>
        <v>5</v>
      </c>
      <c r="B351" s="10" t="str">
        <f t="shared" si="63"/>
        <v>20240127E</v>
      </c>
      <c r="C351" s="2">
        <f t="shared" si="60"/>
        <v>4</v>
      </c>
      <c r="D351" s="3">
        <v>45318</v>
      </c>
      <c r="E351" s="2" t="s">
        <v>1168</v>
      </c>
      <c r="F351" t="str">
        <f t="array" ref="F351">INDEX(Establishment!B$2:B$1047,MATCH($E351,Establishment!$A$2:$A$1047,0))</f>
        <v xml:space="preserve">Watson </v>
      </c>
      <c r="G351" t="s">
        <v>854</v>
      </c>
      <c r="I351" s="4"/>
      <c r="J351" t="s">
        <v>20</v>
      </c>
      <c r="K351">
        <v>4</v>
      </c>
      <c r="L351" s="4">
        <v>29.5</v>
      </c>
      <c r="M351" s="4">
        <f t="shared" si="59"/>
        <v>118</v>
      </c>
      <c r="N351" s="4">
        <f t="shared" si="64"/>
        <v>628.25</v>
      </c>
      <c r="O351" t="s">
        <v>86</v>
      </c>
      <c r="P351" t="str">
        <f t="array" ref="P351">INDEX(Items!B$2:B$1098,MATCH($O351,Items!$A$2:$A$1098,0))</f>
        <v>Spironolactone</v>
      </c>
      <c r="Q351" t="str">
        <f t="array" ref="Q351">INDEX(Items!C$2:C$1098,MATCH($O351,Items!$A$2:$A$1098,0))</f>
        <v>Aldactone</v>
      </c>
      <c r="R351" t="str">
        <f t="array" ref="R351">INDEX(Items!D$2:D$1098,MATCH($O351,Items!$A$2:$A$1098,0))</f>
        <v>50mg</v>
      </c>
    </row>
    <row r="352" spans="1:19" ht="14.4" x14ac:dyDescent="0.3">
      <c r="A352">
        <f t="shared" si="62"/>
        <v>5</v>
      </c>
      <c r="B352" s="10" t="str">
        <f t="shared" si="63"/>
        <v>20240127E</v>
      </c>
      <c r="C352" s="2">
        <f t="shared" si="60"/>
        <v>5</v>
      </c>
      <c r="D352" s="3">
        <v>45318</v>
      </c>
      <c r="E352" s="2" t="s">
        <v>1168</v>
      </c>
      <c r="F352" t="str">
        <f t="array" ref="F352">INDEX(Establishment!B$2:B$1047,MATCH($E352,Establishment!$A$2:$A$1047,0))</f>
        <v xml:space="preserve">Watson </v>
      </c>
      <c r="G352" t="s">
        <v>854</v>
      </c>
      <c r="I352" s="4"/>
      <c r="J352" t="s">
        <v>20</v>
      </c>
      <c r="K352">
        <v>6</v>
      </c>
      <c r="L352" s="4">
        <v>4.75</v>
      </c>
      <c r="M352" s="4">
        <f t="shared" si="59"/>
        <v>28.5</v>
      </c>
      <c r="N352" s="4">
        <f t="shared" si="64"/>
        <v>656.75</v>
      </c>
      <c r="O352" t="s">
        <v>507</v>
      </c>
      <c r="P352" t="str">
        <f t="array" ref="P352">INDEX(Items!B$2:B$1098,MATCH($O352,Items!$A$2:$A$1098,0))</f>
        <v>Rite-Med</v>
      </c>
      <c r="Q352" t="str">
        <f t="array" ref="Q352">INDEX(Items!C$2:C$1098,MATCH($O352,Items!$A$2:$A$1098,0))</f>
        <v>Mefenamic</v>
      </c>
      <c r="R352" t="str">
        <f t="array" ref="R352">INDEX(Items!D$2:D$1098,MATCH($O352,Items!$A$2:$A$1098,0))</f>
        <v>500mg</v>
      </c>
    </row>
    <row r="353" spans="1:19" ht="14.4" x14ac:dyDescent="0.3">
      <c r="A353">
        <f t="shared" si="62"/>
        <v>5</v>
      </c>
      <c r="B353" s="10" t="str">
        <f t="shared" si="63"/>
        <v>20240127E</v>
      </c>
      <c r="C353" s="2">
        <f t="shared" si="60"/>
        <v>6</v>
      </c>
      <c r="D353" s="3">
        <v>45318</v>
      </c>
      <c r="E353" s="2" t="s">
        <v>1168</v>
      </c>
      <c r="F353" t="str">
        <f t="array" ref="F353">INDEX(Establishment!B$2:B$1047,MATCH($E353,Establishment!$A$2:$A$1047,0))</f>
        <v xml:space="preserve">Watson </v>
      </c>
      <c r="G353" t="s">
        <v>854</v>
      </c>
      <c r="I353" s="4"/>
      <c r="J353" t="s">
        <v>20</v>
      </c>
      <c r="K353">
        <v>1</v>
      </c>
      <c r="L353" s="4">
        <v>312.75</v>
      </c>
      <c r="M353" s="4">
        <f t="shared" si="59"/>
        <v>312.75</v>
      </c>
      <c r="N353" s="4">
        <f t="shared" si="64"/>
        <v>969.5</v>
      </c>
      <c r="O353" t="s">
        <v>1172</v>
      </c>
      <c r="P353" t="str">
        <f t="array" ref="P353">INDEX(Items!B$2:B$1098,MATCH($O353,Items!$A$2:$A$1098,0))</f>
        <v>Caltrate</v>
      </c>
      <c r="Q353" t="str">
        <f t="array" ref="Q353">INDEX(Items!C$2:C$1098,MATCH($O353,Items!$A$2:$A$1098,0))</f>
        <v>Cholecalciferol + Minerals</v>
      </c>
      <c r="R353" t="str">
        <f t="array" ref="R353">INDEX(Items!D$2:D$1098,MATCH($O353,Items!$A$2:$A$1098,0))</f>
        <v>30 Tablets [Advance]</v>
      </c>
    </row>
    <row r="354" spans="1:19" ht="15.75" customHeight="1" x14ac:dyDescent="0.3">
      <c r="A354">
        <f t="shared" si="62"/>
        <v>6</v>
      </c>
      <c r="B354" s="10" t="str">
        <f t="shared" si="63"/>
        <v>20240127F</v>
      </c>
      <c r="C354">
        <f t="shared" ref="C354" si="65">IF(OR(B354="",B354&lt;&gt;B362),1,C362+1)</f>
        <v>1</v>
      </c>
      <c r="D354" s="3">
        <v>45318</v>
      </c>
      <c r="E354" s="2" t="s">
        <v>890</v>
      </c>
      <c r="F354" t="str">
        <f t="array" ref="F354">INDEX(Establishment!B$2:B$1047,MATCH($E354,Establishment!$A$2:$A$1047,0))</f>
        <v>Transportation(Public)</v>
      </c>
      <c r="G354" t="str">
        <f t="array" ref="G354">INDEX(Establishment!C$2:C$1047,MATCH($E354,Establishment!$A$2:$A$1047,0))</f>
        <v>Jeepney</v>
      </c>
      <c r="H354" t="s">
        <v>2</v>
      </c>
      <c r="I354" s="4">
        <v>13</v>
      </c>
      <c r="J354" t="s">
        <v>54</v>
      </c>
      <c r="K354">
        <v>1</v>
      </c>
      <c r="L354" s="4">
        <v>13</v>
      </c>
      <c r="M354" s="4">
        <f t="shared" si="59"/>
        <v>13</v>
      </c>
      <c r="N354" s="4">
        <f t="shared" si="64"/>
        <v>13</v>
      </c>
      <c r="O354" t="s">
        <v>37</v>
      </c>
      <c r="P354" t="str">
        <f t="array" ref="P354">INDEX(Items!B$2:B$1098,MATCH($O354,Items!$A$2:$A$1098,0))</f>
        <v xml:space="preserve"> </v>
      </c>
      <c r="Q354" t="s">
        <v>55</v>
      </c>
      <c r="R354" s="2" t="s">
        <v>971</v>
      </c>
      <c r="S354" s="9"/>
    </row>
    <row r="355" spans="1:19" ht="14.4" x14ac:dyDescent="0.3">
      <c r="A355">
        <f t="shared" si="62"/>
        <v>1</v>
      </c>
      <c r="B355" s="10" t="str">
        <f t="shared" si="63"/>
        <v>20240128A</v>
      </c>
      <c r="C355" s="2">
        <f t="shared" ref="C355:C418" si="66">IF(OR(B355="",B355&lt;&gt;B354),1,C354+1)</f>
        <v>1</v>
      </c>
      <c r="D355" s="3">
        <v>45319</v>
      </c>
      <c r="E355" s="2" t="s">
        <v>22</v>
      </c>
      <c r="F355" s="8" t="s">
        <v>1114</v>
      </c>
      <c r="G355" s="8" t="s">
        <v>1173</v>
      </c>
      <c r="H355" t="s">
        <v>2</v>
      </c>
      <c r="I355" s="4">
        <v>47.5</v>
      </c>
      <c r="J355" t="s">
        <v>20</v>
      </c>
      <c r="K355">
        <v>5</v>
      </c>
      <c r="L355" s="4">
        <v>9.5</v>
      </c>
      <c r="M355" s="4">
        <f t="shared" si="59"/>
        <v>47.5</v>
      </c>
      <c r="N355" s="4">
        <f t="shared" si="64"/>
        <v>47.5</v>
      </c>
      <c r="O355" t="s">
        <v>1033</v>
      </c>
      <c r="P355" s="8" t="s">
        <v>1114</v>
      </c>
      <c r="Q355" t="str">
        <f t="array" ref="Q355">INDEX(Items!C$2:C$1098,MATCH($O355,Items!$A$2:$A$1098,0))</f>
        <v xml:space="preserve">Bread </v>
      </c>
      <c r="R355" s="8" t="s">
        <v>1174</v>
      </c>
    </row>
    <row r="356" spans="1:19" ht="14.4" x14ac:dyDescent="0.3">
      <c r="A356">
        <f t="shared" si="62"/>
        <v>1</v>
      </c>
      <c r="B356" s="10" t="str">
        <f t="shared" si="63"/>
        <v/>
      </c>
      <c r="C356" s="2">
        <f t="shared" si="66"/>
        <v>1</v>
      </c>
      <c r="D356" s="3"/>
      <c r="E356" s="2"/>
      <c r="F356" t="e">
        <f t="array" ref="F356">INDEX(Establishment!B$2:B$1047,MATCH($E356,Establishment!$A$2:$A$1047,0))</f>
        <v>#N/A</v>
      </c>
      <c r="G356" t="e">
        <f t="array" ref="G356">INDEX(Establishment!C$2:C$1047,MATCH($E356,Establishment!$A$2:$A$1047,0))</f>
        <v>#N/A</v>
      </c>
      <c r="H356" t="s">
        <v>20</v>
      </c>
      <c r="I356" s="4"/>
      <c r="J356" t="s">
        <v>20</v>
      </c>
      <c r="L356" s="4"/>
      <c r="M356" s="4">
        <f t="shared" si="59"/>
        <v>0</v>
      </c>
      <c r="N356" s="4">
        <f t="shared" si="64"/>
        <v>0</v>
      </c>
      <c r="O356" t="s">
        <v>20</v>
      </c>
      <c r="P356">
        <f t="array" ref="P356">INDEX(Items!B$2:B$1098,MATCH($O356,Items!$A$2:$A$1098,0))</f>
        <v>0</v>
      </c>
      <c r="Q356">
        <f t="array" ref="Q356">INDEX(Items!C$2:C$1098,MATCH($O356,Items!$A$2:$A$1098,0))</f>
        <v>0</v>
      </c>
      <c r="R356">
        <f t="array" ref="R356">INDEX(Items!D$2:D$1098,MATCH($O356,Items!$A$2:$A$1098,0))</f>
        <v>0</v>
      </c>
    </row>
    <row r="357" spans="1:19" ht="14.4" x14ac:dyDescent="0.3">
      <c r="A357">
        <f t="shared" si="62"/>
        <v>1</v>
      </c>
      <c r="B357" s="10" t="str">
        <f t="shared" si="63"/>
        <v/>
      </c>
      <c r="C357" s="2">
        <f t="shared" si="66"/>
        <v>1</v>
      </c>
      <c r="D357" s="3"/>
      <c r="E357" s="2"/>
      <c r="F357" t="e">
        <f t="array" ref="F357">INDEX(Establishment!B$2:B$1047,MATCH($E357,Establishment!$A$2:$A$1047,0))</f>
        <v>#N/A</v>
      </c>
      <c r="G357" t="e">
        <f t="array" ref="G357">INDEX(Establishment!C$2:C$1047,MATCH($E357,Establishment!$A$2:$A$1047,0))</f>
        <v>#N/A</v>
      </c>
      <c r="H357" t="s">
        <v>20</v>
      </c>
      <c r="I357" s="4"/>
      <c r="J357" t="s">
        <v>20</v>
      </c>
      <c r="L357" s="4"/>
      <c r="M357" s="4">
        <f t="shared" si="59"/>
        <v>0</v>
      </c>
      <c r="N357" s="4">
        <f t="shared" si="64"/>
        <v>0</v>
      </c>
      <c r="O357" t="s">
        <v>20</v>
      </c>
      <c r="P357">
        <f t="array" ref="P357">INDEX(Items!B$2:B$1098,MATCH($O357,Items!$A$2:$A$1098,0))</f>
        <v>0</v>
      </c>
      <c r="Q357">
        <f t="array" ref="Q357">INDEX(Items!C$2:C$1098,MATCH($O357,Items!$A$2:$A$1098,0))</f>
        <v>0</v>
      </c>
      <c r="R357">
        <f t="array" ref="R357">INDEX(Items!D$2:D$1098,MATCH($O357,Items!$A$2:$A$1098,0))</f>
        <v>0</v>
      </c>
    </row>
    <row r="358" spans="1:19" ht="14.4" x14ac:dyDescent="0.3">
      <c r="A358">
        <f t="shared" si="62"/>
        <v>1</v>
      </c>
      <c r="B358" s="10" t="str">
        <f t="shared" si="63"/>
        <v/>
      </c>
      <c r="C358" s="2">
        <f t="shared" si="66"/>
        <v>1</v>
      </c>
      <c r="D358" s="3"/>
      <c r="E358" s="2"/>
      <c r="F358" t="e">
        <f t="array" ref="F358">INDEX(Establishment!B$2:B$1047,MATCH($E358,Establishment!$A$2:$A$1047,0))</f>
        <v>#N/A</v>
      </c>
      <c r="G358" t="e">
        <f t="array" ref="G358">INDEX(Establishment!C$2:C$1047,MATCH($E358,Establishment!$A$2:$A$1047,0))</f>
        <v>#N/A</v>
      </c>
      <c r="H358" t="s">
        <v>20</v>
      </c>
      <c r="I358" s="4"/>
      <c r="J358" t="s">
        <v>20</v>
      </c>
      <c r="L358" s="4"/>
      <c r="M358" s="4">
        <f t="shared" si="59"/>
        <v>0</v>
      </c>
      <c r="N358" s="4">
        <f t="shared" si="64"/>
        <v>0</v>
      </c>
      <c r="O358" t="s">
        <v>20</v>
      </c>
      <c r="P358">
        <f t="array" ref="P358">INDEX(Items!B$2:B$1098,MATCH($O358,Items!$A$2:$A$1098,0))</f>
        <v>0</v>
      </c>
      <c r="Q358">
        <f t="array" ref="Q358">INDEX(Items!C$2:C$1098,MATCH($O358,Items!$A$2:$A$1098,0))</f>
        <v>0</v>
      </c>
      <c r="R358">
        <f t="array" ref="R358">INDEX(Items!D$2:D$1098,MATCH($O358,Items!$A$2:$A$1098,0))</f>
        <v>0</v>
      </c>
    </row>
    <row r="359" spans="1:19" ht="14.4" x14ac:dyDescent="0.3">
      <c r="A359">
        <f t="shared" si="62"/>
        <v>1</v>
      </c>
      <c r="B359" s="10" t="str">
        <f t="shared" si="63"/>
        <v/>
      </c>
      <c r="C359" s="2">
        <f t="shared" si="66"/>
        <v>1</v>
      </c>
      <c r="D359" s="3"/>
      <c r="E359" s="2"/>
      <c r="F359" t="e">
        <f t="array" ref="F359">INDEX(Establishment!B$2:B$1047,MATCH($E359,Establishment!$A$2:$A$1047,0))</f>
        <v>#N/A</v>
      </c>
      <c r="G359" t="e">
        <f t="array" ref="G359">INDEX(Establishment!C$2:C$1047,MATCH($E359,Establishment!$A$2:$A$1047,0))</f>
        <v>#N/A</v>
      </c>
      <c r="H359" t="s">
        <v>20</v>
      </c>
      <c r="I359" s="4"/>
      <c r="J359" t="s">
        <v>20</v>
      </c>
      <c r="L359" s="4"/>
      <c r="M359" s="4">
        <f t="shared" si="59"/>
        <v>0</v>
      </c>
      <c r="N359" s="4">
        <f t="shared" si="64"/>
        <v>0</v>
      </c>
      <c r="O359" t="s">
        <v>20</v>
      </c>
      <c r="P359">
        <f t="array" ref="P359">INDEX(Items!B$2:B$1098,MATCH($O359,Items!$A$2:$A$1098,0))</f>
        <v>0</v>
      </c>
      <c r="Q359">
        <f t="array" ref="Q359">INDEX(Items!C$2:C$1098,MATCH($O359,Items!$A$2:$A$1098,0))</f>
        <v>0</v>
      </c>
      <c r="R359">
        <f t="array" ref="R359">INDEX(Items!D$2:D$1098,MATCH($O359,Items!$A$2:$A$1098,0))</f>
        <v>0</v>
      </c>
    </row>
    <row r="360" spans="1:19" ht="14.4" x14ac:dyDescent="0.3">
      <c r="A360">
        <f t="shared" si="62"/>
        <v>1</v>
      </c>
      <c r="B360" s="10" t="str">
        <f t="shared" si="63"/>
        <v/>
      </c>
      <c r="C360" s="2">
        <f t="shared" si="66"/>
        <v>1</v>
      </c>
      <c r="D360" s="3"/>
      <c r="E360" s="2"/>
      <c r="F360" t="e">
        <f t="array" ref="F360">INDEX(Establishment!B$2:B$1047,MATCH($E360,Establishment!$A$2:$A$1047,0))</f>
        <v>#N/A</v>
      </c>
      <c r="G360" t="e">
        <f t="array" ref="G360">INDEX(Establishment!C$2:C$1047,MATCH($E360,Establishment!$A$2:$A$1047,0))</f>
        <v>#N/A</v>
      </c>
      <c r="H360" t="s">
        <v>20</v>
      </c>
      <c r="I360" s="4"/>
      <c r="J360" t="s">
        <v>20</v>
      </c>
      <c r="L360" s="4"/>
      <c r="M360" s="4">
        <f t="shared" si="59"/>
        <v>0</v>
      </c>
      <c r="N360" s="4">
        <f t="shared" si="64"/>
        <v>0</v>
      </c>
      <c r="O360" t="s">
        <v>20</v>
      </c>
      <c r="P360">
        <f t="array" ref="P360">INDEX(Items!B$2:B$1098,MATCH($O360,Items!$A$2:$A$1098,0))</f>
        <v>0</v>
      </c>
      <c r="Q360">
        <f t="array" ref="Q360">INDEX(Items!C$2:C$1098,MATCH($O360,Items!$A$2:$A$1098,0))</f>
        <v>0</v>
      </c>
      <c r="R360">
        <f t="array" ref="R360">INDEX(Items!D$2:D$1098,MATCH($O360,Items!$A$2:$A$1098,0))</f>
        <v>0</v>
      </c>
    </row>
    <row r="361" spans="1:19" ht="14.4" x14ac:dyDescent="0.3">
      <c r="A361">
        <f t="shared" si="62"/>
        <v>1</v>
      </c>
      <c r="B361" s="10" t="str">
        <f t="shared" si="63"/>
        <v/>
      </c>
      <c r="C361" s="2">
        <f t="shared" si="66"/>
        <v>1</v>
      </c>
      <c r="D361" s="3"/>
      <c r="E361" s="2"/>
      <c r="F361" t="e">
        <f t="array" ref="F361">INDEX(Establishment!B$2:B$1047,MATCH($E361,Establishment!$A$2:$A$1047,0))</f>
        <v>#N/A</v>
      </c>
      <c r="G361" t="e">
        <f t="array" ref="G361">INDEX(Establishment!C$2:C$1047,MATCH($E361,Establishment!$A$2:$A$1047,0))</f>
        <v>#N/A</v>
      </c>
      <c r="H361" t="s">
        <v>20</v>
      </c>
      <c r="I361" s="4"/>
      <c r="J361" t="s">
        <v>20</v>
      </c>
      <c r="L361" s="4"/>
      <c r="M361" s="4">
        <f t="shared" si="59"/>
        <v>0</v>
      </c>
      <c r="N361" s="4">
        <f t="shared" si="64"/>
        <v>0</v>
      </c>
      <c r="O361" t="s">
        <v>20</v>
      </c>
      <c r="P361">
        <f t="array" ref="P361">INDEX(Items!B$2:B$1098,MATCH($O361,Items!$A$2:$A$1098,0))</f>
        <v>0</v>
      </c>
      <c r="Q361">
        <f t="array" ref="Q361">INDEX(Items!C$2:C$1098,MATCH($O361,Items!$A$2:$A$1098,0))</f>
        <v>0</v>
      </c>
      <c r="R361">
        <f t="array" ref="R361">INDEX(Items!D$2:D$1098,MATCH($O361,Items!$A$2:$A$1098,0))</f>
        <v>0</v>
      </c>
    </row>
    <row r="362" spans="1:19" ht="14.4" x14ac:dyDescent="0.3">
      <c r="A362">
        <f t="shared" si="62"/>
        <v>1</v>
      </c>
      <c r="B362" s="10" t="str">
        <f t="shared" si="63"/>
        <v/>
      </c>
      <c r="C362" s="2">
        <f t="shared" si="66"/>
        <v>1</v>
      </c>
      <c r="D362" s="3"/>
      <c r="E362" s="2"/>
      <c r="F362" t="e">
        <f t="array" ref="F362">INDEX(Establishment!B$2:B$1047,MATCH($E362,Establishment!$A$2:$A$1047,0))</f>
        <v>#N/A</v>
      </c>
      <c r="G362" t="e">
        <f t="array" ref="G362">INDEX(Establishment!C$2:C$1047,MATCH($E362,Establishment!$A$2:$A$1047,0))</f>
        <v>#N/A</v>
      </c>
      <c r="H362" t="s">
        <v>20</v>
      </c>
      <c r="I362" s="4"/>
      <c r="J362" t="s">
        <v>20</v>
      </c>
      <c r="L362" s="4"/>
      <c r="M362" s="4">
        <f t="shared" si="59"/>
        <v>0</v>
      </c>
      <c r="N362" s="4">
        <f t="shared" si="64"/>
        <v>0</v>
      </c>
      <c r="O362" t="s">
        <v>20</v>
      </c>
      <c r="P362">
        <f t="array" ref="P362">INDEX(Items!B$2:B$1098,MATCH($O362,Items!$A$2:$A$1098,0))</f>
        <v>0</v>
      </c>
      <c r="Q362">
        <f t="array" ref="Q362">INDEX(Items!C$2:C$1098,MATCH($O362,Items!$A$2:$A$1098,0))</f>
        <v>0</v>
      </c>
      <c r="R362">
        <f t="array" ref="R362">INDEX(Items!D$2:D$1098,MATCH($O362,Items!$A$2:$A$1098,0))</f>
        <v>0</v>
      </c>
    </row>
    <row r="363" spans="1:19" ht="14.4" x14ac:dyDescent="0.3">
      <c r="A363">
        <f t="shared" si="62"/>
        <v>1</v>
      </c>
      <c r="B363" s="10" t="str">
        <f t="shared" si="63"/>
        <v/>
      </c>
      <c r="C363" s="2">
        <f t="shared" si="66"/>
        <v>1</v>
      </c>
      <c r="D363" s="3"/>
      <c r="E363" s="2"/>
      <c r="F363" t="e">
        <f t="array" ref="F363">INDEX(Establishment!B$2:B$1047,MATCH($E363,Establishment!$A$2:$A$1047,0))</f>
        <v>#N/A</v>
      </c>
      <c r="G363" t="e">
        <f t="array" ref="G363">INDEX(Establishment!C$2:C$1047,MATCH($E363,Establishment!$A$2:$A$1047,0))</f>
        <v>#N/A</v>
      </c>
      <c r="H363" t="s">
        <v>20</v>
      </c>
      <c r="I363" s="4"/>
      <c r="J363" t="s">
        <v>20</v>
      </c>
      <c r="L363" s="4"/>
      <c r="M363" s="4">
        <f t="shared" si="59"/>
        <v>0</v>
      </c>
      <c r="N363" s="4">
        <f t="shared" si="64"/>
        <v>0</v>
      </c>
      <c r="O363" t="s">
        <v>20</v>
      </c>
      <c r="P363">
        <f t="array" ref="P363">INDEX(Items!B$2:B$1098,MATCH($O363,Items!$A$2:$A$1098,0))</f>
        <v>0</v>
      </c>
      <c r="Q363">
        <f t="array" ref="Q363">INDEX(Items!C$2:C$1098,MATCH($O363,Items!$A$2:$A$1098,0))</f>
        <v>0</v>
      </c>
      <c r="R363">
        <f t="array" ref="R363">INDEX(Items!D$2:D$1098,MATCH($O363,Items!$A$2:$A$1098,0))</f>
        <v>0</v>
      </c>
    </row>
    <row r="364" spans="1:19" ht="14.4" x14ac:dyDescent="0.3">
      <c r="A364">
        <f t="shared" si="62"/>
        <v>1</v>
      </c>
      <c r="B364" s="10" t="str">
        <f t="shared" si="63"/>
        <v/>
      </c>
      <c r="C364" s="2">
        <f t="shared" si="66"/>
        <v>1</v>
      </c>
      <c r="D364" s="3"/>
      <c r="E364" s="2"/>
      <c r="F364" t="e">
        <f t="array" ref="F364">INDEX(Establishment!B$2:B$1047,MATCH($E364,Establishment!$A$2:$A$1047,0))</f>
        <v>#N/A</v>
      </c>
      <c r="G364" t="e">
        <f t="array" ref="G364">INDEX(Establishment!C$2:C$1047,MATCH($E364,Establishment!$A$2:$A$1047,0))</f>
        <v>#N/A</v>
      </c>
      <c r="H364" t="s">
        <v>20</v>
      </c>
      <c r="I364" s="4"/>
      <c r="J364" t="s">
        <v>20</v>
      </c>
      <c r="L364" s="4"/>
      <c r="M364" s="4">
        <f t="shared" si="59"/>
        <v>0</v>
      </c>
      <c r="N364" s="4">
        <f t="shared" si="64"/>
        <v>0</v>
      </c>
      <c r="O364" t="s">
        <v>20</v>
      </c>
      <c r="P364">
        <f t="array" ref="P364">INDEX(Items!B$2:B$1098,MATCH($O364,Items!$A$2:$A$1098,0))</f>
        <v>0</v>
      </c>
      <c r="Q364">
        <f t="array" ref="Q364">INDEX(Items!C$2:C$1098,MATCH($O364,Items!$A$2:$A$1098,0))</f>
        <v>0</v>
      </c>
      <c r="R364">
        <f t="array" ref="R364">INDEX(Items!D$2:D$1098,MATCH($O364,Items!$A$2:$A$1098,0))</f>
        <v>0</v>
      </c>
    </row>
    <row r="365" spans="1:19" ht="14.4" x14ac:dyDescent="0.3">
      <c r="A365">
        <f t="shared" si="62"/>
        <v>1</v>
      </c>
      <c r="B365" s="10" t="str">
        <f t="shared" si="63"/>
        <v/>
      </c>
      <c r="C365" s="2">
        <f t="shared" si="66"/>
        <v>1</v>
      </c>
      <c r="D365" s="3"/>
      <c r="E365" s="2"/>
      <c r="F365" t="e">
        <f t="array" ref="F365">INDEX(Establishment!B$2:B$1047,MATCH($E365,Establishment!$A$2:$A$1047,0))</f>
        <v>#N/A</v>
      </c>
      <c r="G365" t="e">
        <f t="array" ref="G365">INDEX(Establishment!C$2:C$1047,MATCH($E365,Establishment!$A$2:$A$1047,0))</f>
        <v>#N/A</v>
      </c>
      <c r="H365" t="s">
        <v>20</v>
      </c>
      <c r="I365" s="4"/>
      <c r="J365" t="s">
        <v>20</v>
      </c>
      <c r="L365" s="4"/>
      <c r="M365" s="4">
        <f t="shared" si="59"/>
        <v>0</v>
      </c>
      <c r="N365" s="4">
        <f t="shared" si="64"/>
        <v>0</v>
      </c>
      <c r="O365" t="s">
        <v>20</v>
      </c>
      <c r="P365">
        <f t="array" ref="P365">INDEX(Items!B$2:B$1098,MATCH($O365,Items!$A$2:$A$1098,0))</f>
        <v>0</v>
      </c>
      <c r="Q365">
        <f t="array" ref="Q365">INDEX(Items!C$2:C$1098,MATCH($O365,Items!$A$2:$A$1098,0))</f>
        <v>0</v>
      </c>
      <c r="R365">
        <f t="array" ref="R365">INDEX(Items!D$2:D$1098,MATCH($O365,Items!$A$2:$A$1098,0))</f>
        <v>0</v>
      </c>
    </row>
    <row r="366" spans="1:19" ht="14.4" x14ac:dyDescent="0.3">
      <c r="A366">
        <f t="shared" si="62"/>
        <v>1</v>
      </c>
      <c r="B366" s="10" t="str">
        <f t="shared" si="63"/>
        <v/>
      </c>
      <c r="C366" s="2">
        <f t="shared" si="66"/>
        <v>1</v>
      </c>
      <c r="D366" s="3"/>
      <c r="E366" s="2"/>
      <c r="F366" t="e">
        <f t="array" ref="F366">INDEX(Establishment!B$2:B$1047,MATCH($E366,Establishment!$A$2:$A$1047,0))</f>
        <v>#N/A</v>
      </c>
      <c r="G366" t="e">
        <f t="array" ref="G366">INDEX(Establishment!C$2:C$1047,MATCH($E366,Establishment!$A$2:$A$1047,0))</f>
        <v>#N/A</v>
      </c>
      <c r="H366" t="s">
        <v>20</v>
      </c>
      <c r="I366" s="4"/>
      <c r="J366" t="s">
        <v>20</v>
      </c>
      <c r="L366" s="4"/>
      <c r="M366" s="4">
        <f t="shared" si="59"/>
        <v>0</v>
      </c>
      <c r="N366" s="4">
        <f t="shared" si="64"/>
        <v>0</v>
      </c>
      <c r="O366" t="s">
        <v>20</v>
      </c>
      <c r="P366">
        <f t="array" ref="P366">INDEX(Items!B$2:B$1098,MATCH($O366,Items!$A$2:$A$1098,0))</f>
        <v>0</v>
      </c>
      <c r="Q366">
        <f t="array" ref="Q366">INDEX(Items!C$2:C$1098,MATCH($O366,Items!$A$2:$A$1098,0))</f>
        <v>0</v>
      </c>
      <c r="R366">
        <f t="array" ref="R366">INDEX(Items!D$2:D$1098,MATCH($O366,Items!$A$2:$A$1098,0))</f>
        <v>0</v>
      </c>
    </row>
    <row r="367" spans="1:19" ht="14.4" x14ac:dyDescent="0.3">
      <c r="A367">
        <f t="shared" si="62"/>
        <v>1</v>
      </c>
      <c r="B367" s="10" t="str">
        <f t="shared" si="63"/>
        <v>20240129A</v>
      </c>
      <c r="C367" s="2">
        <f t="shared" si="66"/>
        <v>1</v>
      </c>
      <c r="D367" s="3">
        <v>45320</v>
      </c>
      <c r="E367" s="2" t="s">
        <v>69</v>
      </c>
      <c r="F367" t="str">
        <f t="array" ref="F367">INDEX(Establishment!B$2:B$1047,MATCH($E367,Establishment!$A$2:$A$1047,0))</f>
        <v>Metro Grocery</v>
      </c>
      <c r="G367" t="str">
        <f t="array" ref="G367">INDEX(Establishment!C$2:C$1047,MATCH($E367,Establishment!$A$2:$A$1047,0))</f>
        <v>Market Market, BGC</v>
      </c>
      <c r="H367" t="s">
        <v>21</v>
      </c>
      <c r="I367" s="4">
        <v>1504.05</v>
      </c>
      <c r="J367" t="s">
        <v>60</v>
      </c>
      <c r="K367">
        <v>1</v>
      </c>
      <c r="L367" s="4">
        <v>196.75</v>
      </c>
      <c r="M367" s="4">
        <f t="shared" si="59"/>
        <v>196.75</v>
      </c>
      <c r="N367" s="4">
        <f t="shared" si="64"/>
        <v>196.75</v>
      </c>
      <c r="O367" t="s">
        <v>37</v>
      </c>
      <c r="P367" s="8" t="s">
        <v>1176</v>
      </c>
      <c r="Q367" s="8" t="s">
        <v>872</v>
      </c>
      <c r="R367" s="8" t="s">
        <v>1177</v>
      </c>
    </row>
    <row r="368" spans="1:19" ht="14.4" x14ac:dyDescent="0.3">
      <c r="A368">
        <f t="shared" si="62"/>
        <v>1</v>
      </c>
      <c r="B368" s="10" t="str">
        <f t="shared" si="63"/>
        <v>20240129A</v>
      </c>
      <c r="C368" s="2">
        <f t="shared" si="66"/>
        <v>2</v>
      </c>
      <c r="D368" s="3">
        <v>45320</v>
      </c>
      <c r="E368" s="2" t="s">
        <v>69</v>
      </c>
      <c r="F368" t="str">
        <f t="array" ref="F368">INDEX(Establishment!B$2:B$1047,MATCH($E368,Establishment!$A$2:$A$1047,0))</f>
        <v>Metro Grocery</v>
      </c>
      <c r="G368" t="str">
        <f t="array" ref="G368">INDEX(Establishment!C$2:C$1047,MATCH($E368,Establishment!$A$2:$A$1047,0))</f>
        <v>Market Market, BGC</v>
      </c>
      <c r="I368" s="4"/>
      <c r="J368" t="s">
        <v>20</v>
      </c>
      <c r="K368">
        <v>1</v>
      </c>
      <c r="L368" s="4">
        <v>90</v>
      </c>
      <c r="M368" s="4">
        <f t="shared" si="59"/>
        <v>90</v>
      </c>
      <c r="N368" s="4">
        <f t="shared" si="64"/>
        <v>286.75</v>
      </c>
      <c r="O368" t="s">
        <v>1115</v>
      </c>
      <c r="P368" s="8" t="s">
        <v>1164</v>
      </c>
      <c r="Q368" t="str">
        <f t="array" ref="Q368">INDEX(Items!C$2:C$1098,MATCH($O368,Items!$A$2:$A$1098,0))</f>
        <v xml:space="preserve">Wheat Bread </v>
      </c>
      <c r="R368" s="8" t="s">
        <v>753</v>
      </c>
    </row>
    <row r="369" spans="1:18" ht="14.4" x14ac:dyDescent="0.3">
      <c r="A369">
        <f t="shared" si="62"/>
        <v>1</v>
      </c>
      <c r="B369" s="10" t="str">
        <f t="shared" si="63"/>
        <v>20240129A</v>
      </c>
      <c r="C369" s="2">
        <f t="shared" si="66"/>
        <v>3</v>
      </c>
      <c r="D369" s="3">
        <v>45320</v>
      </c>
      <c r="E369" s="2" t="s">
        <v>69</v>
      </c>
      <c r="F369" t="str">
        <f t="array" ref="F369">INDEX(Establishment!B$2:B$1047,MATCH($E369,Establishment!$A$2:$A$1047,0))</f>
        <v>Metro Grocery</v>
      </c>
      <c r="G369" t="str">
        <f t="array" ref="G369">INDEX(Establishment!C$2:C$1047,MATCH($E369,Establishment!$A$2:$A$1047,0))</f>
        <v>Market Market, BGC</v>
      </c>
      <c r="I369" s="4"/>
      <c r="J369" t="s">
        <v>20</v>
      </c>
      <c r="K369">
        <v>1</v>
      </c>
      <c r="L369" s="4">
        <v>132</v>
      </c>
      <c r="M369" s="4">
        <f t="shared" si="59"/>
        <v>132</v>
      </c>
      <c r="N369" s="4">
        <f t="shared" si="64"/>
        <v>418.75</v>
      </c>
      <c r="O369" t="s">
        <v>1002</v>
      </c>
      <c r="P369" t="str">
        <f t="array" ref="P369">INDEX(Items!B$2:B$1098,MATCH($O369,Items!$A$2:$A$1098,0))</f>
        <v>Quaker</v>
      </c>
      <c r="Q369" t="str">
        <f t="array" ref="Q369">INDEX(Items!C$2:C$1098,MATCH($O369,Items!$A$2:$A$1098,0))</f>
        <v>Oatmeal</v>
      </c>
      <c r="R369" t="str">
        <f t="array" ref="R369">INDEX(Items!D$2:D$1098,MATCH($O369,Items!$A$2:$A$1098,0))</f>
        <v>Instant 800g</v>
      </c>
    </row>
    <row r="370" spans="1:18" ht="14.4" x14ac:dyDescent="0.3">
      <c r="A370">
        <f t="shared" si="62"/>
        <v>1</v>
      </c>
      <c r="B370" s="10" t="str">
        <f t="shared" si="63"/>
        <v>20240129A</v>
      </c>
      <c r="C370" s="2">
        <f t="shared" si="66"/>
        <v>4</v>
      </c>
      <c r="D370" s="3">
        <v>45320</v>
      </c>
      <c r="E370" s="2" t="s">
        <v>69</v>
      </c>
      <c r="F370" t="str">
        <f t="array" ref="F370">INDEX(Establishment!B$2:B$1047,MATCH($E370,Establishment!$A$2:$A$1047,0))</f>
        <v>Metro Grocery</v>
      </c>
      <c r="G370" t="str">
        <f t="array" ref="G370">INDEX(Establishment!C$2:C$1047,MATCH($E370,Establishment!$A$2:$A$1047,0))</f>
        <v>Market Market, BGC</v>
      </c>
      <c r="I370" s="4"/>
      <c r="J370" t="s">
        <v>20</v>
      </c>
      <c r="K370">
        <v>1</v>
      </c>
      <c r="L370" s="4">
        <v>125</v>
      </c>
      <c r="M370" s="4">
        <f t="shared" si="59"/>
        <v>125</v>
      </c>
      <c r="N370" s="4">
        <f t="shared" si="64"/>
        <v>543.75</v>
      </c>
      <c r="P370" t="e">
        <f t="array" ref="P370">INDEX(Items!B$2:B$1098,MATCH($O370,Items!$A$2:$A$1098,0))</f>
        <v>#N/A</v>
      </c>
      <c r="Q370" t="e">
        <f t="array" ref="Q370">INDEX(Items!C$2:C$1098,MATCH($O370,Items!$A$2:$A$1098,0))</f>
        <v>#N/A</v>
      </c>
      <c r="R370" t="e">
        <f t="array" ref="R370">INDEX(Items!D$2:D$1098,MATCH($O370,Items!$A$2:$A$1098,0))</f>
        <v>#N/A</v>
      </c>
    </row>
    <row r="371" spans="1:18" ht="14.4" x14ac:dyDescent="0.3">
      <c r="A371">
        <f t="shared" si="62"/>
        <v>1</v>
      </c>
      <c r="B371" s="10" t="str">
        <f t="shared" si="63"/>
        <v>20240129A</v>
      </c>
      <c r="C371" s="2">
        <f t="shared" si="66"/>
        <v>5</v>
      </c>
      <c r="D371" s="3">
        <v>45320</v>
      </c>
      <c r="E371" s="2" t="s">
        <v>69</v>
      </c>
      <c r="F371" t="str">
        <f t="array" ref="F371">INDEX(Establishment!B$2:B$1047,MATCH($E371,Establishment!$A$2:$A$1047,0))</f>
        <v>Metro Grocery</v>
      </c>
      <c r="G371" t="str">
        <f t="array" ref="G371">INDEX(Establishment!C$2:C$1047,MATCH($E371,Establishment!$A$2:$A$1047,0))</f>
        <v>Market Market, BGC</v>
      </c>
      <c r="I371" s="4"/>
      <c r="J371" t="s">
        <v>20</v>
      </c>
      <c r="K371">
        <v>1</v>
      </c>
      <c r="L371" s="4">
        <v>125</v>
      </c>
      <c r="M371" s="4">
        <f t="shared" si="59"/>
        <v>125</v>
      </c>
      <c r="N371" s="4">
        <f t="shared" si="64"/>
        <v>668.75</v>
      </c>
      <c r="O371" t="s">
        <v>20</v>
      </c>
      <c r="P371">
        <f t="array" ref="P371">INDEX(Items!B$2:B$1098,MATCH($O371,Items!$A$2:$A$1098,0))</f>
        <v>0</v>
      </c>
      <c r="Q371">
        <f t="array" ref="Q371">INDEX(Items!C$2:C$1098,MATCH($O371,Items!$A$2:$A$1098,0))</f>
        <v>0</v>
      </c>
      <c r="R371">
        <f t="array" ref="R371">INDEX(Items!D$2:D$1098,MATCH($O371,Items!$A$2:$A$1098,0))</f>
        <v>0</v>
      </c>
    </row>
    <row r="372" spans="1:18" ht="14.4" x14ac:dyDescent="0.3">
      <c r="A372">
        <f t="shared" si="62"/>
        <v>1</v>
      </c>
      <c r="B372" s="10" t="str">
        <f t="shared" si="63"/>
        <v>20240129A</v>
      </c>
      <c r="C372" s="2">
        <f t="shared" si="66"/>
        <v>6</v>
      </c>
      <c r="D372" s="3">
        <v>45320</v>
      </c>
      <c r="E372" s="2" t="s">
        <v>69</v>
      </c>
      <c r="F372" t="str">
        <f t="array" ref="F372">INDEX(Establishment!B$2:B$1047,MATCH($E372,Establishment!$A$2:$A$1047,0))</f>
        <v>Metro Grocery</v>
      </c>
      <c r="G372" t="str">
        <f t="array" ref="G372">INDEX(Establishment!C$2:C$1047,MATCH($E372,Establishment!$A$2:$A$1047,0))</f>
        <v>Market Market, BGC</v>
      </c>
      <c r="I372" s="4"/>
      <c r="J372" t="s">
        <v>20</v>
      </c>
      <c r="K372">
        <v>1</v>
      </c>
      <c r="L372" s="4">
        <v>45</v>
      </c>
      <c r="M372" s="4">
        <f t="shared" si="59"/>
        <v>45</v>
      </c>
      <c r="N372" s="4">
        <f t="shared" si="64"/>
        <v>713.75</v>
      </c>
      <c r="O372" t="s">
        <v>20</v>
      </c>
      <c r="P372">
        <f t="array" ref="P372">INDEX(Items!B$2:B$1098,MATCH($O372,Items!$A$2:$A$1098,0))</f>
        <v>0</v>
      </c>
      <c r="Q372">
        <f t="array" ref="Q372">INDEX(Items!C$2:C$1098,MATCH($O372,Items!$A$2:$A$1098,0))</f>
        <v>0</v>
      </c>
      <c r="R372">
        <f t="array" ref="R372">INDEX(Items!D$2:D$1098,MATCH($O372,Items!$A$2:$A$1098,0))</f>
        <v>0</v>
      </c>
    </row>
    <row r="373" spans="1:18" ht="14.4" x14ac:dyDescent="0.3">
      <c r="A373">
        <f t="shared" si="62"/>
        <v>1</v>
      </c>
      <c r="B373" s="10" t="str">
        <f t="shared" si="63"/>
        <v>20240129A</v>
      </c>
      <c r="C373" s="2">
        <f t="shared" si="66"/>
        <v>7</v>
      </c>
      <c r="D373" s="3">
        <v>45320</v>
      </c>
      <c r="E373" s="2" t="s">
        <v>69</v>
      </c>
      <c r="F373" t="str">
        <f t="array" ref="F373">INDEX(Establishment!B$2:B$1047,MATCH($E373,Establishment!$A$2:$A$1047,0))</f>
        <v>Metro Grocery</v>
      </c>
      <c r="G373" t="str">
        <f t="array" ref="G373">INDEX(Establishment!C$2:C$1047,MATCH($E373,Establishment!$A$2:$A$1047,0))</f>
        <v>Market Market, BGC</v>
      </c>
      <c r="I373" s="4"/>
      <c r="J373" t="s">
        <v>20</v>
      </c>
      <c r="K373">
        <v>0.48</v>
      </c>
      <c r="L373" s="4">
        <v>315</v>
      </c>
      <c r="M373" s="4">
        <f t="shared" si="59"/>
        <v>151.19999999999999</v>
      </c>
      <c r="N373" s="4">
        <f t="shared" si="64"/>
        <v>864.95</v>
      </c>
      <c r="O373" t="s">
        <v>20</v>
      </c>
      <c r="P373">
        <f t="array" ref="P373">INDEX(Items!B$2:B$1098,MATCH($O373,Items!$A$2:$A$1098,0))</f>
        <v>0</v>
      </c>
      <c r="Q373">
        <f t="array" ref="Q373">INDEX(Items!C$2:C$1098,MATCH($O373,Items!$A$2:$A$1098,0))</f>
        <v>0</v>
      </c>
      <c r="R373">
        <f t="array" ref="R373">INDEX(Items!D$2:D$1098,MATCH($O373,Items!$A$2:$A$1098,0))</f>
        <v>0</v>
      </c>
    </row>
    <row r="374" spans="1:18" ht="14.4" x14ac:dyDescent="0.3">
      <c r="A374">
        <f t="shared" si="62"/>
        <v>1</v>
      </c>
      <c r="B374" s="10" t="str">
        <f t="shared" si="63"/>
        <v>20240129A</v>
      </c>
      <c r="C374" s="2">
        <f t="shared" si="66"/>
        <v>8</v>
      </c>
      <c r="D374" s="3">
        <v>45320</v>
      </c>
      <c r="E374" s="2" t="s">
        <v>69</v>
      </c>
      <c r="F374" t="str">
        <f t="array" ref="F374">INDEX(Establishment!B$2:B$1047,MATCH($E374,Establishment!$A$2:$A$1047,0))</f>
        <v>Metro Grocery</v>
      </c>
      <c r="G374" t="str">
        <f t="array" ref="G374">INDEX(Establishment!C$2:C$1047,MATCH($E374,Establishment!$A$2:$A$1047,0))</f>
        <v>Market Market, BGC</v>
      </c>
      <c r="I374" s="4"/>
      <c r="J374" t="s">
        <v>20</v>
      </c>
      <c r="K374">
        <v>1</v>
      </c>
      <c r="L374" s="4">
        <v>132</v>
      </c>
      <c r="M374" s="4">
        <f t="shared" si="59"/>
        <v>132</v>
      </c>
      <c r="N374" s="4">
        <f t="shared" si="64"/>
        <v>996.95</v>
      </c>
      <c r="O374" t="s">
        <v>20</v>
      </c>
      <c r="P374">
        <f t="array" ref="P374">INDEX(Items!B$2:B$1098,MATCH($O374,Items!$A$2:$A$1098,0))</f>
        <v>0</v>
      </c>
      <c r="Q374">
        <f t="array" ref="Q374">INDEX(Items!C$2:C$1098,MATCH($O374,Items!$A$2:$A$1098,0))</f>
        <v>0</v>
      </c>
      <c r="R374">
        <f t="array" ref="R374">INDEX(Items!D$2:D$1098,MATCH($O374,Items!$A$2:$A$1098,0))</f>
        <v>0</v>
      </c>
    </row>
    <row r="375" spans="1:18" ht="14.4" x14ac:dyDescent="0.3">
      <c r="A375">
        <f t="shared" si="62"/>
        <v>1</v>
      </c>
      <c r="B375" s="10" t="str">
        <f t="shared" si="63"/>
        <v>20240129A</v>
      </c>
      <c r="C375" s="2">
        <f t="shared" si="66"/>
        <v>9</v>
      </c>
      <c r="D375" s="3">
        <v>45320</v>
      </c>
      <c r="E375" s="2" t="s">
        <v>69</v>
      </c>
      <c r="F375" t="str">
        <f t="array" ref="F375">INDEX(Establishment!B$2:B$1047,MATCH($E375,Establishment!$A$2:$A$1047,0))</f>
        <v>Metro Grocery</v>
      </c>
      <c r="G375" t="str">
        <f t="array" ref="G375">INDEX(Establishment!C$2:C$1047,MATCH($E375,Establishment!$A$2:$A$1047,0))</f>
        <v>Market Market, BGC</v>
      </c>
      <c r="I375" s="4"/>
      <c r="J375" t="s">
        <v>20</v>
      </c>
      <c r="K375">
        <v>1</v>
      </c>
      <c r="L375" s="4">
        <v>285</v>
      </c>
      <c r="M375" s="4">
        <f t="shared" si="59"/>
        <v>285</v>
      </c>
      <c r="N375" s="4">
        <f t="shared" si="64"/>
        <v>1281.95</v>
      </c>
      <c r="O375" t="s">
        <v>20</v>
      </c>
      <c r="P375">
        <f t="array" ref="P375">INDEX(Items!B$2:B$1098,MATCH($O375,Items!$A$2:$A$1098,0))</f>
        <v>0</v>
      </c>
      <c r="Q375">
        <f t="array" ref="Q375">INDEX(Items!C$2:C$1098,MATCH($O375,Items!$A$2:$A$1098,0))</f>
        <v>0</v>
      </c>
      <c r="R375">
        <f t="array" ref="R375">INDEX(Items!D$2:D$1098,MATCH($O375,Items!$A$2:$A$1098,0))</f>
        <v>0</v>
      </c>
    </row>
    <row r="376" spans="1:18" ht="14.4" x14ac:dyDescent="0.3">
      <c r="A376">
        <f t="shared" si="62"/>
        <v>1</v>
      </c>
      <c r="B376" s="10" t="str">
        <f t="shared" si="63"/>
        <v>20240129A</v>
      </c>
      <c r="C376" s="2">
        <f t="shared" si="66"/>
        <v>10</v>
      </c>
      <c r="D376" s="3">
        <v>45320</v>
      </c>
      <c r="E376" s="2" t="s">
        <v>69</v>
      </c>
      <c r="F376" t="str">
        <f t="array" ref="F376">INDEX(Establishment!B$2:B$1047,MATCH($E376,Establishment!$A$2:$A$1047,0))</f>
        <v>Metro Grocery</v>
      </c>
      <c r="G376" t="str">
        <f t="array" ref="G376">INDEX(Establishment!C$2:C$1047,MATCH($E376,Establishment!$A$2:$A$1047,0))</f>
        <v>Market Market, BGC</v>
      </c>
      <c r="I376" s="4"/>
      <c r="J376" t="s">
        <v>20</v>
      </c>
      <c r="K376">
        <v>1</v>
      </c>
      <c r="L376" s="4">
        <v>33.5</v>
      </c>
      <c r="M376" s="4">
        <f t="shared" si="59"/>
        <v>33.5</v>
      </c>
      <c r="N376" s="4">
        <f t="shared" si="64"/>
        <v>1315.45</v>
      </c>
      <c r="O376" t="s">
        <v>20</v>
      </c>
      <c r="P376">
        <f t="array" ref="P376">INDEX(Items!B$2:B$1098,MATCH($O376,Items!$A$2:$A$1098,0))</f>
        <v>0</v>
      </c>
      <c r="Q376">
        <f t="array" ref="Q376">INDEX(Items!C$2:C$1098,MATCH($O376,Items!$A$2:$A$1098,0))</f>
        <v>0</v>
      </c>
      <c r="R376">
        <f t="array" ref="R376">INDEX(Items!D$2:D$1098,MATCH($O376,Items!$A$2:$A$1098,0))</f>
        <v>0</v>
      </c>
    </row>
    <row r="377" spans="1:18" ht="14.4" x14ac:dyDescent="0.3">
      <c r="A377">
        <f t="shared" si="62"/>
        <v>1</v>
      </c>
      <c r="B377" s="10" t="str">
        <f t="shared" si="63"/>
        <v>20240129A</v>
      </c>
      <c r="C377" s="2">
        <f t="shared" si="66"/>
        <v>11</v>
      </c>
      <c r="D377" s="3">
        <v>45320</v>
      </c>
      <c r="E377" s="2" t="s">
        <v>69</v>
      </c>
      <c r="F377" t="str">
        <f t="array" ref="F377">INDEX(Establishment!B$2:B$1047,MATCH($E377,Establishment!$A$2:$A$1047,0))</f>
        <v>Metro Grocery</v>
      </c>
      <c r="G377" t="str">
        <f t="array" ref="G377">INDEX(Establishment!C$2:C$1047,MATCH($E377,Establishment!$A$2:$A$1047,0))</f>
        <v>Market Market, BGC</v>
      </c>
      <c r="I377" s="4"/>
      <c r="J377" t="s">
        <v>20</v>
      </c>
      <c r="K377">
        <v>1</v>
      </c>
      <c r="L377" s="4">
        <v>188.6</v>
      </c>
      <c r="M377" s="4">
        <f t="shared" si="59"/>
        <v>188.6</v>
      </c>
      <c r="N377" s="4">
        <f t="shared" si="64"/>
        <v>1504.05</v>
      </c>
      <c r="O377" t="s">
        <v>20</v>
      </c>
      <c r="P377">
        <f t="array" ref="P377">INDEX(Items!B$2:B$1098,MATCH($O377,Items!$A$2:$A$1098,0))</f>
        <v>0</v>
      </c>
      <c r="Q377">
        <f t="array" ref="Q377">INDEX(Items!C$2:C$1098,MATCH($O377,Items!$A$2:$A$1098,0))</f>
        <v>0</v>
      </c>
      <c r="R377">
        <f t="array" ref="R377">INDEX(Items!D$2:D$1098,MATCH($O377,Items!$A$2:$A$1098,0))</f>
        <v>0</v>
      </c>
    </row>
    <row r="378" spans="1:18" ht="14.4" x14ac:dyDescent="0.3">
      <c r="A378">
        <f t="shared" si="62"/>
        <v>2</v>
      </c>
      <c r="B378" s="10" t="str">
        <f t="shared" si="63"/>
        <v>20240129B</v>
      </c>
      <c r="C378" s="2">
        <f t="shared" si="66"/>
        <v>1</v>
      </c>
      <c r="D378" s="3">
        <v>45320</v>
      </c>
      <c r="E378" s="2" t="s">
        <v>904</v>
      </c>
      <c r="F378" t="str">
        <f t="array" ref="F378">INDEX(Establishment!B$2:B$1047,MATCH($E378,Establishment!$A$2:$A$1047,0))</f>
        <v>Mercury Drug</v>
      </c>
      <c r="G378" t="str">
        <f t="array" ref="G378">INDEX(Establishment!C$2:C$1047,MATCH($E378,Establishment!$A$2:$A$1047,0))</f>
        <v>Market Market</v>
      </c>
      <c r="H378" t="s">
        <v>21</v>
      </c>
      <c r="I378" s="4" t="s">
        <v>1212</v>
      </c>
      <c r="J378" t="s">
        <v>20</v>
      </c>
      <c r="L378" s="4"/>
      <c r="M378" s="4">
        <f t="shared" si="59"/>
        <v>0</v>
      </c>
      <c r="N378" s="4">
        <f t="shared" si="64"/>
        <v>0</v>
      </c>
      <c r="O378" t="s">
        <v>20</v>
      </c>
      <c r="P378">
        <f t="array" ref="P378">INDEX(Items!B$2:B$1098,MATCH($O378,Items!$A$2:$A$1098,0))</f>
        <v>0</v>
      </c>
      <c r="Q378">
        <f t="array" ref="Q378">INDEX(Items!C$2:C$1098,MATCH($O378,Items!$A$2:$A$1098,0))</f>
        <v>0</v>
      </c>
      <c r="R378">
        <f t="array" ref="R378">INDEX(Items!D$2:D$1098,MATCH($O378,Items!$A$2:$A$1098,0))</f>
        <v>0</v>
      </c>
    </row>
    <row r="379" spans="1:18" ht="14.4" x14ac:dyDescent="0.3">
      <c r="A379">
        <f t="shared" si="62"/>
        <v>1</v>
      </c>
      <c r="B379" s="10" t="str">
        <f t="shared" si="63"/>
        <v/>
      </c>
      <c r="C379" s="2">
        <f t="shared" si="66"/>
        <v>1</v>
      </c>
      <c r="D379" s="3"/>
      <c r="E379" s="2"/>
      <c r="F379" t="e">
        <f t="array" ref="F379">INDEX(Establishment!B$2:B$1047,MATCH($E379,Establishment!$A$2:$A$1047,0))</f>
        <v>#N/A</v>
      </c>
      <c r="G379" t="e">
        <f t="array" ref="G379">INDEX(Establishment!C$2:C$1047,MATCH($E379,Establishment!$A$2:$A$1047,0))</f>
        <v>#N/A</v>
      </c>
      <c r="H379" t="s">
        <v>20</v>
      </c>
      <c r="I379" s="4"/>
      <c r="J379" t="s">
        <v>20</v>
      </c>
      <c r="L379" s="4"/>
      <c r="M379" s="4">
        <f t="shared" ref="M379:M442" si="67">K379*L379</f>
        <v>0</v>
      </c>
      <c r="N379" s="4">
        <f t="shared" si="64"/>
        <v>0</v>
      </c>
      <c r="O379" t="s">
        <v>20</v>
      </c>
      <c r="P379">
        <f t="array" ref="P379">INDEX(Items!B$2:B$1098,MATCH($O379,Items!$A$2:$A$1098,0))</f>
        <v>0</v>
      </c>
      <c r="Q379">
        <f t="array" ref="Q379">INDEX(Items!C$2:C$1098,MATCH($O379,Items!$A$2:$A$1098,0))</f>
        <v>0</v>
      </c>
      <c r="R379">
        <f t="array" ref="R379">INDEX(Items!D$2:D$1098,MATCH($O379,Items!$A$2:$A$1098,0))</f>
        <v>0</v>
      </c>
    </row>
    <row r="380" spans="1:18" ht="14.4" x14ac:dyDescent="0.3">
      <c r="A380">
        <f t="shared" si="62"/>
        <v>1</v>
      </c>
      <c r="B380" s="10" t="str">
        <f t="shared" si="63"/>
        <v/>
      </c>
      <c r="C380" s="2">
        <f t="shared" si="66"/>
        <v>1</v>
      </c>
      <c r="D380" s="3"/>
      <c r="E380" s="2"/>
      <c r="F380" t="e">
        <f t="array" ref="F380">INDEX(Establishment!B$2:B$1047,MATCH($E380,Establishment!$A$2:$A$1047,0))</f>
        <v>#N/A</v>
      </c>
      <c r="G380" t="e">
        <f t="array" ref="G380">INDEX(Establishment!C$2:C$1047,MATCH($E380,Establishment!$A$2:$A$1047,0))</f>
        <v>#N/A</v>
      </c>
      <c r="H380" t="s">
        <v>20</v>
      </c>
      <c r="I380" s="4"/>
      <c r="J380" t="s">
        <v>20</v>
      </c>
      <c r="L380" s="4"/>
      <c r="M380" s="4">
        <f t="shared" si="67"/>
        <v>0</v>
      </c>
      <c r="N380" s="4">
        <f t="shared" si="64"/>
        <v>0</v>
      </c>
      <c r="O380" t="s">
        <v>20</v>
      </c>
      <c r="P380">
        <f t="array" ref="P380">INDEX(Items!B$2:B$1098,MATCH($O380,Items!$A$2:$A$1098,0))</f>
        <v>0</v>
      </c>
      <c r="Q380">
        <f t="array" ref="Q380">INDEX(Items!C$2:C$1098,MATCH($O380,Items!$A$2:$A$1098,0))</f>
        <v>0</v>
      </c>
      <c r="R380">
        <f t="array" ref="R380">INDEX(Items!D$2:D$1098,MATCH($O380,Items!$A$2:$A$1098,0))</f>
        <v>0</v>
      </c>
    </row>
    <row r="381" spans="1:18" ht="14.4" x14ac:dyDescent="0.3">
      <c r="A381">
        <f t="shared" si="62"/>
        <v>1</v>
      </c>
      <c r="B381" s="10" t="str">
        <f t="shared" si="63"/>
        <v/>
      </c>
      <c r="C381" s="2">
        <f t="shared" si="66"/>
        <v>1</v>
      </c>
      <c r="D381" s="3"/>
      <c r="E381" s="2"/>
      <c r="F381" t="e">
        <f t="array" ref="F381">INDEX(Establishment!B$2:B$1047,MATCH($E381,Establishment!$A$2:$A$1047,0))</f>
        <v>#N/A</v>
      </c>
      <c r="G381" t="e">
        <f t="array" ref="G381">INDEX(Establishment!C$2:C$1047,MATCH($E381,Establishment!$A$2:$A$1047,0))</f>
        <v>#N/A</v>
      </c>
      <c r="H381" t="s">
        <v>20</v>
      </c>
      <c r="I381" s="4"/>
      <c r="J381" t="s">
        <v>20</v>
      </c>
      <c r="L381" s="4"/>
      <c r="M381" s="4">
        <f t="shared" si="67"/>
        <v>0</v>
      </c>
      <c r="N381" s="4">
        <f t="shared" si="64"/>
        <v>0</v>
      </c>
      <c r="O381" t="s">
        <v>20</v>
      </c>
      <c r="P381">
        <f t="array" ref="P381">INDEX(Items!B$2:B$1098,MATCH($O381,Items!$A$2:$A$1098,0))</f>
        <v>0</v>
      </c>
      <c r="Q381">
        <f t="array" ref="Q381">INDEX(Items!C$2:C$1098,MATCH($O381,Items!$A$2:$A$1098,0))</f>
        <v>0</v>
      </c>
      <c r="R381">
        <f t="array" ref="R381">INDEX(Items!D$2:D$1098,MATCH($O381,Items!$A$2:$A$1098,0))</f>
        <v>0</v>
      </c>
    </row>
    <row r="382" spans="1:18" ht="14.4" x14ac:dyDescent="0.3">
      <c r="A382">
        <f t="shared" si="62"/>
        <v>1</v>
      </c>
      <c r="B382" s="10" t="str">
        <f t="shared" si="63"/>
        <v/>
      </c>
      <c r="C382" s="2">
        <f t="shared" si="66"/>
        <v>1</v>
      </c>
      <c r="D382" s="3"/>
      <c r="E382" s="2"/>
      <c r="F382" t="e">
        <f t="array" ref="F382">INDEX(Establishment!B$2:B$1047,MATCH($E382,Establishment!$A$2:$A$1047,0))</f>
        <v>#N/A</v>
      </c>
      <c r="G382" t="e">
        <f t="array" ref="G382">INDEX(Establishment!C$2:C$1047,MATCH($E382,Establishment!$A$2:$A$1047,0))</f>
        <v>#N/A</v>
      </c>
      <c r="H382" t="s">
        <v>20</v>
      </c>
      <c r="I382" s="4"/>
      <c r="J382" t="s">
        <v>20</v>
      </c>
      <c r="L382" s="4"/>
      <c r="M382" s="4">
        <f t="shared" si="67"/>
        <v>0</v>
      </c>
      <c r="N382" s="4">
        <f t="shared" si="64"/>
        <v>0</v>
      </c>
      <c r="O382" t="s">
        <v>20</v>
      </c>
      <c r="P382">
        <f t="array" ref="P382">INDEX(Items!B$2:B$1098,MATCH($O382,Items!$A$2:$A$1098,0))</f>
        <v>0</v>
      </c>
      <c r="Q382">
        <f t="array" ref="Q382">INDEX(Items!C$2:C$1098,MATCH($O382,Items!$A$2:$A$1098,0))</f>
        <v>0</v>
      </c>
      <c r="R382">
        <f t="array" ref="R382">INDEX(Items!D$2:D$1098,MATCH($O382,Items!$A$2:$A$1098,0))</f>
        <v>0</v>
      </c>
    </row>
    <row r="383" spans="1:18" ht="14.4" x14ac:dyDescent="0.3">
      <c r="A383">
        <f t="shared" si="62"/>
        <v>1</v>
      </c>
      <c r="B383" s="10" t="str">
        <f t="shared" si="63"/>
        <v/>
      </c>
      <c r="C383" s="2">
        <f t="shared" si="66"/>
        <v>1</v>
      </c>
      <c r="D383" s="3"/>
      <c r="E383" s="2"/>
      <c r="F383" t="e">
        <f t="array" ref="F383">INDEX(Establishment!B$2:B$1047,MATCH($E383,Establishment!$A$2:$A$1047,0))</f>
        <v>#N/A</v>
      </c>
      <c r="G383" t="e">
        <f t="array" ref="G383">INDEX(Establishment!C$2:C$1047,MATCH($E383,Establishment!$A$2:$A$1047,0))</f>
        <v>#N/A</v>
      </c>
      <c r="H383" t="s">
        <v>20</v>
      </c>
      <c r="I383" s="4"/>
      <c r="J383" t="s">
        <v>20</v>
      </c>
      <c r="L383" s="4"/>
      <c r="M383" s="4">
        <f t="shared" si="67"/>
        <v>0</v>
      </c>
      <c r="N383" s="4">
        <f t="shared" si="64"/>
        <v>0</v>
      </c>
      <c r="O383" t="s">
        <v>20</v>
      </c>
      <c r="P383">
        <f t="array" ref="P383">INDEX(Items!B$2:B$1098,MATCH($O383,Items!$A$2:$A$1098,0))</f>
        <v>0</v>
      </c>
      <c r="Q383">
        <f t="array" ref="Q383">INDEX(Items!C$2:C$1098,MATCH($O383,Items!$A$2:$A$1098,0))</f>
        <v>0</v>
      </c>
      <c r="R383">
        <f t="array" ref="R383">INDEX(Items!D$2:D$1098,MATCH($O383,Items!$A$2:$A$1098,0))</f>
        <v>0</v>
      </c>
    </row>
    <row r="384" spans="1:18" ht="14.4" x14ac:dyDescent="0.3">
      <c r="A384">
        <f t="shared" si="62"/>
        <v>1</v>
      </c>
      <c r="B384" s="10" t="str">
        <f t="shared" si="63"/>
        <v/>
      </c>
      <c r="C384" s="2">
        <f t="shared" si="66"/>
        <v>1</v>
      </c>
      <c r="D384" s="3"/>
      <c r="E384" s="2"/>
      <c r="F384" t="e">
        <f t="array" ref="F384">INDEX(Establishment!B$2:B$1047,MATCH($E384,Establishment!$A$2:$A$1047,0))</f>
        <v>#N/A</v>
      </c>
      <c r="G384" t="e">
        <f t="array" ref="G384">INDEX(Establishment!C$2:C$1047,MATCH($E384,Establishment!$A$2:$A$1047,0))</f>
        <v>#N/A</v>
      </c>
      <c r="H384" t="s">
        <v>20</v>
      </c>
      <c r="I384" s="4"/>
      <c r="J384" t="s">
        <v>20</v>
      </c>
      <c r="L384" s="4"/>
      <c r="M384" s="4">
        <f t="shared" si="67"/>
        <v>0</v>
      </c>
      <c r="N384" s="4">
        <f t="shared" si="64"/>
        <v>0</v>
      </c>
      <c r="O384" t="s">
        <v>20</v>
      </c>
      <c r="P384">
        <f t="array" ref="P384">INDEX(Items!B$2:B$1098,MATCH($O384,Items!$A$2:$A$1098,0))</f>
        <v>0</v>
      </c>
      <c r="Q384">
        <f t="array" ref="Q384">INDEX(Items!C$2:C$1098,MATCH($O384,Items!$A$2:$A$1098,0))</f>
        <v>0</v>
      </c>
      <c r="R384">
        <f t="array" ref="R384">INDEX(Items!D$2:D$1098,MATCH($O384,Items!$A$2:$A$1098,0))</f>
        <v>0</v>
      </c>
    </row>
    <row r="385" spans="1:18" ht="14.4" x14ac:dyDescent="0.3">
      <c r="A385">
        <f t="shared" si="62"/>
        <v>1</v>
      </c>
      <c r="B385" s="10" t="str">
        <f t="shared" si="63"/>
        <v/>
      </c>
      <c r="C385" s="2">
        <f t="shared" si="66"/>
        <v>1</v>
      </c>
      <c r="D385" s="3"/>
      <c r="E385" s="2"/>
      <c r="F385" t="e">
        <f t="array" ref="F385">INDEX(Establishment!B$2:B$1047,MATCH($E385,Establishment!$A$2:$A$1047,0))</f>
        <v>#N/A</v>
      </c>
      <c r="G385" t="e">
        <f t="array" ref="G385">INDEX(Establishment!C$2:C$1047,MATCH($E385,Establishment!$A$2:$A$1047,0))</f>
        <v>#N/A</v>
      </c>
      <c r="H385" t="s">
        <v>20</v>
      </c>
      <c r="I385" s="4"/>
      <c r="J385" t="s">
        <v>20</v>
      </c>
      <c r="L385" s="4"/>
      <c r="M385" s="4">
        <f t="shared" si="67"/>
        <v>0</v>
      </c>
      <c r="N385" s="4">
        <f t="shared" si="64"/>
        <v>0</v>
      </c>
      <c r="O385" t="s">
        <v>20</v>
      </c>
      <c r="P385">
        <f t="array" ref="P385">INDEX(Items!B$2:B$1098,MATCH($O385,Items!$A$2:$A$1098,0))</f>
        <v>0</v>
      </c>
      <c r="Q385">
        <f t="array" ref="Q385">INDEX(Items!C$2:C$1098,MATCH($O385,Items!$A$2:$A$1098,0))</f>
        <v>0</v>
      </c>
      <c r="R385">
        <f t="array" ref="R385">INDEX(Items!D$2:D$1098,MATCH($O385,Items!$A$2:$A$1098,0))</f>
        <v>0</v>
      </c>
    </row>
    <row r="386" spans="1:18" ht="14.4" x14ac:dyDescent="0.3">
      <c r="A386">
        <f t="shared" ref="A386:A449" si="68">IF(OR(D386&lt;&gt;D385,D386=""),1,IF(NOT(AND(E386=E385,F386=F385,G386=G385)),A385+1,IF(OR(H386="",AND(H386&lt;&gt;"",H386&lt;&gt;H385,H385&lt;&gt;"")),A385,A385+1)))</f>
        <v>1</v>
      </c>
      <c r="B386" s="10" t="str">
        <f t="shared" ref="B386:B449" si="69">IF(D386&lt;&gt;"",TEXT(D386,"YYYYMMDD")&amp;CHAR(64+A386),"")</f>
        <v/>
      </c>
      <c r="C386" s="2">
        <f t="shared" si="66"/>
        <v>1</v>
      </c>
      <c r="D386" s="3"/>
      <c r="E386" s="2"/>
      <c r="F386" t="e">
        <f t="array" ref="F386">INDEX(Establishment!B$2:B$1047,MATCH($E386,Establishment!$A$2:$A$1047,0))</f>
        <v>#N/A</v>
      </c>
      <c r="G386" t="e">
        <f t="array" ref="G386">INDEX(Establishment!C$2:C$1047,MATCH($E386,Establishment!$A$2:$A$1047,0))</f>
        <v>#N/A</v>
      </c>
      <c r="H386" t="s">
        <v>20</v>
      </c>
      <c r="I386" s="4"/>
      <c r="J386" t="s">
        <v>20</v>
      </c>
      <c r="L386" s="4"/>
      <c r="M386" s="4">
        <f t="shared" si="67"/>
        <v>0</v>
      </c>
      <c r="N386" s="4">
        <f t="shared" si="64"/>
        <v>0</v>
      </c>
      <c r="O386" t="s">
        <v>20</v>
      </c>
      <c r="P386">
        <f t="array" ref="P386">INDEX(Items!B$2:B$1098,MATCH($O386,Items!$A$2:$A$1098,0))</f>
        <v>0</v>
      </c>
      <c r="Q386">
        <f t="array" ref="Q386">INDEX(Items!C$2:C$1098,MATCH($O386,Items!$A$2:$A$1098,0))</f>
        <v>0</v>
      </c>
      <c r="R386">
        <f t="array" ref="R386">INDEX(Items!D$2:D$1098,MATCH($O386,Items!$A$2:$A$1098,0))</f>
        <v>0</v>
      </c>
    </row>
    <row r="387" spans="1:18" ht="14.4" x14ac:dyDescent="0.3">
      <c r="A387">
        <f t="shared" si="68"/>
        <v>1</v>
      </c>
      <c r="B387" s="10" t="str">
        <f t="shared" si="69"/>
        <v>20240131A</v>
      </c>
      <c r="C387" s="2">
        <f t="shared" si="66"/>
        <v>1</v>
      </c>
      <c r="D387" s="3">
        <v>45322</v>
      </c>
      <c r="E387" s="2" t="s">
        <v>22</v>
      </c>
      <c r="F387" s="2" t="s">
        <v>1214</v>
      </c>
      <c r="G387" s="8" t="s">
        <v>1213</v>
      </c>
      <c r="H387" t="s">
        <v>2</v>
      </c>
      <c r="I387" s="4">
        <v>500</v>
      </c>
      <c r="J387" t="s">
        <v>898</v>
      </c>
      <c r="K387">
        <v>1</v>
      </c>
      <c r="L387" s="4">
        <v>500</v>
      </c>
      <c r="M387" s="4">
        <f t="shared" si="67"/>
        <v>500</v>
      </c>
      <c r="N387" s="4">
        <f t="shared" si="64"/>
        <v>500</v>
      </c>
      <c r="O387" t="s">
        <v>901</v>
      </c>
      <c r="P387" s="2" t="str">
        <f>INDEX(Items!B$2:B$1095,MATCH($O387,Items!$A$2:$A$1095,0))</f>
        <v>Gcash</v>
      </c>
      <c r="Q387" s="2" t="str">
        <f t="array" ref="Q387">INDEX(Items!C$2:C$1095,MATCH($O387,Items!$A$2:$A$1095,0))</f>
        <v>Debit Card</v>
      </c>
      <c r="R387" s="2" t="s">
        <v>894</v>
      </c>
    </row>
    <row r="388" spans="1:18" ht="14.4" x14ac:dyDescent="0.3">
      <c r="A388">
        <f t="shared" si="68"/>
        <v>1</v>
      </c>
      <c r="B388" s="10" t="str">
        <f t="shared" si="69"/>
        <v/>
      </c>
      <c r="C388" s="2">
        <f t="shared" si="66"/>
        <v>1</v>
      </c>
      <c r="D388" s="3"/>
      <c r="E388" s="2"/>
      <c r="F388" t="e">
        <f t="array" ref="F388">INDEX(Establishment!B$2:B$1047,MATCH($E388,Establishment!$A$2:$A$1047,0))</f>
        <v>#N/A</v>
      </c>
      <c r="G388" t="e">
        <f t="array" ref="G388">INDEX(Establishment!C$2:C$1047,MATCH($E388,Establishment!$A$2:$A$1047,0))</f>
        <v>#N/A</v>
      </c>
      <c r="H388" t="s">
        <v>20</v>
      </c>
      <c r="I388" s="4"/>
      <c r="J388" t="s">
        <v>20</v>
      </c>
      <c r="L388" s="4"/>
      <c r="M388" s="4">
        <f t="shared" si="67"/>
        <v>0</v>
      </c>
      <c r="N388" s="4">
        <f t="shared" si="64"/>
        <v>0</v>
      </c>
      <c r="O388" t="s">
        <v>20</v>
      </c>
      <c r="P388">
        <f t="array" ref="P388">INDEX(Items!B$2:B$1098,MATCH($O388,Items!$A$2:$A$1098,0))</f>
        <v>0</v>
      </c>
      <c r="Q388">
        <f t="array" ref="Q388">INDEX(Items!C$2:C$1098,MATCH($O388,Items!$A$2:$A$1098,0))</f>
        <v>0</v>
      </c>
      <c r="R388">
        <f t="array" ref="R388">INDEX(Items!D$2:D$1098,MATCH($O388,Items!$A$2:$A$1098,0))</f>
        <v>0</v>
      </c>
    </row>
    <row r="389" spans="1:18" ht="14.4" x14ac:dyDescent="0.3">
      <c r="A389">
        <f t="shared" si="68"/>
        <v>1</v>
      </c>
      <c r="B389" s="10" t="str">
        <f t="shared" si="69"/>
        <v/>
      </c>
      <c r="C389" s="2">
        <f t="shared" si="66"/>
        <v>1</v>
      </c>
      <c r="D389" s="3"/>
      <c r="E389" s="2"/>
      <c r="F389" t="e">
        <f t="array" ref="F389">INDEX(Establishment!B$2:B$1047,MATCH($E389,Establishment!$A$2:$A$1047,0))</f>
        <v>#N/A</v>
      </c>
      <c r="G389" t="e">
        <f t="array" ref="G389">INDEX(Establishment!C$2:C$1047,MATCH($E389,Establishment!$A$2:$A$1047,0))</f>
        <v>#N/A</v>
      </c>
      <c r="H389" t="s">
        <v>20</v>
      </c>
      <c r="I389" s="4"/>
      <c r="J389" t="s">
        <v>20</v>
      </c>
      <c r="L389" s="4"/>
      <c r="M389" s="4">
        <f t="shared" si="67"/>
        <v>0</v>
      </c>
      <c r="N389" s="4">
        <f t="shared" ref="N389:N452" si="70">IF(B389=B388,N388+M389,M389)</f>
        <v>0</v>
      </c>
      <c r="O389" t="s">
        <v>20</v>
      </c>
      <c r="P389">
        <f t="array" ref="P389">INDEX(Items!B$2:B$1098,MATCH($O389,Items!$A$2:$A$1098,0))</f>
        <v>0</v>
      </c>
      <c r="Q389">
        <f t="array" ref="Q389">INDEX(Items!C$2:C$1098,MATCH($O389,Items!$A$2:$A$1098,0))</f>
        <v>0</v>
      </c>
      <c r="R389">
        <f t="array" ref="R389">INDEX(Items!D$2:D$1098,MATCH($O389,Items!$A$2:$A$1098,0))</f>
        <v>0</v>
      </c>
    </row>
    <row r="390" spans="1:18" ht="14.4" x14ac:dyDescent="0.3">
      <c r="A390">
        <f t="shared" si="68"/>
        <v>1</v>
      </c>
      <c r="B390" s="10" t="str">
        <f t="shared" si="69"/>
        <v/>
      </c>
      <c r="C390" s="2">
        <f t="shared" si="66"/>
        <v>1</v>
      </c>
      <c r="D390" s="3"/>
      <c r="E390" s="2"/>
      <c r="F390" t="e">
        <f t="array" ref="F390">INDEX(Establishment!B$2:B$1047,MATCH($E390,Establishment!$A$2:$A$1047,0))</f>
        <v>#N/A</v>
      </c>
      <c r="G390" t="e">
        <f t="array" ref="G390">INDEX(Establishment!C$2:C$1047,MATCH($E390,Establishment!$A$2:$A$1047,0))</f>
        <v>#N/A</v>
      </c>
      <c r="H390" t="s">
        <v>20</v>
      </c>
      <c r="I390" s="4"/>
      <c r="J390" t="s">
        <v>20</v>
      </c>
      <c r="L390" s="4"/>
      <c r="M390" s="4">
        <f t="shared" si="67"/>
        <v>0</v>
      </c>
      <c r="N390" s="4">
        <f t="shared" si="70"/>
        <v>0</v>
      </c>
      <c r="O390" t="s">
        <v>20</v>
      </c>
      <c r="P390">
        <f t="array" ref="P390">INDEX(Items!B$2:B$1098,MATCH($O390,Items!$A$2:$A$1098,0))</f>
        <v>0</v>
      </c>
      <c r="Q390">
        <f t="array" ref="Q390">INDEX(Items!C$2:C$1098,MATCH($O390,Items!$A$2:$A$1098,0))</f>
        <v>0</v>
      </c>
      <c r="R390">
        <f t="array" ref="R390">INDEX(Items!D$2:D$1098,MATCH($O390,Items!$A$2:$A$1098,0))</f>
        <v>0</v>
      </c>
    </row>
    <row r="391" spans="1:18" ht="14.4" x14ac:dyDescent="0.3">
      <c r="A391">
        <f t="shared" si="68"/>
        <v>1</v>
      </c>
      <c r="B391" s="10" t="str">
        <f t="shared" si="69"/>
        <v/>
      </c>
      <c r="C391" s="2">
        <f t="shared" si="66"/>
        <v>1</v>
      </c>
      <c r="D391" s="3"/>
      <c r="E391" s="2"/>
      <c r="F391" t="e">
        <f t="array" ref="F391">INDEX(Establishment!B$2:B$1047,MATCH($E391,Establishment!$A$2:$A$1047,0))</f>
        <v>#N/A</v>
      </c>
      <c r="G391" t="e">
        <f t="array" ref="G391">INDEX(Establishment!C$2:C$1047,MATCH($E391,Establishment!$A$2:$A$1047,0))</f>
        <v>#N/A</v>
      </c>
      <c r="H391" t="s">
        <v>20</v>
      </c>
      <c r="I391" s="4"/>
      <c r="J391" t="s">
        <v>20</v>
      </c>
      <c r="L391" s="4"/>
      <c r="M391" s="4">
        <f t="shared" si="67"/>
        <v>0</v>
      </c>
      <c r="N391" s="4">
        <f t="shared" si="70"/>
        <v>0</v>
      </c>
      <c r="O391" t="s">
        <v>20</v>
      </c>
      <c r="P391">
        <f t="array" ref="P391">INDEX(Items!B$2:B$1098,MATCH($O391,Items!$A$2:$A$1098,0))</f>
        <v>0</v>
      </c>
      <c r="Q391">
        <f t="array" ref="Q391">INDEX(Items!C$2:C$1098,MATCH($O391,Items!$A$2:$A$1098,0))</f>
        <v>0</v>
      </c>
      <c r="R391">
        <f t="array" ref="R391">INDEX(Items!D$2:D$1098,MATCH($O391,Items!$A$2:$A$1098,0))</f>
        <v>0</v>
      </c>
    </row>
    <row r="392" spans="1:18" ht="14.4" x14ac:dyDescent="0.3">
      <c r="A392">
        <f t="shared" si="68"/>
        <v>1</v>
      </c>
      <c r="B392" s="10" t="str">
        <f t="shared" si="69"/>
        <v/>
      </c>
      <c r="C392" s="2">
        <f t="shared" si="66"/>
        <v>1</v>
      </c>
      <c r="D392" s="3"/>
      <c r="E392" s="2"/>
      <c r="F392" t="e">
        <f t="array" ref="F392">INDEX(Establishment!B$2:B$1047,MATCH($E392,Establishment!$A$2:$A$1047,0))</f>
        <v>#N/A</v>
      </c>
      <c r="G392" t="e">
        <f t="array" ref="G392">INDEX(Establishment!C$2:C$1047,MATCH($E392,Establishment!$A$2:$A$1047,0))</f>
        <v>#N/A</v>
      </c>
      <c r="H392" t="s">
        <v>20</v>
      </c>
      <c r="I392" s="4"/>
      <c r="J392" t="s">
        <v>20</v>
      </c>
      <c r="L392" s="4"/>
      <c r="M392" s="4">
        <f t="shared" si="67"/>
        <v>0</v>
      </c>
      <c r="N392" s="4">
        <f t="shared" si="70"/>
        <v>0</v>
      </c>
      <c r="O392" t="s">
        <v>20</v>
      </c>
      <c r="P392">
        <f t="array" ref="P392">INDEX(Items!B$2:B$1098,MATCH($O392,Items!$A$2:$A$1098,0))</f>
        <v>0</v>
      </c>
      <c r="Q392">
        <f t="array" ref="Q392">INDEX(Items!C$2:C$1098,MATCH($O392,Items!$A$2:$A$1098,0))</f>
        <v>0</v>
      </c>
      <c r="R392">
        <f t="array" ref="R392">INDEX(Items!D$2:D$1098,MATCH($O392,Items!$A$2:$A$1098,0))</f>
        <v>0</v>
      </c>
    </row>
    <row r="393" spans="1:18" ht="14.4" x14ac:dyDescent="0.3">
      <c r="A393">
        <f t="shared" si="68"/>
        <v>1</v>
      </c>
      <c r="B393" s="10" t="str">
        <f t="shared" si="69"/>
        <v/>
      </c>
      <c r="C393" s="2">
        <f t="shared" si="66"/>
        <v>1</v>
      </c>
      <c r="D393" s="3"/>
      <c r="E393" s="2"/>
      <c r="F393" t="e">
        <f t="array" ref="F393">INDEX(Establishment!B$2:B$1047,MATCH($E393,Establishment!$A$2:$A$1047,0))</f>
        <v>#N/A</v>
      </c>
      <c r="G393" t="e">
        <f t="array" ref="G393">INDEX(Establishment!C$2:C$1047,MATCH($E393,Establishment!$A$2:$A$1047,0))</f>
        <v>#N/A</v>
      </c>
      <c r="H393" t="s">
        <v>20</v>
      </c>
      <c r="I393" s="4"/>
      <c r="J393" t="s">
        <v>20</v>
      </c>
      <c r="L393" s="4"/>
      <c r="M393" s="4">
        <f t="shared" si="67"/>
        <v>0</v>
      </c>
      <c r="N393" s="4">
        <f t="shared" si="70"/>
        <v>0</v>
      </c>
      <c r="O393" t="s">
        <v>20</v>
      </c>
      <c r="P393">
        <f t="array" ref="P393">INDEX(Items!B$2:B$1098,MATCH($O393,Items!$A$2:$A$1098,0))</f>
        <v>0</v>
      </c>
      <c r="Q393">
        <f t="array" ref="Q393">INDEX(Items!C$2:C$1098,MATCH($O393,Items!$A$2:$A$1098,0))</f>
        <v>0</v>
      </c>
      <c r="R393">
        <f t="array" ref="R393">INDEX(Items!D$2:D$1098,MATCH($O393,Items!$A$2:$A$1098,0))</f>
        <v>0</v>
      </c>
    </row>
    <row r="394" spans="1:18" ht="14.4" x14ac:dyDescent="0.3">
      <c r="A394">
        <f t="shared" si="68"/>
        <v>1</v>
      </c>
      <c r="B394" s="10" t="str">
        <f t="shared" si="69"/>
        <v/>
      </c>
      <c r="C394" s="2">
        <f t="shared" si="66"/>
        <v>1</v>
      </c>
      <c r="D394" s="3"/>
      <c r="E394" s="2"/>
      <c r="F394" t="e">
        <f t="array" ref="F394">INDEX(Establishment!B$2:B$1047,MATCH($E394,Establishment!$A$2:$A$1047,0))</f>
        <v>#N/A</v>
      </c>
      <c r="G394" t="e">
        <f t="array" ref="G394">INDEX(Establishment!C$2:C$1047,MATCH($E394,Establishment!$A$2:$A$1047,0))</f>
        <v>#N/A</v>
      </c>
      <c r="H394" t="s">
        <v>20</v>
      </c>
      <c r="I394" s="4"/>
      <c r="J394" t="s">
        <v>20</v>
      </c>
      <c r="L394" s="4"/>
      <c r="M394" s="4">
        <f t="shared" si="67"/>
        <v>0</v>
      </c>
      <c r="N394" s="4">
        <f t="shared" si="70"/>
        <v>0</v>
      </c>
      <c r="O394" t="s">
        <v>20</v>
      </c>
      <c r="P394">
        <f t="array" ref="P394">INDEX(Items!B$2:B$1098,MATCH($O394,Items!$A$2:$A$1098,0))</f>
        <v>0</v>
      </c>
      <c r="Q394">
        <f t="array" ref="Q394">INDEX(Items!C$2:C$1098,MATCH($O394,Items!$A$2:$A$1098,0))</f>
        <v>0</v>
      </c>
      <c r="R394">
        <f t="array" ref="R394">INDEX(Items!D$2:D$1098,MATCH($O394,Items!$A$2:$A$1098,0))</f>
        <v>0</v>
      </c>
    </row>
    <row r="395" spans="1:18" ht="14.4" x14ac:dyDescent="0.3">
      <c r="A395">
        <f t="shared" si="68"/>
        <v>1</v>
      </c>
      <c r="B395" s="10" t="str">
        <f t="shared" si="69"/>
        <v/>
      </c>
      <c r="C395" s="2">
        <f t="shared" si="66"/>
        <v>1</v>
      </c>
      <c r="D395" s="3"/>
      <c r="E395" s="2"/>
      <c r="F395" t="e">
        <f t="array" ref="F395">INDEX(Establishment!B$2:B$1047,MATCH($E395,Establishment!$A$2:$A$1047,0))</f>
        <v>#N/A</v>
      </c>
      <c r="G395" t="e">
        <f t="array" ref="G395">INDEX(Establishment!C$2:C$1047,MATCH($E395,Establishment!$A$2:$A$1047,0))</f>
        <v>#N/A</v>
      </c>
      <c r="H395" t="s">
        <v>20</v>
      </c>
      <c r="I395" s="4"/>
      <c r="J395" t="s">
        <v>20</v>
      </c>
      <c r="L395" s="4"/>
      <c r="M395" s="4">
        <f t="shared" si="67"/>
        <v>0</v>
      </c>
      <c r="N395" s="4">
        <f t="shared" si="70"/>
        <v>0</v>
      </c>
      <c r="O395" t="s">
        <v>20</v>
      </c>
      <c r="P395">
        <f t="array" ref="P395">INDEX(Items!B$2:B$1098,MATCH($O395,Items!$A$2:$A$1098,0))</f>
        <v>0</v>
      </c>
      <c r="Q395">
        <f t="array" ref="Q395">INDEX(Items!C$2:C$1098,MATCH($O395,Items!$A$2:$A$1098,0))</f>
        <v>0</v>
      </c>
      <c r="R395">
        <f t="array" ref="R395">INDEX(Items!D$2:D$1098,MATCH($O395,Items!$A$2:$A$1098,0))</f>
        <v>0</v>
      </c>
    </row>
    <row r="396" spans="1:18" ht="14.4" x14ac:dyDescent="0.3">
      <c r="A396">
        <f t="shared" si="68"/>
        <v>1</v>
      </c>
      <c r="B396" s="10" t="str">
        <f t="shared" si="69"/>
        <v/>
      </c>
      <c r="C396" s="2">
        <f t="shared" si="66"/>
        <v>1</v>
      </c>
      <c r="D396" s="3"/>
      <c r="E396" s="2"/>
      <c r="F396" t="e">
        <f t="array" ref="F396">INDEX(Establishment!B$2:B$1047,MATCH($E396,Establishment!$A$2:$A$1047,0))</f>
        <v>#N/A</v>
      </c>
      <c r="G396" t="e">
        <f t="array" ref="G396">INDEX(Establishment!C$2:C$1047,MATCH($E396,Establishment!$A$2:$A$1047,0))</f>
        <v>#N/A</v>
      </c>
      <c r="H396" t="s">
        <v>20</v>
      </c>
      <c r="I396" s="4"/>
      <c r="J396" t="s">
        <v>20</v>
      </c>
      <c r="L396" s="4"/>
      <c r="M396" s="4">
        <f t="shared" si="67"/>
        <v>0</v>
      </c>
      <c r="N396" s="4">
        <f t="shared" si="70"/>
        <v>0</v>
      </c>
      <c r="O396" t="s">
        <v>20</v>
      </c>
      <c r="P396">
        <f t="array" ref="P396">INDEX(Items!B$2:B$1098,MATCH($O396,Items!$A$2:$A$1098,0))</f>
        <v>0</v>
      </c>
      <c r="Q396">
        <f t="array" ref="Q396">INDEX(Items!C$2:C$1098,MATCH($O396,Items!$A$2:$A$1098,0))</f>
        <v>0</v>
      </c>
      <c r="R396">
        <f t="array" ref="R396">INDEX(Items!D$2:D$1098,MATCH($O396,Items!$A$2:$A$1098,0))</f>
        <v>0</v>
      </c>
    </row>
    <row r="397" spans="1:18" ht="14.4" x14ac:dyDescent="0.3">
      <c r="A397">
        <f t="shared" si="68"/>
        <v>1</v>
      </c>
      <c r="B397" s="10" t="str">
        <f t="shared" si="69"/>
        <v/>
      </c>
      <c r="C397" s="2">
        <f t="shared" si="66"/>
        <v>1</v>
      </c>
      <c r="D397" s="3"/>
      <c r="E397" s="2"/>
      <c r="F397" t="e">
        <f t="array" ref="F397">INDEX(Establishment!B$2:B$1047,MATCH($E397,Establishment!$A$2:$A$1047,0))</f>
        <v>#N/A</v>
      </c>
      <c r="G397" t="e">
        <f t="array" ref="G397">INDEX(Establishment!C$2:C$1047,MATCH($E397,Establishment!$A$2:$A$1047,0))</f>
        <v>#N/A</v>
      </c>
      <c r="H397" t="s">
        <v>20</v>
      </c>
      <c r="I397" s="4"/>
      <c r="J397" t="s">
        <v>20</v>
      </c>
      <c r="L397" s="4"/>
      <c r="M397" s="4">
        <f t="shared" si="67"/>
        <v>0</v>
      </c>
      <c r="N397" s="4">
        <f t="shared" si="70"/>
        <v>0</v>
      </c>
      <c r="O397" t="s">
        <v>20</v>
      </c>
      <c r="P397">
        <f t="array" ref="P397">INDEX(Items!B$2:B$1098,MATCH($O397,Items!$A$2:$A$1098,0))</f>
        <v>0</v>
      </c>
      <c r="Q397">
        <f t="array" ref="Q397">INDEX(Items!C$2:C$1098,MATCH($O397,Items!$A$2:$A$1098,0))</f>
        <v>0</v>
      </c>
      <c r="R397">
        <f t="array" ref="R397">INDEX(Items!D$2:D$1098,MATCH($O397,Items!$A$2:$A$1098,0))</f>
        <v>0</v>
      </c>
    </row>
    <row r="398" spans="1:18" ht="14.4" x14ac:dyDescent="0.3">
      <c r="A398">
        <f t="shared" si="68"/>
        <v>1</v>
      </c>
      <c r="B398" s="10" t="str">
        <f t="shared" si="69"/>
        <v/>
      </c>
      <c r="C398" s="2">
        <f t="shared" si="66"/>
        <v>1</v>
      </c>
      <c r="D398" s="3"/>
      <c r="E398" s="2"/>
      <c r="F398" t="e">
        <f t="array" ref="F398">INDEX(Establishment!B$2:B$1047,MATCH($E398,Establishment!$A$2:$A$1047,0))</f>
        <v>#N/A</v>
      </c>
      <c r="G398" t="e">
        <f t="array" ref="G398">INDEX(Establishment!C$2:C$1047,MATCH($E398,Establishment!$A$2:$A$1047,0))</f>
        <v>#N/A</v>
      </c>
      <c r="H398" t="s">
        <v>20</v>
      </c>
      <c r="I398" s="4"/>
      <c r="J398" t="s">
        <v>20</v>
      </c>
      <c r="L398" s="4"/>
      <c r="M398" s="4">
        <f t="shared" si="67"/>
        <v>0</v>
      </c>
      <c r="N398" s="4">
        <f t="shared" si="70"/>
        <v>0</v>
      </c>
      <c r="O398" t="s">
        <v>20</v>
      </c>
      <c r="P398">
        <f t="array" ref="P398">INDEX(Items!B$2:B$1098,MATCH($O398,Items!$A$2:$A$1098,0))</f>
        <v>0</v>
      </c>
      <c r="Q398">
        <f t="array" ref="Q398">INDEX(Items!C$2:C$1098,MATCH($O398,Items!$A$2:$A$1098,0))</f>
        <v>0</v>
      </c>
      <c r="R398">
        <f t="array" ref="R398">INDEX(Items!D$2:D$1098,MATCH($O398,Items!$A$2:$A$1098,0))</f>
        <v>0</v>
      </c>
    </row>
    <row r="399" spans="1:18" ht="14.4" x14ac:dyDescent="0.3">
      <c r="A399">
        <f t="shared" si="68"/>
        <v>1</v>
      </c>
      <c r="B399" s="10" t="str">
        <f t="shared" si="69"/>
        <v/>
      </c>
      <c r="C399" s="2">
        <f t="shared" si="66"/>
        <v>1</v>
      </c>
      <c r="D399" s="3"/>
      <c r="E399" s="2"/>
      <c r="F399" t="e">
        <f t="array" ref="F399">INDEX(Establishment!B$2:B$1047,MATCH($E399,Establishment!$A$2:$A$1047,0))</f>
        <v>#N/A</v>
      </c>
      <c r="G399" t="e">
        <f t="array" ref="G399">INDEX(Establishment!C$2:C$1047,MATCH($E399,Establishment!$A$2:$A$1047,0))</f>
        <v>#N/A</v>
      </c>
      <c r="H399" t="s">
        <v>20</v>
      </c>
      <c r="I399" s="4"/>
      <c r="J399" t="s">
        <v>20</v>
      </c>
      <c r="L399" s="4"/>
      <c r="M399" s="4">
        <f t="shared" si="67"/>
        <v>0</v>
      </c>
      <c r="N399" s="4">
        <f t="shared" si="70"/>
        <v>0</v>
      </c>
      <c r="O399" t="s">
        <v>20</v>
      </c>
      <c r="P399">
        <f t="array" ref="P399">INDEX(Items!B$2:B$1098,MATCH($O399,Items!$A$2:$A$1098,0))</f>
        <v>0</v>
      </c>
      <c r="Q399">
        <f t="array" ref="Q399">INDEX(Items!C$2:C$1098,MATCH($O399,Items!$A$2:$A$1098,0))</f>
        <v>0</v>
      </c>
      <c r="R399">
        <f t="array" ref="R399">INDEX(Items!D$2:D$1098,MATCH($O399,Items!$A$2:$A$1098,0))</f>
        <v>0</v>
      </c>
    </row>
    <row r="400" spans="1:18" ht="14.4" x14ac:dyDescent="0.3">
      <c r="A400">
        <f t="shared" si="68"/>
        <v>1</v>
      </c>
      <c r="B400" s="10" t="str">
        <f t="shared" si="69"/>
        <v/>
      </c>
      <c r="C400" s="2">
        <f t="shared" si="66"/>
        <v>1</v>
      </c>
      <c r="D400" s="3"/>
      <c r="E400" s="2"/>
      <c r="F400" t="e">
        <f t="array" ref="F400">INDEX(Establishment!B$2:B$1047,MATCH($E400,Establishment!$A$2:$A$1047,0))</f>
        <v>#N/A</v>
      </c>
      <c r="G400" t="e">
        <f t="array" ref="G400">INDEX(Establishment!C$2:C$1047,MATCH($E400,Establishment!$A$2:$A$1047,0))</f>
        <v>#N/A</v>
      </c>
      <c r="H400" t="s">
        <v>20</v>
      </c>
      <c r="I400" s="4"/>
      <c r="J400" t="s">
        <v>20</v>
      </c>
      <c r="L400" s="4"/>
      <c r="M400" s="4">
        <f t="shared" si="67"/>
        <v>0</v>
      </c>
      <c r="N400" s="4">
        <f t="shared" si="70"/>
        <v>0</v>
      </c>
      <c r="O400" t="s">
        <v>20</v>
      </c>
      <c r="P400">
        <f t="array" ref="P400">INDEX(Items!B$2:B$1098,MATCH($O400,Items!$A$2:$A$1098,0))</f>
        <v>0</v>
      </c>
      <c r="Q400">
        <f t="array" ref="Q400">INDEX(Items!C$2:C$1098,MATCH($O400,Items!$A$2:$A$1098,0))</f>
        <v>0</v>
      </c>
      <c r="R400">
        <f t="array" ref="R400">INDEX(Items!D$2:D$1098,MATCH($O400,Items!$A$2:$A$1098,0))</f>
        <v>0</v>
      </c>
    </row>
    <row r="401" spans="1:18" ht="14.4" x14ac:dyDescent="0.3">
      <c r="A401">
        <f t="shared" si="68"/>
        <v>1</v>
      </c>
      <c r="B401" s="10" t="str">
        <f t="shared" si="69"/>
        <v/>
      </c>
      <c r="C401" s="2">
        <f t="shared" si="66"/>
        <v>1</v>
      </c>
      <c r="D401" s="3"/>
      <c r="E401" s="2"/>
      <c r="F401" t="e">
        <f t="array" ref="F401">INDEX(Establishment!B$2:B$1047,MATCH($E401,Establishment!$A$2:$A$1047,0))</f>
        <v>#N/A</v>
      </c>
      <c r="G401" t="e">
        <f t="array" ref="G401">INDEX(Establishment!C$2:C$1047,MATCH($E401,Establishment!$A$2:$A$1047,0))</f>
        <v>#N/A</v>
      </c>
      <c r="H401" t="s">
        <v>20</v>
      </c>
      <c r="I401" s="4"/>
      <c r="J401" t="s">
        <v>20</v>
      </c>
      <c r="L401" s="4"/>
      <c r="M401" s="4">
        <f t="shared" si="67"/>
        <v>0</v>
      </c>
      <c r="N401" s="4">
        <f t="shared" si="70"/>
        <v>0</v>
      </c>
      <c r="O401" t="s">
        <v>20</v>
      </c>
      <c r="P401">
        <f t="array" ref="P401">INDEX(Items!B$2:B$1098,MATCH($O401,Items!$A$2:$A$1098,0))</f>
        <v>0</v>
      </c>
      <c r="Q401">
        <f t="array" ref="Q401">INDEX(Items!C$2:C$1098,MATCH($O401,Items!$A$2:$A$1098,0))</f>
        <v>0</v>
      </c>
      <c r="R401">
        <f t="array" ref="R401">INDEX(Items!D$2:D$1098,MATCH($O401,Items!$A$2:$A$1098,0))</f>
        <v>0</v>
      </c>
    </row>
    <row r="402" spans="1:18" ht="14.4" x14ac:dyDescent="0.3">
      <c r="A402">
        <f t="shared" si="68"/>
        <v>1</v>
      </c>
      <c r="B402" s="10" t="str">
        <f t="shared" si="69"/>
        <v/>
      </c>
      <c r="C402" s="2">
        <f t="shared" si="66"/>
        <v>1</v>
      </c>
      <c r="D402" s="3"/>
      <c r="E402" s="2"/>
      <c r="F402" t="e">
        <f t="array" ref="F402">INDEX(Establishment!B$2:B$1047,MATCH($E402,Establishment!$A$2:$A$1047,0))</f>
        <v>#N/A</v>
      </c>
      <c r="G402" t="e">
        <f t="array" ref="G402">INDEX(Establishment!C$2:C$1047,MATCH($E402,Establishment!$A$2:$A$1047,0))</f>
        <v>#N/A</v>
      </c>
      <c r="H402" t="s">
        <v>20</v>
      </c>
      <c r="I402" s="4"/>
      <c r="J402" t="s">
        <v>20</v>
      </c>
      <c r="L402" s="4"/>
      <c r="M402" s="4">
        <f t="shared" si="67"/>
        <v>0</v>
      </c>
      <c r="N402" s="4">
        <f t="shared" si="70"/>
        <v>0</v>
      </c>
      <c r="O402" t="s">
        <v>20</v>
      </c>
      <c r="P402">
        <f t="array" ref="P402">INDEX(Items!B$2:B$1098,MATCH($O402,Items!$A$2:$A$1098,0))</f>
        <v>0</v>
      </c>
      <c r="Q402">
        <f t="array" ref="Q402">INDEX(Items!C$2:C$1098,MATCH($O402,Items!$A$2:$A$1098,0))</f>
        <v>0</v>
      </c>
      <c r="R402">
        <f t="array" ref="R402">INDEX(Items!D$2:D$1098,MATCH($O402,Items!$A$2:$A$1098,0))</f>
        <v>0</v>
      </c>
    </row>
    <row r="403" spans="1:18" ht="14.4" x14ac:dyDescent="0.3">
      <c r="A403">
        <f t="shared" si="68"/>
        <v>1</v>
      </c>
      <c r="B403" s="10" t="str">
        <f t="shared" si="69"/>
        <v/>
      </c>
      <c r="C403" s="2">
        <f t="shared" si="66"/>
        <v>1</v>
      </c>
      <c r="D403" s="3"/>
      <c r="E403" s="2"/>
      <c r="F403" t="e">
        <f t="array" ref="F403">INDEX(Establishment!B$2:B$1047,MATCH($E403,Establishment!$A$2:$A$1047,0))</f>
        <v>#N/A</v>
      </c>
      <c r="G403" t="e">
        <f t="array" ref="G403">INDEX(Establishment!C$2:C$1047,MATCH($E403,Establishment!$A$2:$A$1047,0))</f>
        <v>#N/A</v>
      </c>
      <c r="H403" t="s">
        <v>20</v>
      </c>
      <c r="I403" s="4"/>
      <c r="J403" t="s">
        <v>20</v>
      </c>
      <c r="L403" s="4"/>
      <c r="M403" s="4">
        <f t="shared" si="67"/>
        <v>0</v>
      </c>
      <c r="N403" s="4">
        <f t="shared" si="70"/>
        <v>0</v>
      </c>
      <c r="O403" t="s">
        <v>20</v>
      </c>
      <c r="P403">
        <f t="array" ref="P403">INDEX(Items!B$2:B$1098,MATCH($O403,Items!$A$2:$A$1098,0))</f>
        <v>0</v>
      </c>
      <c r="Q403">
        <f t="array" ref="Q403">INDEX(Items!C$2:C$1098,MATCH($O403,Items!$A$2:$A$1098,0))</f>
        <v>0</v>
      </c>
      <c r="R403">
        <f t="array" ref="R403">INDEX(Items!D$2:D$1098,MATCH($O403,Items!$A$2:$A$1098,0))</f>
        <v>0</v>
      </c>
    </row>
    <row r="404" spans="1:18" ht="14.4" x14ac:dyDescent="0.3">
      <c r="A404">
        <f t="shared" si="68"/>
        <v>1</v>
      </c>
      <c r="B404" s="10" t="str">
        <f t="shared" si="69"/>
        <v/>
      </c>
      <c r="C404" s="2">
        <f t="shared" si="66"/>
        <v>1</v>
      </c>
      <c r="D404" s="3"/>
      <c r="E404" s="2"/>
      <c r="F404" t="e">
        <f t="array" ref="F404">INDEX(Establishment!B$2:B$1047,MATCH($E404,Establishment!$A$2:$A$1047,0))</f>
        <v>#N/A</v>
      </c>
      <c r="G404" t="e">
        <f t="array" ref="G404">INDEX(Establishment!C$2:C$1047,MATCH($E404,Establishment!$A$2:$A$1047,0))</f>
        <v>#N/A</v>
      </c>
      <c r="H404" t="s">
        <v>20</v>
      </c>
      <c r="I404" s="4"/>
      <c r="J404" t="s">
        <v>20</v>
      </c>
      <c r="L404" s="4"/>
      <c r="M404" s="4">
        <f t="shared" si="67"/>
        <v>0</v>
      </c>
      <c r="N404" s="4">
        <f t="shared" si="70"/>
        <v>0</v>
      </c>
      <c r="O404" t="s">
        <v>20</v>
      </c>
      <c r="P404">
        <f t="array" ref="P404">INDEX(Items!B$2:B$1098,MATCH($O404,Items!$A$2:$A$1098,0))</f>
        <v>0</v>
      </c>
      <c r="Q404">
        <f t="array" ref="Q404">INDEX(Items!C$2:C$1098,MATCH($O404,Items!$A$2:$A$1098,0))</f>
        <v>0</v>
      </c>
      <c r="R404">
        <f t="array" ref="R404">INDEX(Items!D$2:D$1098,MATCH($O404,Items!$A$2:$A$1098,0))</f>
        <v>0</v>
      </c>
    </row>
    <row r="405" spans="1:18" ht="14.4" x14ac:dyDescent="0.3">
      <c r="A405">
        <f t="shared" si="68"/>
        <v>1</v>
      </c>
      <c r="B405" s="10" t="str">
        <f t="shared" si="69"/>
        <v/>
      </c>
      <c r="C405" s="2">
        <f t="shared" si="66"/>
        <v>1</v>
      </c>
      <c r="D405" s="3"/>
      <c r="E405" s="2"/>
      <c r="F405" t="e">
        <f t="array" ref="F405">INDEX(Establishment!B$2:B$1047,MATCH($E405,Establishment!$A$2:$A$1047,0))</f>
        <v>#N/A</v>
      </c>
      <c r="G405" t="e">
        <f t="array" ref="G405">INDEX(Establishment!C$2:C$1047,MATCH($E405,Establishment!$A$2:$A$1047,0))</f>
        <v>#N/A</v>
      </c>
      <c r="H405" t="s">
        <v>20</v>
      </c>
      <c r="I405" s="4"/>
      <c r="J405" t="s">
        <v>20</v>
      </c>
      <c r="L405" s="4"/>
      <c r="M405" s="4">
        <f t="shared" si="67"/>
        <v>0</v>
      </c>
      <c r="N405" s="4">
        <f t="shared" si="70"/>
        <v>0</v>
      </c>
      <c r="O405" t="s">
        <v>20</v>
      </c>
      <c r="P405">
        <f t="array" ref="P405">INDEX(Items!B$2:B$1098,MATCH($O405,Items!$A$2:$A$1098,0))</f>
        <v>0</v>
      </c>
      <c r="Q405">
        <f t="array" ref="Q405">INDEX(Items!C$2:C$1098,MATCH($O405,Items!$A$2:$A$1098,0))</f>
        <v>0</v>
      </c>
      <c r="R405">
        <f t="array" ref="R405">INDEX(Items!D$2:D$1098,MATCH($O405,Items!$A$2:$A$1098,0))</f>
        <v>0</v>
      </c>
    </row>
    <row r="406" spans="1:18" ht="14.4" x14ac:dyDescent="0.3">
      <c r="A406">
        <f t="shared" si="68"/>
        <v>1</v>
      </c>
      <c r="B406" s="10" t="str">
        <f t="shared" si="69"/>
        <v/>
      </c>
      <c r="C406" s="2">
        <f t="shared" si="66"/>
        <v>1</v>
      </c>
      <c r="D406" s="3"/>
      <c r="E406" s="2"/>
      <c r="F406" t="e">
        <f t="array" ref="F406">INDEX(Establishment!B$2:B$1047,MATCH($E406,Establishment!$A$2:$A$1047,0))</f>
        <v>#N/A</v>
      </c>
      <c r="G406" t="e">
        <f t="array" ref="G406">INDEX(Establishment!C$2:C$1047,MATCH($E406,Establishment!$A$2:$A$1047,0))</f>
        <v>#N/A</v>
      </c>
      <c r="H406" t="s">
        <v>20</v>
      </c>
      <c r="I406" s="4"/>
      <c r="J406" t="s">
        <v>20</v>
      </c>
      <c r="L406" s="4"/>
      <c r="M406" s="4">
        <f t="shared" si="67"/>
        <v>0</v>
      </c>
      <c r="N406" s="4">
        <f t="shared" si="70"/>
        <v>0</v>
      </c>
      <c r="O406" t="s">
        <v>20</v>
      </c>
      <c r="P406">
        <f t="array" ref="P406">INDEX(Items!B$2:B$1098,MATCH($O406,Items!$A$2:$A$1098,0))</f>
        <v>0</v>
      </c>
      <c r="Q406">
        <f t="array" ref="Q406">INDEX(Items!C$2:C$1098,MATCH($O406,Items!$A$2:$A$1098,0))</f>
        <v>0</v>
      </c>
      <c r="R406">
        <f t="array" ref="R406">INDEX(Items!D$2:D$1098,MATCH($O406,Items!$A$2:$A$1098,0))</f>
        <v>0</v>
      </c>
    </row>
    <row r="407" spans="1:18" ht="14.4" x14ac:dyDescent="0.3">
      <c r="A407">
        <f t="shared" si="68"/>
        <v>1</v>
      </c>
      <c r="B407" s="10" t="str">
        <f t="shared" si="69"/>
        <v/>
      </c>
      <c r="C407" s="2">
        <f t="shared" si="66"/>
        <v>1</v>
      </c>
      <c r="D407" s="3"/>
      <c r="E407" s="2"/>
      <c r="F407" t="e">
        <f t="array" ref="F407">INDEX(Establishment!B$2:B$1047,MATCH($E407,Establishment!$A$2:$A$1047,0))</f>
        <v>#N/A</v>
      </c>
      <c r="G407" t="e">
        <f t="array" ref="G407">INDEX(Establishment!C$2:C$1047,MATCH($E407,Establishment!$A$2:$A$1047,0))</f>
        <v>#N/A</v>
      </c>
      <c r="H407" t="s">
        <v>20</v>
      </c>
      <c r="I407" s="4"/>
      <c r="J407" t="s">
        <v>20</v>
      </c>
      <c r="L407" s="4"/>
      <c r="M407" s="4">
        <f t="shared" si="67"/>
        <v>0</v>
      </c>
      <c r="N407" s="4">
        <f t="shared" si="70"/>
        <v>0</v>
      </c>
      <c r="O407" t="s">
        <v>20</v>
      </c>
      <c r="P407">
        <f t="array" ref="P407">INDEX(Items!B$2:B$1098,MATCH($O407,Items!$A$2:$A$1098,0))</f>
        <v>0</v>
      </c>
      <c r="Q407">
        <f t="array" ref="Q407">INDEX(Items!C$2:C$1098,MATCH($O407,Items!$A$2:$A$1098,0))</f>
        <v>0</v>
      </c>
      <c r="R407">
        <f t="array" ref="R407">INDEX(Items!D$2:D$1098,MATCH($O407,Items!$A$2:$A$1098,0))</f>
        <v>0</v>
      </c>
    </row>
    <row r="408" spans="1:18" ht="14.4" x14ac:dyDescent="0.3">
      <c r="A408">
        <f t="shared" si="68"/>
        <v>1</v>
      </c>
      <c r="B408" s="10" t="str">
        <f t="shared" si="69"/>
        <v/>
      </c>
      <c r="C408" s="2">
        <f t="shared" si="66"/>
        <v>1</v>
      </c>
      <c r="D408" s="3"/>
      <c r="E408" s="2"/>
      <c r="F408" t="e">
        <f t="array" ref="F408">INDEX(Establishment!B$2:B$1047,MATCH($E408,Establishment!$A$2:$A$1047,0))</f>
        <v>#N/A</v>
      </c>
      <c r="G408" t="e">
        <f t="array" ref="G408">INDEX(Establishment!C$2:C$1047,MATCH($E408,Establishment!$A$2:$A$1047,0))</f>
        <v>#N/A</v>
      </c>
      <c r="H408" t="s">
        <v>20</v>
      </c>
      <c r="I408" s="4"/>
      <c r="J408" t="s">
        <v>20</v>
      </c>
      <c r="L408" s="4"/>
      <c r="M408" s="4">
        <f t="shared" si="67"/>
        <v>0</v>
      </c>
      <c r="N408" s="4">
        <f t="shared" si="70"/>
        <v>0</v>
      </c>
      <c r="O408" t="s">
        <v>20</v>
      </c>
      <c r="P408">
        <f t="array" ref="P408">INDEX(Items!B$2:B$1098,MATCH($O408,Items!$A$2:$A$1098,0))</f>
        <v>0</v>
      </c>
      <c r="Q408">
        <f t="array" ref="Q408">INDEX(Items!C$2:C$1098,MATCH($O408,Items!$A$2:$A$1098,0))</f>
        <v>0</v>
      </c>
      <c r="R408">
        <f t="array" ref="R408">INDEX(Items!D$2:D$1098,MATCH($O408,Items!$A$2:$A$1098,0))</f>
        <v>0</v>
      </c>
    </row>
    <row r="409" spans="1:18" ht="14.4" x14ac:dyDescent="0.3">
      <c r="A409">
        <f t="shared" si="68"/>
        <v>1</v>
      </c>
      <c r="B409" s="10" t="str">
        <f t="shared" si="69"/>
        <v/>
      </c>
      <c r="C409" s="2">
        <f t="shared" si="66"/>
        <v>1</v>
      </c>
      <c r="D409" s="3"/>
      <c r="E409" s="2"/>
      <c r="F409" t="e">
        <f t="array" ref="F409">INDEX(Establishment!B$2:B$1047,MATCH($E409,Establishment!$A$2:$A$1047,0))</f>
        <v>#N/A</v>
      </c>
      <c r="G409" t="e">
        <f t="array" ref="G409">INDEX(Establishment!C$2:C$1047,MATCH($E409,Establishment!$A$2:$A$1047,0))</f>
        <v>#N/A</v>
      </c>
      <c r="H409" t="s">
        <v>20</v>
      </c>
      <c r="I409" s="4"/>
      <c r="J409" t="s">
        <v>20</v>
      </c>
      <c r="L409" s="4"/>
      <c r="M409" s="4">
        <f t="shared" si="67"/>
        <v>0</v>
      </c>
      <c r="N409" s="4">
        <f t="shared" si="70"/>
        <v>0</v>
      </c>
      <c r="O409" t="s">
        <v>20</v>
      </c>
      <c r="P409">
        <f t="array" ref="P409">INDEX(Items!B$2:B$1098,MATCH($O409,Items!$A$2:$A$1098,0))</f>
        <v>0</v>
      </c>
      <c r="Q409">
        <f t="array" ref="Q409">INDEX(Items!C$2:C$1098,MATCH($O409,Items!$A$2:$A$1098,0))</f>
        <v>0</v>
      </c>
      <c r="R409">
        <f t="array" ref="R409">INDEX(Items!D$2:D$1098,MATCH($O409,Items!$A$2:$A$1098,0))</f>
        <v>0</v>
      </c>
    </row>
    <row r="410" spans="1:18" ht="14.4" x14ac:dyDescent="0.3">
      <c r="A410">
        <f t="shared" si="68"/>
        <v>1</v>
      </c>
      <c r="B410" s="10" t="str">
        <f t="shared" si="69"/>
        <v/>
      </c>
      <c r="C410" s="2">
        <f t="shared" si="66"/>
        <v>1</v>
      </c>
      <c r="D410" s="3"/>
      <c r="E410" s="2"/>
      <c r="F410" t="e">
        <f t="array" ref="F410">INDEX(Establishment!B$2:B$1047,MATCH($E410,Establishment!$A$2:$A$1047,0))</f>
        <v>#N/A</v>
      </c>
      <c r="G410" t="e">
        <f t="array" ref="G410">INDEX(Establishment!C$2:C$1047,MATCH($E410,Establishment!$A$2:$A$1047,0))</f>
        <v>#N/A</v>
      </c>
      <c r="H410" t="s">
        <v>20</v>
      </c>
      <c r="I410" s="4"/>
      <c r="J410" t="s">
        <v>20</v>
      </c>
      <c r="L410" s="4"/>
      <c r="M410" s="4">
        <f t="shared" si="67"/>
        <v>0</v>
      </c>
      <c r="N410" s="4">
        <f t="shared" si="70"/>
        <v>0</v>
      </c>
      <c r="O410" t="s">
        <v>20</v>
      </c>
      <c r="P410">
        <f t="array" ref="P410">INDEX(Items!B$2:B$1098,MATCH($O410,Items!$A$2:$A$1098,0))</f>
        <v>0</v>
      </c>
      <c r="Q410">
        <f t="array" ref="Q410">INDEX(Items!C$2:C$1098,MATCH($O410,Items!$A$2:$A$1098,0))</f>
        <v>0</v>
      </c>
      <c r="R410">
        <f t="array" ref="R410">INDEX(Items!D$2:D$1098,MATCH($O410,Items!$A$2:$A$1098,0))</f>
        <v>0</v>
      </c>
    </row>
    <row r="411" spans="1:18" ht="14.4" x14ac:dyDescent="0.3">
      <c r="A411">
        <f t="shared" si="68"/>
        <v>1</v>
      </c>
      <c r="B411" s="10" t="str">
        <f t="shared" si="69"/>
        <v/>
      </c>
      <c r="C411" s="2">
        <f t="shared" si="66"/>
        <v>1</v>
      </c>
      <c r="D411" s="3"/>
      <c r="E411" s="2"/>
      <c r="F411" t="e">
        <f t="array" ref="F411">INDEX(Establishment!B$2:B$1047,MATCH($E411,Establishment!$A$2:$A$1047,0))</f>
        <v>#N/A</v>
      </c>
      <c r="G411" t="e">
        <f t="array" ref="G411">INDEX(Establishment!C$2:C$1047,MATCH($E411,Establishment!$A$2:$A$1047,0))</f>
        <v>#N/A</v>
      </c>
      <c r="H411" t="s">
        <v>20</v>
      </c>
      <c r="I411" s="4"/>
      <c r="J411" t="s">
        <v>20</v>
      </c>
      <c r="L411" s="4"/>
      <c r="M411" s="4">
        <f t="shared" si="67"/>
        <v>0</v>
      </c>
      <c r="N411" s="4">
        <f t="shared" si="70"/>
        <v>0</v>
      </c>
      <c r="O411" t="s">
        <v>20</v>
      </c>
      <c r="P411">
        <f t="array" ref="P411">INDEX(Items!B$2:B$1098,MATCH($O411,Items!$A$2:$A$1098,0))</f>
        <v>0</v>
      </c>
      <c r="Q411">
        <f t="array" ref="Q411">INDEX(Items!C$2:C$1098,MATCH($O411,Items!$A$2:$A$1098,0))</f>
        <v>0</v>
      </c>
      <c r="R411">
        <f t="array" ref="R411">INDEX(Items!D$2:D$1098,MATCH($O411,Items!$A$2:$A$1098,0))</f>
        <v>0</v>
      </c>
    </row>
    <row r="412" spans="1:18" ht="14.4" x14ac:dyDescent="0.3">
      <c r="A412">
        <f t="shared" si="68"/>
        <v>1</v>
      </c>
      <c r="B412" s="10" t="str">
        <f t="shared" si="69"/>
        <v/>
      </c>
      <c r="C412" s="2">
        <f t="shared" si="66"/>
        <v>1</v>
      </c>
      <c r="D412" s="3"/>
      <c r="E412" s="2"/>
      <c r="F412" t="e">
        <f t="array" ref="F412">INDEX(Establishment!B$2:B$1047,MATCH($E412,Establishment!$A$2:$A$1047,0))</f>
        <v>#N/A</v>
      </c>
      <c r="G412" t="e">
        <f t="array" ref="G412">INDEX(Establishment!C$2:C$1047,MATCH($E412,Establishment!$A$2:$A$1047,0))</f>
        <v>#N/A</v>
      </c>
      <c r="H412" t="s">
        <v>20</v>
      </c>
      <c r="I412" s="4"/>
      <c r="J412" t="s">
        <v>20</v>
      </c>
      <c r="L412" s="4"/>
      <c r="M412" s="4">
        <f t="shared" si="67"/>
        <v>0</v>
      </c>
      <c r="N412" s="4">
        <f t="shared" si="70"/>
        <v>0</v>
      </c>
      <c r="O412" t="s">
        <v>20</v>
      </c>
      <c r="P412">
        <f t="array" ref="P412">INDEX(Items!B$2:B$1098,MATCH($O412,Items!$A$2:$A$1098,0))</f>
        <v>0</v>
      </c>
      <c r="Q412">
        <f t="array" ref="Q412">INDEX(Items!C$2:C$1098,MATCH($O412,Items!$A$2:$A$1098,0))</f>
        <v>0</v>
      </c>
      <c r="R412">
        <f t="array" ref="R412">INDEX(Items!D$2:D$1098,MATCH($O412,Items!$A$2:$A$1098,0))</f>
        <v>0</v>
      </c>
    </row>
    <row r="413" spans="1:18" ht="14.4" x14ac:dyDescent="0.3">
      <c r="A413">
        <f t="shared" si="68"/>
        <v>1</v>
      </c>
      <c r="B413" s="10" t="str">
        <f t="shared" si="69"/>
        <v/>
      </c>
      <c r="C413" s="2">
        <f t="shared" si="66"/>
        <v>1</v>
      </c>
      <c r="D413" s="3"/>
      <c r="E413" s="2"/>
      <c r="F413" t="e">
        <f t="array" ref="F413">INDEX(Establishment!B$2:B$1047,MATCH($E413,Establishment!$A$2:$A$1047,0))</f>
        <v>#N/A</v>
      </c>
      <c r="G413" t="e">
        <f t="array" ref="G413">INDEX(Establishment!C$2:C$1047,MATCH($E413,Establishment!$A$2:$A$1047,0))</f>
        <v>#N/A</v>
      </c>
      <c r="H413" t="s">
        <v>20</v>
      </c>
      <c r="I413" s="4"/>
      <c r="J413" t="s">
        <v>20</v>
      </c>
      <c r="L413" s="4"/>
      <c r="M413" s="4">
        <f t="shared" si="67"/>
        <v>0</v>
      </c>
      <c r="N413" s="4">
        <f t="shared" si="70"/>
        <v>0</v>
      </c>
      <c r="O413" t="s">
        <v>20</v>
      </c>
      <c r="P413">
        <f t="array" ref="P413">INDEX(Items!B$2:B$1098,MATCH($O413,Items!$A$2:$A$1098,0))</f>
        <v>0</v>
      </c>
      <c r="Q413">
        <f t="array" ref="Q413">INDEX(Items!C$2:C$1098,MATCH($O413,Items!$A$2:$A$1098,0))</f>
        <v>0</v>
      </c>
      <c r="R413">
        <f t="array" ref="R413">INDEX(Items!D$2:D$1098,MATCH($O413,Items!$A$2:$A$1098,0))</f>
        <v>0</v>
      </c>
    </row>
    <row r="414" spans="1:18" ht="14.4" x14ac:dyDescent="0.3">
      <c r="A414">
        <f t="shared" si="68"/>
        <v>1</v>
      </c>
      <c r="B414" s="10" t="str">
        <f t="shared" si="69"/>
        <v/>
      </c>
      <c r="C414" s="2">
        <f t="shared" si="66"/>
        <v>1</v>
      </c>
      <c r="D414" s="3"/>
      <c r="E414" s="2"/>
      <c r="F414" t="e">
        <f t="array" ref="F414">INDEX(Establishment!B$2:B$1047,MATCH($E414,Establishment!$A$2:$A$1047,0))</f>
        <v>#N/A</v>
      </c>
      <c r="G414" t="e">
        <f t="array" ref="G414">INDEX(Establishment!C$2:C$1047,MATCH($E414,Establishment!$A$2:$A$1047,0))</f>
        <v>#N/A</v>
      </c>
      <c r="H414" t="s">
        <v>20</v>
      </c>
      <c r="I414" s="4"/>
      <c r="J414" t="s">
        <v>20</v>
      </c>
      <c r="L414" s="4"/>
      <c r="M414" s="4">
        <f t="shared" si="67"/>
        <v>0</v>
      </c>
      <c r="N414" s="4">
        <f t="shared" si="70"/>
        <v>0</v>
      </c>
      <c r="O414" t="s">
        <v>20</v>
      </c>
      <c r="P414">
        <f t="array" ref="P414">INDEX(Items!B$2:B$1098,MATCH($O414,Items!$A$2:$A$1098,0))</f>
        <v>0</v>
      </c>
      <c r="Q414">
        <f t="array" ref="Q414">INDEX(Items!C$2:C$1098,MATCH($O414,Items!$A$2:$A$1098,0))</f>
        <v>0</v>
      </c>
      <c r="R414">
        <f t="array" ref="R414">INDEX(Items!D$2:D$1098,MATCH($O414,Items!$A$2:$A$1098,0))</f>
        <v>0</v>
      </c>
    </row>
    <row r="415" spans="1:18" ht="14.4" x14ac:dyDescent="0.3">
      <c r="A415">
        <f t="shared" si="68"/>
        <v>1</v>
      </c>
      <c r="B415" s="10" t="str">
        <f t="shared" si="69"/>
        <v/>
      </c>
      <c r="C415" s="2">
        <f t="shared" si="66"/>
        <v>1</v>
      </c>
      <c r="D415" s="3"/>
      <c r="E415" s="2"/>
      <c r="F415" t="e">
        <f t="array" ref="F415">INDEX(Establishment!B$2:B$1047,MATCH($E415,Establishment!$A$2:$A$1047,0))</f>
        <v>#N/A</v>
      </c>
      <c r="G415" t="e">
        <f t="array" ref="G415">INDEX(Establishment!C$2:C$1047,MATCH($E415,Establishment!$A$2:$A$1047,0))</f>
        <v>#N/A</v>
      </c>
      <c r="H415" t="s">
        <v>20</v>
      </c>
      <c r="I415" s="4"/>
      <c r="J415" t="s">
        <v>20</v>
      </c>
      <c r="L415" s="4"/>
      <c r="M415" s="4">
        <f t="shared" si="67"/>
        <v>0</v>
      </c>
      <c r="N415" s="4">
        <f t="shared" si="70"/>
        <v>0</v>
      </c>
      <c r="O415" t="s">
        <v>20</v>
      </c>
      <c r="P415">
        <f t="array" ref="P415">INDEX(Items!B$2:B$1098,MATCH($O415,Items!$A$2:$A$1098,0))</f>
        <v>0</v>
      </c>
      <c r="Q415">
        <f t="array" ref="Q415">INDEX(Items!C$2:C$1098,MATCH($O415,Items!$A$2:$A$1098,0))</f>
        <v>0</v>
      </c>
      <c r="R415">
        <f t="array" ref="R415">INDEX(Items!D$2:D$1098,MATCH($O415,Items!$A$2:$A$1098,0))</f>
        <v>0</v>
      </c>
    </row>
    <row r="416" spans="1:18" ht="14.4" x14ac:dyDescent="0.3">
      <c r="A416">
        <f t="shared" si="68"/>
        <v>1</v>
      </c>
      <c r="B416" s="10" t="str">
        <f t="shared" si="69"/>
        <v/>
      </c>
      <c r="C416" s="2">
        <f t="shared" si="66"/>
        <v>1</v>
      </c>
      <c r="D416" s="3"/>
      <c r="E416" s="2"/>
      <c r="F416" t="e">
        <f t="array" ref="F416">INDEX(Establishment!B$2:B$1047,MATCH($E416,Establishment!$A$2:$A$1047,0))</f>
        <v>#N/A</v>
      </c>
      <c r="G416" t="e">
        <f t="array" ref="G416">INDEX(Establishment!C$2:C$1047,MATCH($E416,Establishment!$A$2:$A$1047,0))</f>
        <v>#N/A</v>
      </c>
      <c r="H416" t="s">
        <v>20</v>
      </c>
      <c r="I416" s="4"/>
      <c r="J416" t="s">
        <v>20</v>
      </c>
      <c r="L416" s="4"/>
      <c r="M416" s="4">
        <f t="shared" si="67"/>
        <v>0</v>
      </c>
      <c r="N416" s="4">
        <f t="shared" si="70"/>
        <v>0</v>
      </c>
      <c r="O416" t="s">
        <v>20</v>
      </c>
      <c r="P416">
        <f t="array" ref="P416">INDEX(Items!B$2:B$1098,MATCH($O416,Items!$A$2:$A$1098,0))</f>
        <v>0</v>
      </c>
      <c r="Q416">
        <f t="array" ref="Q416">INDEX(Items!C$2:C$1098,MATCH($O416,Items!$A$2:$A$1098,0))</f>
        <v>0</v>
      </c>
      <c r="R416">
        <f t="array" ref="R416">INDEX(Items!D$2:D$1098,MATCH($O416,Items!$A$2:$A$1098,0))</f>
        <v>0</v>
      </c>
    </row>
    <row r="417" spans="1:18" ht="14.4" x14ac:dyDescent="0.3">
      <c r="A417">
        <f t="shared" si="68"/>
        <v>1</v>
      </c>
      <c r="B417" s="10" t="str">
        <f t="shared" si="69"/>
        <v/>
      </c>
      <c r="C417" s="2">
        <f t="shared" si="66"/>
        <v>1</v>
      </c>
      <c r="D417" s="3"/>
      <c r="E417" s="2"/>
      <c r="F417" t="e">
        <f t="array" ref="F417">INDEX(Establishment!B$2:B$1047,MATCH($E417,Establishment!$A$2:$A$1047,0))</f>
        <v>#N/A</v>
      </c>
      <c r="G417" t="e">
        <f t="array" ref="G417">INDEX(Establishment!C$2:C$1047,MATCH($E417,Establishment!$A$2:$A$1047,0))</f>
        <v>#N/A</v>
      </c>
      <c r="H417" t="s">
        <v>20</v>
      </c>
      <c r="I417" s="4"/>
      <c r="J417" t="s">
        <v>20</v>
      </c>
      <c r="L417" s="4"/>
      <c r="M417" s="4">
        <f t="shared" si="67"/>
        <v>0</v>
      </c>
      <c r="N417" s="4">
        <f t="shared" si="70"/>
        <v>0</v>
      </c>
      <c r="O417" t="s">
        <v>20</v>
      </c>
      <c r="P417">
        <f t="array" ref="P417">INDEX(Items!B$2:B$1098,MATCH($O417,Items!$A$2:$A$1098,0))</f>
        <v>0</v>
      </c>
      <c r="Q417">
        <f t="array" ref="Q417">INDEX(Items!C$2:C$1098,MATCH($O417,Items!$A$2:$A$1098,0))</f>
        <v>0</v>
      </c>
      <c r="R417">
        <f t="array" ref="R417">INDEX(Items!D$2:D$1098,MATCH($O417,Items!$A$2:$A$1098,0))</f>
        <v>0</v>
      </c>
    </row>
    <row r="418" spans="1:18" ht="14.4" x14ac:dyDescent="0.3">
      <c r="A418">
        <f t="shared" si="68"/>
        <v>1</v>
      </c>
      <c r="B418" s="10" t="str">
        <f t="shared" si="69"/>
        <v/>
      </c>
      <c r="C418" s="2">
        <f t="shared" si="66"/>
        <v>1</v>
      </c>
      <c r="D418" s="3"/>
      <c r="E418" s="2"/>
      <c r="F418" t="e">
        <f t="array" ref="F418">INDEX(Establishment!B$2:B$1047,MATCH($E418,Establishment!$A$2:$A$1047,0))</f>
        <v>#N/A</v>
      </c>
      <c r="G418" t="e">
        <f t="array" ref="G418">INDEX(Establishment!C$2:C$1047,MATCH($E418,Establishment!$A$2:$A$1047,0))</f>
        <v>#N/A</v>
      </c>
      <c r="H418" t="s">
        <v>20</v>
      </c>
      <c r="I418" s="4"/>
      <c r="J418" t="s">
        <v>20</v>
      </c>
      <c r="L418" s="4"/>
      <c r="M418" s="4">
        <f t="shared" si="67"/>
        <v>0</v>
      </c>
      <c r="N418" s="4">
        <f t="shared" si="70"/>
        <v>0</v>
      </c>
      <c r="O418" t="s">
        <v>20</v>
      </c>
      <c r="P418">
        <f t="array" ref="P418">INDEX(Items!B$2:B$1098,MATCH($O418,Items!$A$2:$A$1098,0))</f>
        <v>0</v>
      </c>
      <c r="Q418">
        <f t="array" ref="Q418">INDEX(Items!C$2:C$1098,MATCH($O418,Items!$A$2:$A$1098,0))</f>
        <v>0</v>
      </c>
      <c r="R418">
        <f t="array" ref="R418">INDEX(Items!D$2:D$1098,MATCH($O418,Items!$A$2:$A$1098,0))</f>
        <v>0</v>
      </c>
    </row>
    <row r="419" spans="1:18" ht="14.4" x14ac:dyDescent="0.3">
      <c r="A419">
        <f t="shared" si="68"/>
        <v>1</v>
      </c>
      <c r="B419" s="10" t="str">
        <f t="shared" si="69"/>
        <v/>
      </c>
      <c r="C419" s="2">
        <f t="shared" ref="C419:C482" si="71">IF(OR(B419="",B419&lt;&gt;B418),1,C418+1)</f>
        <v>1</v>
      </c>
      <c r="D419" s="3"/>
      <c r="E419" s="2"/>
      <c r="F419" t="e">
        <f t="array" ref="F419">INDEX(Establishment!B$2:B$1047,MATCH($E419,Establishment!$A$2:$A$1047,0))</f>
        <v>#N/A</v>
      </c>
      <c r="G419" t="e">
        <f t="array" ref="G419">INDEX(Establishment!C$2:C$1047,MATCH($E419,Establishment!$A$2:$A$1047,0))</f>
        <v>#N/A</v>
      </c>
      <c r="H419" t="s">
        <v>20</v>
      </c>
      <c r="I419" s="4"/>
      <c r="J419" t="s">
        <v>20</v>
      </c>
      <c r="L419" s="4"/>
      <c r="M419" s="4">
        <f t="shared" si="67"/>
        <v>0</v>
      </c>
      <c r="N419" s="4">
        <f t="shared" si="70"/>
        <v>0</v>
      </c>
      <c r="O419" t="s">
        <v>20</v>
      </c>
      <c r="P419">
        <f t="array" ref="P419">INDEX(Items!B$2:B$1098,MATCH($O419,Items!$A$2:$A$1098,0))</f>
        <v>0</v>
      </c>
      <c r="Q419">
        <f t="array" ref="Q419">INDEX(Items!C$2:C$1098,MATCH($O419,Items!$A$2:$A$1098,0))</f>
        <v>0</v>
      </c>
      <c r="R419">
        <f t="array" ref="R419">INDEX(Items!D$2:D$1098,MATCH($O419,Items!$A$2:$A$1098,0))</f>
        <v>0</v>
      </c>
    </row>
    <row r="420" spans="1:18" ht="14.4" x14ac:dyDescent="0.3">
      <c r="A420">
        <f t="shared" si="68"/>
        <v>1</v>
      </c>
      <c r="B420" s="10" t="str">
        <f t="shared" si="69"/>
        <v/>
      </c>
      <c r="C420" s="2">
        <f t="shared" si="71"/>
        <v>1</v>
      </c>
      <c r="D420" s="3"/>
      <c r="E420" s="2"/>
      <c r="F420" t="e">
        <f t="array" ref="F420">INDEX(Establishment!B$2:B$1047,MATCH($E420,Establishment!$A$2:$A$1047,0))</f>
        <v>#N/A</v>
      </c>
      <c r="G420" t="e">
        <f t="array" ref="G420">INDEX(Establishment!C$2:C$1047,MATCH($E420,Establishment!$A$2:$A$1047,0))</f>
        <v>#N/A</v>
      </c>
      <c r="H420" t="s">
        <v>20</v>
      </c>
      <c r="I420" s="4"/>
      <c r="J420" t="s">
        <v>20</v>
      </c>
      <c r="L420" s="4"/>
      <c r="M420" s="4">
        <f t="shared" si="67"/>
        <v>0</v>
      </c>
      <c r="N420" s="4">
        <f t="shared" si="70"/>
        <v>0</v>
      </c>
      <c r="O420" t="s">
        <v>20</v>
      </c>
      <c r="P420">
        <f t="array" ref="P420">INDEX(Items!B$2:B$1098,MATCH($O420,Items!$A$2:$A$1098,0))</f>
        <v>0</v>
      </c>
      <c r="Q420">
        <f t="array" ref="Q420">INDEX(Items!C$2:C$1098,MATCH($O420,Items!$A$2:$A$1098,0))</f>
        <v>0</v>
      </c>
      <c r="R420">
        <f t="array" ref="R420">INDEX(Items!D$2:D$1098,MATCH($O420,Items!$A$2:$A$1098,0))</f>
        <v>0</v>
      </c>
    </row>
    <row r="421" spans="1:18" ht="14.4" x14ac:dyDescent="0.3">
      <c r="A421">
        <f t="shared" si="68"/>
        <v>1</v>
      </c>
      <c r="B421" s="10" t="str">
        <f t="shared" si="69"/>
        <v/>
      </c>
      <c r="C421" s="2">
        <f t="shared" si="71"/>
        <v>1</v>
      </c>
      <c r="D421" s="3"/>
      <c r="E421" s="2"/>
      <c r="F421" t="e">
        <f t="array" ref="F421">INDEX(Establishment!B$2:B$1047,MATCH($E421,Establishment!$A$2:$A$1047,0))</f>
        <v>#N/A</v>
      </c>
      <c r="G421" t="e">
        <f t="array" ref="G421">INDEX(Establishment!C$2:C$1047,MATCH($E421,Establishment!$A$2:$A$1047,0))</f>
        <v>#N/A</v>
      </c>
      <c r="H421" t="s">
        <v>20</v>
      </c>
      <c r="I421" s="4"/>
      <c r="J421" t="s">
        <v>20</v>
      </c>
      <c r="L421" s="4"/>
      <c r="M421" s="4">
        <f t="shared" si="67"/>
        <v>0</v>
      </c>
      <c r="N421" s="4">
        <f t="shared" si="70"/>
        <v>0</v>
      </c>
      <c r="O421" t="s">
        <v>20</v>
      </c>
      <c r="P421">
        <f t="array" ref="P421">INDEX(Items!B$2:B$1098,MATCH($O421,Items!$A$2:$A$1098,0))</f>
        <v>0</v>
      </c>
      <c r="Q421">
        <f t="array" ref="Q421">INDEX(Items!C$2:C$1098,MATCH($O421,Items!$A$2:$A$1098,0))</f>
        <v>0</v>
      </c>
      <c r="R421">
        <f t="array" ref="R421">INDEX(Items!D$2:D$1098,MATCH($O421,Items!$A$2:$A$1098,0))</f>
        <v>0</v>
      </c>
    </row>
    <row r="422" spans="1:18" ht="14.4" x14ac:dyDescent="0.3">
      <c r="A422">
        <f t="shared" si="68"/>
        <v>1</v>
      </c>
      <c r="B422" s="10" t="str">
        <f t="shared" si="69"/>
        <v/>
      </c>
      <c r="C422" s="2">
        <f t="shared" si="71"/>
        <v>1</v>
      </c>
      <c r="D422" s="3"/>
      <c r="E422" s="2"/>
      <c r="F422" t="e">
        <f t="array" ref="F422">INDEX(Establishment!B$2:B$1047,MATCH($E422,Establishment!$A$2:$A$1047,0))</f>
        <v>#N/A</v>
      </c>
      <c r="G422" t="e">
        <f t="array" ref="G422">INDEX(Establishment!C$2:C$1047,MATCH($E422,Establishment!$A$2:$A$1047,0))</f>
        <v>#N/A</v>
      </c>
      <c r="H422" t="s">
        <v>20</v>
      </c>
      <c r="I422" s="4"/>
      <c r="J422" t="s">
        <v>20</v>
      </c>
      <c r="L422" s="4"/>
      <c r="M422" s="4">
        <f t="shared" si="67"/>
        <v>0</v>
      </c>
      <c r="N422" s="4">
        <f t="shared" si="70"/>
        <v>0</v>
      </c>
      <c r="O422" t="s">
        <v>20</v>
      </c>
      <c r="P422">
        <f t="array" ref="P422">INDEX(Items!B$2:B$1098,MATCH($O422,Items!$A$2:$A$1098,0))</f>
        <v>0</v>
      </c>
      <c r="Q422">
        <f t="array" ref="Q422">INDEX(Items!C$2:C$1098,MATCH($O422,Items!$A$2:$A$1098,0))</f>
        <v>0</v>
      </c>
      <c r="R422">
        <f t="array" ref="R422">INDEX(Items!D$2:D$1098,MATCH($O422,Items!$A$2:$A$1098,0))</f>
        <v>0</v>
      </c>
    </row>
    <row r="423" spans="1:18" ht="14.4" x14ac:dyDescent="0.3">
      <c r="A423">
        <f t="shared" si="68"/>
        <v>1</v>
      </c>
      <c r="B423" s="10" t="str">
        <f t="shared" si="69"/>
        <v/>
      </c>
      <c r="C423" s="2">
        <f t="shared" si="71"/>
        <v>1</v>
      </c>
      <c r="D423" s="3"/>
      <c r="E423" s="2"/>
      <c r="F423" t="e">
        <f t="array" ref="F423">INDEX(Establishment!B$2:B$1047,MATCH($E423,Establishment!$A$2:$A$1047,0))</f>
        <v>#N/A</v>
      </c>
      <c r="G423" t="e">
        <f t="array" ref="G423">INDEX(Establishment!C$2:C$1047,MATCH($E423,Establishment!$A$2:$A$1047,0))</f>
        <v>#N/A</v>
      </c>
      <c r="H423" t="s">
        <v>20</v>
      </c>
      <c r="I423" s="4"/>
      <c r="J423" t="s">
        <v>20</v>
      </c>
      <c r="L423" s="4"/>
      <c r="M423" s="4">
        <f t="shared" si="67"/>
        <v>0</v>
      </c>
      <c r="N423" s="4">
        <f t="shared" si="70"/>
        <v>0</v>
      </c>
      <c r="O423" t="s">
        <v>20</v>
      </c>
      <c r="P423">
        <f t="array" ref="P423">INDEX(Items!B$2:B$1098,MATCH($O423,Items!$A$2:$A$1098,0))</f>
        <v>0</v>
      </c>
      <c r="Q423">
        <f t="array" ref="Q423">INDEX(Items!C$2:C$1098,MATCH($O423,Items!$A$2:$A$1098,0))</f>
        <v>0</v>
      </c>
      <c r="R423">
        <f t="array" ref="R423">INDEX(Items!D$2:D$1098,MATCH($O423,Items!$A$2:$A$1098,0))</f>
        <v>0</v>
      </c>
    </row>
    <row r="424" spans="1:18" ht="14.4" x14ac:dyDescent="0.3">
      <c r="A424">
        <f t="shared" si="68"/>
        <v>1</v>
      </c>
      <c r="B424" s="10" t="str">
        <f t="shared" si="69"/>
        <v/>
      </c>
      <c r="C424" s="2">
        <f t="shared" si="71"/>
        <v>1</v>
      </c>
      <c r="D424" s="3"/>
      <c r="E424" s="2"/>
      <c r="F424" t="e">
        <f t="array" ref="F424">INDEX(Establishment!B$2:B$1047,MATCH($E424,Establishment!$A$2:$A$1047,0))</f>
        <v>#N/A</v>
      </c>
      <c r="G424" t="e">
        <f t="array" ref="G424">INDEX(Establishment!C$2:C$1047,MATCH($E424,Establishment!$A$2:$A$1047,0))</f>
        <v>#N/A</v>
      </c>
      <c r="H424" t="s">
        <v>20</v>
      </c>
      <c r="I424" s="4"/>
      <c r="J424" t="s">
        <v>20</v>
      </c>
      <c r="L424" s="4"/>
      <c r="M424" s="4">
        <f t="shared" si="67"/>
        <v>0</v>
      </c>
      <c r="N424" s="4">
        <f t="shared" si="70"/>
        <v>0</v>
      </c>
      <c r="O424" t="s">
        <v>20</v>
      </c>
      <c r="P424">
        <f t="array" ref="P424">INDEX(Items!B$2:B$1098,MATCH($O424,Items!$A$2:$A$1098,0))</f>
        <v>0</v>
      </c>
      <c r="Q424">
        <f t="array" ref="Q424">INDEX(Items!C$2:C$1098,MATCH($O424,Items!$A$2:$A$1098,0))</f>
        <v>0</v>
      </c>
      <c r="R424">
        <f t="array" ref="R424">INDEX(Items!D$2:D$1098,MATCH($O424,Items!$A$2:$A$1098,0))</f>
        <v>0</v>
      </c>
    </row>
    <row r="425" spans="1:18" ht="14.4" x14ac:dyDescent="0.3">
      <c r="A425">
        <f t="shared" si="68"/>
        <v>1</v>
      </c>
      <c r="B425" s="10" t="str">
        <f t="shared" si="69"/>
        <v/>
      </c>
      <c r="C425" s="2">
        <f t="shared" si="71"/>
        <v>1</v>
      </c>
      <c r="D425" s="3"/>
      <c r="E425" s="2"/>
      <c r="F425" t="e">
        <f t="array" ref="F425">INDEX(Establishment!B$2:B$1047,MATCH($E425,Establishment!$A$2:$A$1047,0))</f>
        <v>#N/A</v>
      </c>
      <c r="G425" t="e">
        <f t="array" ref="G425">INDEX(Establishment!C$2:C$1047,MATCH($E425,Establishment!$A$2:$A$1047,0))</f>
        <v>#N/A</v>
      </c>
      <c r="H425" t="s">
        <v>20</v>
      </c>
      <c r="I425" s="4"/>
      <c r="J425" t="s">
        <v>20</v>
      </c>
      <c r="L425" s="4"/>
      <c r="M425" s="4">
        <f t="shared" si="67"/>
        <v>0</v>
      </c>
      <c r="N425" s="4">
        <f t="shared" si="70"/>
        <v>0</v>
      </c>
      <c r="O425" t="s">
        <v>20</v>
      </c>
      <c r="P425">
        <f t="array" ref="P425">INDEX(Items!B$2:B$1098,MATCH($O425,Items!$A$2:$A$1098,0))</f>
        <v>0</v>
      </c>
      <c r="Q425">
        <f t="array" ref="Q425">INDEX(Items!C$2:C$1098,MATCH($O425,Items!$A$2:$A$1098,0))</f>
        <v>0</v>
      </c>
      <c r="R425">
        <f t="array" ref="R425">INDEX(Items!D$2:D$1098,MATCH($O425,Items!$A$2:$A$1098,0))</f>
        <v>0</v>
      </c>
    </row>
    <row r="426" spans="1:18" ht="14.4" x14ac:dyDescent="0.3">
      <c r="A426">
        <f t="shared" si="68"/>
        <v>1</v>
      </c>
      <c r="B426" s="10" t="str">
        <f t="shared" si="69"/>
        <v/>
      </c>
      <c r="C426" s="2">
        <f t="shared" si="71"/>
        <v>1</v>
      </c>
      <c r="D426" s="3"/>
      <c r="E426" s="2"/>
      <c r="F426" t="e">
        <f t="array" ref="F426">INDEX(Establishment!B$2:B$1047,MATCH($E426,Establishment!$A$2:$A$1047,0))</f>
        <v>#N/A</v>
      </c>
      <c r="G426" t="e">
        <f t="array" ref="G426">INDEX(Establishment!C$2:C$1047,MATCH($E426,Establishment!$A$2:$A$1047,0))</f>
        <v>#N/A</v>
      </c>
      <c r="H426" t="s">
        <v>20</v>
      </c>
      <c r="I426" s="4"/>
      <c r="J426" t="s">
        <v>20</v>
      </c>
      <c r="L426" s="4"/>
      <c r="M426" s="4">
        <f t="shared" si="67"/>
        <v>0</v>
      </c>
      <c r="N426" s="4">
        <f t="shared" si="70"/>
        <v>0</v>
      </c>
      <c r="O426" t="s">
        <v>20</v>
      </c>
      <c r="P426">
        <f t="array" ref="P426">INDEX(Items!B$2:B$1098,MATCH($O426,Items!$A$2:$A$1098,0))</f>
        <v>0</v>
      </c>
      <c r="Q426">
        <f t="array" ref="Q426">INDEX(Items!C$2:C$1098,MATCH($O426,Items!$A$2:$A$1098,0))</f>
        <v>0</v>
      </c>
      <c r="R426">
        <f t="array" ref="R426">INDEX(Items!D$2:D$1098,MATCH($O426,Items!$A$2:$A$1098,0))</f>
        <v>0</v>
      </c>
    </row>
    <row r="427" spans="1:18" ht="14.4" x14ac:dyDescent="0.3">
      <c r="A427">
        <f t="shared" si="68"/>
        <v>1</v>
      </c>
      <c r="B427" s="10" t="str">
        <f t="shared" si="69"/>
        <v/>
      </c>
      <c r="C427" s="2">
        <f t="shared" si="71"/>
        <v>1</v>
      </c>
      <c r="D427" s="3"/>
      <c r="E427" s="2"/>
      <c r="F427" t="e">
        <f t="array" ref="F427">INDEX(Establishment!B$2:B$1047,MATCH($E427,Establishment!$A$2:$A$1047,0))</f>
        <v>#N/A</v>
      </c>
      <c r="G427" t="e">
        <f t="array" ref="G427">INDEX(Establishment!C$2:C$1047,MATCH($E427,Establishment!$A$2:$A$1047,0))</f>
        <v>#N/A</v>
      </c>
      <c r="H427" t="s">
        <v>20</v>
      </c>
      <c r="I427" s="4"/>
      <c r="J427" t="s">
        <v>20</v>
      </c>
      <c r="L427" s="4"/>
      <c r="M427" s="4">
        <f t="shared" si="67"/>
        <v>0</v>
      </c>
      <c r="N427" s="4">
        <f t="shared" si="70"/>
        <v>0</v>
      </c>
      <c r="O427" t="s">
        <v>20</v>
      </c>
      <c r="P427">
        <f t="array" ref="P427">INDEX(Items!B$2:B$1098,MATCH($O427,Items!$A$2:$A$1098,0))</f>
        <v>0</v>
      </c>
      <c r="Q427">
        <f t="array" ref="Q427">INDEX(Items!C$2:C$1098,MATCH($O427,Items!$A$2:$A$1098,0))</f>
        <v>0</v>
      </c>
      <c r="R427">
        <f t="array" ref="R427">INDEX(Items!D$2:D$1098,MATCH($O427,Items!$A$2:$A$1098,0))</f>
        <v>0</v>
      </c>
    </row>
    <row r="428" spans="1:18" ht="14.4" x14ac:dyDescent="0.3">
      <c r="A428">
        <f t="shared" si="68"/>
        <v>1</v>
      </c>
      <c r="B428" s="10" t="str">
        <f t="shared" si="69"/>
        <v/>
      </c>
      <c r="C428" s="2">
        <f t="shared" si="71"/>
        <v>1</v>
      </c>
      <c r="D428" s="3"/>
      <c r="E428" s="2"/>
      <c r="F428" t="e">
        <f t="array" ref="F428">INDEX(Establishment!B$2:B$1047,MATCH($E428,Establishment!$A$2:$A$1047,0))</f>
        <v>#N/A</v>
      </c>
      <c r="G428" t="e">
        <f t="array" ref="G428">INDEX(Establishment!C$2:C$1047,MATCH($E428,Establishment!$A$2:$A$1047,0))</f>
        <v>#N/A</v>
      </c>
      <c r="H428" t="s">
        <v>20</v>
      </c>
      <c r="I428" s="4"/>
      <c r="J428" t="s">
        <v>20</v>
      </c>
      <c r="L428" s="4"/>
      <c r="M428" s="4">
        <f t="shared" si="67"/>
        <v>0</v>
      </c>
      <c r="N428" s="4">
        <f t="shared" si="70"/>
        <v>0</v>
      </c>
      <c r="O428" t="s">
        <v>20</v>
      </c>
      <c r="P428">
        <f t="array" ref="P428">INDEX(Items!B$2:B$1098,MATCH($O428,Items!$A$2:$A$1098,0))</f>
        <v>0</v>
      </c>
      <c r="Q428">
        <f t="array" ref="Q428">INDEX(Items!C$2:C$1098,MATCH($O428,Items!$A$2:$A$1098,0))</f>
        <v>0</v>
      </c>
      <c r="R428">
        <f t="array" ref="R428">INDEX(Items!D$2:D$1098,MATCH($O428,Items!$A$2:$A$1098,0))</f>
        <v>0</v>
      </c>
    </row>
    <row r="429" spans="1:18" ht="14.4" x14ac:dyDescent="0.3">
      <c r="A429">
        <f t="shared" si="68"/>
        <v>1</v>
      </c>
      <c r="B429" s="10" t="str">
        <f t="shared" si="69"/>
        <v/>
      </c>
      <c r="C429" s="2">
        <f t="shared" si="71"/>
        <v>1</v>
      </c>
      <c r="D429" s="3"/>
      <c r="E429" s="2"/>
      <c r="F429" t="e">
        <f t="array" ref="F429">INDEX(Establishment!B$2:B$1047,MATCH($E429,Establishment!$A$2:$A$1047,0))</f>
        <v>#N/A</v>
      </c>
      <c r="G429" t="e">
        <f t="array" ref="G429">INDEX(Establishment!C$2:C$1047,MATCH($E429,Establishment!$A$2:$A$1047,0))</f>
        <v>#N/A</v>
      </c>
      <c r="H429" t="s">
        <v>20</v>
      </c>
      <c r="I429" s="4"/>
      <c r="J429" t="s">
        <v>20</v>
      </c>
      <c r="L429" s="4"/>
      <c r="M429" s="4">
        <f t="shared" si="67"/>
        <v>0</v>
      </c>
      <c r="N429" s="4">
        <f t="shared" si="70"/>
        <v>0</v>
      </c>
      <c r="O429" t="s">
        <v>20</v>
      </c>
      <c r="P429">
        <f t="array" ref="P429">INDEX(Items!B$2:B$1098,MATCH($O429,Items!$A$2:$A$1098,0))</f>
        <v>0</v>
      </c>
      <c r="Q429">
        <f t="array" ref="Q429">INDEX(Items!C$2:C$1098,MATCH($O429,Items!$A$2:$A$1098,0))</f>
        <v>0</v>
      </c>
      <c r="R429">
        <f t="array" ref="R429">INDEX(Items!D$2:D$1098,MATCH($O429,Items!$A$2:$A$1098,0))</f>
        <v>0</v>
      </c>
    </row>
    <row r="430" spans="1:18" ht="14.4" x14ac:dyDescent="0.3">
      <c r="A430">
        <f t="shared" si="68"/>
        <v>1</v>
      </c>
      <c r="B430" s="10" t="str">
        <f t="shared" si="69"/>
        <v/>
      </c>
      <c r="C430" s="2">
        <f t="shared" si="71"/>
        <v>1</v>
      </c>
      <c r="D430" s="3"/>
      <c r="E430" s="2"/>
      <c r="F430" t="e">
        <f t="array" ref="F430">INDEX(Establishment!B$2:B$1047,MATCH($E430,Establishment!$A$2:$A$1047,0))</f>
        <v>#N/A</v>
      </c>
      <c r="G430" t="e">
        <f t="array" ref="G430">INDEX(Establishment!C$2:C$1047,MATCH($E430,Establishment!$A$2:$A$1047,0))</f>
        <v>#N/A</v>
      </c>
      <c r="H430" t="s">
        <v>20</v>
      </c>
      <c r="I430" s="4"/>
      <c r="J430" t="s">
        <v>20</v>
      </c>
      <c r="L430" s="4"/>
      <c r="M430" s="4">
        <f t="shared" si="67"/>
        <v>0</v>
      </c>
      <c r="N430" s="4">
        <f t="shared" si="70"/>
        <v>0</v>
      </c>
      <c r="O430" t="s">
        <v>20</v>
      </c>
      <c r="P430">
        <f t="array" ref="P430">INDEX(Items!B$2:B$1098,MATCH($O430,Items!$A$2:$A$1098,0))</f>
        <v>0</v>
      </c>
      <c r="Q430">
        <f t="array" ref="Q430">INDEX(Items!C$2:C$1098,MATCH($O430,Items!$A$2:$A$1098,0))</f>
        <v>0</v>
      </c>
      <c r="R430">
        <f t="array" ref="R430">INDEX(Items!D$2:D$1098,MATCH($O430,Items!$A$2:$A$1098,0))</f>
        <v>0</v>
      </c>
    </row>
    <row r="431" spans="1:18" ht="14.4" x14ac:dyDescent="0.3">
      <c r="A431">
        <f t="shared" si="68"/>
        <v>1</v>
      </c>
      <c r="B431" s="10" t="str">
        <f t="shared" si="69"/>
        <v/>
      </c>
      <c r="C431" s="2">
        <f t="shared" si="71"/>
        <v>1</v>
      </c>
      <c r="D431" s="3"/>
      <c r="E431" s="2"/>
      <c r="F431" t="e">
        <f t="array" ref="F431">INDEX(Establishment!B$2:B$1047,MATCH($E431,Establishment!$A$2:$A$1047,0))</f>
        <v>#N/A</v>
      </c>
      <c r="G431" t="e">
        <f t="array" ref="G431">INDEX(Establishment!C$2:C$1047,MATCH($E431,Establishment!$A$2:$A$1047,0))</f>
        <v>#N/A</v>
      </c>
      <c r="H431" t="s">
        <v>20</v>
      </c>
      <c r="I431" s="4"/>
      <c r="J431" t="s">
        <v>20</v>
      </c>
      <c r="L431" s="4"/>
      <c r="M431" s="4">
        <f t="shared" si="67"/>
        <v>0</v>
      </c>
      <c r="N431" s="4">
        <f t="shared" si="70"/>
        <v>0</v>
      </c>
      <c r="O431" t="s">
        <v>20</v>
      </c>
      <c r="P431">
        <f t="array" ref="P431">INDEX(Items!B$2:B$1098,MATCH($O431,Items!$A$2:$A$1098,0))</f>
        <v>0</v>
      </c>
      <c r="Q431">
        <f t="array" ref="Q431">INDEX(Items!C$2:C$1098,MATCH($O431,Items!$A$2:$A$1098,0))</f>
        <v>0</v>
      </c>
      <c r="R431">
        <f t="array" ref="R431">INDEX(Items!D$2:D$1098,MATCH($O431,Items!$A$2:$A$1098,0))</f>
        <v>0</v>
      </c>
    </row>
    <row r="432" spans="1:18" ht="14.4" x14ac:dyDescent="0.3">
      <c r="A432">
        <f t="shared" si="68"/>
        <v>1</v>
      </c>
      <c r="B432" s="10" t="str">
        <f t="shared" si="69"/>
        <v/>
      </c>
      <c r="C432" s="2">
        <f t="shared" si="71"/>
        <v>1</v>
      </c>
      <c r="D432" s="3"/>
      <c r="E432" s="2"/>
      <c r="F432" t="e">
        <f t="array" ref="F432">INDEX(Establishment!B$2:B$1047,MATCH($E432,Establishment!$A$2:$A$1047,0))</f>
        <v>#N/A</v>
      </c>
      <c r="G432" t="e">
        <f t="array" ref="G432">INDEX(Establishment!C$2:C$1047,MATCH($E432,Establishment!$A$2:$A$1047,0))</f>
        <v>#N/A</v>
      </c>
      <c r="H432" t="s">
        <v>20</v>
      </c>
      <c r="I432" s="4"/>
      <c r="J432" t="s">
        <v>20</v>
      </c>
      <c r="L432" s="4"/>
      <c r="M432" s="4">
        <f t="shared" si="67"/>
        <v>0</v>
      </c>
      <c r="N432" s="4">
        <f t="shared" si="70"/>
        <v>0</v>
      </c>
      <c r="O432" t="s">
        <v>20</v>
      </c>
      <c r="P432">
        <f t="array" ref="P432">INDEX(Items!B$2:B$1098,MATCH($O432,Items!$A$2:$A$1098,0))</f>
        <v>0</v>
      </c>
      <c r="Q432">
        <f t="array" ref="Q432">INDEX(Items!C$2:C$1098,MATCH($O432,Items!$A$2:$A$1098,0))</f>
        <v>0</v>
      </c>
      <c r="R432">
        <f t="array" ref="R432">INDEX(Items!D$2:D$1098,MATCH($O432,Items!$A$2:$A$1098,0))</f>
        <v>0</v>
      </c>
    </row>
    <row r="433" spans="1:18" ht="14.4" x14ac:dyDescent="0.3">
      <c r="A433">
        <f t="shared" si="68"/>
        <v>1</v>
      </c>
      <c r="B433" s="10" t="str">
        <f t="shared" si="69"/>
        <v/>
      </c>
      <c r="C433" s="2">
        <f t="shared" si="71"/>
        <v>1</v>
      </c>
      <c r="D433" s="3"/>
      <c r="E433" s="2"/>
      <c r="F433" t="e">
        <f t="array" ref="F433">INDEX(Establishment!B$2:B$1047,MATCH($E433,Establishment!$A$2:$A$1047,0))</f>
        <v>#N/A</v>
      </c>
      <c r="G433" t="e">
        <f t="array" ref="G433">INDEX(Establishment!C$2:C$1047,MATCH($E433,Establishment!$A$2:$A$1047,0))</f>
        <v>#N/A</v>
      </c>
      <c r="H433" t="s">
        <v>20</v>
      </c>
      <c r="I433" s="4"/>
      <c r="J433" t="s">
        <v>20</v>
      </c>
      <c r="L433" s="4"/>
      <c r="M433" s="4">
        <f t="shared" si="67"/>
        <v>0</v>
      </c>
      <c r="N433" s="4">
        <f t="shared" si="70"/>
        <v>0</v>
      </c>
      <c r="O433" t="s">
        <v>20</v>
      </c>
      <c r="P433">
        <f t="array" ref="P433">INDEX(Items!B$2:B$1098,MATCH($O433,Items!$A$2:$A$1098,0))</f>
        <v>0</v>
      </c>
      <c r="Q433">
        <f t="array" ref="Q433">INDEX(Items!C$2:C$1098,MATCH($O433,Items!$A$2:$A$1098,0))</f>
        <v>0</v>
      </c>
      <c r="R433">
        <f t="array" ref="R433">INDEX(Items!D$2:D$1098,MATCH($O433,Items!$A$2:$A$1098,0))</f>
        <v>0</v>
      </c>
    </row>
    <row r="434" spans="1:18" ht="14.4" x14ac:dyDescent="0.3">
      <c r="A434">
        <f t="shared" si="68"/>
        <v>1</v>
      </c>
      <c r="B434" s="10" t="str">
        <f t="shared" si="69"/>
        <v/>
      </c>
      <c r="C434" s="2">
        <f t="shared" si="71"/>
        <v>1</v>
      </c>
      <c r="D434" s="3"/>
      <c r="E434" s="2"/>
      <c r="F434" t="e">
        <f t="array" ref="F434">INDEX(Establishment!B$2:B$1047,MATCH($E434,Establishment!$A$2:$A$1047,0))</f>
        <v>#N/A</v>
      </c>
      <c r="G434" t="e">
        <f t="array" ref="G434">INDEX(Establishment!C$2:C$1047,MATCH($E434,Establishment!$A$2:$A$1047,0))</f>
        <v>#N/A</v>
      </c>
      <c r="H434" t="s">
        <v>20</v>
      </c>
      <c r="I434" s="4"/>
      <c r="J434" t="s">
        <v>20</v>
      </c>
      <c r="L434" s="4"/>
      <c r="M434" s="4">
        <f t="shared" si="67"/>
        <v>0</v>
      </c>
      <c r="N434" s="4">
        <f t="shared" si="70"/>
        <v>0</v>
      </c>
      <c r="O434" t="s">
        <v>20</v>
      </c>
      <c r="P434">
        <f t="array" ref="P434">INDEX(Items!B$2:B$1098,MATCH($O434,Items!$A$2:$A$1098,0))</f>
        <v>0</v>
      </c>
      <c r="Q434">
        <f t="array" ref="Q434">INDEX(Items!C$2:C$1098,MATCH($O434,Items!$A$2:$A$1098,0))</f>
        <v>0</v>
      </c>
      <c r="R434">
        <f t="array" ref="R434">INDEX(Items!D$2:D$1098,MATCH($O434,Items!$A$2:$A$1098,0))</f>
        <v>0</v>
      </c>
    </row>
    <row r="435" spans="1:18" ht="14.4" x14ac:dyDescent="0.3">
      <c r="A435">
        <f t="shared" si="68"/>
        <v>1</v>
      </c>
      <c r="B435" s="10" t="str">
        <f t="shared" si="69"/>
        <v/>
      </c>
      <c r="C435" s="2">
        <f t="shared" si="71"/>
        <v>1</v>
      </c>
      <c r="D435" s="3"/>
      <c r="E435" s="2"/>
      <c r="F435" t="e">
        <f t="array" ref="F435">INDEX(Establishment!B$2:B$1047,MATCH($E435,Establishment!$A$2:$A$1047,0))</f>
        <v>#N/A</v>
      </c>
      <c r="G435" t="e">
        <f t="array" ref="G435">INDEX(Establishment!C$2:C$1047,MATCH($E435,Establishment!$A$2:$A$1047,0))</f>
        <v>#N/A</v>
      </c>
      <c r="H435" t="s">
        <v>20</v>
      </c>
      <c r="I435" s="4"/>
      <c r="J435" t="s">
        <v>20</v>
      </c>
      <c r="L435" s="4"/>
      <c r="M435" s="4">
        <f t="shared" si="67"/>
        <v>0</v>
      </c>
      <c r="N435" s="4">
        <f t="shared" si="70"/>
        <v>0</v>
      </c>
      <c r="O435" t="s">
        <v>20</v>
      </c>
      <c r="P435">
        <f t="array" ref="P435">INDEX(Items!B$2:B$1098,MATCH($O435,Items!$A$2:$A$1098,0))</f>
        <v>0</v>
      </c>
      <c r="Q435">
        <f t="array" ref="Q435">INDEX(Items!C$2:C$1098,MATCH($O435,Items!$A$2:$A$1098,0))</f>
        <v>0</v>
      </c>
      <c r="R435">
        <f t="array" ref="R435">INDEX(Items!D$2:D$1098,MATCH($O435,Items!$A$2:$A$1098,0))</f>
        <v>0</v>
      </c>
    </row>
    <row r="436" spans="1:18" ht="14.4" x14ac:dyDescent="0.3">
      <c r="A436">
        <f t="shared" si="68"/>
        <v>1</v>
      </c>
      <c r="B436" s="10" t="str">
        <f t="shared" si="69"/>
        <v/>
      </c>
      <c r="C436" s="2">
        <f t="shared" si="71"/>
        <v>1</v>
      </c>
      <c r="D436" s="3"/>
      <c r="E436" s="2"/>
      <c r="F436" t="e">
        <f t="array" ref="F436">INDEX(Establishment!B$2:B$1047,MATCH($E436,Establishment!$A$2:$A$1047,0))</f>
        <v>#N/A</v>
      </c>
      <c r="G436" t="e">
        <f t="array" ref="G436">INDEX(Establishment!C$2:C$1047,MATCH($E436,Establishment!$A$2:$A$1047,0))</f>
        <v>#N/A</v>
      </c>
      <c r="H436" t="s">
        <v>20</v>
      </c>
      <c r="I436" s="4"/>
      <c r="J436" t="s">
        <v>20</v>
      </c>
      <c r="L436" s="4"/>
      <c r="M436" s="4">
        <f t="shared" si="67"/>
        <v>0</v>
      </c>
      <c r="N436" s="4">
        <f t="shared" si="70"/>
        <v>0</v>
      </c>
      <c r="O436" t="s">
        <v>20</v>
      </c>
      <c r="P436">
        <f t="array" ref="P436">INDEX(Items!B$2:B$1098,MATCH($O436,Items!$A$2:$A$1098,0))</f>
        <v>0</v>
      </c>
      <c r="Q436">
        <f t="array" ref="Q436">INDEX(Items!C$2:C$1098,MATCH($O436,Items!$A$2:$A$1098,0))</f>
        <v>0</v>
      </c>
      <c r="R436">
        <f t="array" ref="R436">INDEX(Items!D$2:D$1098,MATCH($O436,Items!$A$2:$A$1098,0))</f>
        <v>0</v>
      </c>
    </row>
    <row r="437" spans="1:18" ht="14.4" x14ac:dyDescent="0.3">
      <c r="A437">
        <f t="shared" si="68"/>
        <v>1</v>
      </c>
      <c r="B437" s="10" t="str">
        <f t="shared" si="69"/>
        <v/>
      </c>
      <c r="C437" s="2">
        <f t="shared" si="71"/>
        <v>1</v>
      </c>
      <c r="D437" s="3"/>
      <c r="E437" s="2"/>
      <c r="F437" t="e">
        <f t="array" ref="F437">INDEX(Establishment!B$2:B$1047,MATCH($E437,Establishment!$A$2:$A$1047,0))</f>
        <v>#N/A</v>
      </c>
      <c r="G437" t="e">
        <f t="array" ref="G437">INDEX(Establishment!C$2:C$1047,MATCH($E437,Establishment!$A$2:$A$1047,0))</f>
        <v>#N/A</v>
      </c>
      <c r="H437" t="s">
        <v>20</v>
      </c>
      <c r="I437" s="4"/>
      <c r="J437" t="s">
        <v>20</v>
      </c>
      <c r="L437" s="4"/>
      <c r="M437" s="4">
        <f t="shared" si="67"/>
        <v>0</v>
      </c>
      <c r="N437" s="4">
        <f t="shared" si="70"/>
        <v>0</v>
      </c>
      <c r="O437" t="s">
        <v>20</v>
      </c>
      <c r="P437">
        <f t="array" ref="P437">INDEX(Items!B$2:B$1098,MATCH($O437,Items!$A$2:$A$1098,0))</f>
        <v>0</v>
      </c>
      <c r="Q437">
        <f t="array" ref="Q437">INDEX(Items!C$2:C$1098,MATCH($O437,Items!$A$2:$A$1098,0))</f>
        <v>0</v>
      </c>
      <c r="R437">
        <f t="array" ref="R437">INDEX(Items!D$2:D$1098,MATCH($O437,Items!$A$2:$A$1098,0))</f>
        <v>0</v>
      </c>
    </row>
    <row r="438" spans="1:18" ht="14.4" x14ac:dyDescent="0.3">
      <c r="A438">
        <f t="shared" si="68"/>
        <v>1</v>
      </c>
      <c r="B438" s="10" t="str">
        <f t="shared" si="69"/>
        <v/>
      </c>
      <c r="C438" s="2">
        <f t="shared" si="71"/>
        <v>1</v>
      </c>
      <c r="D438" s="3"/>
      <c r="E438" s="2"/>
      <c r="F438" t="e">
        <f t="array" ref="F438">INDEX(Establishment!B$2:B$1047,MATCH($E438,Establishment!$A$2:$A$1047,0))</f>
        <v>#N/A</v>
      </c>
      <c r="G438" t="e">
        <f t="array" ref="G438">INDEX(Establishment!C$2:C$1047,MATCH($E438,Establishment!$A$2:$A$1047,0))</f>
        <v>#N/A</v>
      </c>
      <c r="H438" t="s">
        <v>20</v>
      </c>
      <c r="I438" s="4"/>
      <c r="J438" t="s">
        <v>20</v>
      </c>
      <c r="L438" s="4"/>
      <c r="M438" s="4">
        <f t="shared" si="67"/>
        <v>0</v>
      </c>
      <c r="N438" s="4">
        <f t="shared" si="70"/>
        <v>0</v>
      </c>
      <c r="O438" t="s">
        <v>20</v>
      </c>
      <c r="P438">
        <f t="array" ref="P438">INDEX(Items!B$2:B$1098,MATCH($O438,Items!$A$2:$A$1098,0))</f>
        <v>0</v>
      </c>
      <c r="Q438">
        <f t="array" ref="Q438">INDEX(Items!C$2:C$1098,MATCH($O438,Items!$A$2:$A$1098,0))</f>
        <v>0</v>
      </c>
      <c r="R438">
        <f t="array" ref="R438">INDEX(Items!D$2:D$1098,MATCH($O438,Items!$A$2:$A$1098,0))</f>
        <v>0</v>
      </c>
    </row>
    <row r="439" spans="1:18" ht="14.4" x14ac:dyDescent="0.3">
      <c r="A439">
        <f t="shared" si="68"/>
        <v>1</v>
      </c>
      <c r="B439" s="10" t="str">
        <f t="shared" si="69"/>
        <v/>
      </c>
      <c r="C439" s="2">
        <f t="shared" si="71"/>
        <v>1</v>
      </c>
      <c r="D439" s="3"/>
      <c r="E439" s="2"/>
      <c r="F439" t="e">
        <f t="array" ref="F439">INDEX(Establishment!B$2:B$1047,MATCH($E439,Establishment!$A$2:$A$1047,0))</f>
        <v>#N/A</v>
      </c>
      <c r="G439" t="e">
        <f t="array" ref="G439">INDEX(Establishment!C$2:C$1047,MATCH($E439,Establishment!$A$2:$A$1047,0))</f>
        <v>#N/A</v>
      </c>
      <c r="H439" t="s">
        <v>20</v>
      </c>
      <c r="I439" s="4"/>
      <c r="J439" t="s">
        <v>20</v>
      </c>
      <c r="L439" s="4"/>
      <c r="M439" s="4">
        <f t="shared" si="67"/>
        <v>0</v>
      </c>
      <c r="N439" s="4">
        <f t="shared" si="70"/>
        <v>0</v>
      </c>
      <c r="O439" t="s">
        <v>20</v>
      </c>
      <c r="P439">
        <f t="array" ref="P439">INDEX(Items!B$2:B$1098,MATCH($O439,Items!$A$2:$A$1098,0))</f>
        <v>0</v>
      </c>
      <c r="Q439">
        <f t="array" ref="Q439">INDEX(Items!C$2:C$1098,MATCH($O439,Items!$A$2:$A$1098,0))</f>
        <v>0</v>
      </c>
      <c r="R439">
        <f t="array" ref="R439">INDEX(Items!D$2:D$1098,MATCH($O439,Items!$A$2:$A$1098,0))</f>
        <v>0</v>
      </c>
    </row>
    <row r="440" spans="1:18" ht="14.4" x14ac:dyDescent="0.3">
      <c r="A440">
        <f t="shared" si="68"/>
        <v>1</v>
      </c>
      <c r="B440" s="10" t="str">
        <f t="shared" si="69"/>
        <v/>
      </c>
      <c r="C440" s="2">
        <f t="shared" si="71"/>
        <v>1</v>
      </c>
      <c r="D440" s="3"/>
      <c r="E440" s="2"/>
      <c r="F440" t="e">
        <f t="array" ref="F440">INDEX(Establishment!B$2:B$1047,MATCH($E440,Establishment!$A$2:$A$1047,0))</f>
        <v>#N/A</v>
      </c>
      <c r="G440" t="e">
        <f t="array" ref="G440">INDEX(Establishment!C$2:C$1047,MATCH($E440,Establishment!$A$2:$A$1047,0))</f>
        <v>#N/A</v>
      </c>
      <c r="H440" t="s">
        <v>20</v>
      </c>
      <c r="I440" s="4"/>
      <c r="J440" t="s">
        <v>20</v>
      </c>
      <c r="L440" s="4"/>
      <c r="M440" s="4">
        <f t="shared" si="67"/>
        <v>0</v>
      </c>
      <c r="N440" s="4">
        <f t="shared" si="70"/>
        <v>0</v>
      </c>
      <c r="O440" t="s">
        <v>20</v>
      </c>
      <c r="P440">
        <f t="array" ref="P440">INDEX(Items!B$2:B$1098,MATCH($O440,Items!$A$2:$A$1098,0))</f>
        <v>0</v>
      </c>
      <c r="Q440">
        <f t="array" ref="Q440">INDEX(Items!C$2:C$1098,MATCH($O440,Items!$A$2:$A$1098,0))</f>
        <v>0</v>
      </c>
      <c r="R440">
        <f t="array" ref="R440">INDEX(Items!D$2:D$1098,MATCH($O440,Items!$A$2:$A$1098,0))</f>
        <v>0</v>
      </c>
    </row>
    <row r="441" spans="1:18" ht="14.4" x14ac:dyDescent="0.3">
      <c r="A441">
        <f t="shared" si="68"/>
        <v>1</v>
      </c>
      <c r="B441" s="10" t="str">
        <f t="shared" si="69"/>
        <v/>
      </c>
      <c r="C441" s="2">
        <f t="shared" si="71"/>
        <v>1</v>
      </c>
      <c r="D441" s="3"/>
      <c r="E441" s="2"/>
      <c r="F441" t="e">
        <f t="array" ref="F441">INDEX(Establishment!B$2:B$1047,MATCH($E441,Establishment!$A$2:$A$1047,0))</f>
        <v>#N/A</v>
      </c>
      <c r="G441" t="e">
        <f t="array" ref="G441">INDEX(Establishment!C$2:C$1047,MATCH($E441,Establishment!$A$2:$A$1047,0))</f>
        <v>#N/A</v>
      </c>
      <c r="H441" t="s">
        <v>20</v>
      </c>
      <c r="I441" s="4"/>
      <c r="J441" t="s">
        <v>20</v>
      </c>
      <c r="L441" s="4"/>
      <c r="M441" s="4">
        <f t="shared" si="67"/>
        <v>0</v>
      </c>
      <c r="N441" s="4">
        <f t="shared" si="70"/>
        <v>0</v>
      </c>
      <c r="O441" t="s">
        <v>20</v>
      </c>
      <c r="P441">
        <f t="array" ref="P441">INDEX(Items!B$2:B$1098,MATCH($O441,Items!$A$2:$A$1098,0))</f>
        <v>0</v>
      </c>
      <c r="Q441">
        <f t="array" ref="Q441">INDEX(Items!C$2:C$1098,MATCH($O441,Items!$A$2:$A$1098,0))</f>
        <v>0</v>
      </c>
      <c r="R441">
        <f t="array" ref="R441">INDEX(Items!D$2:D$1098,MATCH($O441,Items!$A$2:$A$1098,0))</f>
        <v>0</v>
      </c>
    </row>
    <row r="442" spans="1:18" ht="14.4" x14ac:dyDescent="0.3">
      <c r="A442">
        <f t="shared" si="68"/>
        <v>1</v>
      </c>
      <c r="B442" s="10" t="str">
        <f t="shared" si="69"/>
        <v/>
      </c>
      <c r="C442" s="2">
        <f t="shared" si="71"/>
        <v>1</v>
      </c>
      <c r="D442" s="3"/>
      <c r="E442" s="2"/>
      <c r="F442" t="e">
        <f t="array" ref="F442">INDEX(Establishment!B$2:B$1047,MATCH($E442,Establishment!$A$2:$A$1047,0))</f>
        <v>#N/A</v>
      </c>
      <c r="G442" t="e">
        <f t="array" ref="G442">INDEX(Establishment!C$2:C$1047,MATCH($E442,Establishment!$A$2:$A$1047,0))</f>
        <v>#N/A</v>
      </c>
      <c r="H442" t="s">
        <v>20</v>
      </c>
      <c r="I442" s="4"/>
      <c r="J442" t="s">
        <v>20</v>
      </c>
      <c r="L442" s="4"/>
      <c r="M442" s="4">
        <f t="shared" si="67"/>
        <v>0</v>
      </c>
      <c r="N442" s="4">
        <f t="shared" si="70"/>
        <v>0</v>
      </c>
      <c r="O442" t="s">
        <v>20</v>
      </c>
      <c r="P442">
        <f t="array" ref="P442">INDEX(Items!B$2:B$1098,MATCH($O442,Items!$A$2:$A$1098,0))</f>
        <v>0</v>
      </c>
      <c r="Q442">
        <f t="array" ref="Q442">INDEX(Items!C$2:C$1098,MATCH($O442,Items!$A$2:$A$1098,0))</f>
        <v>0</v>
      </c>
      <c r="R442">
        <f t="array" ref="R442">INDEX(Items!D$2:D$1098,MATCH($O442,Items!$A$2:$A$1098,0))</f>
        <v>0</v>
      </c>
    </row>
    <row r="443" spans="1:18" ht="14.4" x14ac:dyDescent="0.3">
      <c r="A443">
        <f t="shared" si="68"/>
        <v>1</v>
      </c>
      <c r="B443" s="10" t="str">
        <f t="shared" si="69"/>
        <v/>
      </c>
      <c r="C443" s="2">
        <f t="shared" si="71"/>
        <v>1</v>
      </c>
      <c r="D443" s="3"/>
      <c r="E443" s="2"/>
      <c r="F443" t="e">
        <f t="array" ref="F443">INDEX(Establishment!B$2:B$1047,MATCH($E443,Establishment!$A$2:$A$1047,0))</f>
        <v>#N/A</v>
      </c>
      <c r="G443" t="e">
        <f t="array" ref="G443">INDEX(Establishment!C$2:C$1047,MATCH($E443,Establishment!$A$2:$A$1047,0))</f>
        <v>#N/A</v>
      </c>
      <c r="H443" t="s">
        <v>20</v>
      </c>
      <c r="I443" s="4"/>
      <c r="J443" t="s">
        <v>20</v>
      </c>
      <c r="L443" s="4"/>
      <c r="M443" s="4">
        <f t="shared" ref="M443:M506" si="72">K443*L443</f>
        <v>0</v>
      </c>
      <c r="N443" s="4">
        <f t="shared" si="70"/>
        <v>0</v>
      </c>
      <c r="O443" t="s">
        <v>20</v>
      </c>
      <c r="P443">
        <f t="array" ref="P443">INDEX(Items!B$2:B$1098,MATCH($O443,Items!$A$2:$A$1098,0))</f>
        <v>0</v>
      </c>
      <c r="Q443">
        <f t="array" ref="Q443">INDEX(Items!C$2:C$1098,MATCH($O443,Items!$A$2:$A$1098,0))</f>
        <v>0</v>
      </c>
      <c r="R443">
        <f t="array" ref="R443">INDEX(Items!D$2:D$1098,MATCH($O443,Items!$A$2:$A$1098,0))</f>
        <v>0</v>
      </c>
    </row>
    <row r="444" spans="1:18" ht="14.4" x14ac:dyDescent="0.3">
      <c r="A444">
        <f t="shared" si="68"/>
        <v>1</v>
      </c>
      <c r="B444" s="10" t="str">
        <f t="shared" si="69"/>
        <v/>
      </c>
      <c r="C444" s="2">
        <f t="shared" si="71"/>
        <v>1</v>
      </c>
      <c r="D444" s="3"/>
      <c r="E444" s="2"/>
      <c r="F444" t="e">
        <f t="array" ref="F444">INDEX(Establishment!B$2:B$1047,MATCH($E444,Establishment!$A$2:$A$1047,0))</f>
        <v>#N/A</v>
      </c>
      <c r="G444" t="e">
        <f t="array" ref="G444">INDEX(Establishment!C$2:C$1047,MATCH($E444,Establishment!$A$2:$A$1047,0))</f>
        <v>#N/A</v>
      </c>
      <c r="H444" t="s">
        <v>20</v>
      </c>
      <c r="I444" s="4"/>
      <c r="J444" t="s">
        <v>20</v>
      </c>
      <c r="L444" s="4"/>
      <c r="M444" s="4">
        <f t="shared" si="72"/>
        <v>0</v>
      </c>
      <c r="N444" s="4">
        <f t="shared" si="70"/>
        <v>0</v>
      </c>
      <c r="O444" t="s">
        <v>20</v>
      </c>
      <c r="P444">
        <f t="array" ref="P444">INDEX(Items!B$2:B$1098,MATCH($O444,Items!$A$2:$A$1098,0))</f>
        <v>0</v>
      </c>
      <c r="Q444">
        <f t="array" ref="Q444">INDEX(Items!C$2:C$1098,MATCH($O444,Items!$A$2:$A$1098,0))</f>
        <v>0</v>
      </c>
      <c r="R444">
        <f t="array" ref="R444">INDEX(Items!D$2:D$1098,MATCH($O444,Items!$A$2:$A$1098,0))</f>
        <v>0</v>
      </c>
    </row>
    <row r="445" spans="1:18" ht="14.4" x14ac:dyDescent="0.3">
      <c r="A445">
        <f t="shared" si="68"/>
        <v>1</v>
      </c>
      <c r="B445" s="10" t="str">
        <f t="shared" si="69"/>
        <v/>
      </c>
      <c r="C445" s="2">
        <f t="shared" si="71"/>
        <v>1</v>
      </c>
      <c r="D445" s="3"/>
      <c r="E445" s="2"/>
      <c r="F445" t="e">
        <f t="array" ref="F445">INDEX(Establishment!B$2:B$1047,MATCH($E445,Establishment!$A$2:$A$1047,0))</f>
        <v>#N/A</v>
      </c>
      <c r="G445" t="e">
        <f t="array" ref="G445">INDEX(Establishment!C$2:C$1047,MATCH($E445,Establishment!$A$2:$A$1047,0))</f>
        <v>#N/A</v>
      </c>
      <c r="H445" t="s">
        <v>20</v>
      </c>
      <c r="I445" s="4"/>
      <c r="J445" t="s">
        <v>20</v>
      </c>
      <c r="L445" s="4"/>
      <c r="M445" s="4">
        <f t="shared" si="72"/>
        <v>0</v>
      </c>
      <c r="N445" s="4">
        <f t="shared" si="70"/>
        <v>0</v>
      </c>
      <c r="O445" t="s">
        <v>20</v>
      </c>
      <c r="P445">
        <f t="array" ref="P445">INDEX(Items!B$2:B$1098,MATCH($O445,Items!$A$2:$A$1098,0))</f>
        <v>0</v>
      </c>
      <c r="Q445">
        <f t="array" ref="Q445">INDEX(Items!C$2:C$1098,MATCH($O445,Items!$A$2:$A$1098,0))</f>
        <v>0</v>
      </c>
      <c r="R445">
        <f t="array" ref="R445">INDEX(Items!D$2:D$1098,MATCH($O445,Items!$A$2:$A$1098,0))</f>
        <v>0</v>
      </c>
    </row>
    <row r="446" spans="1:18" ht="14.4" x14ac:dyDescent="0.3">
      <c r="A446">
        <f t="shared" si="68"/>
        <v>1</v>
      </c>
      <c r="B446" s="10" t="str">
        <f t="shared" si="69"/>
        <v/>
      </c>
      <c r="C446" s="2">
        <f t="shared" si="71"/>
        <v>1</v>
      </c>
      <c r="D446" s="3"/>
      <c r="E446" s="2"/>
      <c r="F446" t="e">
        <f t="array" ref="F446">INDEX(Establishment!B$2:B$1047,MATCH($E446,Establishment!$A$2:$A$1047,0))</f>
        <v>#N/A</v>
      </c>
      <c r="G446" t="e">
        <f t="array" ref="G446">INDEX(Establishment!C$2:C$1047,MATCH($E446,Establishment!$A$2:$A$1047,0))</f>
        <v>#N/A</v>
      </c>
      <c r="H446" t="s">
        <v>20</v>
      </c>
      <c r="I446" s="4"/>
      <c r="J446" t="s">
        <v>20</v>
      </c>
      <c r="L446" s="4"/>
      <c r="M446" s="4">
        <f t="shared" si="72"/>
        <v>0</v>
      </c>
      <c r="N446" s="4">
        <f t="shared" si="70"/>
        <v>0</v>
      </c>
      <c r="O446" t="s">
        <v>20</v>
      </c>
      <c r="P446">
        <f t="array" ref="P446">INDEX(Items!B$2:B$1098,MATCH($O446,Items!$A$2:$A$1098,0))</f>
        <v>0</v>
      </c>
      <c r="Q446">
        <f t="array" ref="Q446">INDEX(Items!C$2:C$1098,MATCH($O446,Items!$A$2:$A$1098,0))</f>
        <v>0</v>
      </c>
      <c r="R446">
        <f t="array" ref="R446">INDEX(Items!D$2:D$1098,MATCH($O446,Items!$A$2:$A$1098,0))</f>
        <v>0</v>
      </c>
    </row>
    <row r="447" spans="1:18" ht="14.4" x14ac:dyDescent="0.3">
      <c r="A447">
        <f t="shared" si="68"/>
        <v>1</v>
      </c>
      <c r="B447" s="10" t="str">
        <f t="shared" si="69"/>
        <v/>
      </c>
      <c r="C447" s="2">
        <f t="shared" si="71"/>
        <v>1</v>
      </c>
      <c r="D447" s="3"/>
      <c r="E447" s="2"/>
      <c r="F447" t="e">
        <f t="array" ref="F447">INDEX(Establishment!B$2:B$1047,MATCH($E447,Establishment!$A$2:$A$1047,0))</f>
        <v>#N/A</v>
      </c>
      <c r="G447" t="e">
        <f t="array" ref="G447">INDEX(Establishment!C$2:C$1047,MATCH($E447,Establishment!$A$2:$A$1047,0))</f>
        <v>#N/A</v>
      </c>
      <c r="H447" t="s">
        <v>20</v>
      </c>
      <c r="I447" s="4"/>
      <c r="J447" t="s">
        <v>20</v>
      </c>
      <c r="L447" s="4"/>
      <c r="M447" s="4">
        <f t="shared" si="72"/>
        <v>0</v>
      </c>
      <c r="N447" s="4">
        <f t="shared" si="70"/>
        <v>0</v>
      </c>
      <c r="O447" t="s">
        <v>20</v>
      </c>
      <c r="P447">
        <f t="array" ref="P447">INDEX(Items!B$2:B$1098,MATCH($O447,Items!$A$2:$A$1098,0))</f>
        <v>0</v>
      </c>
      <c r="Q447">
        <f t="array" ref="Q447">INDEX(Items!C$2:C$1098,MATCH($O447,Items!$A$2:$A$1098,0))</f>
        <v>0</v>
      </c>
      <c r="R447">
        <f t="array" ref="R447">INDEX(Items!D$2:D$1098,MATCH($O447,Items!$A$2:$A$1098,0))</f>
        <v>0</v>
      </c>
    </row>
    <row r="448" spans="1:18" ht="14.4" x14ac:dyDescent="0.3">
      <c r="A448">
        <f t="shared" si="68"/>
        <v>1</v>
      </c>
      <c r="B448" s="10" t="str">
        <f t="shared" si="69"/>
        <v/>
      </c>
      <c r="C448" s="2">
        <f t="shared" si="71"/>
        <v>1</v>
      </c>
      <c r="D448" s="3"/>
      <c r="E448" s="2"/>
      <c r="F448" t="e">
        <f t="array" ref="F448">INDEX(Establishment!B$2:B$1047,MATCH($E448,Establishment!$A$2:$A$1047,0))</f>
        <v>#N/A</v>
      </c>
      <c r="G448" t="e">
        <f t="array" ref="G448">INDEX(Establishment!C$2:C$1047,MATCH($E448,Establishment!$A$2:$A$1047,0))</f>
        <v>#N/A</v>
      </c>
      <c r="H448" t="s">
        <v>20</v>
      </c>
      <c r="I448" s="4"/>
      <c r="J448" t="s">
        <v>20</v>
      </c>
      <c r="L448" s="4"/>
      <c r="M448" s="4">
        <f t="shared" si="72"/>
        <v>0</v>
      </c>
      <c r="N448" s="4">
        <f t="shared" si="70"/>
        <v>0</v>
      </c>
      <c r="O448" t="s">
        <v>20</v>
      </c>
      <c r="P448">
        <f t="array" ref="P448">INDEX(Items!B$2:B$1098,MATCH($O448,Items!$A$2:$A$1098,0))</f>
        <v>0</v>
      </c>
      <c r="Q448">
        <f t="array" ref="Q448">INDEX(Items!C$2:C$1098,MATCH($O448,Items!$A$2:$A$1098,0))</f>
        <v>0</v>
      </c>
      <c r="R448">
        <f t="array" ref="R448">INDEX(Items!D$2:D$1098,MATCH($O448,Items!$A$2:$A$1098,0))</f>
        <v>0</v>
      </c>
    </row>
    <row r="449" spans="1:18" ht="14.4" x14ac:dyDescent="0.3">
      <c r="A449">
        <f t="shared" si="68"/>
        <v>1</v>
      </c>
      <c r="B449" s="10" t="str">
        <f t="shared" si="69"/>
        <v/>
      </c>
      <c r="C449" s="2">
        <f t="shared" si="71"/>
        <v>1</v>
      </c>
      <c r="D449" s="3"/>
      <c r="E449" s="2"/>
      <c r="F449" t="e">
        <f t="array" ref="F449">INDEX(Establishment!B$2:B$1047,MATCH($E449,Establishment!$A$2:$A$1047,0))</f>
        <v>#N/A</v>
      </c>
      <c r="G449" t="e">
        <f t="array" ref="G449">INDEX(Establishment!C$2:C$1047,MATCH($E449,Establishment!$A$2:$A$1047,0))</f>
        <v>#N/A</v>
      </c>
      <c r="H449" t="s">
        <v>20</v>
      </c>
      <c r="I449" s="4"/>
      <c r="J449" t="s">
        <v>20</v>
      </c>
      <c r="L449" s="4"/>
      <c r="M449" s="4">
        <f t="shared" si="72"/>
        <v>0</v>
      </c>
      <c r="N449" s="4">
        <f t="shared" si="70"/>
        <v>0</v>
      </c>
      <c r="O449" t="s">
        <v>20</v>
      </c>
      <c r="P449">
        <f t="array" ref="P449">INDEX(Items!B$2:B$1098,MATCH($O449,Items!$A$2:$A$1098,0))</f>
        <v>0</v>
      </c>
      <c r="Q449">
        <f t="array" ref="Q449">INDEX(Items!C$2:C$1098,MATCH($O449,Items!$A$2:$A$1098,0))</f>
        <v>0</v>
      </c>
      <c r="R449">
        <f t="array" ref="R449">INDEX(Items!D$2:D$1098,MATCH($O449,Items!$A$2:$A$1098,0))</f>
        <v>0</v>
      </c>
    </row>
    <row r="450" spans="1:18" ht="14.4" x14ac:dyDescent="0.3">
      <c r="A450">
        <f t="shared" ref="A450:A513" si="73">IF(OR(D450&lt;&gt;D449,D450=""),1,IF(NOT(AND(E450=E449,F450=F449,G450=G449)),A449+1,IF(OR(H450="",AND(H450&lt;&gt;"",H450&lt;&gt;H449,H449&lt;&gt;"")),A449,A449+1)))</f>
        <v>1</v>
      </c>
      <c r="B450" s="10" t="str">
        <f t="shared" ref="B450:B513" si="74">IF(D450&lt;&gt;"",TEXT(D450,"YYYYMMDD")&amp;CHAR(64+A450),"")</f>
        <v/>
      </c>
      <c r="C450" s="2">
        <f t="shared" si="71"/>
        <v>1</v>
      </c>
      <c r="D450" s="3"/>
      <c r="E450" s="2"/>
      <c r="F450" t="e">
        <f t="array" ref="F450">INDEX(Establishment!B$2:B$1047,MATCH($E450,Establishment!$A$2:$A$1047,0))</f>
        <v>#N/A</v>
      </c>
      <c r="G450" t="e">
        <f t="array" ref="G450">INDEX(Establishment!C$2:C$1047,MATCH($E450,Establishment!$A$2:$A$1047,0))</f>
        <v>#N/A</v>
      </c>
      <c r="H450" t="s">
        <v>20</v>
      </c>
      <c r="I450" s="4"/>
      <c r="J450" t="s">
        <v>20</v>
      </c>
      <c r="L450" s="4"/>
      <c r="M450" s="4">
        <f t="shared" si="72"/>
        <v>0</v>
      </c>
      <c r="N450" s="4">
        <f t="shared" si="70"/>
        <v>0</v>
      </c>
      <c r="O450" t="s">
        <v>20</v>
      </c>
      <c r="P450">
        <f t="array" ref="P450">INDEX(Items!B$2:B$1098,MATCH($O450,Items!$A$2:$A$1098,0))</f>
        <v>0</v>
      </c>
      <c r="Q450">
        <f t="array" ref="Q450">INDEX(Items!C$2:C$1098,MATCH($O450,Items!$A$2:$A$1098,0))</f>
        <v>0</v>
      </c>
      <c r="R450">
        <f t="array" ref="R450">INDEX(Items!D$2:D$1098,MATCH($O450,Items!$A$2:$A$1098,0))</f>
        <v>0</v>
      </c>
    </row>
    <row r="451" spans="1:18" ht="14.4" x14ac:dyDescent="0.3">
      <c r="A451">
        <f t="shared" si="73"/>
        <v>1</v>
      </c>
      <c r="B451" s="10" t="str">
        <f t="shared" si="74"/>
        <v/>
      </c>
      <c r="C451" s="2">
        <f t="shared" si="71"/>
        <v>1</v>
      </c>
      <c r="D451" s="3"/>
      <c r="E451" s="2"/>
      <c r="F451" t="e">
        <f t="array" ref="F451">INDEX(Establishment!B$2:B$1047,MATCH($E451,Establishment!$A$2:$A$1047,0))</f>
        <v>#N/A</v>
      </c>
      <c r="G451" t="e">
        <f t="array" ref="G451">INDEX(Establishment!C$2:C$1047,MATCH($E451,Establishment!$A$2:$A$1047,0))</f>
        <v>#N/A</v>
      </c>
      <c r="H451" t="s">
        <v>20</v>
      </c>
      <c r="I451" s="4"/>
      <c r="J451" t="s">
        <v>20</v>
      </c>
      <c r="L451" s="4"/>
      <c r="M451" s="4">
        <f t="shared" si="72"/>
        <v>0</v>
      </c>
      <c r="N451" s="4">
        <f t="shared" si="70"/>
        <v>0</v>
      </c>
      <c r="O451" t="s">
        <v>20</v>
      </c>
      <c r="P451">
        <f t="array" ref="P451">INDEX(Items!B$2:B$1098,MATCH($O451,Items!$A$2:$A$1098,0))</f>
        <v>0</v>
      </c>
      <c r="Q451">
        <f t="array" ref="Q451">INDEX(Items!C$2:C$1098,MATCH($O451,Items!$A$2:$A$1098,0))</f>
        <v>0</v>
      </c>
      <c r="R451">
        <f t="array" ref="R451">INDEX(Items!D$2:D$1098,MATCH($O451,Items!$A$2:$A$1098,0))</f>
        <v>0</v>
      </c>
    </row>
    <row r="452" spans="1:18" ht="14.4" x14ac:dyDescent="0.3">
      <c r="A452">
        <f t="shared" si="73"/>
        <v>1</v>
      </c>
      <c r="B452" s="10" t="str">
        <f t="shared" si="74"/>
        <v/>
      </c>
      <c r="C452" s="2">
        <f t="shared" si="71"/>
        <v>1</v>
      </c>
      <c r="D452" s="3"/>
      <c r="E452" s="2"/>
      <c r="F452" t="e">
        <f t="array" ref="F452">INDEX(Establishment!B$2:B$1047,MATCH($E452,Establishment!$A$2:$A$1047,0))</f>
        <v>#N/A</v>
      </c>
      <c r="G452" t="e">
        <f t="array" ref="G452">INDEX(Establishment!C$2:C$1047,MATCH($E452,Establishment!$A$2:$A$1047,0))</f>
        <v>#N/A</v>
      </c>
      <c r="H452" t="s">
        <v>20</v>
      </c>
      <c r="I452" s="4"/>
      <c r="J452" t="s">
        <v>20</v>
      </c>
      <c r="L452" s="4"/>
      <c r="M452" s="4">
        <f t="shared" si="72"/>
        <v>0</v>
      </c>
      <c r="N452" s="4">
        <f t="shared" si="70"/>
        <v>0</v>
      </c>
      <c r="O452" t="s">
        <v>20</v>
      </c>
      <c r="P452">
        <f t="array" ref="P452">INDEX(Items!B$2:B$1098,MATCH($O452,Items!$A$2:$A$1098,0))</f>
        <v>0</v>
      </c>
      <c r="Q452">
        <f t="array" ref="Q452">INDEX(Items!C$2:C$1098,MATCH($O452,Items!$A$2:$A$1098,0))</f>
        <v>0</v>
      </c>
      <c r="R452">
        <f t="array" ref="R452">INDEX(Items!D$2:D$1098,MATCH($O452,Items!$A$2:$A$1098,0))</f>
        <v>0</v>
      </c>
    </row>
    <row r="453" spans="1:18" ht="14.4" x14ac:dyDescent="0.3">
      <c r="A453">
        <f t="shared" si="73"/>
        <v>1</v>
      </c>
      <c r="B453" s="10" t="str">
        <f t="shared" si="74"/>
        <v/>
      </c>
      <c r="C453" s="2">
        <f t="shared" si="71"/>
        <v>1</v>
      </c>
      <c r="D453" s="3"/>
      <c r="E453" s="2"/>
      <c r="F453" t="e">
        <f t="array" ref="F453">INDEX(Establishment!B$2:B$1047,MATCH($E453,Establishment!$A$2:$A$1047,0))</f>
        <v>#N/A</v>
      </c>
      <c r="G453" t="e">
        <f t="array" ref="G453">INDEX(Establishment!C$2:C$1047,MATCH($E453,Establishment!$A$2:$A$1047,0))</f>
        <v>#N/A</v>
      </c>
      <c r="H453" t="s">
        <v>20</v>
      </c>
      <c r="I453" s="4"/>
      <c r="J453" t="s">
        <v>20</v>
      </c>
      <c r="L453" s="4"/>
      <c r="M453" s="4">
        <f t="shared" si="72"/>
        <v>0</v>
      </c>
      <c r="N453" s="4">
        <f t="shared" ref="N453:N516" si="75">IF(B453=B452,N452+M453,M453)</f>
        <v>0</v>
      </c>
      <c r="O453" t="s">
        <v>20</v>
      </c>
      <c r="P453">
        <f t="array" ref="P453">INDEX(Items!B$2:B$1098,MATCH($O453,Items!$A$2:$A$1098,0))</f>
        <v>0</v>
      </c>
      <c r="Q453">
        <f t="array" ref="Q453">INDEX(Items!C$2:C$1098,MATCH($O453,Items!$A$2:$A$1098,0))</f>
        <v>0</v>
      </c>
      <c r="R453">
        <f t="array" ref="R453">INDEX(Items!D$2:D$1098,MATCH($O453,Items!$A$2:$A$1098,0))</f>
        <v>0</v>
      </c>
    </row>
    <row r="454" spans="1:18" ht="14.4" x14ac:dyDescent="0.3">
      <c r="A454">
        <f t="shared" si="73"/>
        <v>1</v>
      </c>
      <c r="B454" s="10" t="str">
        <f t="shared" si="74"/>
        <v/>
      </c>
      <c r="C454" s="2">
        <f t="shared" si="71"/>
        <v>1</v>
      </c>
      <c r="D454" s="3"/>
      <c r="E454" s="2"/>
      <c r="F454" t="e">
        <f t="array" ref="F454">INDEX(Establishment!B$2:B$1047,MATCH($E454,Establishment!$A$2:$A$1047,0))</f>
        <v>#N/A</v>
      </c>
      <c r="G454" t="e">
        <f t="array" ref="G454">INDEX(Establishment!C$2:C$1047,MATCH($E454,Establishment!$A$2:$A$1047,0))</f>
        <v>#N/A</v>
      </c>
      <c r="H454" t="s">
        <v>20</v>
      </c>
      <c r="I454" s="4"/>
      <c r="J454" t="s">
        <v>20</v>
      </c>
      <c r="L454" s="4"/>
      <c r="M454" s="4">
        <f t="shared" si="72"/>
        <v>0</v>
      </c>
      <c r="N454" s="4">
        <f t="shared" si="75"/>
        <v>0</v>
      </c>
      <c r="O454" t="s">
        <v>20</v>
      </c>
      <c r="P454">
        <f t="array" ref="P454">INDEX(Items!B$2:B$1098,MATCH($O454,Items!$A$2:$A$1098,0))</f>
        <v>0</v>
      </c>
      <c r="Q454">
        <f t="array" ref="Q454">INDEX(Items!C$2:C$1098,MATCH($O454,Items!$A$2:$A$1098,0))</f>
        <v>0</v>
      </c>
      <c r="R454">
        <f t="array" ref="R454">INDEX(Items!D$2:D$1098,MATCH($O454,Items!$A$2:$A$1098,0))</f>
        <v>0</v>
      </c>
    </row>
    <row r="455" spans="1:18" ht="14.4" x14ac:dyDescent="0.3">
      <c r="A455">
        <f t="shared" si="73"/>
        <v>1</v>
      </c>
      <c r="B455" s="10" t="str">
        <f t="shared" si="74"/>
        <v/>
      </c>
      <c r="C455" s="2">
        <f t="shared" si="71"/>
        <v>1</v>
      </c>
      <c r="D455" s="3"/>
      <c r="E455" s="2"/>
      <c r="F455" t="e">
        <f t="array" ref="F455">INDEX(Establishment!B$2:B$1047,MATCH($E455,Establishment!$A$2:$A$1047,0))</f>
        <v>#N/A</v>
      </c>
      <c r="G455" t="e">
        <f t="array" ref="G455">INDEX(Establishment!C$2:C$1047,MATCH($E455,Establishment!$A$2:$A$1047,0))</f>
        <v>#N/A</v>
      </c>
      <c r="H455" t="s">
        <v>20</v>
      </c>
      <c r="I455" s="4"/>
      <c r="J455" t="s">
        <v>20</v>
      </c>
      <c r="L455" s="4"/>
      <c r="M455" s="4">
        <f t="shared" si="72"/>
        <v>0</v>
      </c>
      <c r="N455" s="4">
        <f t="shared" si="75"/>
        <v>0</v>
      </c>
      <c r="O455" t="s">
        <v>20</v>
      </c>
      <c r="P455">
        <f t="array" ref="P455">INDEX(Items!B$2:B$1098,MATCH($O455,Items!$A$2:$A$1098,0))</f>
        <v>0</v>
      </c>
      <c r="Q455">
        <f t="array" ref="Q455">INDEX(Items!C$2:C$1098,MATCH($O455,Items!$A$2:$A$1098,0))</f>
        <v>0</v>
      </c>
      <c r="R455">
        <f t="array" ref="R455">INDEX(Items!D$2:D$1098,MATCH($O455,Items!$A$2:$A$1098,0))</f>
        <v>0</v>
      </c>
    </row>
    <row r="456" spans="1:18" ht="14.4" x14ac:dyDescent="0.3">
      <c r="A456">
        <f t="shared" si="73"/>
        <v>1</v>
      </c>
      <c r="B456" s="10" t="str">
        <f t="shared" si="74"/>
        <v/>
      </c>
      <c r="C456" s="2">
        <f t="shared" si="71"/>
        <v>1</v>
      </c>
      <c r="D456" s="3"/>
      <c r="E456" s="2"/>
      <c r="F456" t="e">
        <f t="array" ref="F456">INDEX(Establishment!B$2:B$1047,MATCH($E456,Establishment!$A$2:$A$1047,0))</f>
        <v>#N/A</v>
      </c>
      <c r="G456" t="e">
        <f t="array" ref="G456">INDEX(Establishment!C$2:C$1047,MATCH($E456,Establishment!$A$2:$A$1047,0))</f>
        <v>#N/A</v>
      </c>
      <c r="H456" t="s">
        <v>20</v>
      </c>
      <c r="I456" s="4"/>
      <c r="J456" t="s">
        <v>20</v>
      </c>
      <c r="L456" s="4"/>
      <c r="M456" s="4">
        <f t="shared" si="72"/>
        <v>0</v>
      </c>
      <c r="N456" s="4">
        <f t="shared" si="75"/>
        <v>0</v>
      </c>
      <c r="O456" t="s">
        <v>20</v>
      </c>
      <c r="P456">
        <f t="array" ref="P456">INDEX(Items!B$2:B$1098,MATCH($O456,Items!$A$2:$A$1098,0))</f>
        <v>0</v>
      </c>
      <c r="Q456">
        <f t="array" ref="Q456">INDEX(Items!C$2:C$1098,MATCH($O456,Items!$A$2:$A$1098,0))</f>
        <v>0</v>
      </c>
      <c r="R456">
        <f t="array" ref="R456">INDEX(Items!D$2:D$1098,MATCH($O456,Items!$A$2:$A$1098,0))</f>
        <v>0</v>
      </c>
    </row>
    <row r="457" spans="1:18" ht="14.4" x14ac:dyDescent="0.3">
      <c r="A457">
        <f t="shared" si="73"/>
        <v>1</v>
      </c>
      <c r="B457" s="10" t="str">
        <f t="shared" si="74"/>
        <v/>
      </c>
      <c r="C457" s="2">
        <f t="shared" si="71"/>
        <v>1</v>
      </c>
      <c r="D457" s="3"/>
      <c r="E457" s="2"/>
      <c r="F457" t="e">
        <f t="array" ref="F457">INDEX(Establishment!B$2:B$1047,MATCH($E457,Establishment!$A$2:$A$1047,0))</f>
        <v>#N/A</v>
      </c>
      <c r="G457" t="e">
        <f t="array" ref="G457">INDEX(Establishment!C$2:C$1047,MATCH($E457,Establishment!$A$2:$A$1047,0))</f>
        <v>#N/A</v>
      </c>
      <c r="H457" t="s">
        <v>20</v>
      </c>
      <c r="I457" s="4"/>
      <c r="J457" t="s">
        <v>20</v>
      </c>
      <c r="L457" s="4"/>
      <c r="M457" s="4">
        <f t="shared" si="72"/>
        <v>0</v>
      </c>
      <c r="N457" s="4">
        <f t="shared" si="75"/>
        <v>0</v>
      </c>
      <c r="O457" t="s">
        <v>20</v>
      </c>
      <c r="P457">
        <f t="array" ref="P457">INDEX(Items!B$2:B$1098,MATCH($O457,Items!$A$2:$A$1098,0))</f>
        <v>0</v>
      </c>
      <c r="Q457">
        <f t="array" ref="Q457">INDEX(Items!C$2:C$1098,MATCH($O457,Items!$A$2:$A$1098,0))</f>
        <v>0</v>
      </c>
      <c r="R457">
        <f t="array" ref="R457">INDEX(Items!D$2:D$1098,MATCH($O457,Items!$A$2:$A$1098,0))</f>
        <v>0</v>
      </c>
    </row>
    <row r="458" spans="1:18" ht="14.4" x14ac:dyDescent="0.3">
      <c r="A458">
        <f t="shared" si="73"/>
        <v>1</v>
      </c>
      <c r="B458" s="10" t="str">
        <f t="shared" si="74"/>
        <v/>
      </c>
      <c r="C458" s="2">
        <f t="shared" si="71"/>
        <v>1</v>
      </c>
      <c r="D458" s="3"/>
      <c r="E458" s="2"/>
      <c r="F458" t="e">
        <f t="array" ref="F458">INDEX(Establishment!B$2:B$1047,MATCH($E458,Establishment!$A$2:$A$1047,0))</f>
        <v>#N/A</v>
      </c>
      <c r="G458" t="e">
        <f t="array" ref="G458">INDEX(Establishment!C$2:C$1047,MATCH($E458,Establishment!$A$2:$A$1047,0))</f>
        <v>#N/A</v>
      </c>
      <c r="H458" t="s">
        <v>20</v>
      </c>
      <c r="I458" s="4"/>
      <c r="J458" t="s">
        <v>20</v>
      </c>
      <c r="L458" s="4"/>
      <c r="M458" s="4">
        <f t="shared" si="72"/>
        <v>0</v>
      </c>
      <c r="N458" s="4">
        <f t="shared" si="75"/>
        <v>0</v>
      </c>
      <c r="O458" t="s">
        <v>20</v>
      </c>
      <c r="P458">
        <f t="array" ref="P458">INDEX(Items!B$2:B$1098,MATCH($O458,Items!$A$2:$A$1098,0))</f>
        <v>0</v>
      </c>
      <c r="Q458">
        <f t="array" ref="Q458">INDEX(Items!C$2:C$1098,MATCH($O458,Items!$A$2:$A$1098,0))</f>
        <v>0</v>
      </c>
      <c r="R458">
        <f t="array" ref="R458">INDEX(Items!D$2:D$1098,MATCH($O458,Items!$A$2:$A$1098,0))</f>
        <v>0</v>
      </c>
    </row>
    <row r="459" spans="1:18" ht="14.4" x14ac:dyDescent="0.3">
      <c r="A459">
        <f t="shared" si="73"/>
        <v>1</v>
      </c>
      <c r="B459" s="10" t="str">
        <f t="shared" si="74"/>
        <v/>
      </c>
      <c r="C459" s="2">
        <f t="shared" si="71"/>
        <v>1</v>
      </c>
      <c r="D459" s="3"/>
      <c r="E459" s="2"/>
      <c r="F459" t="e">
        <f t="array" ref="F459">INDEX(Establishment!B$2:B$1047,MATCH($E459,Establishment!$A$2:$A$1047,0))</f>
        <v>#N/A</v>
      </c>
      <c r="G459" t="e">
        <f t="array" ref="G459">INDEX(Establishment!C$2:C$1047,MATCH($E459,Establishment!$A$2:$A$1047,0))</f>
        <v>#N/A</v>
      </c>
      <c r="H459" t="s">
        <v>20</v>
      </c>
      <c r="I459" s="4"/>
      <c r="J459" t="s">
        <v>20</v>
      </c>
      <c r="L459" s="4"/>
      <c r="M459" s="4">
        <f t="shared" si="72"/>
        <v>0</v>
      </c>
      <c r="N459" s="4">
        <f t="shared" si="75"/>
        <v>0</v>
      </c>
      <c r="O459" t="s">
        <v>20</v>
      </c>
      <c r="P459">
        <f t="array" ref="P459">INDEX(Items!B$2:B$1098,MATCH($O459,Items!$A$2:$A$1098,0))</f>
        <v>0</v>
      </c>
      <c r="Q459">
        <f t="array" ref="Q459">INDEX(Items!C$2:C$1098,MATCH($O459,Items!$A$2:$A$1098,0))</f>
        <v>0</v>
      </c>
      <c r="R459">
        <f t="array" ref="R459">INDEX(Items!D$2:D$1098,MATCH($O459,Items!$A$2:$A$1098,0))</f>
        <v>0</v>
      </c>
    </row>
    <row r="460" spans="1:18" ht="14.4" x14ac:dyDescent="0.3">
      <c r="A460">
        <f t="shared" si="73"/>
        <v>1</v>
      </c>
      <c r="B460" s="10" t="str">
        <f t="shared" si="74"/>
        <v/>
      </c>
      <c r="C460" s="2">
        <f t="shared" si="71"/>
        <v>1</v>
      </c>
      <c r="D460" s="3"/>
      <c r="E460" s="2"/>
      <c r="F460" t="e">
        <f t="array" ref="F460">INDEX(Establishment!B$2:B$1047,MATCH($E460,Establishment!$A$2:$A$1047,0))</f>
        <v>#N/A</v>
      </c>
      <c r="G460" t="e">
        <f t="array" ref="G460">INDEX(Establishment!C$2:C$1047,MATCH($E460,Establishment!$A$2:$A$1047,0))</f>
        <v>#N/A</v>
      </c>
      <c r="H460" t="s">
        <v>20</v>
      </c>
      <c r="I460" s="4"/>
      <c r="J460" t="s">
        <v>20</v>
      </c>
      <c r="L460" s="4"/>
      <c r="M460" s="4">
        <f t="shared" si="72"/>
        <v>0</v>
      </c>
      <c r="N460" s="4">
        <f t="shared" si="75"/>
        <v>0</v>
      </c>
      <c r="O460" t="s">
        <v>20</v>
      </c>
      <c r="P460">
        <f t="array" ref="P460">INDEX(Items!B$2:B$1098,MATCH($O460,Items!$A$2:$A$1098,0))</f>
        <v>0</v>
      </c>
      <c r="Q460">
        <f t="array" ref="Q460">INDEX(Items!C$2:C$1098,MATCH($O460,Items!$A$2:$A$1098,0))</f>
        <v>0</v>
      </c>
      <c r="R460">
        <f t="array" ref="R460">INDEX(Items!D$2:D$1098,MATCH($O460,Items!$A$2:$A$1098,0))</f>
        <v>0</v>
      </c>
    </row>
    <row r="461" spans="1:18" ht="14.4" x14ac:dyDescent="0.3">
      <c r="A461">
        <f t="shared" si="73"/>
        <v>1</v>
      </c>
      <c r="B461" s="10" t="str">
        <f t="shared" si="74"/>
        <v/>
      </c>
      <c r="C461" s="2">
        <f t="shared" si="71"/>
        <v>1</v>
      </c>
      <c r="D461" s="3"/>
      <c r="E461" s="2"/>
      <c r="F461" t="e">
        <f t="array" ref="F461">INDEX(Establishment!B$2:B$1047,MATCH($E461,Establishment!$A$2:$A$1047,0))</f>
        <v>#N/A</v>
      </c>
      <c r="G461" t="e">
        <f t="array" ref="G461">INDEX(Establishment!C$2:C$1047,MATCH($E461,Establishment!$A$2:$A$1047,0))</f>
        <v>#N/A</v>
      </c>
      <c r="H461" t="s">
        <v>20</v>
      </c>
      <c r="I461" s="4"/>
      <c r="J461" t="s">
        <v>20</v>
      </c>
      <c r="L461" s="4"/>
      <c r="M461" s="4">
        <f t="shared" si="72"/>
        <v>0</v>
      </c>
      <c r="N461" s="4">
        <f t="shared" si="75"/>
        <v>0</v>
      </c>
      <c r="O461" t="s">
        <v>20</v>
      </c>
      <c r="P461">
        <f t="array" ref="P461">INDEX(Items!B$2:B$1098,MATCH($O461,Items!$A$2:$A$1098,0))</f>
        <v>0</v>
      </c>
      <c r="Q461">
        <f t="array" ref="Q461">INDEX(Items!C$2:C$1098,MATCH($O461,Items!$A$2:$A$1098,0))</f>
        <v>0</v>
      </c>
      <c r="R461">
        <f t="array" ref="R461">INDEX(Items!D$2:D$1098,MATCH($O461,Items!$A$2:$A$1098,0))</f>
        <v>0</v>
      </c>
    </row>
    <row r="462" spans="1:18" ht="14.4" x14ac:dyDescent="0.3">
      <c r="A462">
        <f t="shared" si="73"/>
        <v>1</v>
      </c>
      <c r="B462" s="10" t="str">
        <f t="shared" si="74"/>
        <v/>
      </c>
      <c r="C462" s="2">
        <f t="shared" si="71"/>
        <v>1</v>
      </c>
      <c r="D462" s="3"/>
      <c r="E462" s="2"/>
      <c r="F462" t="e">
        <f t="array" ref="F462">INDEX(Establishment!B$2:B$1047,MATCH($E462,Establishment!$A$2:$A$1047,0))</f>
        <v>#N/A</v>
      </c>
      <c r="G462" t="e">
        <f t="array" ref="G462">INDEX(Establishment!C$2:C$1047,MATCH($E462,Establishment!$A$2:$A$1047,0))</f>
        <v>#N/A</v>
      </c>
      <c r="H462" t="s">
        <v>20</v>
      </c>
      <c r="I462" s="4"/>
      <c r="J462" t="s">
        <v>20</v>
      </c>
      <c r="L462" s="4"/>
      <c r="M462" s="4">
        <f t="shared" si="72"/>
        <v>0</v>
      </c>
      <c r="N462" s="4">
        <f t="shared" si="75"/>
        <v>0</v>
      </c>
      <c r="O462" t="s">
        <v>20</v>
      </c>
      <c r="P462">
        <f t="array" ref="P462">INDEX(Items!B$2:B$1098,MATCH($O462,Items!$A$2:$A$1098,0))</f>
        <v>0</v>
      </c>
      <c r="Q462">
        <f t="array" ref="Q462">INDEX(Items!C$2:C$1098,MATCH($O462,Items!$A$2:$A$1098,0))</f>
        <v>0</v>
      </c>
      <c r="R462">
        <f t="array" ref="R462">INDEX(Items!D$2:D$1098,MATCH($O462,Items!$A$2:$A$1098,0))</f>
        <v>0</v>
      </c>
    </row>
    <row r="463" spans="1:18" ht="14.4" x14ac:dyDescent="0.3">
      <c r="A463">
        <f t="shared" si="73"/>
        <v>1</v>
      </c>
      <c r="B463" s="10" t="str">
        <f t="shared" si="74"/>
        <v/>
      </c>
      <c r="C463" s="2">
        <f t="shared" si="71"/>
        <v>1</v>
      </c>
      <c r="D463" s="3"/>
      <c r="E463" s="2"/>
      <c r="F463" t="e">
        <f t="array" ref="F463">INDEX(Establishment!B$2:B$1047,MATCH($E463,Establishment!$A$2:$A$1047,0))</f>
        <v>#N/A</v>
      </c>
      <c r="G463" t="e">
        <f t="array" ref="G463">INDEX(Establishment!C$2:C$1047,MATCH($E463,Establishment!$A$2:$A$1047,0))</f>
        <v>#N/A</v>
      </c>
      <c r="H463" t="s">
        <v>20</v>
      </c>
      <c r="I463" s="4"/>
      <c r="J463" t="s">
        <v>20</v>
      </c>
      <c r="L463" s="4"/>
      <c r="M463" s="4">
        <f t="shared" si="72"/>
        <v>0</v>
      </c>
      <c r="N463" s="4">
        <f t="shared" si="75"/>
        <v>0</v>
      </c>
      <c r="O463" t="s">
        <v>20</v>
      </c>
      <c r="P463">
        <f t="array" ref="P463">INDEX(Items!B$2:B$1098,MATCH($O463,Items!$A$2:$A$1098,0))</f>
        <v>0</v>
      </c>
      <c r="Q463">
        <f t="array" ref="Q463">INDEX(Items!C$2:C$1098,MATCH($O463,Items!$A$2:$A$1098,0))</f>
        <v>0</v>
      </c>
      <c r="R463">
        <f t="array" ref="R463">INDEX(Items!D$2:D$1098,MATCH($O463,Items!$A$2:$A$1098,0))</f>
        <v>0</v>
      </c>
    </row>
    <row r="464" spans="1:18" ht="14.4" x14ac:dyDescent="0.3">
      <c r="A464">
        <f t="shared" si="73"/>
        <v>1</v>
      </c>
      <c r="B464" s="10" t="str">
        <f t="shared" si="74"/>
        <v/>
      </c>
      <c r="C464" s="2">
        <f t="shared" si="71"/>
        <v>1</v>
      </c>
      <c r="D464" s="3"/>
      <c r="E464" s="2"/>
      <c r="F464" t="e">
        <f t="array" ref="F464">INDEX(Establishment!B$2:B$1047,MATCH($E464,Establishment!$A$2:$A$1047,0))</f>
        <v>#N/A</v>
      </c>
      <c r="G464" t="e">
        <f t="array" ref="G464">INDEX(Establishment!C$2:C$1047,MATCH($E464,Establishment!$A$2:$A$1047,0))</f>
        <v>#N/A</v>
      </c>
      <c r="H464" t="s">
        <v>20</v>
      </c>
      <c r="I464" s="4"/>
      <c r="J464" t="s">
        <v>20</v>
      </c>
      <c r="L464" s="4"/>
      <c r="M464" s="4">
        <f t="shared" si="72"/>
        <v>0</v>
      </c>
      <c r="N464" s="4">
        <f t="shared" si="75"/>
        <v>0</v>
      </c>
      <c r="O464" t="s">
        <v>20</v>
      </c>
      <c r="P464">
        <f t="array" ref="P464">INDEX(Items!B$2:B$1098,MATCH($O464,Items!$A$2:$A$1098,0))</f>
        <v>0</v>
      </c>
      <c r="Q464">
        <f t="array" ref="Q464">INDEX(Items!C$2:C$1098,MATCH($O464,Items!$A$2:$A$1098,0))</f>
        <v>0</v>
      </c>
      <c r="R464">
        <f t="array" ref="R464">INDEX(Items!D$2:D$1098,MATCH($O464,Items!$A$2:$A$1098,0))</f>
        <v>0</v>
      </c>
    </row>
    <row r="465" spans="1:18" ht="14.4" x14ac:dyDescent="0.3">
      <c r="A465">
        <f t="shared" si="73"/>
        <v>1</v>
      </c>
      <c r="B465" s="10" t="str">
        <f t="shared" si="74"/>
        <v/>
      </c>
      <c r="C465" s="2">
        <f t="shared" si="71"/>
        <v>1</v>
      </c>
      <c r="D465" s="3"/>
      <c r="E465" s="2"/>
      <c r="F465" t="e">
        <f t="array" ref="F465">INDEX(Establishment!B$2:B$1047,MATCH($E465,Establishment!$A$2:$A$1047,0))</f>
        <v>#N/A</v>
      </c>
      <c r="G465" t="e">
        <f t="array" ref="G465">INDEX(Establishment!C$2:C$1047,MATCH($E465,Establishment!$A$2:$A$1047,0))</f>
        <v>#N/A</v>
      </c>
      <c r="H465" t="s">
        <v>20</v>
      </c>
      <c r="I465" s="4"/>
      <c r="J465" t="s">
        <v>20</v>
      </c>
      <c r="L465" s="4"/>
      <c r="M465" s="4">
        <f t="shared" si="72"/>
        <v>0</v>
      </c>
      <c r="N465" s="4">
        <f t="shared" si="75"/>
        <v>0</v>
      </c>
      <c r="O465" t="s">
        <v>20</v>
      </c>
      <c r="P465">
        <f t="array" ref="P465">INDEX(Items!B$2:B$1098,MATCH($O465,Items!$A$2:$A$1098,0))</f>
        <v>0</v>
      </c>
      <c r="Q465">
        <f t="array" ref="Q465">INDEX(Items!C$2:C$1098,MATCH($O465,Items!$A$2:$A$1098,0))</f>
        <v>0</v>
      </c>
      <c r="R465">
        <f t="array" ref="R465">INDEX(Items!D$2:D$1098,MATCH($O465,Items!$A$2:$A$1098,0))</f>
        <v>0</v>
      </c>
    </row>
    <row r="466" spans="1:18" ht="14.4" x14ac:dyDescent="0.3">
      <c r="A466">
        <f t="shared" si="73"/>
        <v>1</v>
      </c>
      <c r="B466" s="10" t="str">
        <f t="shared" si="74"/>
        <v/>
      </c>
      <c r="C466" s="2">
        <f t="shared" si="71"/>
        <v>1</v>
      </c>
      <c r="D466" s="3"/>
      <c r="E466" s="2"/>
      <c r="F466" t="e">
        <f t="array" ref="F466">INDEX(Establishment!B$2:B$1047,MATCH($E466,Establishment!$A$2:$A$1047,0))</f>
        <v>#N/A</v>
      </c>
      <c r="G466" t="e">
        <f t="array" ref="G466">INDEX(Establishment!C$2:C$1047,MATCH($E466,Establishment!$A$2:$A$1047,0))</f>
        <v>#N/A</v>
      </c>
      <c r="H466" t="s">
        <v>20</v>
      </c>
      <c r="I466" s="4"/>
      <c r="J466" t="s">
        <v>20</v>
      </c>
      <c r="L466" s="4"/>
      <c r="M466" s="4">
        <f t="shared" si="72"/>
        <v>0</v>
      </c>
      <c r="N466" s="4">
        <f t="shared" si="75"/>
        <v>0</v>
      </c>
      <c r="O466" t="s">
        <v>20</v>
      </c>
      <c r="P466">
        <f t="array" ref="P466">INDEX(Items!B$2:B$1098,MATCH($O466,Items!$A$2:$A$1098,0))</f>
        <v>0</v>
      </c>
      <c r="Q466">
        <f t="array" ref="Q466">INDEX(Items!C$2:C$1098,MATCH($O466,Items!$A$2:$A$1098,0))</f>
        <v>0</v>
      </c>
      <c r="R466">
        <f t="array" ref="R466">INDEX(Items!D$2:D$1098,MATCH($O466,Items!$A$2:$A$1098,0))</f>
        <v>0</v>
      </c>
    </row>
    <row r="467" spans="1:18" ht="14.4" x14ac:dyDescent="0.3">
      <c r="A467">
        <f t="shared" si="73"/>
        <v>1</v>
      </c>
      <c r="B467" s="10" t="str">
        <f t="shared" si="74"/>
        <v/>
      </c>
      <c r="C467" s="2">
        <f t="shared" si="71"/>
        <v>1</v>
      </c>
      <c r="D467" s="3"/>
      <c r="E467" s="2"/>
      <c r="F467" t="e">
        <f t="array" ref="F467">INDEX(Establishment!B$2:B$1047,MATCH($E467,Establishment!$A$2:$A$1047,0))</f>
        <v>#N/A</v>
      </c>
      <c r="G467" t="e">
        <f t="array" ref="G467">INDEX(Establishment!C$2:C$1047,MATCH($E467,Establishment!$A$2:$A$1047,0))</f>
        <v>#N/A</v>
      </c>
      <c r="H467" t="s">
        <v>20</v>
      </c>
      <c r="I467" s="4"/>
      <c r="J467" t="s">
        <v>20</v>
      </c>
      <c r="L467" s="4"/>
      <c r="M467" s="4">
        <f t="shared" si="72"/>
        <v>0</v>
      </c>
      <c r="N467" s="4">
        <f t="shared" si="75"/>
        <v>0</v>
      </c>
      <c r="O467" t="s">
        <v>20</v>
      </c>
      <c r="P467">
        <f t="array" ref="P467">INDEX(Items!B$2:B$1098,MATCH($O467,Items!$A$2:$A$1098,0))</f>
        <v>0</v>
      </c>
      <c r="Q467">
        <f t="array" ref="Q467">INDEX(Items!C$2:C$1098,MATCH($O467,Items!$A$2:$A$1098,0))</f>
        <v>0</v>
      </c>
      <c r="R467">
        <f t="array" ref="R467">INDEX(Items!D$2:D$1098,MATCH($O467,Items!$A$2:$A$1098,0))</f>
        <v>0</v>
      </c>
    </row>
    <row r="468" spans="1:18" ht="14.4" x14ac:dyDescent="0.3">
      <c r="A468">
        <f t="shared" si="73"/>
        <v>1</v>
      </c>
      <c r="B468" s="10" t="str">
        <f t="shared" si="74"/>
        <v/>
      </c>
      <c r="C468" s="2">
        <f t="shared" si="71"/>
        <v>1</v>
      </c>
      <c r="D468" s="3"/>
      <c r="E468" s="2"/>
      <c r="F468" t="e">
        <f t="array" ref="F468">INDEX(Establishment!B$2:B$1047,MATCH($E468,Establishment!$A$2:$A$1047,0))</f>
        <v>#N/A</v>
      </c>
      <c r="G468" t="e">
        <f t="array" ref="G468">INDEX(Establishment!C$2:C$1047,MATCH($E468,Establishment!$A$2:$A$1047,0))</f>
        <v>#N/A</v>
      </c>
      <c r="H468" t="s">
        <v>20</v>
      </c>
      <c r="I468" s="4"/>
      <c r="J468" t="s">
        <v>20</v>
      </c>
      <c r="L468" s="4"/>
      <c r="M468" s="4">
        <f t="shared" si="72"/>
        <v>0</v>
      </c>
      <c r="N468" s="4">
        <f t="shared" si="75"/>
        <v>0</v>
      </c>
      <c r="O468" t="s">
        <v>20</v>
      </c>
      <c r="P468">
        <f t="array" ref="P468">INDEX(Items!B$2:B$1098,MATCH($O468,Items!$A$2:$A$1098,0))</f>
        <v>0</v>
      </c>
      <c r="Q468">
        <f t="array" ref="Q468">INDEX(Items!C$2:C$1098,MATCH($O468,Items!$A$2:$A$1098,0))</f>
        <v>0</v>
      </c>
      <c r="R468">
        <f t="array" ref="R468">INDEX(Items!D$2:D$1098,MATCH($O468,Items!$A$2:$A$1098,0))</f>
        <v>0</v>
      </c>
    </row>
    <row r="469" spans="1:18" ht="14.4" x14ac:dyDescent="0.3">
      <c r="A469">
        <f t="shared" si="73"/>
        <v>1</v>
      </c>
      <c r="B469" s="10" t="str">
        <f t="shared" si="74"/>
        <v/>
      </c>
      <c r="C469" s="2">
        <f t="shared" si="71"/>
        <v>1</v>
      </c>
      <c r="D469" s="3"/>
      <c r="E469" s="2"/>
      <c r="F469" t="e">
        <f t="array" ref="F469">INDEX(Establishment!B$2:B$1047,MATCH($E469,Establishment!$A$2:$A$1047,0))</f>
        <v>#N/A</v>
      </c>
      <c r="G469" t="e">
        <f t="array" ref="G469">INDEX(Establishment!C$2:C$1047,MATCH($E469,Establishment!$A$2:$A$1047,0))</f>
        <v>#N/A</v>
      </c>
      <c r="H469" t="s">
        <v>20</v>
      </c>
      <c r="I469" s="4"/>
      <c r="J469" t="s">
        <v>20</v>
      </c>
      <c r="L469" s="4"/>
      <c r="M469" s="4">
        <f t="shared" si="72"/>
        <v>0</v>
      </c>
      <c r="N469" s="4">
        <f t="shared" si="75"/>
        <v>0</v>
      </c>
      <c r="O469" t="s">
        <v>20</v>
      </c>
      <c r="P469">
        <f t="array" ref="P469">INDEX(Items!B$2:B$1098,MATCH($O469,Items!$A$2:$A$1098,0))</f>
        <v>0</v>
      </c>
      <c r="Q469">
        <f t="array" ref="Q469">INDEX(Items!C$2:C$1098,MATCH($O469,Items!$A$2:$A$1098,0))</f>
        <v>0</v>
      </c>
      <c r="R469">
        <f t="array" ref="R469">INDEX(Items!D$2:D$1098,MATCH($O469,Items!$A$2:$A$1098,0))</f>
        <v>0</v>
      </c>
    </row>
    <row r="470" spans="1:18" ht="14.4" x14ac:dyDescent="0.3">
      <c r="A470">
        <f t="shared" si="73"/>
        <v>1</v>
      </c>
      <c r="B470" s="10" t="str">
        <f t="shared" si="74"/>
        <v/>
      </c>
      <c r="C470" s="2">
        <f t="shared" si="71"/>
        <v>1</v>
      </c>
      <c r="D470" s="3"/>
      <c r="E470" s="2"/>
      <c r="F470" t="e">
        <f t="array" ref="F470">INDEX(Establishment!B$2:B$1047,MATCH($E470,Establishment!$A$2:$A$1047,0))</f>
        <v>#N/A</v>
      </c>
      <c r="G470" t="e">
        <f t="array" ref="G470">INDEX(Establishment!C$2:C$1047,MATCH($E470,Establishment!$A$2:$A$1047,0))</f>
        <v>#N/A</v>
      </c>
      <c r="H470" t="s">
        <v>20</v>
      </c>
      <c r="I470" s="4"/>
      <c r="J470" t="s">
        <v>20</v>
      </c>
      <c r="L470" s="4"/>
      <c r="M470" s="4">
        <f t="shared" si="72"/>
        <v>0</v>
      </c>
      <c r="N470" s="4">
        <f t="shared" si="75"/>
        <v>0</v>
      </c>
      <c r="O470" t="s">
        <v>20</v>
      </c>
      <c r="P470">
        <f t="array" ref="P470">INDEX(Items!B$2:B$1098,MATCH($O470,Items!$A$2:$A$1098,0))</f>
        <v>0</v>
      </c>
      <c r="Q470">
        <f t="array" ref="Q470">INDEX(Items!C$2:C$1098,MATCH($O470,Items!$A$2:$A$1098,0))</f>
        <v>0</v>
      </c>
      <c r="R470">
        <f t="array" ref="R470">INDEX(Items!D$2:D$1098,MATCH($O470,Items!$A$2:$A$1098,0))</f>
        <v>0</v>
      </c>
    </row>
    <row r="471" spans="1:18" ht="14.4" x14ac:dyDescent="0.3">
      <c r="A471">
        <f t="shared" si="73"/>
        <v>1</v>
      </c>
      <c r="B471" s="10" t="str">
        <f t="shared" si="74"/>
        <v/>
      </c>
      <c r="C471" s="2">
        <f t="shared" si="71"/>
        <v>1</v>
      </c>
      <c r="D471" s="3"/>
      <c r="E471" s="2"/>
      <c r="F471" t="e">
        <f t="array" ref="F471">INDEX(Establishment!B$2:B$1047,MATCH($E471,Establishment!$A$2:$A$1047,0))</f>
        <v>#N/A</v>
      </c>
      <c r="G471" t="e">
        <f t="array" ref="G471">INDEX(Establishment!C$2:C$1047,MATCH($E471,Establishment!$A$2:$A$1047,0))</f>
        <v>#N/A</v>
      </c>
      <c r="H471" t="s">
        <v>20</v>
      </c>
      <c r="I471" s="4"/>
      <c r="J471" t="s">
        <v>20</v>
      </c>
      <c r="L471" s="4"/>
      <c r="M471" s="4">
        <f t="shared" si="72"/>
        <v>0</v>
      </c>
      <c r="N471" s="4">
        <f t="shared" si="75"/>
        <v>0</v>
      </c>
      <c r="O471" t="s">
        <v>20</v>
      </c>
      <c r="P471">
        <f t="array" ref="P471">INDEX(Items!B$2:B$1098,MATCH($O471,Items!$A$2:$A$1098,0))</f>
        <v>0</v>
      </c>
      <c r="Q471">
        <f t="array" ref="Q471">INDEX(Items!C$2:C$1098,MATCH($O471,Items!$A$2:$A$1098,0))</f>
        <v>0</v>
      </c>
      <c r="R471">
        <f t="array" ref="R471">INDEX(Items!D$2:D$1098,MATCH($O471,Items!$A$2:$A$1098,0))</f>
        <v>0</v>
      </c>
    </row>
    <row r="472" spans="1:18" ht="14.4" x14ac:dyDescent="0.3">
      <c r="A472">
        <f t="shared" si="73"/>
        <v>1</v>
      </c>
      <c r="B472" s="10" t="str">
        <f t="shared" si="74"/>
        <v/>
      </c>
      <c r="C472" s="2">
        <f t="shared" si="71"/>
        <v>1</v>
      </c>
      <c r="D472" s="3"/>
      <c r="E472" s="2"/>
      <c r="F472" t="e">
        <f t="array" ref="F472">INDEX(Establishment!B$2:B$1047,MATCH($E472,Establishment!$A$2:$A$1047,0))</f>
        <v>#N/A</v>
      </c>
      <c r="G472" t="e">
        <f t="array" ref="G472">INDEX(Establishment!C$2:C$1047,MATCH($E472,Establishment!$A$2:$A$1047,0))</f>
        <v>#N/A</v>
      </c>
      <c r="H472" t="s">
        <v>20</v>
      </c>
      <c r="I472" s="4"/>
      <c r="J472" t="s">
        <v>20</v>
      </c>
      <c r="L472" s="4"/>
      <c r="M472" s="4">
        <f t="shared" si="72"/>
        <v>0</v>
      </c>
      <c r="N472" s="4">
        <f t="shared" si="75"/>
        <v>0</v>
      </c>
      <c r="O472" t="s">
        <v>20</v>
      </c>
      <c r="P472">
        <f t="array" ref="P472">INDEX(Items!B$2:B$1098,MATCH($O472,Items!$A$2:$A$1098,0))</f>
        <v>0</v>
      </c>
      <c r="Q472">
        <f t="array" ref="Q472">INDEX(Items!C$2:C$1098,MATCH($O472,Items!$A$2:$A$1098,0))</f>
        <v>0</v>
      </c>
      <c r="R472">
        <f t="array" ref="R472">INDEX(Items!D$2:D$1098,MATCH($O472,Items!$A$2:$A$1098,0))</f>
        <v>0</v>
      </c>
    </row>
    <row r="473" spans="1:18" ht="14.4" x14ac:dyDescent="0.3">
      <c r="A473">
        <f t="shared" si="73"/>
        <v>1</v>
      </c>
      <c r="B473" s="10" t="str">
        <f t="shared" si="74"/>
        <v/>
      </c>
      <c r="C473" s="2">
        <f t="shared" si="71"/>
        <v>1</v>
      </c>
      <c r="D473" s="3"/>
      <c r="E473" s="2"/>
      <c r="F473" t="e">
        <f t="array" ref="F473">INDEX(Establishment!B$2:B$1047,MATCH($E473,Establishment!$A$2:$A$1047,0))</f>
        <v>#N/A</v>
      </c>
      <c r="G473" t="e">
        <f t="array" ref="G473">INDEX(Establishment!C$2:C$1047,MATCH($E473,Establishment!$A$2:$A$1047,0))</f>
        <v>#N/A</v>
      </c>
      <c r="H473" t="s">
        <v>20</v>
      </c>
      <c r="I473" s="4"/>
      <c r="J473" t="s">
        <v>20</v>
      </c>
      <c r="L473" s="4"/>
      <c r="M473" s="4">
        <f t="shared" si="72"/>
        <v>0</v>
      </c>
      <c r="N473" s="4">
        <f t="shared" si="75"/>
        <v>0</v>
      </c>
      <c r="O473" t="s">
        <v>20</v>
      </c>
      <c r="P473">
        <f t="array" ref="P473">INDEX(Items!B$2:B$1098,MATCH($O473,Items!$A$2:$A$1098,0))</f>
        <v>0</v>
      </c>
      <c r="Q473">
        <f t="array" ref="Q473">INDEX(Items!C$2:C$1098,MATCH($O473,Items!$A$2:$A$1098,0))</f>
        <v>0</v>
      </c>
      <c r="R473">
        <f t="array" ref="R473">INDEX(Items!D$2:D$1098,MATCH($O473,Items!$A$2:$A$1098,0))</f>
        <v>0</v>
      </c>
    </row>
    <row r="474" spans="1:18" ht="14.4" x14ac:dyDescent="0.3">
      <c r="A474">
        <f t="shared" si="73"/>
        <v>1</v>
      </c>
      <c r="B474" s="10" t="str">
        <f t="shared" si="74"/>
        <v/>
      </c>
      <c r="C474" s="2">
        <f t="shared" si="71"/>
        <v>1</v>
      </c>
      <c r="D474" s="3"/>
      <c r="E474" s="2"/>
      <c r="F474" t="e">
        <f t="array" ref="F474">INDEX(Establishment!B$2:B$1047,MATCH($E474,Establishment!$A$2:$A$1047,0))</f>
        <v>#N/A</v>
      </c>
      <c r="G474" t="e">
        <f t="array" ref="G474">INDEX(Establishment!C$2:C$1047,MATCH($E474,Establishment!$A$2:$A$1047,0))</f>
        <v>#N/A</v>
      </c>
      <c r="H474" t="s">
        <v>20</v>
      </c>
      <c r="I474" s="4"/>
      <c r="J474" t="s">
        <v>20</v>
      </c>
      <c r="L474" s="4"/>
      <c r="M474" s="4">
        <f t="shared" si="72"/>
        <v>0</v>
      </c>
      <c r="N474" s="4">
        <f t="shared" si="75"/>
        <v>0</v>
      </c>
      <c r="O474" t="s">
        <v>20</v>
      </c>
      <c r="P474">
        <f t="array" ref="P474">INDEX(Items!B$2:B$1098,MATCH($O474,Items!$A$2:$A$1098,0))</f>
        <v>0</v>
      </c>
      <c r="Q474">
        <f t="array" ref="Q474">INDEX(Items!C$2:C$1098,MATCH($O474,Items!$A$2:$A$1098,0))</f>
        <v>0</v>
      </c>
      <c r="R474">
        <f t="array" ref="R474">INDEX(Items!D$2:D$1098,MATCH($O474,Items!$A$2:$A$1098,0))</f>
        <v>0</v>
      </c>
    </row>
    <row r="475" spans="1:18" ht="14.4" x14ac:dyDescent="0.3">
      <c r="A475">
        <f t="shared" si="73"/>
        <v>1</v>
      </c>
      <c r="B475" s="10" t="str">
        <f t="shared" si="74"/>
        <v/>
      </c>
      <c r="C475" s="2">
        <f t="shared" si="71"/>
        <v>1</v>
      </c>
      <c r="D475" s="3"/>
      <c r="E475" s="2"/>
      <c r="F475" t="e">
        <f t="array" ref="F475">INDEX(Establishment!B$2:B$1047,MATCH($E475,Establishment!$A$2:$A$1047,0))</f>
        <v>#N/A</v>
      </c>
      <c r="G475" t="e">
        <f t="array" ref="G475">INDEX(Establishment!C$2:C$1047,MATCH($E475,Establishment!$A$2:$A$1047,0))</f>
        <v>#N/A</v>
      </c>
      <c r="H475" t="s">
        <v>20</v>
      </c>
      <c r="I475" s="4"/>
      <c r="J475" t="s">
        <v>20</v>
      </c>
      <c r="L475" s="4"/>
      <c r="M475" s="4">
        <f t="shared" si="72"/>
        <v>0</v>
      </c>
      <c r="N475" s="4">
        <f t="shared" si="75"/>
        <v>0</v>
      </c>
      <c r="O475" t="s">
        <v>20</v>
      </c>
      <c r="P475">
        <f t="array" ref="P475">INDEX(Items!B$2:B$1098,MATCH($O475,Items!$A$2:$A$1098,0))</f>
        <v>0</v>
      </c>
      <c r="Q475">
        <f t="array" ref="Q475">INDEX(Items!C$2:C$1098,MATCH($O475,Items!$A$2:$A$1098,0))</f>
        <v>0</v>
      </c>
      <c r="R475">
        <f t="array" ref="R475">INDEX(Items!D$2:D$1098,MATCH($O475,Items!$A$2:$A$1098,0))</f>
        <v>0</v>
      </c>
    </row>
    <row r="476" spans="1:18" ht="14.4" x14ac:dyDescent="0.3">
      <c r="A476">
        <f t="shared" si="73"/>
        <v>1</v>
      </c>
      <c r="B476" s="10" t="str">
        <f t="shared" si="74"/>
        <v/>
      </c>
      <c r="C476" s="2">
        <f t="shared" si="71"/>
        <v>1</v>
      </c>
      <c r="D476" s="3"/>
      <c r="E476" s="2"/>
      <c r="F476" t="e">
        <f t="array" ref="F476">INDEX(Establishment!B$2:B$1047,MATCH($E476,Establishment!$A$2:$A$1047,0))</f>
        <v>#N/A</v>
      </c>
      <c r="G476" t="e">
        <f t="array" ref="G476">INDEX(Establishment!C$2:C$1047,MATCH($E476,Establishment!$A$2:$A$1047,0))</f>
        <v>#N/A</v>
      </c>
      <c r="H476" t="s">
        <v>20</v>
      </c>
      <c r="I476" s="4"/>
      <c r="J476" t="s">
        <v>20</v>
      </c>
      <c r="L476" s="4"/>
      <c r="M476" s="4">
        <f t="shared" si="72"/>
        <v>0</v>
      </c>
      <c r="N476" s="4">
        <f t="shared" si="75"/>
        <v>0</v>
      </c>
      <c r="O476" t="s">
        <v>20</v>
      </c>
      <c r="P476">
        <f t="array" ref="P476">INDEX(Items!B$2:B$1098,MATCH($O476,Items!$A$2:$A$1098,0))</f>
        <v>0</v>
      </c>
      <c r="Q476">
        <f t="array" ref="Q476">INDEX(Items!C$2:C$1098,MATCH($O476,Items!$A$2:$A$1098,0))</f>
        <v>0</v>
      </c>
      <c r="R476">
        <f t="array" ref="R476">INDEX(Items!D$2:D$1098,MATCH($O476,Items!$A$2:$A$1098,0))</f>
        <v>0</v>
      </c>
    </row>
    <row r="477" spans="1:18" ht="14.4" x14ac:dyDescent="0.3">
      <c r="A477">
        <f t="shared" si="73"/>
        <v>1</v>
      </c>
      <c r="B477" s="10" t="str">
        <f t="shared" si="74"/>
        <v/>
      </c>
      <c r="C477" s="2">
        <f t="shared" si="71"/>
        <v>1</v>
      </c>
      <c r="D477" s="3"/>
      <c r="E477" s="2"/>
      <c r="F477" t="e">
        <f t="array" ref="F477">INDEX(Establishment!B$2:B$1047,MATCH($E477,Establishment!$A$2:$A$1047,0))</f>
        <v>#N/A</v>
      </c>
      <c r="G477" t="e">
        <f t="array" ref="G477">INDEX(Establishment!C$2:C$1047,MATCH($E477,Establishment!$A$2:$A$1047,0))</f>
        <v>#N/A</v>
      </c>
      <c r="H477" t="s">
        <v>20</v>
      </c>
      <c r="I477" s="4"/>
      <c r="J477" t="s">
        <v>20</v>
      </c>
      <c r="L477" s="4"/>
      <c r="M477" s="4">
        <f t="shared" si="72"/>
        <v>0</v>
      </c>
      <c r="N477" s="4">
        <f t="shared" si="75"/>
        <v>0</v>
      </c>
      <c r="O477" t="s">
        <v>20</v>
      </c>
      <c r="P477">
        <f t="array" ref="P477">INDEX(Items!B$2:B$1098,MATCH($O477,Items!$A$2:$A$1098,0))</f>
        <v>0</v>
      </c>
      <c r="Q477">
        <f t="array" ref="Q477">INDEX(Items!C$2:C$1098,MATCH($O477,Items!$A$2:$A$1098,0))</f>
        <v>0</v>
      </c>
      <c r="R477">
        <f t="array" ref="R477">INDEX(Items!D$2:D$1098,MATCH($O477,Items!$A$2:$A$1098,0))</f>
        <v>0</v>
      </c>
    </row>
    <row r="478" spans="1:18" ht="14.4" x14ac:dyDescent="0.3">
      <c r="A478">
        <f t="shared" si="73"/>
        <v>1</v>
      </c>
      <c r="B478" s="10" t="str">
        <f t="shared" si="74"/>
        <v/>
      </c>
      <c r="C478" s="2">
        <f t="shared" si="71"/>
        <v>1</v>
      </c>
      <c r="D478" s="3"/>
      <c r="E478" s="2"/>
      <c r="F478" t="e">
        <f t="array" ref="F478">INDEX(Establishment!B$2:B$1047,MATCH($E478,Establishment!$A$2:$A$1047,0))</f>
        <v>#N/A</v>
      </c>
      <c r="G478" t="e">
        <f t="array" ref="G478">INDEX(Establishment!C$2:C$1047,MATCH($E478,Establishment!$A$2:$A$1047,0))</f>
        <v>#N/A</v>
      </c>
      <c r="H478" t="s">
        <v>20</v>
      </c>
      <c r="I478" s="4"/>
      <c r="J478" t="s">
        <v>20</v>
      </c>
      <c r="L478" s="4"/>
      <c r="M478" s="4">
        <f t="shared" si="72"/>
        <v>0</v>
      </c>
      <c r="N478" s="4">
        <f t="shared" si="75"/>
        <v>0</v>
      </c>
      <c r="O478" t="s">
        <v>20</v>
      </c>
      <c r="P478">
        <f t="array" ref="P478">INDEX(Items!B$2:B$1098,MATCH($O478,Items!$A$2:$A$1098,0))</f>
        <v>0</v>
      </c>
      <c r="Q478">
        <f t="array" ref="Q478">INDEX(Items!C$2:C$1098,MATCH($O478,Items!$A$2:$A$1098,0))</f>
        <v>0</v>
      </c>
      <c r="R478">
        <f t="array" ref="R478">INDEX(Items!D$2:D$1098,MATCH($O478,Items!$A$2:$A$1098,0))</f>
        <v>0</v>
      </c>
    </row>
    <row r="479" spans="1:18" ht="14.4" x14ac:dyDescent="0.3">
      <c r="A479">
        <f t="shared" si="73"/>
        <v>1</v>
      </c>
      <c r="B479" s="10" t="str">
        <f t="shared" si="74"/>
        <v/>
      </c>
      <c r="C479" s="2">
        <f t="shared" si="71"/>
        <v>1</v>
      </c>
      <c r="D479" s="3"/>
      <c r="E479" s="2"/>
      <c r="F479" t="e">
        <f t="array" ref="F479">INDEX(Establishment!B$2:B$1047,MATCH($E479,Establishment!$A$2:$A$1047,0))</f>
        <v>#N/A</v>
      </c>
      <c r="G479" t="e">
        <f t="array" ref="G479">INDEX(Establishment!C$2:C$1047,MATCH($E479,Establishment!$A$2:$A$1047,0))</f>
        <v>#N/A</v>
      </c>
      <c r="H479" t="s">
        <v>20</v>
      </c>
      <c r="I479" s="4"/>
      <c r="J479" t="s">
        <v>20</v>
      </c>
      <c r="L479" s="4"/>
      <c r="M479" s="4">
        <f t="shared" si="72"/>
        <v>0</v>
      </c>
      <c r="N479" s="4">
        <f t="shared" si="75"/>
        <v>0</v>
      </c>
      <c r="O479" t="s">
        <v>20</v>
      </c>
      <c r="P479">
        <f t="array" ref="P479">INDEX(Items!B$2:B$1098,MATCH($O479,Items!$A$2:$A$1098,0))</f>
        <v>0</v>
      </c>
      <c r="Q479">
        <f t="array" ref="Q479">INDEX(Items!C$2:C$1098,MATCH($O479,Items!$A$2:$A$1098,0))</f>
        <v>0</v>
      </c>
      <c r="R479">
        <f t="array" ref="R479">INDEX(Items!D$2:D$1098,MATCH($O479,Items!$A$2:$A$1098,0))</f>
        <v>0</v>
      </c>
    </row>
    <row r="480" spans="1:18" ht="14.4" x14ac:dyDescent="0.3">
      <c r="A480">
        <f t="shared" si="73"/>
        <v>1</v>
      </c>
      <c r="B480" s="10" t="str">
        <f t="shared" si="74"/>
        <v/>
      </c>
      <c r="C480" s="2">
        <f t="shared" si="71"/>
        <v>1</v>
      </c>
      <c r="D480" s="3"/>
      <c r="E480" s="2"/>
      <c r="F480" t="e">
        <f t="array" ref="F480">INDEX(Establishment!B$2:B$1047,MATCH($E480,Establishment!$A$2:$A$1047,0))</f>
        <v>#N/A</v>
      </c>
      <c r="G480" t="e">
        <f t="array" ref="G480">INDEX(Establishment!C$2:C$1047,MATCH($E480,Establishment!$A$2:$A$1047,0))</f>
        <v>#N/A</v>
      </c>
      <c r="H480" t="s">
        <v>20</v>
      </c>
      <c r="I480" s="4"/>
      <c r="J480" t="s">
        <v>20</v>
      </c>
      <c r="L480" s="4"/>
      <c r="M480" s="4">
        <f t="shared" si="72"/>
        <v>0</v>
      </c>
      <c r="N480" s="4">
        <f t="shared" si="75"/>
        <v>0</v>
      </c>
      <c r="O480" t="s">
        <v>20</v>
      </c>
      <c r="P480">
        <f t="array" ref="P480">INDEX(Items!B$2:B$1098,MATCH($O480,Items!$A$2:$A$1098,0))</f>
        <v>0</v>
      </c>
      <c r="Q480">
        <f t="array" ref="Q480">INDEX(Items!C$2:C$1098,MATCH($O480,Items!$A$2:$A$1098,0))</f>
        <v>0</v>
      </c>
      <c r="R480">
        <f t="array" ref="R480">INDEX(Items!D$2:D$1098,MATCH($O480,Items!$A$2:$A$1098,0))</f>
        <v>0</v>
      </c>
    </row>
    <row r="481" spans="1:18" ht="14.4" x14ac:dyDescent="0.3">
      <c r="A481">
        <f t="shared" si="73"/>
        <v>1</v>
      </c>
      <c r="B481" s="10" t="str">
        <f t="shared" si="74"/>
        <v/>
      </c>
      <c r="C481" s="2">
        <f t="shared" si="71"/>
        <v>1</v>
      </c>
      <c r="D481" s="3"/>
      <c r="E481" s="2"/>
      <c r="F481" t="e">
        <f t="array" ref="F481">INDEX(Establishment!B$2:B$1047,MATCH($E481,Establishment!$A$2:$A$1047,0))</f>
        <v>#N/A</v>
      </c>
      <c r="G481" t="e">
        <f t="array" ref="G481">INDEX(Establishment!C$2:C$1047,MATCH($E481,Establishment!$A$2:$A$1047,0))</f>
        <v>#N/A</v>
      </c>
      <c r="H481" t="s">
        <v>20</v>
      </c>
      <c r="I481" s="4"/>
      <c r="J481" t="s">
        <v>20</v>
      </c>
      <c r="L481" s="4"/>
      <c r="M481" s="4">
        <f t="shared" si="72"/>
        <v>0</v>
      </c>
      <c r="N481" s="4">
        <f t="shared" si="75"/>
        <v>0</v>
      </c>
      <c r="O481" t="s">
        <v>20</v>
      </c>
      <c r="P481">
        <f t="array" ref="P481">INDEX(Items!B$2:B$1098,MATCH($O481,Items!$A$2:$A$1098,0))</f>
        <v>0</v>
      </c>
      <c r="Q481">
        <f t="array" ref="Q481">INDEX(Items!C$2:C$1098,MATCH($O481,Items!$A$2:$A$1098,0))</f>
        <v>0</v>
      </c>
      <c r="R481">
        <f t="array" ref="R481">INDEX(Items!D$2:D$1098,MATCH($O481,Items!$A$2:$A$1098,0))</f>
        <v>0</v>
      </c>
    </row>
    <row r="482" spans="1:18" ht="14.4" x14ac:dyDescent="0.3">
      <c r="A482">
        <f t="shared" si="73"/>
        <v>1</v>
      </c>
      <c r="B482" s="10" t="str">
        <f t="shared" si="74"/>
        <v/>
      </c>
      <c r="C482" s="2">
        <f t="shared" si="71"/>
        <v>1</v>
      </c>
      <c r="D482" s="3"/>
      <c r="E482" s="2"/>
      <c r="F482" t="e">
        <f t="array" ref="F482">INDEX(Establishment!B$2:B$1047,MATCH($E482,Establishment!$A$2:$A$1047,0))</f>
        <v>#N/A</v>
      </c>
      <c r="G482" t="e">
        <f t="array" ref="G482">INDEX(Establishment!C$2:C$1047,MATCH($E482,Establishment!$A$2:$A$1047,0))</f>
        <v>#N/A</v>
      </c>
      <c r="H482" t="s">
        <v>20</v>
      </c>
      <c r="I482" s="4"/>
      <c r="J482" t="s">
        <v>20</v>
      </c>
      <c r="L482" s="4"/>
      <c r="M482" s="4">
        <f t="shared" si="72"/>
        <v>0</v>
      </c>
      <c r="N482" s="4">
        <f t="shared" si="75"/>
        <v>0</v>
      </c>
      <c r="O482" t="s">
        <v>20</v>
      </c>
      <c r="P482">
        <f t="array" ref="P482">INDEX(Items!B$2:B$1098,MATCH($O482,Items!$A$2:$A$1098,0))</f>
        <v>0</v>
      </c>
      <c r="Q482">
        <f t="array" ref="Q482">INDEX(Items!C$2:C$1098,MATCH($O482,Items!$A$2:$A$1098,0))</f>
        <v>0</v>
      </c>
      <c r="R482">
        <f t="array" ref="R482">INDEX(Items!D$2:D$1098,MATCH($O482,Items!$A$2:$A$1098,0))</f>
        <v>0</v>
      </c>
    </row>
    <row r="483" spans="1:18" ht="14.4" x14ac:dyDescent="0.3">
      <c r="A483">
        <f t="shared" si="73"/>
        <v>1</v>
      </c>
      <c r="B483" s="10" t="str">
        <f t="shared" si="74"/>
        <v/>
      </c>
      <c r="C483" s="2">
        <f t="shared" ref="C483:C546" si="76">IF(OR(B483="",B483&lt;&gt;B482),1,C482+1)</f>
        <v>1</v>
      </c>
      <c r="D483" s="3"/>
      <c r="E483" s="2"/>
      <c r="F483" t="e">
        <f t="array" ref="F483">INDEX(Establishment!B$2:B$1047,MATCH($E483,Establishment!$A$2:$A$1047,0))</f>
        <v>#N/A</v>
      </c>
      <c r="G483" t="e">
        <f t="array" ref="G483">INDEX(Establishment!C$2:C$1047,MATCH($E483,Establishment!$A$2:$A$1047,0))</f>
        <v>#N/A</v>
      </c>
      <c r="H483" t="s">
        <v>20</v>
      </c>
      <c r="I483" s="4"/>
      <c r="J483" t="s">
        <v>20</v>
      </c>
      <c r="L483" s="4"/>
      <c r="M483" s="4">
        <f t="shared" si="72"/>
        <v>0</v>
      </c>
      <c r="N483" s="4">
        <f t="shared" si="75"/>
        <v>0</v>
      </c>
      <c r="O483" t="s">
        <v>20</v>
      </c>
      <c r="P483">
        <f t="array" ref="P483">INDEX(Items!B$2:B$1098,MATCH($O483,Items!$A$2:$A$1098,0))</f>
        <v>0</v>
      </c>
      <c r="Q483">
        <f t="array" ref="Q483">INDEX(Items!C$2:C$1098,MATCH($O483,Items!$A$2:$A$1098,0))</f>
        <v>0</v>
      </c>
      <c r="R483">
        <f t="array" ref="R483">INDEX(Items!D$2:D$1098,MATCH($O483,Items!$A$2:$A$1098,0))</f>
        <v>0</v>
      </c>
    </row>
    <row r="484" spans="1:18" ht="14.4" x14ac:dyDescent="0.3">
      <c r="A484">
        <f t="shared" si="73"/>
        <v>1</v>
      </c>
      <c r="B484" s="10" t="str">
        <f t="shared" si="74"/>
        <v/>
      </c>
      <c r="C484" s="2">
        <f t="shared" si="76"/>
        <v>1</v>
      </c>
      <c r="D484" s="3"/>
      <c r="E484" s="2"/>
      <c r="F484" t="e">
        <f t="array" ref="F484">INDEX(Establishment!B$2:B$1047,MATCH($E484,Establishment!$A$2:$A$1047,0))</f>
        <v>#N/A</v>
      </c>
      <c r="G484" t="e">
        <f t="array" ref="G484">INDEX(Establishment!C$2:C$1047,MATCH($E484,Establishment!$A$2:$A$1047,0))</f>
        <v>#N/A</v>
      </c>
      <c r="H484" t="s">
        <v>20</v>
      </c>
      <c r="I484" s="4"/>
      <c r="J484" t="s">
        <v>20</v>
      </c>
      <c r="L484" s="4"/>
      <c r="M484" s="4">
        <f t="shared" si="72"/>
        <v>0</v>
      </c>
      <c r="N484" s="4">
        <f t="shared" si="75"/>
        <v>0</v>
      </c>
      <c r="O484" t="s">
        <v>20</v>
      </c>
      <c r="P484">
        <f t="array" ref="P484">INDEX(Items!B$2:B$1098,MATCH($O484,Items!$A$2:$A$1098,0))</f>
        <v>0</v>
      </c>
      <c r="Q484">
        <f t="array" ref="Q484">INDEX(Items!C$2:C$1098,MATCH($O484,Items!$A$2:$A$1098,0))</f>
        <v>0</v>
      </c>
      <c r="R484">
        <f t="array" ref="R484">INDEX(Items!D$2:D$1098,MATCH($O484,Items!$A$2:$A$1098,0))</f>
        <v>0</v>
      </c>
    </row>
    <row r="485" spans="1:18" ht="14.4" x14ac:dyDescent="0.3">
      <c r="A485">
        <f t="shared" si="73"/>
        <v>1</v>
      </c>
      <c r="B485" s="10" t="str">
        <f t="shared" si="74"/>
        <v/>
      </c>
      <c r="C485" s="2">
        <f t="shared" si="76"/>
        <v>1</v>
      </c>
      <c r="D485" s="3"/>
      <c r="E485" s="2"/>
      <c r="F485" t="e">
        <f t="array" ref="F485">INDEX(Establishment!B$2:B$1047,MATCH($E485,Establishment!$A$2:$A$1047,0))</f>
        <v>#N/A</v>
      </c>
      <c r="G485" t="e">
        <f t="array" ref="G485">INDEX(Establishment!C$2:C$1047,MATCH($E485,Establishment!$A$2:$A$1047,0))</f>
        <v>#N/A</v>
      </c>
      <c r="H485" t="s">
        <v>20</v>
      </c>
      <c r="I485" s="4"/>
      <c r="J485" t="s">
        <v>20</v>
      </c>
      <c r="L485" s="4"/>
      <c r="M485" s="4">
        <f t="shared" si="72"/>
        <v>0</v>
      </c>
      <c r="N485" s="4">
        <f t="shared" si="75"/>
        <v>0</v>
      </c>
      <c r="O485" t="s">
        <v>20</v>
      </c>
      <c r="P485">
        <f t="array" ref="P485">INDEX(Items!B$2:B$1098,MATCH($O485,Items!$A$2:$A$1098,0))</f>
        <v>0</v>
      </c>
      <c r="Q485">
        <f t="array" ref="Q485">INDEX(Items!C$2:C$1098,MATCH($O485,Items!$A$2:$A$1098,0))</f>
        <v>0</v>
      </c>
      <c r="R485">
        <f t="array" ref="R485">INDEX(Items!D$2:D$1098,MATCH($O485,Items!$A$2:$A$1098,0))</f>
        <v>0</v>
      </c>
    </row>
    <row r="486" spans="1:18" ht="14.4" x14ac:dyDescent="0.3">
      <c r="A486">
        <f t="shared" si="73"/>
        <v>1</v>
      </c>
      <c r="B486" s="10" t="str">
        <f t="shared" si="74"/>
        <v/>
      </c>
      <c r="C486" s="2">
        <f t="shared" si="76"/>
        <v>1</v>
      </c>
      <c r="D486" s="3"/>
      <c r="E486" s="2"/>
      <c r="F486" t="e">
        <f t="array" ref="F486">INDEX(Establishment!B$2:B$1047,MATCH($E486,Establishment!$A$2:$A$1047,0))</f>
        <v>#N/A</v>
      </c>
      <c r="G486" t="e">
        <f t="array" ref="G486">INDEX(Establishment!C$2:C$1047,MATCH($E486,Establishment!$A$2:$A$1047,0))</f>
        <v>#N/A</v>
      </c>
      <c r="H486" t="s">
        <v>20</v>
      </c>
      <c r="I486" s="4"/>
      <c r="J486" t="s">
        <v>20</v>
      </c>
      <c r="L486" s="4"/>
      <c r="M486" s="4">
        <f t="shared" si="72"/>
        <v>0</v>
      </c>
      <c r="N486" s="4">
        <f t="shared" si="75"/>
        <v>0</v>
      </c>
      <c r="O486" t="s">
        <v>20</v>
      </c>
      <c r="P486">
        <f t="array" ref="P486">INDEX(Items!B$2:B$1098,MATCH($O486,Items!$A$2:$A$1098,0))</f>
        <v>0</v>
      </c>
      <c r="Q486">
        <f t="array" ref="Q486">INDEX(Items!C$2:C$1098,MATCH($O486,Items!$A$2:$A$1098,0))</f>
        <v>0</v>
      </c>
      <c r="R486">
        <f t="array" ref="R486">INDEX(Items!D$2:D$1098,MATCH($O486,Items!$A$2:$A$1098,0))</f>
        <v>0</v>
      </c>
    </row>
    <row r="487" spans="1:18" ht="14.4" x14ac:dyDescent="0.3">
      <c r="A487">
        <f t="shared" si="73"/>
        <v>1</v>
      </c>
      <c r="B487" s="10" t="str">
        <f t="shared" si="74"/>
        <v/>
      </c>
      <c r="C487" s="2">
        <f t="shared" si="76"/>
        <v>1</v>
      </c>
      <c r="D487" s="3"/>
      <c r="E487" s="2"/>
      <c r="F487" t="e">
        <f t="array" ref="F487">INDEX(Establishment!B$2:B$1047,MATCH($E487,Establishment!$A$2:$A$1047,0))</f>
        <v>#N/A</v>
      </c>
      <c r="G487" t="e">
        <f t="array" ref="G487">INDEX(Establishment!C$2:C$1047,MATCH($E487,Establishment!$A$2:$A$1047,0))</f>
        <v>#N/A</v>
      </c>
      <c r="H487" t="s">
        <v>20</v>
      </c>
      <c r="I487" s="4"/>
      <c r="J487" t="s">
        <v>20</v>
      </c>
      <c r="L487" s="4"/>
      <c r="M487" s="4">
        <f t="shared" si="72"/>
        <v>0</v>
      </c>
      <c r="N487" s="4">
        <f t="shared" si="75"/>
        <v>0</v>
      </c>
      <c r="O487" t="s">
        <v>20</v>
      </c>
      <c r="P487">
        <f t="array" ref="P487">INDEX(Items!B$2:B$1098,MATCH($O487,Items!$A$2:$A$1098,0))</f>
        <v>0</v>
      </c>
      <c r="Q487">
        <f t="array" ref="Q487">INDEX(Items!C$2:C$1098,MATCH($O487,Items!$A$2:$A$1098,0))</f>
        <v>0</v>
      </c>
      <c r="R487">
        <f t="array" ref="R487">INDEX(Items!D$2:D$1098,MATCH($O487,Items!$A$2:$A$1098,0))</f>
        <v>0</v>
      </c>
    </row>
    <row r="488" spans="1:18" ht="14.4" x14ac:dyDescent="0.3">
      <c r="A488">
        <f t="shared" si="73"/>
        <v>1</v>
      </c>
      <c r="B488" s="10" t="str">
        <f t="shared" si="74"/>
        <v/>
      </c>
      <c r="C488" s="2">
        <f t="shared" si="76"/>
        <v>1</v>
      </c>
      <c r="D488" s="3"/>
      <c r="E488" s="2"/>
      <c r="F488" t="e">
        <f t="array" ref="F488">INDEX(Establishment!B$2:B$1047,MATCH($E488,Establishment!$A$2:$A$1047,0))</f>
        <v>#N/A</v>
      </c>
      <c r="G488" t="e">
        <f t="array" ref="G488">INDEX(Establishment!C$2:C$1047,MATCH($E488,Establishment!$A$2:$A$1047,0))</f>
        <v>#N/A</v>
      </c>
      <c r="H488" t="s">
        <v>20</v>
      </c>
      <c r="I488" s="4"/>
      <c r="J488" t="s">
        <v>20</v>
      </c>
      <c r="L488" s="4"/>
      <c r="M488" s="4">
        <f t="shared" si="72"/>
        <v>0</v>
      </c>
      <c r="N488" s="4">
        <f t="shared" si="75"/>
        <v>0</v>
      </c>
      <c r="O488" t="s">
        <v>20</v>
      </c>
      <c r="P488">
        <f t="array" ref="P488">INDEX(Items!B$2:B$1098,MATCH($O488,Items!$A$2:$A$1098,0))</f>
        <v>0</v>
      </c>
      <c r="Q488">
        <f t="array" ref="Q488">INDEX(Items!C$2:C$1098,MATCH($O488,Items!$A$2:$A$1098,0))</f>
        <v>0</v>
      </c>
      <c r="R488">
        <f t="array" ref="R488">INDEX(Items!D$2:D$1098,MATCH($O488,Items!$A$2:$A$1098,0))</f>
        <v>0</v>
      </c>
    </row>
    <row r="489" spans="1:18" ht="14.4" x14ac:dyDescent="0.3">
      <c r="A489">
        <f t="shared" si="73"/>
        <v>1</v>
      </c>
      <c r="B489" s="10" t="str">
        <f t="shared" si="74"/>
        <v/>
      </c>
      <c r="C489" s="2">
        <f t="shared" si="76"/>
        <v>1</v>
      </c>
      <c r="D489" s="3"/>
      <c r="E489" s="2"/>
      <c r="F489" t="e">
        <f t="array" ref="F489">INDEX(Establishment!B$2:B$1047,MATCH($E489,Establishment!$A$2:$A$1047,0))</f>
        <v>#N/A</v>
      </c>
      <c r="G489" t="e">
        <f t="array" ref="G489">INDEX(Establishment!C$2:C$1047,MATCH($E489,Establishment!$A$2:$A$1047,0))</f>
        <v>#N/A</v>
      </c>
      <c r="H489" t="s">
        <v>20</v>
      </c>
      <c r="I489" s="4"/>
      <c r="J489" t="s">
        <v>20</v>
      </c>
      <c r="L489" s="4"/>
      <c r="M489" s="4">
        <f t="shared" si="72"/>
        <v>0</v>
      </c>
      <c r="N489" s="4">
        <f t="shared" si="75"/>
        <v>0</v>
      </c>
      <c r="O489" t="s">
        <v>20</v>
      </c>
      <c r="P489">
        <f t="array" ref="P489">INDEX(Items!B$2:B$1098,MATCH($O489,Items!$A$2:$A$1098,0))</f>
        <v>0</v>
      </c>
      <c r="Q489">
        <f t="array" ref="Q489">INDEX(Items!C$2:C$1098,MATCH($O489,Items!$A$2:$A$1098,0))</f>
        <v>0</v>
      </c>
      <c r="R489">
        <f t="array" ref="R489">INDEX(Items!D$2:D$1098,MATCH($O489,Items!$A$2:$A$1098,0))</f>
        <v>0</v>
      </c>
    </row>
    <row r="490" spans="1:18" ht="14.4" x14ac:dyDescent="0.3">
      <c r="A490">
        <f t="shared" si="73"/>
        <v>1</v>
      </c>
      <c r="B490" s="10" t="str">
        <f t="shared" si="74"/>
        <v/>
      </c>
      <c r="C490" s="2">
        <f t="shared" si="76"/>
        <v>1</v>
      </c>
      <c r="D490" s="3"/>
      <c r="E490" s="2"/>
      <c r="F490" t="e">
        <f t="array" ref="F490">INDEX(Establishment!B$2:B$1047,MATCH($E490,Establishment!$A$2:$A$1047,0))</f>
        <v>#N/A</v>
      </c>
      <c r="G490" t="e">
        <f t="array" ref="G490">INDEX(Establishment!C$2:C$1047,MATCH($E490,Establishment!$A$2:$A$1047,0))</f>
        <v>#N/A</v>
      </c>
      <c r="H490" t="s">
        <v>20</v>
      </c>
      <c r="I490" s="4"/>
      <c r="J490" t="s">
        <v>20</v>
      </c>
      <c r="L490" s="4"/>
      <c r="M490" s="4">
        <f t="shared" si="72"/>
        <v>0</v>
      </c>
      <c r="N490" s="4">
        <f t="shared" si="75"/>
        <v>0</v>
      </c>
      <c r="O490" t="s">
        <v>20</v>
      </c>
      <c r="P490">
        <f t="array" ref="P490">INDEX(Items!B$2:B$1098,MATCH($O490,Items!$A$2:$A$1098,0))</f>
        <v>0</v>
      </c>
      <c r="Q490">
        <f t="array" ref="Q490">INDEX(Items!C$2:C$1098,MATCH($O490,Items!$A$2:$A$1098,0))</f>
        <v>0</v>
      </c>
      <c r="R490">
        <f t="array" ref="R490">INDEX(Items!D$2:D$1098,MATCH($O490,Items!$A$2:$A$1098,0))</f>
        <v>0</v>
      </c>
    </row>
    <row r="491" spans="1:18" ht="14.4" x14ac:dyDescent="0.3">
      <c r="A491">
        <f t="shared" si="73"/>
        <v>1</v>
      </c>
      <c r="B491" s="10" t="str">
        <f t="shared" si="74"/>
        <v/>
      </c>
      <c r="C491" s="2">
        <f t="shared" si="76"/>
        <v>1</v>
      </c>
      <c r="D491" s="3"/>
      <c r="E491" s="2"/>
      <c r="F491" t="e">
        <f t="array" ref="F491">INDEX(Establishment!B$2:B$1047,MATCH($E491,Establishment!$A$2:$A$1047,0))</f>
        <v>#N/A</v>
      </c>
      <c r="G491" t="e">
        <f t="array" ref="G491">INDEX(Establishment!C$2:C$1047,MATCH($E491,Establishment!$A$2:$A$1047,0))</f>
        <v>#N/A</v>
      </c>
      <c r="H491" t="s">
        <v>20</v>
      </c>
      <c r="I491" s="4"/>
      <c r="J491" t="s">
        <v>20</v>
      </c>
      <c r="L491" s="4"/>
      <c r="M491" s="4">
        <f t="shared" si="72"/>
        <v>0</v>
      </c>
      <c r="N491" s="4">
        <f t="shared" si="75"/>
        <v>0</v>
      </c>
      <c r="O491" t="s">
        <v>20</v>
      </c>
      <c r="P491">
        <f t="array" ref="P491">INDEX(Items!B$2:B$1098,MATCH($O491,Items!$A$2:$A$1098,0))</f>
        <v>0</v>
      </c>
      <c r="Q491">
        <f t="array" ref="Q491">INDEX(Items!C$2:C$1098,MATCH($O491,Items!$A$2:$A$1098,0))</f>
        <v>0</v>
      </c>
      <c r="R491">
        <f t="array" ref="R491">INDEX(Items!D$2:D$1098,MATCH($O491,Items!$A$2:$A$1098,0))</f>
        <v>0</v>
      </c>
    </row>
    <row r="492" spans="1:18" ht="14.4" x14ac:dyDescent="0.3">
      <c r="A492">
        <f t="shared" si="73"/>
        <v>1</v>
      </c>
      <c r="B492" s="10" t="str">
        <f t="shared" si="74"/>
        <v/>
      </c>
      <c r="C492" s="2">
        <f t="shared" si="76"/>
        <v>1</v>
      </c>
      <c r="D492" s="3"/>
      <c r="E492" s="2"/>
      <c r="F492" t="e">
        <f t="array" ref="F492">INDEX(Establishment!B$2:B$1047,MATCH($E492,Establishment!$A$2:$A$1047,0))</f>
        <v>#N/A</v>
      </c>
      <c r="G492" t="e">
        <f t="array" ref="G492">INDEX(Establishment!C$2:C$1047,MATCH($E492,Establishment!$A$2:$A$1047,0))</f>
        <v>#N/A</v>
      </c>
      <c r="H492" t="s">
        <v>20</v>
      </c>
      <c r="I492" s="4"/>
      <c r="J492" t="s">
        <v>20</v>
      </c>
      <c r="L492" s="4"/>
      <c r="M492" s="4">
        <f t="shared" si="72"/>
        <v>0</v>
      </c>
      <c r="N492" s="4">
        <f t="shared" si="75"/>
        <v>0</v>
      </c>
      <c r="O492" t="s">
        <v>20</v>
      </c>
      <c r="P492">
        <f t="array" ref="P492">INDEX(Items!B$2:B$1098,MATCH($O492,Items!$A$2:$A$1098,0))</f>
        <v>0</v>
      </c>
      <c r="Q492">
        <f t="array" ref="Q492">INDEX(Items!C$2:C$1098,MATCH($O492,Items!$A$2:$A$1098,0))</f>
        <v>0</v>
      </c>
      <c r="R492">
        <f t="array" ref="R492">INDEX(Items!D$2:D$1098,MATCH($O492,Items!$A$2:$A$1098,0))</f>
        <v>0</v>
      </c>
    </row>
    <row r="493" spans="1:18" ht="14.4" x14ac:dyDescent="0.3">
      <c r="A493">
        <f t="shared" si="73"/>
        <v>1</v>
      </c>
      <c r="B493" s="10" t="str">
        <f t="shared" si="74"/>
        <v/>
      </c>
      <c r="C493" s="2">
        <f t="shared" si="76"/>
        <v>1</v>
      </c>
      <c r="D493" s="3"/>
      <c r="E493" s="2"/>
      <c r="F493" t="e">
        <f t="array" ref="F493">INDEX(Establishment!B$2:B$1047,MATCH($E493,Establishment!$A$2:$A$1047,0))</f>
        <v>#N/A</v>
      </c>
      <c r="G493" t="e">
        <f t="array" ref="G493">INDEX(Establishment!C$2:C$1047,MATCH($E493,Establishment!$A$2:$A$1047,0))</f>
        <v>#N/A</v>
      </c>
      <c r="H493" t="s">
        <v>20</v>
      </c>
      <c r="I493" s="4"/>
      <c r="J493" t="s">
        <v>20</v>
      </c>
      <c r="L493" s="4"/>
      <c r="M493" s="4">
        <f t="shared" si="72"/>
        <v>0</v>
      </c>
      <c r="N493" s="4">
        <f t="shared" si="75"/>
        <v>0</v>
      </c>
      <c r="O493" t="s">
        <v>20</v>
      </c>
      <c r="P493">
        <f t="array" ref="P493">INDEX(Items!B$2:B$1098,MATCH($O493,Items!$A$2:$A$1098,0))</f>
        <v>0</v>
      </c>
      <c r="Q493">
        <f t="array" ref="Q493">INDEX(Items!C$2:C$1098,MATCH($O493,Items!$A$2:$A$1098,0))</f>
        <v>0</v>
      </c>
      <c r="R493">
        <f t="array" ref="R493">INDEX(Items!D$2:D$1098,MATCH($O493,Items!$A$2:$A$1098,0))</f>
        <v>0</v>
      </c>
    </row>
    <row r="494" spans="1:18" ht="14.4" x14ac:dyDescent="0.3">
      <c r="A494">
        <f t="shared" si="73"/>
        <v>1</v>
      </c>
      <c r="B494" s="10" t="str">
        <f t="shared" si="74"/>
        <v/>
      </c>
      <c r="C494" s="2">
        <f t="shared" si="76"/>
        <v>1</v>
      </c>
      <c r="D494" s="3"/>
      <c r="E494" s="2"/>
      <c r="F494" t="e">
        <f t="array" ref="F494">INDEX(Establishment!B$2:B$1047,MATCH($E494,Establishment!$A$2:$A$1047,0))</f>
        <v>#N/A</v>
      </c>
      <c r="G494" t="e">
        <f t="array" ref="G494">INDEX(Establishment!C$2:C$1047,MATCH($E494,Establishment!$A$2:$A$1047,0))</f>
        <v>#N/A</v>
      </c>
      <c r="H494" t="s">
        <v>20</v>
      </c>
      <c r="I494" s="4"/>
      <c r="J494" t="s">
        <v>20</v>
      </c>
      <c r="L494" s="4"/>
      <c r="M494" s="4">
        <f t="shared" si="72"/>
        <v>0</v>
      </c>
      <c r="N494" s="4">
        <f t="shared" si="75"/>
        <v>0</v>
      </c>
      <c r="O494" t="s">
        <v>20</v>
      </c>
      <c r="P494">
        <f t="array" ref="P494">INDEX(Items!B$2:B$1098,MATCH($O494,Items!$A$2:$A$1098,0))</f>
        <v>0</v>
      </c>
      <c r="Q494">
        <f t="array" ref="Q494">INDEX(Items!C$2:C$1098,MATCH($O494,Items!$A$2:$A$1098,0))</f>
        <v>0</v>
      </c>
      <c r="R494">
        <f t="array" ref="R494">INDEX(Items!D$2:D$1098,MATCH($O494,Items!$A$2:$A$1098,0))</f>
        <v>0</v>
      </c>
    </row>
    <row r="495" spans="1:18" ht="14.4" x14ac:dyDescent="0.3">
      <c r="A495">
        <f t="shared" si="73"/>
        <v>1</v>
      </c>
      <c r="B495" s="10" t="str">
        <f t="shared" si="74"/>
        <v/>
      </c>
      <c r="C495" s="2">
        <f t="shared" si="76"/>
        <v>1</v>
      </c>
      <c r="D495" s="3"/>
      <c r="E495" s="2"/>
      <c r="F495" t="e">
        <f t="array" ref="F495">INDEX(Establishment!B$2:B$1047,MATCH($E495,Establishment!$A$2:$A$1047,0))</f>
        <v>#N/A</v>
      </c>
      <c r="G495" t="e">
        <f t="array" ref="G495">INDEX(Establishment!C$2:C$1047,MATCH($E495,Establishment!$A$2:$A$1047,0))</f>
        <v>#N/A</v>
      </c>
      <c r="H495" t="s">
        <v>20</v>
      </c>
      <c r="I495" s="4"/>
      <c r="J495" t="s">
        <v>20</v>
      </c>
      <c r="L495" s="4"/>
      <c r="M495" s="4">
        <f t="shared" si="72"/>
        <v>0</v>
      </c>
      <c r="N495" s="4">
        <f t="shared" si="75"/>
        <v>0</v>
      </c>
      <c r="O495" t="s">
        <v>20</v>
      </c>
      <c r="P495">
        <f t="array" ref="P495">INDEX(Items!B$2:B$1098,MATCH($O495,Items!$A$2:$A$1098,0))</f>
        <v>0</v>
      </c>
      <c r="Q495">
        <f t="array" ref="Q495">INDEX(Items!C$2:C$1098,MATCH($O495,Items!$A$2:$A$1098,0))</f>
        <v>0</v>
      </c>
      <c r="R495">
        <f t="array" ref="R495">INDEX(Items!D$2:D$1098,MATCH($O495,Items!$A$2:$A$1098,0))</f>
        <v>0</v>
      </c>
    </row>
    <row r="496" spans="1:18" ht="14.4" x14ac:dyDescent="0.3">
      <c r="A496">
        <f t="shared" si="73"/>
        <v>1</v>
      </c>
      <c r="B496" s="10" t="str">
        <f t="shared" si="74"/>
        <v/>
      </c>
      <c r="C496" s="2">
        <f t="shared" si="76"/>
        <v>1</v>
      </c>
      <c r="D496" s="3"/>
      <c r="E496" s="2"/>
      <c r="F496" t="e">
        <f t="array" ref="F496">INDEX(Establishment!B$2:B$1047,MATCH($E496,Establishment!$A$2:$A$1047,0))</f>
        <v>#N/A</v>
      </c>
      <c r="G496" t="e">
        <f t="array" ref="G496">INDEX(Establishment!C$2:C$1047,MATCH($E496,Establishment!$A$2:$A$1047,0))</f>
        <v>#N/A</v>
      </c>
      <c r="H496" t="s">
        <v>20</v>
      </c>
      <c r="I496" s="4"/>
      <c r="J496" t="s">
        <v>20</v>
      </c>
      <c r="L496" s="4"/>
      <c r="M496" s="4">
        <f t="shared" si="72"/>
        <v>0</v>
      </c>
      <c r="N496" s="4">
        <f t="shared" si="75"/>
        <v>0</v>
      </c>
      <c r="O496" t="s">
        <v>20</v>
      </c>
      <c r="P496">
        <f t="array" ref="P496">INDEX(Items!B$2:B$1098,MATCH($O496,Items!$A$2:$A$1098,0))</f>
        <v>0</v>
      </c>
      <c r="Q496">
        <f t="array" ref="Q496">INDEX(Items!C$2:C$1098,MATCH($O496,Items!$A$2:$A$1098,0))</f>
        <v>0</v>
      </c>
      <c r="R496">
        <f t="array" ref="R496">INDEX(Items!D$2:D$1098,MATCH($O496,Items!$A$2:$A$1098,0))</f>
        <v>0</v>
      </c>
    </row>
    <row r="497" spans="1:18" ht="14.4" x14ac:dyDescent="0.3">
      <c r="A497">
        <f t="shared" si="73"/>
        <v>1</v>
      </c>
      <c r="B497" s="10" t="str">
        <f t="shared" si="74"/>
        <v/>
      </c>
      <c r="C497" s="2">
        <f t="shared" si="76"/>
        <v>1</v>
      </c>
      <c r="D497" s="3"/>
      <c r="E497" s="2"/>
      <c r="F497" t="e">
        <f t="array" ref="F497">INDEX(Establishment!B$2:B$1047,MATCH($E497,Establishment!$A$2:$A$1047,0))</f>
        <v>#N/A</v>
      </c>
      <c r="G497" t="e">
        <f t="array" ref="G497">INDEX(Establishment!C$2:C$1047,MATCH($E497,Establishment!$A$2:$A$1047,0))</f>
        <v>#N/A</v>
      </c>
      <c r="H497" t="s">
        <v>20</v>
      </c>
      <c r="I497" s="4"/>
      <c r="J497" t="s">
        <v>20</v>
      </c>
      <c r="L497" s="4"/>
      <c r="M497" s="4">
        <f t="shared" si="72"/>
        <v>0</v>
      </c>
      <c r="N497" s="4">
        <f t="shared" si="75"/>
        <v>0</v>
      </c>
      <c r="O497" t="s">
        <v>20</v>
      </c>
      <c r="P497">
        <f t="array" ref="P497">INDEX(Items!B$2:B$1098,MATCH($O497,Items!$A$2:$A$1098,0))</f>
        <v>0</v>
      </c>
      <c r="Q497">
        <f t="array" ref="Q497">INDEX(Items!C$2:C$1098,MATCH($O497,Items!$A$2:$A$1098,0))</f>
        <v>0</v>
      </c>
      <c r="R497">
        <f t="array" ref="R497">INDEX(Items!D$2:D$1098,MATCH($O497,Items!$A$2:$A$1098,0))</f>
        <v>0</v>
      </c>
    </row>
    <row r="498" spans="1:18" ht="14.4" x14ac:dyDescent="0.3">
      <c r="A498">
        <f t="shared" si="73"/>
        <v>1</v>
      </c>
      <c r="B498" s="10" t="str">
        <f t="shared" si="74"/>
        <v/>
      </c>
      <c r="C498" s="2">
        <f t="shared" si="76"/>
        <v>1</v>
      </c>
      <c r="D498" s="3"/>
      <c r="E498" s="2"/>
      <c r="F498" t="e">
        <f t="array" ref="F498">INDEX(Establishment!B$2:B$1047,MATCH($E498,Establishment!$A$2:$A$1047,0))</f>
        <v>#N/A</v>
      </c>
      <c r="G498" t="e">
        <f t="array" ref="G498">INDEX(Establishment!C$2:C$1047,MATCH($E498,Establishment!$A$2:$A$1047,0))</f>
        <v>#N/A</v>
      </c>
      <c r="H498" t="s">
        <v>20</v>
      </c>
      <c r="I498" s="4"/>
      <c r="J498" t="s">
        <v>20</v>
      </c>
      <c r="L498" s="4"/>
      <c r="M498" s="4">
        <f t="shared" si="72"/>
        <v>0</v>
      </c>
      <c r="N498" s="4">
        <f t="shared" si="75"/>
        <v>0</v>
      </c>
      <c r="O498" t="s">
        <v>20</v>
      </c>
      <c r="P498">
        <f t="array" ref="P498">INDEX(Items!B$2:B$1098,MATCH($O498,Items!$A$2:$A$1098,0))</f>
        <v>0</v>
      </c>
      <c r="Q498">
        <f t="array" ref="Q498">INDEX(Items!C$2:C$1098,MATCH($O498,Items!$A$2:$A$1098,0))</f>
        <v>0</v>
      </c>
      <c r="R498">
        <f t="array" ref="R498">INDEX(Items!D$2:D$1098,MATCH($O498,Items!$A$2:$A$1098,0))</f>
        <v>0</v>
      </c>
    </row>
    <row r="499" spans="1:18" ht="14.4" x14ac:dyDescent="0.3">
      <c r="A499">
        <f t="shared" si="73"/>
        <v>1</v>
      </c>
      <c r="B499" s="10" t="str">
        <f t="shared" si="74"/>
        <v/>
      </c>
      <c r="C499" s="2">
        <f t="shared" si="76"/>
        <v>1</v>
      </c>
      <c r="D499" s="3"/>
      <c r="E499" s="2"/>
      <c r="F499" t="e">
        <f t="array" ref="F499">INDEX(Establishment!B$2:B$1047,MATCH($E499,Establishment!$A$2:$A$1047,0))</f>
        <v>#N/A</v>
      </c>
      <c r="G499" t="e">
        <f t="array" ref="G499">INDEX(Establishment!C$2:C$1047,MATCH($E499,Establishment!$A$2:$A$1047,0))</f>
        <v>#N/A</v>
      </c>
      <c r="H499" t="s">
        <v>20</v>
      </c>
      <c r="I499" s="4"/>
      <c r="J499" t="s">
        <v>20</v>
      </c>
      <c r="L499" s="4"/>
      <c r="M499" s="4">
        <f t="shared" si="72"/>
        <v>0</v>
      </c>
      <c r="N499" s="4">
        <f t="shared" si="75"/>
        <v>0</v>
      </c>
      <c r="O499" t="s">
        <v>20</v>
      </c>
      <c r="P499">
        <f t="array" ref="P499">INDEX(Items!B$2:B$1098,MATCH($O499,Items!$A$2:$A$1098,0))</f>
        <v>0</v>
      </c>
      <c r="Q499">
        <f t="array" ref="Q499">INDEX(Items!C$2:C$1098,MATCH($O499,Items!$A$2:$A$1098,0))</f>
        <v>0</v>
      </c>
      <c r="R499">
        <f t="array" ref="R499">INDEX(Items!D$2:D$1098,MATCH($O499,Items!$A$2:$A$1098,0))</f>
        <v>0</v>
      </c>
    </row>
    <row r="500" spans="1:18" ht="14.4" x14ac:dyDescent="0.3">
      <c r="A500">
        <f t="shared" si="73"/>
        <v>1</v>
      </c>
      <c r="B500" s="10" t="str">
        <f t="shared" si="74"/>
        <v/>
      </c>
      <c r="C500" s="2">
        <f t="shared" si="76"/>
        <v>1</v>
      </c>
      <c r="D500" s="3"/>
      <c r="E500" s="2"/>
      <c r="F500" t="e">
        <f t="array" ref="F500">INDEX(Establishment!B$2:B$1047,MATCH($E500,Establishment!$A$2:$A$1047,0))</f>
        <v>#N/A</v>
      </c>
      <c r="G500" t="e">
        <f t="array" ref="G500">INDEX(Establishment!C$2:C$1047,MATCH($E500,Establishment!$A$2:$A$1047,0))</f>
        <v>#N/A</v>
      </c>
      <c r="H500" t="s">
        <v>20</v>
      </c>
      <c r="I500" s="4"/>
      <c r="J500" t="s">
        <v>20</v>
      </c>
      <c r="L500" s="4"/>
      <c r="M500" s="4">
        <f t="shared" si="72"/>
        <v>0</v>
      </c>
      <c r="N500" s="4">
        <f t="shared" si="75"/>
        <v>0</v>
      </c>
      <c r="O500" t="s">
        <v>20</v>
      </c>
      <c r="P500">
        <f t="array" ref="P500">INDEX(Items!B$2:B$1098,MATCH($O500,Items!$A$2:$A$1098,0))</f>
        <v>0</v>
      </c>
      <c r="Q500">
        <f t="array" ref="Q500">INDEX(Items!C$2:C$1098,MATCH($O500,Items!$A$2:$A$1098,0))</f>
        <v>0</v>
      </c>
      <c r="R500">
        <f t="array" ref="R500">INDEX(Items!D$2:D$1098,MATCH($O500,Items!$A$2:$A$1098,0))</f>
        <v>0</v>
      </c>
    </row>
    <row r="501" spans="1:18" ht="14.4" x14ac:dyDescent="0.3">
      <c r="A501">
        <f t="shared" si="73"/>
        <v>1</v>
      </c>
      <c r="B501" s="10" t="str">
        <f t="shared" si="74"/>
        <v/>
      </c>
      <c r="C501" s="2">
        <f t="shared" si="76"/>
        <v>1</v>
      </c>
      <c r="D501" s="3"/>
      <c r="E501" s="2"/>
      <c r="F501" t="e">
        <f t="array" ref="F501">INDEX(Establishment!B$2:B$1047,MATCH($E501,Establishment!$A$2:$A$1047,0))</f>
        <v>#N/A</v>
      </c>
      <c r="G501" t="e">
        <f t="array" ref="G501">INDEX(Establishment!C$2:C$1047,MATCH($E501,Establishment!$A$2:$A$1047,0))</f>
        <v>#N/A</v>
      </c>
      <c r="H501" t="s">
        <v>20</v>
      </c>
      <c r="I501" s="4"/>
      <c r="J501" t="s">
        <v>20</v>
      </c>
      <c r="L501" s="4"/>
      <c r="M501" s="4">
        <f t="shared" si="72"/>
        <v>0</v>
      </c>
      <c r="N501" s="4">
        <f t="shared" si="75"/>
        <v>0</v>
      </c>
      <c r="O501" t="s">
        <v>20</v>
      </c>
      <c r="P501">
        <f t="array" ref="P501">INDEX(Items!B$2:B$1098,MATCH($O501,Items!$A$2:$A$1098,0))</f>
        <v>0</v>
      </c>
      <c r="Q501">
        <f t="array" ref="Q501">INDEX(Items!C$2:C$1098,MATCH($O501,Items!$A$2:$A$1098,0))</f>
        <v>0</v>
      </c>
      <c r="R501">
        <f t="array" ref="R501">INDEX(Items!D$2:D$1098,MATCH($O501,Items!$A$2:$A$1098,0))</f>
        <v>0</v>
      </c>
    </row>
    <row r="502" spans="1:18" ht="14.4" x14ac:dyDescent="0.3">
      <c r="A502">
        <f t="shared" si="73"/>
        <v>1</v>
      </c>
      <c r="B502" s="10" t="str">
        <f t="shared" si="74"/>
        <v/>
      </c>
      <c r="C502" s="2">
        <f t="shared" si="76"/>
        <v>1</v>
      </c>
      <c r="D502" s="3"/>
      <c r="E502" s="2"/>
      <c r="F502" t="e">
        <f t="array" ref="F502">INDEX(Establishment!B$2:B$1047,MATCH($E502,Establishment!$A$2:$A$1047,0))</f>
        <v>#N/A</v>
      </c>
      <c r="G502" t="e">
        <f t="array" ref="G502">INDEX(Establishment!C$2:C$1047,MATCH($E502,Establishment!$A$2:$A$1047,0))</f>
        <v>#N/A</v>
      </c>
      <c r="H502" t="s">
        <v>20</v>
      </c>
      <c r="I502" s="4"/>
      <c r="J502" t="s">
        <v>20</v>
      </c>
      <c r="L502" s="4"/>
      <c r="M502" s="4">
        <f t="shared" si="72"/>
        <v>0</v>
      </c>
      <c r="N502" s="4">
        <f t="shared" si="75"/>
        <v>0</v>
      </c>
      <c r="O502" t="s">
        <v>20</v>
      </c>
      <c r="P502">
        <f t="array" ref="P502">INDEX(Items!B$2:B$1098,MATCH($O502,Items!$A$2:$A$1098,0))</f>
        <v>0</v>
      </c>
      <c r="Q502">
        <f t="array" ref="Q502">INDEX(Items!C$2:C$1098,MATCH($O502,Items!$A$2:$A$1098,0))</f>
        <v>0</v>
      </c>
      <c r="R502">
        <f t="array" ref="R502">INDEX(Items!D$2:D$1098,MATCH($O502,Items!$A$2:$A$1098,0))</f>
        <v>0</v>
      </c>
    </row>
    <row r="503" spans="1:18" ht="14.4" x14ac:dyDescent="0.3">
      <c r="A503">
        <f t="shared" si="73"/>
        <v>1</v>
      </c>
      <c r="B503" s="10" t="str">
        <f t="shared" si="74"/>
        <v/>
      </c>
      <c r="C503" s="2">
        <f t="shared" si="76"/>
        <v>1</v>
      </c>
      <c r="D503" s="3"/>
      <c r="E503" s="2"/>
      <c r="F503" t="e">
        <f t="array" ref="F503">INDEX(Establishment!B$2:B$1047,MATCH($E503,Establishment!$A$2:$A$1047,0))</f>
        <v>#N/A</v>
      </c>
      <c r="G503" t="e">
        <f t="array" ref="G503">INDEX(Establishment!C$2:C$1047,MATCH($E503,Establishment!$A$2:$A$1047,0))</f>
        <v>#N/A</v>
      </c>
      <c r="H503" t="s">
        <v>20</v>
      </c>
      <c r="I503" s="4"/>
      <c r="J503" t="s">
        <v>20</v>
      </c>
      <c r="L503" s="4"/>
      <c r="M503" s="4">
        <f t="shared" si="72"/>
        <v>0</v>
      </c>
      <c r="N503" s="4">
        <f t="shared" si="75"/>
        <v>0</v>
      </c>
      <c r="O503" t="s">
        <v>20</v>
      </c>
      <c r="P503">
        <f t="array" ref="P503">INDEX(Items!B$2:B$1098,MATCH($O503,Items!$A$2:$A$1098,0))</f>
        <v>0</v>
      </c>
      <c r="Q503">
        <f t="array" ref="Q503">INDEX(Items!C$2:C$1098,MATCH($O503,Items!$A$2:$A$1098,0))</f>
        <v>0</v>
      </c>
      <c r="R503">
        <f t="array" ref="R503">INDEX(Items!D$2:D$1098,MATCH($O503,Items!$A$2:$A$1098,0))</f>
        <v>0</v>
      </c>
    </row>
    <row r="504" spans="1:18" ht="14.4" x14ac:dyDescent="0.3">
      <c r="A504">
        <f t="shared" si="73"/>
        <v>1</v>
      </c>
      <c r="B504" s="10" t="str">
        <f t="shared" si="74"/>
        <v/>
      </c>
      <c r="C504" s="2">
        <f t="shared" si="76"/>
        <v>1</v>
      </c>
      <c r="D504" s="3"/>
      <c r="E504" s="2"/>
      <c r="F504" t="e">
        <f t="array" ref="F504">INDEX(Establishment!B$2:B$1047,MATCH($E504,Establishment!$A$2:$A$1047,0))</f>
        <v>#N/A</v>
      </c>
      <c r="G504" t="e">
        <f t="array" ref="G504">INDEX(Establishment!C$2:C$1047,MATCH($E504,Establishment!$A$2:$A$1047,0))</f>
        <v>#N/A</v>
      </c>
      <c r="H504" t="s">
        <v>20</v>
      </c>
      <c r="I504" s="4"/>
      <c r="J504" t="s">
        <v>20</v>
      </c>
      <c r="L504" s="4"/>
      <c r="M504" s="4">
        <f t="shared" si="72"/>
        <v>0</v>
      </c>
      <c r="N504" s="4">
        <f t="shared" si="75"/>
        <v>0</v>
      </c>
      <c r="O504" t="s">
        <v>20</v>
      </c>
      <c r="P504">
        <f t="array" ref="P504">INDEX(Items!B$2:B$1098,MATCH($O504,Items!$A$2:$A$1098,0))</f>
        <v>0</v>
      </c>
      <c r="Q504">
        <f t="array" ref="Q504">INDEX(Items!C$2:C$1098,MATCH($O504,Items!$A$2:$A$1098,0))</f>
        <v>0</v>
      </c>
      <c r="R504">
        <f t="array" ref="R504">INDEX(Items!D$2:D$1098,MATCH($O504,Items!$A$2:$A$1098,0))</f>
        <v>0</v>
      </c>
    </row>
    <row r="505" spans="1:18" ht="14.4" x14ac:dyDescent="0.3">
      <c r="A505">
        <f t="shared" si="73"/>
        <v>1</v>
      </c>
      <c r="B505" s="10" t="str">
        <f t="shared" si="74"/>
        <v/>
      </c>
      <c r="C505" s="2">
        <f t="shared" si="76"/>
        <v>1</v>
      </c>
      <c r="D505" s="3"/>
      <c r="E505" s="2"/>
      <c r="F505" t="e">
        <f t="array" ref="F505">INDEX(Establishment!B$2:B$1047,MATCH($E505,Establishment!$A$2:$A$1047,0))</f>
        <v>#N/A</v>
      </c>
      <c r="G505" t="e">
        <f t="array" ref="G505">INDEX(Establishment!C$2:C$1047,MATCH($E505,Establishment!$A$2:$A$1047,0))</f>
        <v>#N/A</v>
      </c>
      <c r="H505" t="s">
        <v>20</v>
      </c>
      <c r="I505" s="4"/>
      <c r="J505" t="s">
        <v>20</v>
      </c>
      <c r="L505" s="4"/>
      <c r="M505" s="4">
        <f t="shared" si="72"/>
        <v>0</v>
      </c>
      <c r="N505" s="4">
        <f t="shared" si="75"/>
        <v>0</v>
      </c>
      <c r="O505" t="s">
        <v>20</v>
      </c>
      <c r="P505">
        <f t="array" ref="P505">INDEX(Items!B$2:B$1098,MATCH($O505,Items!$A$2:$A$1098,0))</f>
        <v>0</v>
      </c>
      <c r="Q505">
        <f t="array" ref="Q505">INDEX(Items!C$2:C$1098,MATCH($O505,Items!$A$2:$A$1098,0))</f>
        <v>0</v>
      </c>
      <c r="R505">
        <f t="array" ref="R505">INDEX(Items!D$2:D$1098,MATCH($O505,Items!$A$2:$A$1098,0))</f>
        <v>0</v>
      </c>
    </row>
    <row r="506" spans="1:18" ht="14.4" x14ac:dyDescent="0.3">
      <c r="A506">
        <f t="shared" si="73"/>
        <v>1</v>
      </c>
      <c r="B506" s="10" t="str">
        <f t="shared" si="74"/>
        <v/>
      </c>
      <c r="C506" s="2">
        <f t="shared" si="76"/>
        <v>1</v>
      </c>
      <c r="D506" s="3"/>
      <c r="E506" s="2"/>
      <c r="F506" t="e">
        <f t="array" ref="F506">INDEX(Establishment!B$2:B$1047,MATCH($E506,Establishment!$A$2:$A$1047,0))</f>
        <v>#N/A</v>
      </c>
      <c r="G506" t="e">
        <f t="array" ref="G506">INDEX(Establishment!C$2:C$1047,MATCH($E506,Establishment!$A$2:$A$1047,0))</f>
        <v>#N/A</v>
      </c>
      <c r="H506" t="s">
        <v>20</v>
      </c>
      <c r="I506" s="4"/>
      <c r="J506" t="s">
        <v>20</v>
      </c>
      <c r="L506" s="4"/>
      <c r="M506" s="4">
        <f t="shared" si="72"/>
        <v>0</v>
      </c>
      <c r="N506" s="4">
        <f t="shared" si="75"/>
        <v>0</v>
      </c>
      <c r="O506" t="s">
        <v>20</v>
      </c>
      <c r="P506">
        <f t="array" ref="P506">INDEX(Items!B$2:B$1098,MATCH($O506,Items!$A$2:$A$1098,0))</f>
        <v>0</v>
      </c>
      <c r="Q506">
        <f t="array" ref="Q506">INDEX(Items!C$2:C$1098,MATCH($O506,Items!$A$2:$A$1098,0))</f>
        <v>0</v>
      </c>
      <c r="R506">
        <f t="array" ref="R506">INDEX(Items!D$2:D$1098,MATCH($O506,Items!$A$2:$A$1098,0))</f>
        <v>0</v>
      </c>
    </row>
    <row r="507" spans="1:18" ht="14.4" x14ac:dyDescent="0.3">
      <c r="A507">
        <f t="shared" si="73"/>
        <v>1</v>
      </c>
      <c r="B507" s="10" t="str">
        <f t="shared" si="74"/>
        <v/>
      </c>
      <c r="C507" s="2">
        <f t="shared" si="76"/>
        <v>1</v>
      </c>
      <c r="D507" s="3"/>
      <c r="E507" s="2"/>
      <c r="F507" t="e">
        <f t="array" ref="F507">INDEX(Establishment!B$2:B$1047,MATCH($E507,Establishment!$A$2:$A$1047,0))</f>
        <v>#N/A</v>
      </c>
      <c r="G507" t="e">
        <f t="array" ref="G507">INDEX(Establishment!C$2:C$1047,MATCH($E507,Establishment!$A$2:$A$1047,0))</f>
        <v>#N/A</v>
      </c>
      <c r="H507" t="s">
        <v>20</v>
      </c>
      <c r="I507" s="4"/>
      <c r="J507" t="s">
        <v>20</v>
      </c>
      <c r="L507" s="4"/>
      <c r="M507" s="4">
        <f t="shared" ref="M507:M570" si="77">K507*L507</f>
        <v>0</v>
      </c>
      <c r="N507" s="4">
        <f t="shared" si="75"/>
        <v>0</v>
      </c>
      <c r="O507" t="s">
        <v>20</v>
      </c>
      <c r="P507">
        <f t="array" ref="P507">INDEX(Items!B$2:B$1098,MATCH($O507,Items!$A$2:$A$1098,0))</f>
        <v>0</v>
      </c>
      <c r="Q507">
        <f t="array" ref="Q507">INDEX(Items!C$2:C$1098,MATCH($O507,Items!$A$2:$A$1098,0))</f>
        <v>0</v>
      </c>
      <c r="R507">
        <f t="array" ref="R507">INDEX(Items!D$2:D$1098,MATCH($O507,Items!$A$2:$A$1098,0))</f>
        <v>0</v>
      </c>
    </row>
    <row r="508" spans="1:18" ht="14.4" x14ac:dyDescent="0.3">
      <c r="A508">
        <f t="shared" si="73"/>
        <v>1</v>
      </c>
      <c r="B508" s="10" t="str">
        <f t="shared" si="74"/>
        <v/>
      </c>
      <c r="C508" s="2">
        <f t="shared" si="76"/>
        <v>1</v>
      </c>
      <c r="D508" s="3"/>
      <c r="E508" s="2"/>
      <c r="F508" t="e">
        <f t="array" ref="F508">INDEX(Establishment!B$2:B$1047,MATCH($E508,Establishment!$A$2:$A$1047,0))</f>
        <v>#N/A</v>
      </c>
      <c r="G508" t="e">
        <f t="array" ref="G508">INDEX(Establishment!C$2:C$1047,MATCH($E508,Establishment!$A$2:$A$1047,0))</f>
        <v>#N/A</v>
      </c>
      <c r="H508" t="s">
        <v>20</v>
      </c>
      <c r="I508" s="4"/>
      <c r="J508" t="s">
        <v>20</v>
      </c>
      <c r="L508" s="4"/>
      <c r="M508" s="4">
        <f t="shared" si="77"/>
        <v>0</v>
      </c>
      <c r="N508" s="4">
        <f t="shared" si="75"/>
        <v>0</v>
      </c>
      <c r="O508" t="s">
        <v>20</v>
      </c>
      <c r="P508">
        <f t="array" ref="P508">INDEX(Items!B$2:B$1098,MATCH($O508,Items!$A$2:$A$1098,0))</f>
        <v>0</v>
      </c>
      <c r="Q508">
        <f t="array" ref="Q508">INDEX(Items!C$2:C$1098,MATCH($O508,Items!$A$2:$A$1098,0))</f>
        <v>0</v>
      </c>
      <c r="R508">
        <f t="array" ref="R508">INDEX(Items!D$2:D$1098,MATCH($O508,Items!$A$2:$A$1098,0))</f>
        <v>0</v>
      </c>
    </row>
    <row r="509" spans="1:18" ht="14.4" x14ac:dyDescent="0.3">
      <c r="A509">
        <f t="shared" si="73"/>
        <v>1</v>
      </c>
      <c r="B509" s="10" t="str">
        <f t="shared" si="74"/>
        <v/>
      </c>
      <c r="C509" s="2">
        <f t="shared" si="76"/>
        <v>1</v>
      </c>
      <c r="D509" s="3"/>
      <c r="E509" s="2"/>
      <c r="F509" t="e">
        <f t="array" ref="F509">INDEX(Establishment!B$2:B$1047,MATCH($E509,Establishment!$A$2:$A$1047,0))</f>
        <v>#N/A</v>
      </c>
      <c r="G509" t="e">
        <f t="array" ref="G509">INDEX(Establishment!C$2:C$1047,MATCH($E509,Establishment!$A$2:$A$1047,0))</f>
        <v>#N/A</v>
      </c>
      <c r="H509" t="s">
        <v>20</v>
      </c>
      <c r="I509" s="4"/>
      <c r="J509" t="s">
        <v>20</v>
      </c>
      <c r="L509" s="4"/>
      <c r="M509" s="4">
        <f t="shared" si="77"/>
        <v>0</v>
      </c>
      <c r="N509" s="4">
        <f t="shared" si="75"/>
        <v>0</v>
      </c>
      <c r="O509" t="s">
        <v>20</v>
      </c>
      <c r="P509">
        <f t="array" ref="P509">INDEX(Items!B$2:B$1098,MATCH($O509,Items!$A$2:$A$1098,0))</f>
        <v>0</v>
      </c>
      <c r="Q509">
        <f t="array" ref="Q509">INDEX(Items!C$2:C$1098,MATCH($O509,Items!$A$2:$A$1098,0))</f>
        <v>0</v>
      </c>
      <c r="R509">
        <f t="array" ref="R509">INDEX(Items!D$2:D$1098,MATCH($O509,Items!$A$2:$A$1098,0))</f>
        <v>0</v>
      </c>
    </row>
    <row r="510" spans="1:18" ht="14.4" x14ac:dyDescent="0.3">
      <c r="A510">
        <f t="shared" si="73"/>
        <v>1</v>
      </c>
      <c r="B510" s="10" t="str">
        <f t="shared" si="74"/>
        <v/>
      </c>
      <c r="C510" s="2">
        <f t="shared" si="76"/>
        <v>1</v>
      </c>
      <c r="D510" s="3"/>
      <c r="E510" s="2"/>
      <c r="F510" t="e">
        <f t="array" ref="F510">INDEX(Establishment!B$2:B$1047,MATCH($E510,Establishment!$A$2:$A$1047,0))</f>
        <v>#N/A</v>
      </c>
      <c r="G510" t="e">
        <f t="array" ref="G510">INDEX(Establishment!C$2:C$1047,MATCH($E510,Establishment!$A$2:$A$1047,0))</f>
        <v>#N/A</v>
      </c>
      <c r="H510" t="s">
        <v>20</v>
      </c>
      <c r="I510" s="4"/>
      <c r="J510" t="s">
        <v>20</v>
      </c>
      <c r="L510" s="4"/>
      <c r="M510" s="4">
        <f t="shared" si="77"/>
        <v>0</v>
      </c>
      <c r="N510" s="4">
        <f t="shared" si="75"/>
        <v>0</v>
      </c>
      <c r="O510" t="s">
        <v>20</v>
      </c>
      <c r="P510">
        <f t="array" ref="P510">INDEX(Items!B$2:B$1098,MATCH($O510,Items!$A$2:$A$1098,0))</f>
        <v>0</v>
      </c>
      <c r="Q510">
        <f t="array" ref="Q510">INDEX(Items!C$2:C$1098,MATCH($O510,Items!$A$2:$A$1098,0))</f>
        <v>0</v>
      </c>
      <c r="R510">
        <f t="array" ref="R510">INDEX(Items!D$2:D$1098,MATCH($O510,Items!$A$2:$A$1098,0))</f>
        <v>0</v>
      </c>
    </row>
    <row r="511" spans="1:18" ht="14.4" x14ac:dyDescent="0.3">
      <c r="A511">
        <f t="shared" si="73"/>
        <v>1</v>
      </c>
      <c r="B511" s="10" t="str">
        <f t="shared" si="74"/>
        <v/>
      </c>
      <c r="C511" s="2">
        <f t="shared" si="76"/>
        <v>1</v>
      </c>
      <c r="D511" s="3"/>
      <c r="E511" s="2"/>
      <c r="F511" t="e">
        <f t="array" ref="F511">INDEX(Establishment!B$2:B$1047,MATCH($E511,Establishment!$A$2:$A$1047,0))</f>
        <v>#N/A</v>
      </c>
      <c r="G511" t="e">
        <f t="array" ref="G511">INDEX(Establishment!C$2:C$1047,MATCH($E511,Establishment!$A$2:$A$1047,0))</f>
        <v>#N/A</v>
      </c>
      <c r="H511" t="s">
        <v>20</v>
      </c>
      <c r="I511" s="4"/>
      <c r="J511" t="s">
        <v>20</v>
      </c>
      <c r="L511" s="4"/>
      <c r="M511" s="4">
        <f t="shared" si="77"/>
        <v>0</v>
      </c>
      <c r="N511" s="4">
        <f t="shared" si="75"/>
        <v>0</v>
      </c>
      <c r="O511" t="s">
        <v>20</v>
      </c>
      <c r="P511">
        <f t="array" ref="P511">INDEX(Items!B$2:B$1098,MATCH($O511,Items!$A$2:$A$1098,0))</f>
        <v>0</v>
      </c>
      <c r="Q511">
        <f t="array" ref="Q511">INDEX(Items!C$2:C$1098,MATCH($O511,Items!$A$2:$A$1098,0))</f>
        <v>0</v>
      </c>
      <c r="R511">
        <f t="array" ref="R511">INDEX(Items!D$2:D$1098,MATCH($O511,Items!$A$2:$A$1098,0))</f>
        <v>0</v>
      </c>
    </row>
    <row r="512" spans="1:18" ht="14.4" x14ac:dyDescent="0.3">
      <c r="A512">
        <f t="shared" si="73"/>
        <v>1</v>
      </c>
      <c r="B512" s="10" t="str">
        <f t="shared" si="74"/>
        <v/>
      </c>
      <c r="C512" s="2">
        <f t="shared" si="76"/>
        <v>1</v>
      </c>
      <c r="D512" s="3"/>
      <c r="E512" s="2"/>
      <c r="F512" t="e">
        <f t="array" ref="F512">INDEX(Establishment!B$2:B$1047,MATCH($E512,Establishment!$A$2:$A$1047,0))</f>
        <v>#N/A</v>
      </c>
      <c r="G512" t="e">
        <f t="array" ref="G512">INDEX(Establishment!C$2:C$1047,MATCH($E512,Establishment!$A$2:$A$1047,0))</f>
        <v>#N/A</v>
      </c>
      <c r="H512" t="s">
        <v>20</v>
      </c>
      <c r="I512" s="4"/>
      <c r="J512" t="s">
        <v>20</v>
      </c>
      <c r="L512" s="4"/>
      <c r="M512" s="4">
        <f t="shared" si="77"/>
        <v>0</v>
      </c>
      <c r="N512" s="4">
        <f t="shared" si="75"/>
        <v>0</v>
      </c>
      <c r="O512" t="s">
        <v>20</v>
      </c>
      <c r="P512">
        <f t="array" ref="P512">INDEX(Items!B$2:B$1098,MATCH($O512,Items!$A$2:$A$1098,0))</f>
        <v>0</v>
      </c>
      <c r="Q512">
        <f t="array" ref="Q512">INDEX(Items!C$2:C$1098,MATCH($O512,Items!$A$2:$A$1098,0))</f>
        <v>0</v>
      </c>
      <c r="R512">
        <f t="array" ref="R512">INDEX(Items!D$2:D$1098,MATCH($O512,Items!$A$2:$A$1098,0))</f>
        <v>0</v>
      </c>
    </row>
    <row r="513" spans="1:18" ht="14.4" x14ac:dyDescent="0.3">
      <c r="A513">
        <f t="shared" si="73"/>
        <v>1</v>
      </c>
      <c r="B513" s="10" t="str">
        <f t="shared" si="74"/>
        <v/>
      </c>
      <c r="C513" s="2">
        <f t="shared" si="76"/>
        <v>1</v>
      </c>
      <c r="D513" s="3"/>
      <c r="E513" s="2"/>
      <c r="F513" t="e">
        <f t="array" ref="F513">INDEX(Establishment!B$2:B$1047,MATCH($E513,Establishment!$A$2:$A$1047,0))</f>
        <v>#N/A</v>
      </c>
      <c r="G513" t="e">
        <f t="array" ref="G513">INDEX(Establishment!C$2:C$1047,MATCH($E513,Establishment!$A$2:$A$1047,0))</f>
        <v>#N/A</v>
      </c>
      <c r="H513" t="s">
        <v>20</v>
      </c>
      <c r="I513" s="4"/>
      <c r="J513" t="s">
        <v>20</v>
      </c>
      <c r="L513" s="4"/>
      <c r="M513" s="4">
        <f t="shared" si="77"/>
        <v>0</v>
      </c>
      <c r="N513" s="4">
        <f t="shared" si="75"/>
        <v>0</v>
      </c>
      <c r="O513" t="s">
        <v>20</v>
      </c>
      <c r="P513">
        <f t="array" ref="P513">INDEX(Items!B$2:B$1098,MATCH($O513,Items!$A$2:$A$1098,0))</f>
        <v>0</v>
      </c>
      <c r="Q513">
        <f t="array" ref="Q513">INDEX(Items!C$2:C$1098,MATCH($O513,Items!$A$2:$A$1098,0))</f>
        <v>0</v>
      </c>
      <c r="R513">
        <f t="array" ref="R513">INDEX(Items!D$2:D$1098,MATCH($O513,Items!$A$2:$A$1098,0))</f>
        <v>0</v>
      </c>
    </row>
    <row r="514" spans="1:18" ht="14.4" x14ac:dyDescent="0.3">
      <c r="A514">
        <f t="shared" ref="A514:A577" si="78">IF(OR(D514&lt;&gt;D513,D514=""),1,IF(NOT(AND(E514=E513,F514=F513,G514=G513)),A513+1,IF(OR(H514="",AND(H514&lt;&gt;"",H514&lt;&gt;H513,H513&lt;&gt;"")),A513,A513+1)))</f>
        <v>1</v>
      </c>
      <c r="B514" s="10" t="str">
        <f t="shared" ref="B514:B577" si="79">IF(D514&lt;&gt;"",TEXT(D514,"YYYYMMDD")&amp;CHAR(64+A514),"")</f>
        <v/>
      </c>
      <c r="C514" s="2">
        <f t="shared" si="76"/>
        <v>1</v>
      </c>
      <c r="D514" s="3"/>
      <c r="E514" s="2"/>
      <c r="F514" t="e">
        <f t="array" ref="F514">INDEX(Establishment!B$2:B$1047,MATCH($E514,Establishment!$A$2:$A$1047,0))</f>
        <v>#N/A</v>
      </c>
      <c r="G514" t="e">
        <f t="array" ref="G514">INDEX(Establishment!C$2:C$1047,MATCH($E514,Establishment!$A$2:$A$1047,0))</f>
        <v>#N/A</v>
      </c>
      <c r="H514" t="s">
        <v>20</v>
      </c>
      <c r="I514" s="4"/>
      <c r="J514" t="s">
        <v>20</v>
      </c>
      <c r="L514" s="4"/>
      <c r="M514" s="4">
        <f t="shared" si="77"/>
        <v>0</v>
      </c>
      <c r="N514" s="4">
        <f t="shared" si="75"/>
        <v>0</v>
      </c>
      <c r="O514" t="s">
        <v>20</v>
      </c>
      <c r="P514">
        <f t="array" ref="P514">INDEX(Items!B$2:B$1098,MATCH($O514,Items!$A$2:$A$1098,0))</f>
        <v>0</v>
      </c>
      <c r="Q514">
        <f t="array" ref="Q514">INDEX(Items!C$2:C$1098,MATCH($O514,Items!$A$2:$A$1098,0))</f>
        <v>0</v>
      </c>
      <c r="R514">
        <f t="array" ref="R514">INDEX(Items!D$2:D$1098,MATCH($O514,Items!$A$2:$A$1098,0))</f>
        <v>0</v>
      </c>
    </row>
    <row r="515" spans="1:18" ht="14.4" x14ac:dyDescent="0.3">
      <c r="A515">
        <f t="shared" si="78"/>
        <v>1</v>
      </c>
      <c r="B515" s="10" t="str">
        <f t="shared" si="79"/>
        <v/>
      </c>
      <c r="C515" s="2">
        <f t="shared" si="76"/>
        <v>1</v>
      </c>
      <c r="D515" s="3"/>
      <c r="E515" s="2"/>
      <c r="F515" t="e">
        <f t="array" ref="F515">INDEX(Establishment!B$2:B$1047,MATCH($E515,Establishment!$A$2:$A$1047,0))</f>
        <v>#N/A</v>
      </c>
      <c r="G515" t="e">
        <f t="array" ref="G515">INDEX(Establishment!C$2:C$1047,MATCH($E515,Establishment!$A$2:$A$1047,0))</f>
        <v>#N/A</v>
      </c>
      <c r="H515" t="s">
        <v>20</v>
      </c>
      <c r="I515" s="4"/>
      <c r="J515" t="s">
        <v>20</v>
      </c>
      <c r="L515" s="4"/>
      <c r="M515" s="4">
        <f t="shared" si="77"/>
        <v>0</v>
      </c>
      <c r="N515" s="4">
        <f t="shared" si="75"/>
        <v>0</v>
      </c>
      <c r="O515" t="s">
        <v>20</v>
      </c>
      <c r="P515">
        <f t="array" ref="P515">INDEX(Items!B$2:B$1098,MATCH($O515,Items!$A$2:$A$1098,0))</f>
        <v>0</v>
      </c>
      <c r="Q515">
        <f t="array" ref="Q515">INDEX(Items!C$2:C$1098,MATCH($O515,Items!$A$2:$A$1098,0))</f>
        <v>0</v>
      </c>
      <c r="R515">
        <f t="array" ref="R515">INDEX(Items!D$2:D$1098,MATCH($O515,Items!$A$2:$A$1098,0))</f>
        <v>0</v>
      </c>
    </row>
    <row r="516" spans="1:18" ht="14.4" x14ac:dyDescent="0.3">
      <c r="A516">
        <f t="shared" si="78"/>
        <v>1</v>
      </c>
      <c r="B516" s="10" t="str">
        <f t="shared" si="79"/>
        <v/>
      </c>
      <c r="C516" s="2">
        <f t="shared" si="76"/>
        <v>1</v>
      </c>
      <c r="D516" s="3"/>
      <c r="E516" s="2"/>
      <c r="F516" t="e">
        <f t="array" ref="F516">INDEX(Establishment!B$2:B$1047,MATCH($E516,Establishment!$A$2:$A$1047,0))</f>
        <v>#N/A</v>
      </c>
      <c r="G516" t="e">
        <f t="array" ref="G516">INDEX(Establishment!C$2:C$1047,MATCH($E516,Establishment!$A$2:$A$1047,0))</f>
        <v>#N/A</v>
      </c>
      <c r="H516" t="s">
        <v>20</v>
      </c>
      <c r="I516" s="4"/>
      <c r="J516" t="s">
        <v>20</v>
      </c>
      <c r="L516" s="4"/>
      <c r="M516" s="4">
        <f t="shared" si="77"/>
        <v>0</v>
      </c>
      <c r="N516" s="4">
        <f t="shared" si="75"/>
        <v>0</v>
      </c>
      <c r="O516" t="s">
        <v>20</v>
      </c>
      <c r="P516">
        <f t="array" ref="P516">INDEX(Items!B$2:B$1098,MATCH($O516,Items!$A$2:$A$1098,0))</f>
        <v>0</v>
      </c>
      <c r="Q516">
        <f t="array" ref="Q516">INDEX(Items!C$2:C$1098,MATCH($O516,Items!$A$2:$A$1098,0))</f>
        <v>0</v>
      </c>
      <c r="R516">
        <f t="array" ref="R516">INDEX(Items!D$2:D$1098,MATCH($O516,Items!$A$2:$A$1098,0))</f>
        <v>0</v>
      </c>
    </row>
    <row r="517" spans="1:18" ht="14.4" x14ac:dyDescent="0.3">
      <c r="A517">
        <f t="shared" si="78"/>
        <v>1</v>
      </c>
      <c r="B517" s="10" t="str">
        <f t="shared" si="79"/>
        <v/>
      </c>
      <c r="C517" s="2">
        <f t="shared" si="76"/>
        <v>1</v>
      </c>
      <c r="D517" s="3"/>
      <c r="E517" s="2"/>
      <c r="F517" t="e">
        <f t="array" ref="F517">INDEX(Establishment!B$2:B$1047,MATCH($E517,Establishment!$A$2:$A$1047,0))</f>
        <v>#N/A</v>
      </c>
      <c r="G517" t="e">
        <f t="array" ref="G517">INDEX(Establishment!C$2:C$1047,MATCH($E517,Establishment!$A$2:$A$1047,0))</f>
        <v>#N/A</v>
      </c>
      <c r="H517" t="s">
        <v>20</v>
      </c>
      <c r="I517" s="4"/>
      <c r="J517" t="s">
        <v>20</v>
      </c>
      <c r="L517" s="4"/>
      <c r="M517" s="4">
        <f t="shared" si="77"/>
        <v>0</v>
      </c>
      <c r="N517" s="4">
        <f t="shared" ref="N517:N580" si="80">IF(B517=B516,N516+M517,M517)</f>
        <v>0</v>
      </c>
      <c r="O517" t="s">
        <v>20</v>
      </c>
      <c r="P517">
        <f t="array" ref="P517">INDEX(Items!B$2:B$1098,MATCH($O517,Items!$A$2:$A$1098,0))</f>
        <v>0</v>
      </c>
      <c r="Q517">
        <f t="array" ref="Q517">INDEX(Items!C$2:C$1098,MATCH($O517,Items!$A$2:$A$1098,0))</f>
        <v>0</v>
      </c>
      <c r="R517">
        <f t="array" ref="R517">INDEX(Items!D$2:D$1098,MATCH($O517,Items!$A$2:$A$1098,0))</f>
        <v>0</v>
      </c>
    </row>
    <row r="518" spans="1:18" ht="14.4" x14ac:dyDescent="0.3">
      <c r="A518">
        <f t="shared" si="78"/>
        <v>1</v>
      </c>
      <c r="B518" s="10" t="str">
        <f t="shared" si="79"/>
        <v/>
      </c>
      <c r="C518" s="2">
        <f t="shared" si="76"/>
        <v>1</v>
      </c>
      <c r="D518" s="3"/>
      <c r="E518" s="2"/>
      <c r="F518" t="e">
        <f t="array" ref="F518">INDEX(Establishment!B$2:B$1047,MATCH($E518,Establishment!$A$2:$A$1047,0))</f>
        <v>#N/A</v>
      </c>
      <c r="G518" t="e">
        <f t="array" ref="G518">INDEX(Establishment!C$2:C$1047,MATCH($E518,Establishment!$A$2:$A$1047,0))</f>
        <v>#N/A</v>
      </c>
      <c r="H518" t="s">
        <v>20</v>
      </c>
      <c r="I518" s="4"/>
      <c r="J518" t="s">
        <v>20</v>
      </c>
      <c r="L518" s="4"/>
      <c r="M518" s="4">
        <f t="shared" si="77"/>
        <v>0</v>
      </c>
      <c r="N518" s="4">
        <f t="shared" si="80"/>
        <v>0</v>
      </c>
      <c r="O518" t="s">
        <v>20</v>
      </c>
      <c r="P518">
        <f t="array" ref="P518">INDEX(Items!B$2:B$1098,MATCH($O518,Items!$A$2:$A$1098,0))</f>
        <v>0</v>
      </c>
      <c r="Q518">
        <f t="array" ref="Q518">INDEX(Items!C$2:C$1098,MATCH($O518,Items!$A$2:$A$1098,0))</f>
        <v>0</v>
      </c>
      <c r="R518">
        <f t="array" ref="R518">INDEX(Items!D$2:D$1098,MATCH($O518,Items!$A$2:$A$1098,0))</f>
        <v>0</v>
      </c>
    </row>
    <row r="519" spans="1:18" ht="14.4" x14ac:dyDescent="0.3">
      <c r="A519">
        <f t="shared" si="78"/>
        <v>1</v>
      </c>
      <c r="B519" s="10" t="str">
        <f t="shared" si="79"/>
        <v/>
      </c>
      <c r="C519" s="2">
        <f t="shared" si="76"/>
        <v>1</v>
      </c>
      <c r="D519" s="3"/>
      <c r="E519" s="2"/>
      <c r="F519" t="e">
        <f t="array" ref="F519">INDEX(Establishment!B$2:B$1047,MATCH($E519,Establishment!$A$2:$A$1047,0))</f>
        <v>#N/A</v>
      </c>
      <c r="G519" t="e">
        <f t="array" ref="G519">INDEX(Establishment!C$2:C$1047,MATCH($E519,Establishment!$A$2:$A$1047,0))</f>
        <v>#N/A</v>
      </c>
      <c r="H519" t="s">
        <v>20</v>
      </c>
      <c r="I519" s="4"/>
      <c r="J519" t="s">
        <v>20</v>
      </c>
      <c r="L519" s="4"/>
      <c r="M519" s="4">
        <f t="shared" si="77"/>
        <v>0</v>
      </c>
      <c r="N519" s="4">
        <f t="shared" si="80"/>
        <v>0</v>
      </c>
      <c r="O519" t="s">
        <v>20</v>
      </c>
      <c r="P519">
        <f t="array" ref="P519">INDEX(Items!B$2:B$1098,MATCH($O519,Items!$A$2:$A$1098,0))</f>
        <v>0</v>
      </c>
      <c r="Q519">
        <f t="array" ref="Q519">INDEX(Items!C$2:C$1098,MATCH($O519,Items!$A$2:$A$1098,0))</f>
        <v>0</v>
      </c>
      <c r="R519">
        <f t="array" ref="R519">INDEX(Items!D$2:D$1098,MATCH($O519,Items!$A$2:$A$1098,0))</f>
        <v>0</v>
      </c>
    </row>
    <row r="520" spans="1:18" ht="14.4" x14ac:dyDescent="0.3">
      <c r="A520">
        <f t="shared" si="78"/>
        <v>1</v>
      </c>
      <c r="B520" s="10" t="str">
        <f t="shared" si="79"/>
        <v/>
      </c>
      <c r="C520" s="2">
        <f t="shared" si="76"/>
        <v>1</v>
      </c>
      <c r="D520" s="3"/>
      <c r="E520" s="2"/>
      <c r="F520" t="e">
        <f t="array" ref="F520">INDEX(Establishment!B$2:B$1047,MATCH($E520,Establishment!$A$2:$A$1047,0))</f>
        <v>#N/A</v>
      </c>
      <c r="G520" t="e">
        <f t="array" ref="G520">INDEX(Establishment!C$2:C$1047,MATCH($E520,Establishment!$A$2:$A$1047,0))</f>
        <v>#N/A</v>
      </c>
      <c r="H520" t="s">
        <v>20</v>
      </c>
      <c r="I520" s="4"/>
      <c r="J520" t="s">
        <v>20</v>
      </c>
      <c r="L520" s="4"/>
      <c r="M520" s="4">
        <f t="shared" si="77"/>
        <v>0</v>
      </c>
      <c r="N520" s="4">
        <f t="shared" si="80"/>
        <v>0</v>
      </c>
      <c r="O520" t="s">
        <v>20</v>
      </c>
      <c r="P520">
        <f t="array" ref="P520">INDEX(Items!B$2:B$1098,MATCH($O520,Items!$A$2:$A$1098,0))</f>
        <v>0</v>
      </c>
      <c r="Q520">
        <f t="array" ref="Q520">INDEX(Items!C$2:C$1098,MATCH($O520,Items!$A$2:$A$1098,0))</f>
        <v>0</v>
      </c>
      <c r="R520">
        <f t="array" ref="R520">INDEX(Items!D$2:D$1098,MATCH($O520,Items!$A$2:$A$1098,0))</f>
        <v>0</v>
      </c>
    </row>
    <row r="521" spans="1:18" ht="14.4" x14ac:dyDescent="0.3">
      <c r="A521">
        <f t="shared" si="78"/>
        <v>1</v>
      </c>
      <c r="B521" s="10" t="str">
        <f t="shared" si="79"/>
        <v/>
      </c>
      <c r="C521" s="2">
        <f t="shared" si="76"/>
        <v>1</v>
      </c>
      <c r="D521" s="3"/>
      <c r="E521" s="2"/>
      <c r="F521" t="e">
        <f t="array" ref="F521">INDEX(Establishment!B$2:B$1047,MATCH($E521,Establishment!$A$2:$A$1047,0))</f>
        <v>#N/A</v>
      </c>
      <c r="G521" t="e">
        <f t="array" ref="G521">INDEX(Establishment!C$2:C$1047,MATCH($E521,Establishment!$A$2:$A$1047,0))</f>
        <v>#N/A</v>
      </c>
      <c r="H521" t="s">
        <v>20</v>
      </c>
      <c r="I521" s="4"/>
      <c r="J521" t="s">
        <v>20</v>
      </c>
      <c r="L521" s="4"/>
      <c r="M521" s="4">
        <f t="shared" si="77"/>
        <v>0</v>
      </c>
      <c r="N521" s="4">
        <f t="shared" si="80"/>
        <v>0</v>
      </c>
      <c r="O521" t="s">
        <v>20</v>
      </c>
      <c r="P521">
        <f t="array" ref="P521">INDEX(Items!B$2:B$1098,MATCH($O521,Items!$A$2:$A$1098,0))</f>
        <v>0</v>
      </c>
      <c r="Q521">
        <f t="array" ref="Q521">INDEX(Items!C$2:C$1098,MATCH($O521,Items!$A$2:$A$1098,0))</f>
        <v>0</v>
      </c>
      <c r="R521">
        <f t="array" ref="R521">INDEX(Items!D$2:D$1098,MATCH($O521,Items!$A$2:$A$1098,0))</f>
        <v>0</v>
      </c>
    </row>
    <row r="522" spans="1:18" ht="14.4" x14ac:dyDescent="0.3">
      <c r="A522">
        <f t="shared" si="78"/>
        <v>1</v>
      </c>
      <c r="B522" s="10" t="str">
        <f t="shared" si="79"/>
        <v/>
      </c>
      <c r="C522" s="2">
        <f t="shared" si="76"/>
        <v>1</v>
      </c>
      <c r="D522" s="3"/>
      <c r="E522" s="2"/>
      <c r="F522" t="e">
        <f t="array" ref="F522">INDEX(Establishment!B$2:B$1047,MATCH($E522,Establishment!$A$2:$A$1047,0))</f>
        <v>#N/A</v>
      </c>
      <c r="G522" t="e">
        <f t="array" ref="G522">INDEX(Establishment!C$2:C$1047,MATCH($E522,Establishment!$A$2:$A$1047,0))</f>
        <v>#N/A</v>
      </c>
      <c r="H522" t="s">
        <v>20</v>
      </c>
      <c r="I522" s="4"/>
      <c r="J522" t="s">
        <v>20</v>
      </c>
      <c r="L522" s="4"/>
      <c r="M522" s="4">
        <f t="shared" si="77"/>
        <v>0</v>
      </c>
      <c r="N522" s="4">
        <f t="shared" si="80"/>
        <v>0</v>
      </c>
      <c r="O522" t="s">
        <v>20</v>
      </c>
      <c r="P522">
        <f t="array" ref="P522">INDEX(Items!B$2:B$1098,MATCH($O522,Items!$A$2:$A$1098,0))</f>
        <v>0</v>
      </c>
      <c r="Q522">
        <f t="array" ref="Q522">INDEX(Items!C$2:C$1098,MATCH($O522,Items!$A$2:$A$1098,0))</f>
        <v>0</v>
      </c>
      <c r="R522">
        <f t="array" ref="R522">INDEX(Items!D$2:D$1098,MATCH($O522,Items!$A$2:$A$1098,0))</f>
        <v>0</v>
      </c>
    </row>
    <row r="523" spans="1:18" ht="14.4" x14ac:dyDescent="0.3">
      <c r="A523">
        <f t="shared" si="78"/>
        <v>1</v>
      </c>
      <c r="B523" s="10" t="str">
        <f t="shared" si="79"/>
        <v/>
      </c>
      <c r="C523" s="2">
        <f t="shared" si="76"/>
        <v>1</v>
      </c>
      <c r="D523" s="3"/>
      <c r="E523" s="2"/>
      <c r="F523" t="e">
        <f t="array" ref="F523">INDEX(Establishment!B$2:B$1047,MATCH($E523,Establishment!$A$2:$A$1047,0))</f>
        <v>#N/A</v>
      </c>
      <c r="G523" t="e">
        <f t="array" ref="G523">INDEX(Establishment!C$2:C$1047,MATCH($E523,Establishment!$A$2:$A$1047,0))</f>
        <v>#N/A</v>
      </c>
      <c r="H523" t="s">
        <v>20</v>
      </c>
      <c r="I523" s="4"/>
      <c r="J523" t="s">
        <v>20</v>
      </c>
      <c r="L523" s="4"/>
      <c r="M523" s="4">
        <f t="shared" si="77"/>
        <v>0</v>
      </c>
      <c r="N523" s="4">
        <f t="shared" si="80"/>
        <v>0</v>
      </c>
      <c r="O523" t="s">
        <v>20</v>
      </c>
      <c r="P523">
        <f t="array" ref="P523">INDEX(Items!B$2:B$1098,MATCH($O523,Items!$A$2:$A$1098,0))</f>
        <v>0</v>
      </c>
      <c r="Q523">
        <f t="array" ref="Q523">INDEX(Items!C$2:C$1098,MATCH($O523,Items!$A$2:$A$1098,0))</f>
        <v>0</v>
      </c>
      <c r="R523">
        <f t="array" ref="R523">INDEX(Items!D$2:D$1098,MATCH($O523,Items!$A$2:$A$1098,0))</f>
        <v>0</v>
      </c>
    </row>
    <row r="524" spans="1:18" ht="14.4" x14ac:dyDescent="0.3">
      <c r="A524">
        <f t="shared" si="78"/>
        <v>1</v>
      </c>
      <c r="B524" s="10" t="str">
        <f t="shared" si="79"/>
        <v/>
      </c>
      <c r="C524" s="2">
        <f t="shared" si="76"/>
        <v>1</v>
      </c>
      <c r="D524" s="3"/>
      <c r="E524" s="2"/>
      <c r="F524" t="e">
        <f t="array" ref="F524">INDEX(Establishment!B$2:B$1047,MATCH($E524,Establishment!$A$2:$A$1047,0))</f>
        <v>#N/A</v>
      </c>
      <c r="G524" t="e">
        <f t="array" ref="G524">INDEX(Establishment!C$2:C$1047,MATCH($E524,Establishment!$A$2:$A$1047,0))</f>
        <v>#N/A</v>
      </c>
      <c r="H524" t="s">
        <v>20</v>
      </c>
      <c r="I524" s="4"/>
      <c r="J524" t="s">
        <v>20</v>
      </c>
      <c r="L524" s="4"/>
      <c r="M524" s="4">
        <f t="shared" si="77"/>
        <v>0</v>
      </c>
      <c r="N524" s="4">
        <f t="shared" si="80"/>
        <v>0</v>
      </c>
      <c r="O524" t="s">
        <v>20</v>
      </c>
      <c r="P524">
        <f t="array" ref="P524">INDEX(Items!B$2:B$1098,MATCH($O524,Items!$A$2:$A$1098,0))</f>
        <v>0</v>
      </c>
      <c r="Q524">
        <f t="array" ref="Q524">INDEX(Items!C$2:C$1098,MATCH($O524,Items!$A$2:$A$1098,0))</f>
        <v>0</v>
      </c>
      <c r="R524">
        <f t="array" ref="R524">INDEX(Items!D$2:D$1098,MATCH($O524,Items!$A$2:$A$1098,0))</f>
        <v>0</v>
      </c>
    </row>
    <row r="525" spans="1:18" ht="14.4" x14ac:dyDescent="0.3">
      <c r="A525">
        <f t="shared" si="78"/>
        <v>1</v>
      </c>
      <c r="B525" s="10" t="str">
        <f t="shared" si="79"/>
        <v/>
      </c>
      <c r="C525" s="2">
        <f t="shared" si="76"/>
        <v>1</v>
      </c>
      <c r="D525" s="3"/>
      <c r="E525" s="2"/>
      <c r="F525" t="e">
        <f t="array" ref="F525">INDEX(Establishment!B$2:B$1047,MATCH($E525,Establishment!$A$2:$A$1047,0))</f>
        <v>#N/A</v>
      </c>
      <c r="G525" t="e">
        <f t="array" ref="G525">INDEX(Establishment!C$2:C$1047,MATCH($E525,Establishment!$A$2:$A$1047,0))</f>
        <v>#N/A</v>
      </c>
      <c r="H525" t="s">
        <v>20</v>
      </c>
      <c r="I525" s="4"/>
      <c r="J525" t="s">
        <v>20</v>
      </c>
      <c r="L525" s="4"/>
      <c r="M525" s="4">
        <f t="shared" si="77"/>
        <v>0</v>
      </c>
      <c r="N525" s="4">
        <f t="shared" si="80"/>
        <v>0</v>
      </c>
      <c r="O525" t="s">
        <v>20</v>
      </c>
      <c r="P525">
        <f t="array" ref="P525">INDEX(Items!B$2:B$1098,MATCH($O525,Items!$A$2:$A$1098,0))</f>
        <v>0</v>
      </c>
      <c r="Q525">
        <f t="array" ref="Q525">INDEX(Items!C$2:C$1098,MATCH($O525,Items!$A$2:$A$1098,0))</f>
        <v>0</v>
      </c>
      <c r="R525">
        <f t="array" ref="R525">INDEX(Items!D$2:D$1098,MATCH($O525,Items!$A$2:$A$1098,0))</f>
        <v>0</v>
      </c>
    </row>
    <row r="526" spans="1:18" ht="14.4" x14ac:dyDescent="0.3">
      <c r="A526">
        <f t="shared" si="78"/>
        <v>1</v>
      </c>
      <c r="B526" s="10" t="str">
        <f t="shared" si="79"/>
        <v/>
      </c>
      <c r="C526" s="2">
        <f t="shared" si="76"/>
        <v>1</v>
      </c>
      <c r="D526" s="3"/>
      <c r="E526" s="2"/>
      <c r="F526" t="e">
        <f t="array" ref="F526">INDEX(Establishment!B$2:B$1047,MATCH($E526,Establishment!$A$2:$A$1047,0))</f>
        <v>#N/A</v>
      </c>
      <c r="G526" t="e">
        <f t="array" ref="G526">INDEX(Establishment!C$2:C$1047,MATCH($E526,Establishment!$A$2:$A$1047,0))</f>
        <v>#N/A</v>
      </c>
      <c r="H526" t="s">
        <v>20</v>
      </c>
      <c r="I526" s="4"/>
      <c r="J526" t="s">
        <v>20</v>
      </c>
      <c r="L526" s="4"/>
      <c r="M526" s="4">
        <f t="shared" si="77"/>
        <v>0</v>
      </c>
      <c r="N526" s="4">
        <f t="shared" si="80"/>
        <v>0</v>
      </c>
      <c r="O526" t="s">
        <v>20</v>
      </c>
      <c r="P526">
        <f t="array" ref="P526">INDEX(Items!B$2:B$1098,MATCH($O526,Items!$A$2:$A$1098,0))</f>
        <v>0</v>
      </c>
      <c r="Q526">
        <f t="array" ref="Q526">INDEX(Items!C$2:C$1098,MATCH($O526,Items!$A$2:$A$1098,0))</f>
        <v>0</v>
      </c>
      <c r="R526">
        <f t="array" ref="R526">INDEX(Items!D$2:D$1098,MATCH($O526,Items!$A$2:$A$1098,0))</f>
        <v>0</v>
      </c>
    </row>
    <row r="527" spans="1:18" ht="14.4" x14ac:dyDescent="0.3">
      <c r="A527">
        <f t="shared" si="78"/>
        <v>1</v>
      </c>
      <c r="B527" s="10" t="str">
        <f t="shared" si="79"/>
        <v/>
      </c>
      <c r="C527" s="2">
        <f t="shared" si="76"/>
        <v>1</v>
      </c>
      <c r="D527" s="3"/>
      <c r="E527" s="2"/>
      <c r="F527" t="e">
        <f t="array" ref="F527">INDEX(Establishment!B$2:B$1047,MATCH($E527,Establishment!$A$2:$A$1047,0))</f>
        <v>#N/A</v>
      </c>
      <c r="G527" t="e">
        <f t="array" ref="G527">INDEX(Establishment!C$2:C$1047,MATCH($E527,Establishment!$A$2:$A$1047,0))</f>
        <v>#N/A</v>
      </c>
      <c r="H527" t="s">
        <v>20</v>
      </c>
      <c r="I527" s="4"/>
      <c r="J527" t="s">
        <v>20</v>
      </c>
      <c r="L527" s="4"/>
      <c r="M527" s="4">
        <f t="shared" si="77"/>
        <v>0</v>
      </c>
      <c r="N527" s="4">
        <f t="shared" si="80"/>
        <v>0</v>
      </c>
      <c r="O527" t="s">
        <v>20</v>
      </c>
      <c r="P527">
        <f t="array" ref="P527">INDEX(Items!B$2:B$1098,MATCH($O527,Items!$A$2:$A$1098,0))</f>
        <v>0</v>
      </c>
      <c r="Q527">
        <f t="array" ref="Q527">INDEX(Items!C$2:C$1098,MATCH($O527,Items!$A$2:$A$1098,0))</f>
        <v>0</v>
      </c>
      <c r="R527">
        <f t="array" ref="R527">INDEX(Items!D$2:D$1098,MATCH($O527,Items!$A$2:$A$1098,0))</f>
        <v>0</v>
      </c>
    </row>
    <row r="528" spans="1:18" ht="14.4" x14ac:dyDescent="0.3">
      <c r="A528">
        <f t="shared" si="78"/>
        <v>1</v>
      </c>
      <c r="B528" s="10" t="str">
        <f t="shared" si="79"/>
        <v/>
      </c>
      <c r="C528" s="2">
        <f t="shared" si="76"/>
        <v>1</v>
      </c>
      <c r="D528" s="3"/>
      <c r="E528" s="2"/>
      <c r="F528" t="e">
        <f t="array" ref="F528">INDEX(Establishment!B$2:B$1047,MATCH($E528,Establishment!$A$2:$A$1047,0))</f>
        <v>#N/A</v>
      </c>
      <c r="G528" t="e">
        <f t="array" ref="G528">INDEX(Establishment!C$2:C$1047,MATCH($E528,Establishment!$A$2:$A$1047,0))</f>
        <v>#N/A</v>
      </c>
      <c r="H528" t="s">
        <v>20</v>
      </c>
      <c r="I528" s="4"/>
      <c r="J528" t="s">
        <v>20</v>
      </c>
      <c r="L528" s="4"/>
      <c r="M528" s="4">
        <f t="shared" si="77"/>
        <v>0</v>
      </c>
      <c r="N528" s="4">
        <f t="shared" si="80"/>
        <v>0</v>
      </c>
      <c r="O528" t="s">
        <v>20</v>
      </c>
      <c r="P528">
        <f t="array" ref="P528">INDEX(Items!B$2:B$1098,MATCH($O528,Items!$A$2:$A$1098,0))</f>
        <v>0</v>
      </c>
      <c r="Q528">
        <f t="array" ref="Q528">INDEX(Items!C$2:C$1098,MATCH($O528,Items!$A$2:$A$1098,0))</f>
        <v>0</v>
      </c>
      <c r="R528">
        <f t="array" ref="R528">INDEX(Items!D$2:D$1098,MATCH($O528,Items!$A$2:$A$1098,0))</f>
        <v>0</v>
      </c>
    </row>
    <row r="529" spans="1:18" ht="14.4" x14ac:dyDescent="0.3">
      <c r="A529">
        <f t="shared" si="78"/>
        <v>1</v>
      </c>
      <c r="B529" s="10" t="str">
        <f t="shared" si="79"/>
        <v/>
      </c>
      <c r="C529" s="2">
        <f t="shared" si="76"/>
        <v>1</v>
      </c>
      <c r="D529" s="3"/>
      <c r="E529" s="2"/>
      <c r="F529" t="e">
        <f t="array" ref="F529">INDEX(Establishment!B$2:B$1047,MATCH($E529,Establishment!$A$2:$A$1047,0))</f>
        <v>#N/A</v>
      </c>
      <c r="G529" t="e">
        <f t="array" ref="G529">INDEX(Establishment!C$2:C$1047,MATCH($E529,Establishment!$A$2:$A$1047,0))</f>
        <v>#N/A</v>
      </c>
      <c r="H529" t="s">
        <v>20</v>
      </c>
      <c r="I529" s="4"/>
      <c r="J529" t="s">
        <v>20</v>
      </c>
      <c r="L529" s="4"/>
      <c r="M529" s="4">
        <f t="shared" si="77"/>
        <v>0</v>
      </c>
      <c r="N529" s="4">
        <f t="shared" si="80"/>
        <v>0</v>
      </c>
      <c r="O529" t="s">
        <v>20</v>
      </c>
      <c r="P529">
        <f t="array" ref="P529">INDEX(Items!B$2:B$1098,MATCH($O529,Items!$A$2:$A$1098,0))</f>
        <v>0</v>
      </c>
      <c r="Q529">
        <f t="array" ref="Q529">INDEX(Items!C$2:C$1098,MATCH($O529,Items!$A$2:$A$1098,0))</f>
        <v>0</v>
      </c>
      <c r="R529">
        <f t="array" ref="R529">INDEX(Items!D$2:D$1098,MATCH($O529,Items!$A$2:$A$1098,0))</f>
        <v>0</v>
      </c>
    </row>
    <row r="530" spans="1:18" ht="14.4" x14ac:dyDescent="0.3">
      <c r="A530">
        <f t="shared" si="78"/>
        <v>1</v>
      </c>
      <c r="B530" s="10" t="str">
        <f t="shared" si="79"/>
        <v/>
      </c>
      <c r="C530" s="2">
        <f t="shared" si="76"/>
        <v>1</v>
      </c>
      <c r="D530" s="3"/>
      <c r="E530" s="2"/>
      <c r="F530" t="e">
        <f t="array" ref="F530">INDEX(Establishment!B$2:B$1047,MATCH($E530,Establishment!$A$2:$A$1047,0))</f>
        <v>#N/A</v>
      </c>
      <c r="G530" t="e">
        <f t="array" ref="G530">INDEX(Establishment!C$2:C$1047,MATCH($E530,Establishment!$A$2:$A$1047,0))</f>
        <v>#N/A</v>
      </c>
      <c r="H530" t="s">
        <v>20</v>
      </c>
      <c r="I530" s="4"/>
      <c r="J530" t="s">
        <v>20</v>
      </c>
      <c r="L530" s="4"/>
      <c r="M530" s="4">
        <f t="shared" si="77"/>
        <v>0</v>
      </c>
      <c r="N530" s="4">
        <f t="shared" si="80"/>
        <v>0</v>
      </c>
      <c r="O530" t="s">
        <v>20</v>
      </c>
      <c r="P530">
        <f t="array" ref="P530">INDEX(Items!B$2:B$1098,MATCH($O530,Items!$A$2:$A$1098,0))</f>
        <v>0</v>
      </c>
      <c r="Q530">
        <f t="array" ref="Q530">INDEX(Items!C$2:C$1098,MATCH($O530,Items!$A$2:$A$1098,0))</f>
        <v>0</v>
      </c>
      <c r="R530">
        <f t="array" ref="R530">INDEX(Items!D$2:D$1098,MATCH($O530,Items!$A$2:$A$1098,0))</f>
        <v>0</v>
      </c>
    </row>
    <row r="531" spans="1:18" ht="14.4" x14ac:dyDescent="0.3">
      <c r="A531">
        <f t="shared" si="78"/>
        <v>1</v>
      </c>
      <c r="B531" s="10" t="str">
        <f t="shared" si="79"/>
        <v/>
      </c>
      <c r="C531" s="2">
        <f t="shared" si="76"/>
        <v>1</v>
      </c>
      <c r="D531" s="3"/>
      <c r="E531" s="2"/>
      <c r="F531" t="e">
        <f t="array" ref="F531">INDEX(Establishment!B$2:B$1047,MATCH($E531,Establishment!$A$2:$A$1047,0))</f>
        <v>#N/A</v>
      </c>
      <c r="G531" t="e">
        <f t="array" ref="G531">INDEX(Establishment!C$2:C$1047,MATCH($E531,Establishment!$A$2:$A$1047,0))</f>
        <v>#N/A</v>
      </c>
      <c r="H531" t="s">
        <v>20</v>
      </c>
      <c r="I531" s="4"/>
      <c r="J531" t="s">
        <v>20</v>
      </c>
      <c r="L531" s="4"/>
      <c r="M531" s="4">
        <f t="shared" si="77"/>
        <v>0</v>
      </c>
      <c r="N531" s="4">
        <f t="shared" si="80"/>
        <v>0</v>
      </c>
      <c r="O531" t="s">
        <v>20</v>
      </c>
      <c r="P531">
        <f t="array" ref="P531">INDEX(Items!B$2:B$1098,MATCH($O531,Items!$A$2:$A$1098,0))</f>
        <v>0</v>
      </c>
      <c r="Q531">
        <f t="array" ref="Q531">INDEX(Items!C$2:C$1098,MATCH($O531,Items!$A$2:$A$1098,0))</f>
        <v>0</v>
      </c>
      <c r="R531">
        <f t="array" ref="R531">INDEX(Items!D$2:D$1098,MATCH($O531,Items!$A$2:$A$1098,0))</f>
        <v>0</v>
      </c>
    </row>
    <row r="532" spans="1:18" ht="14.4" x14ac:dyDescent="0.3">
      <c r="A532">
        <f t="shared" si="78"/>
        <v>1</v>
      </c>
      <c r="B532" s="10" t="str">
        <f t="shared" si="79"/>
        <v/>
      </c>
      <c r="C532" s="2">
        <f t="shared" si="76"/>
        <v>1</v>
      </c>
      <c r="D532" s="3"/>
      <c r="E532" s="2"/>
      <c r="F532" t="e">
        <f t="array" ref="F532">INDEX(Establishment!B$2:B$1047,MATCH($E532,Establishment!$A$2:$A$1047,0))</f>
        <v>#N/A</v>
      </c>
      <c r="G532" t="e">
        <f t="array" ref="G532">INDEX(Establishment!C$2:C$1047,MATCH($E532,Establishment!$A$2:$A$1047,0))</f>
        <v>#N/A</v>
      </c>
      <c r="H532" t="s">
        <v>20</v>
      </c>
      <c r="I532" s="4"/>
      <c r="J532" t="s">
        <v>20</v>
      </c>
      <c r="L532" s="4"/>
      <c r="M532" s="4">
        <f t="shared" si="77"/>
        <v>0</v>
      </c>
      <c r="N532" s="4">
        <f t="shared" si="80"/>
        <v>0</v>
      </c>
      <c r="O532" t="s">
        <v>20</v>
      </c>
      <c r="P532">
        <f t="array" ref="P532">INDEX(Items!B$2:B$1098,MATCH($O532,Items!$A$2:$A$1098,0))</f>
        <v>0</v>
      </c>
      <c r="Q532">
        <f t="array" ref="Q532">INDEX(Items!C$2:C$1098,MATCH($O532,Items!$A$2:$A$1098,0))</f>
        <v>0</v>
      </c>
      <c r="R532">
        <f t="array" ref="R532">INDEX(Items!D$2:D$1098,MATCH($O532,Items!$A$2:$A$1098,0))</f>
        <v>0</v>
      </c>
    </row>
    <row r="533" spans="1:18" ht="14.4" x14ac:dyDescent="0.3">
      <c r="A533">
        <f t="shared" si="78"/>
        <v>1</v>
      </c>
      <c r="B533" s="10" t="str">
        <f t="shared" si="79"/>
        <v/>
      </c>
      <c r="C533" s="2">
        <f t="shared" si="76"/>
        <v>1</v>
      </c>
      <c r="D533" s="3"/>
      <c r="E533" s="2"/>
      <c r="F533" t="e">
        <f t="array" ref="F533">INDEX(Establishment!B$2:B$1047,MATCH($E533,Establishment!$A$2:$A$1047,0))</f>
        <v>#N/A</v>
      </c>
      <c r="G533" t="e">
        <f t="array" ref="G533">INDEX(Establishment!C$2:C$1047,MATCH($E533,Establishment!$A$2:$A$1047,0))</f>
        <v>#N/A</v>
      </c>
      <c r="H533" t="s">
        <v>20</v>
      </c>
      <c r="I533" s="4"/>
      <c r="J533" t="s">
        <v>20</v>
      </c>
      <c r="L533" s="4"/>
      <c r="M533" s="4">
        <f t="shared" si="77"/>
        <v>0</v>
      </c>
      <c r="N533" s="4">
        <f t="shared" si="80"/>
        <v>0</v>
      </c>
      <c r="O533" t="s">
        <v>20</v>
      </c>
      <c r="P533">
        <f t="array" ref="P533">INDEX(Items!B$2:B$1098,MATCH($O533,Items!$A$2:$A$1098,0))</f>
        <v>0</v>
      </c>
      <c r="Q533">
        <f t="array" ref="Q533">INDEX(Items!C$2:C$1098,MATCH($O533,Items!$A$2:$A$1098,0))</f>
        <v>0</v>
      </c>
      <c r="R533">
        <f t="array" ref="R533">INDEX(Items!D$2:D$1098,MATCH($O533,Items!$A$2:$A$1098,0))</f>
        <v>0</v>
      </c>
    </row>
    <row r="534" spans="1:18" ht="14.4" x14ac:dyDescent="0.3">
      <c r="A534">
        <f t="shared" si="78"/>
        <v>1</v>
      </c>
      <c r="B534" s="10" t="str">
        <f t="shared" si="79"/>
        <v/>
      </c>
      <c r="C534" s="2">
        <f t="shared" si="76"/>
        <v>1</v>
      </c>
      <c r="D534" s="3"/>
      <c r="E534" s="2"/>
      <c r="F534" t="e">
        <f t="array" ref="F534">INDEX(Establishment!B$2:B$1047,MATCH($E534,Establishment!$A$2:$A$1047,0))</f>
        <v>#N/A</v>
      </c>
      <c r="G534" t="e">
        <f t="array" ref="G534">INDEX(Establishment!C$2:C$1047,MATCH($E534,Establishment!$A$2:$A$1047,0))</f>
        <v>#N/A</v>
      </c>
      <c r="H534" t="s">
        <v>20</v>
      </c>
      <c r="I534" s="4"/>
      <c r="J534" t="s">
        <v>20</v>
      </c>
      <c r="L534" s="4"/>
      <c r="M534" s="4">
        <f t="shared" si="77"/>
        <v>0</v>
      </c>
      <c r="N534" s="4">
        <f t="shared" si="80"/>
        <v>0</v>
      </c>
      <c r="O534" t="s">
        <v>20</v>
      </c>
      <c r="P534">
        <f t="array" ref="P534">INDEX(Items!B$2:B$1098,MATCH($O534,Items!$A$2:$A$1098,0))</f>
        <v>0</v>
      </c>
      <c r="Q534">
        <f t="array" ref="Q534">INDEX(Items!C$2:C$1098,MATCH($O534,Items!$A$2:$A$1098,0))</f>
        <v>0</v>
      </c>
      <c r="R534">
        <f t="array" ref="R534">INDEX(Items!D$2:D$1098,MATCH($O534,Items!$A$2:$A$1098,0))</f>
        <v>0</v>
      </c>
    </row>
    <row r="535" spans="1:18" ht="14.4" x14ac:dyDescent="0.3">
      <c r="A535">
        <f t="shared" si="78"/>
        <v>1</v>
      </c>
      <c r="B535" s="10" t="str">
        <f t="shared" si="79"/>
        <v/>
      </c>
      <c r="C535" s="2">
        <f t="shared" si="76"/>
        <v>1</v>
      </c>
      <c r="D535" s="3"/>
      <c r="E535" s="2"/>
      <c r="F535" t="e">
        <f t="array" ref="F535">INDEX(Establishment!B$2:B$1047,MATCH($E535,Establishment!$A$2:$A$1047,0))</f>
        <v>#N/A</v>
      </c>
      <c r="G535" t="e">
        <f t="array" ref="G535">INDEX(Establishment!C$2:C$1047,MATCH($E535,Establishment!$A$2:$A$1047,0))</f>
        <v>#N/A</v>
      </c>
      <c r="H535" t="s">
        <v>20</v>
      </c>
      <c r="I535" s="4"/>
      <c r="J535" t="s">
        <v>20</v>
      </c>
      <c r="L535" s="4"/>
      <c r="M535" s="4">
        <f t="shared" si="77"/>
        <v>0</v>
      </c>
      <c r="N535" s="4">
        <f t="shared" si="80"/>
        <v>0</v>
      </c>
      <c r="O535" t="s">
        <v>20</v>
      </c>
      <c r="P535">
        <f t="array" ref="P535">INDEX(Items!B$2:B$1098,MATCH($O535,Items!$A$2:$A$1098,0))</f>
        <v>0</v>
      </c>
      <c r="Q535">
        <f t="array" ref="Q535">INDEX(Items!C$2:C$1098,MATCH($O535,Items!$A$2:$A$1098,0))</f>
        <v>0</v>
      </c>
      <c r="R535">
        <f t="array" ref="R535">INDEX(Items!D$2:D$1098,MATCH($O535,Items!$A$2:$A$1098,0))</f>
        <v>0</v>
      </c>
    </row>
    <row r="536" spans="1:18" ht="14.4" x14ac:dyDescent="0.3">
      <c r="A536">
        <f t="shared" si="78"/>
        <v>1</v>
      </c>
      <c r="B536" s="10" t="str">
        <f t="shared" si="79"/>
        <v/>
      </c>
      <c r="C536" s="2">
        <f t="shared" si="76"/>
        <v>1</v>
      </c>
      <c r="D536" s="3"/>
      <c r="E536" s="2"/>
      <c r="F536" t="e">
        <f t="array" ref="F536">INDEX(Establishment!B$2:B$1047,MATCH($E536,Establishment!$A$2:$A$1047,0))</f>
        <v>#N/A</v>
      </c>
      <c r="G536" t="e">
        <f t="array" ref="G536">INDEX(Establishment!C$2:C$1047,MATCH($E536,Establishment!$A$2:$A$1047,0))</f>
        <v>#N/A</v>
      </c>
      <c r="H536" t="s">
        <v>20</v>
      </c>
      <c r="I536" s="4"/>
      <c r="J536" t="s">
        <v>20</v>
      </c>
      <c r="L536" s="4"/>
      <c r="M536" s="4">
        <f t="shared" si="77"/>
        <v>0</v>
      </c>
      <c r="N536" s="4">
        <f t="shared" si="80"/>
        <v>0</v>
      </c>
      <c r="O536" t="s">
        <v>20</v>
      </c>
      <c r="P536">
        <f t="array" ref="P536">INDEX(Items!B$2:B$1098,MATCH($O536,Items!$A$2:$A$1098,0))</f>
        <v>0</v>
      </c>
      <c r="Q536">
        <f t="array" ref="Q536">INDEX(Items!C$2:C$1098,MATCH($O536,Items!$A$2:$A$1098,0))</f>
        <v>0</v>
      </c>
      <c r="R536">
        <f t="array" ref="R536">INDEX(Items!D$2:D$1098,MATCH($O536,Items!$A$2:$A$1098,0))</f>
        <v>0</v>
      </c>
    </row>
    <row r="537" spans="1:18" ht="14.4" x14ac:dyDescent="0.3">
      <c r="A537">
        <f t="shared" si="78"/>
        <v>1</v>
      </c>
      <c r="B537" s="10" t="str">
        <f t="shared" si="79"/>
        <v/>
      </c>
      <c r="C537" s="2">
        <f t="shared" si="76"/>
        <v>1</v>
      </c>
      <c r="D537" s="3"/>
      <c r="E537" s="2"/>
      <c r="F537" t="e">
        <f t="array" ref="F537">INDEX(Establishment!B$2:B$1047,MATCH($E537,Establishment!$A$2:$A$1047,0))</f>
        <v>#N/A</v>
      </c>
      <c r="G537" t="e">
        <f t="array" ref="G537">INDEX(Establishment!C$2:C$1047,MATCH($E537,Establishment!$A$2:$A$1047,0))</f>
        <v>#N/A</v>
      </c>
      <c r="H537" t="s">
        <v>20</v>
      </c>
      <c r="I537" s="4"/>
      <c r="J537" t="s">
        <v>20</v>
      </c>
      <c r="L537" s="4"/>
      <c r="M537" s="4">
        <f t="shared" si="77"/>
        <v>0</v>
      </c>
      <c r="N537" s="4">
        <f t="shared" si="80"/>
        <v>0</v>
      </c>
      <c r="O537" t="s">
        <v>20</v>
      </c>
      <c r="P537">
        <f t="array" ref="P537">INDEX(Items!B$2:B$1098,MATCH($O537,Items!$A$2:$A$1098,0))</f>
        <v>0</v>
      </c>
      <c r="Q537">
        <f t="array" ref="Q537">INDEX(Items!C$2:C$1098,MATCH($O537,Items!$A$2:$A$1098,0))</f>
        <v>0</v>
      </c>
      <c r="R537">
        <f t="array" ref="R537">INDEX(Items!D$2:D$1098,MATCH($O537,Items!$A$2:$A$1098,0))</f>
        <v>0</v>
      </c>
    </row>
    <row r="538" spans="1:18" ht="14.4" x14ac:dyDescent="0.3">
      <c r="A538">
        <f t="shared" si="78"/>
        <v>1</v>
      </c>
      <c r="B538" s="10" t="str">
        <f t="shared" si="79"/>
        <v/>
      </c>
      <c r="C538" s="2">
        <f t="shared" si="76"/>
        <v>1</v>
      </c>
      <c r="D538" s="3"/>
      <c r="E538" s="2"/>
      <c r="F538" t="e">
        <f t="array" ref="F538">INDEX(Establishment!B$2:B$1047,MATCH($E538,Establishment!$A$2:$A$1047,0))</f>
        <v>#N/A</v>
      </c>
      <c r="G538" t="e">
        <f t="array" ref="G538">INDEX(Establishment!C$2:C$1047,MATCH($E538,Establishment!$A$2:$A$1047,0))</f>
        <v>#N/A</v>
      </c>
      <c r="H538" t="s">
        <v>20</v>
      </c>
      <c r="I538" s="4"/>
      <c r="J538" t="s">
        <v>20</v>
      </c>
      <c r="L538" s="4"/>
      <c r="M538" s="4">
        <f t="shared" si="77"/>
        <v>0</v>
      </c>
      <c r="N538" s="4">
        <f t="shared" si="80"/>
        <v>0</v>
      </c>
      <c r="O538" t="s">
        <v>20</v>
      </c>
      <c r="P538">
        <f t="array" ref="P538">INDEX(Items!B$2:B$1098,MATCH($O538,Items!$A$2:$A$1098,0))</f>
        <v>0</v>
      </c>
      <c r="Q538">
        <f t="array" ref="Q538">INDEX(Items!C$2:C$1098,MATCH($O538,Items!$A$2:$A$1098,0))</f>
        <v>0</v>
      </c>
      <c r="R538">
        <f t="array" ref="R538">INDEX(Items!D$2:D$1098,MATCH($O538,Items!$A$2:$A$1098,0))</f>
        <v>0</v>
      </c>
    </row>
    <row r="539" spans="1:18" ht="14.4" x14ac:dyDescent="0.3">
      <c r="A539">
        <f t="shared" si="78"/>
        <v>1</v>
      </c>
      <c r="B539" s="10" t="str">
        <f t="shared" si="79"/>
        <v/>
      </c>
      <c r="C539" s="2">
        <f t="shared" si="76"/>
        <v>1</v>
      </c>
      <c r="D539" s="3"/>
      <c r="E539" s="2"/>
      <c r="F539" t="e">
        <f t="array" ref="F539">INDEX(Establishment!B$2:B$1047,MATCH($E539,Establishment!$A$2:$A$1047,0))</f>
        <v>#N/A</v>
      </c>
      <c r="G539" t="e">
        <f t="array" ref="G539">INDEX(Establishment!C$2:C$1047,MATCH($E539,Establishment!$A$2:$A$1047,0))</f>
        <v>#N/A</v>
      </c>
      <c r="H539" t="s">
        <v>20</v>
      </c>
      <c r="I539" s="4"/>
      <c r="J539" t="s">
        <v>20</v>
      </c>
      <c r="L539" s="4"/>
      <c r="M539" s="4">
        <f t="shared" si="77"/>
        <v>0</v>
      </c>
      <c r="N539" s="4">
        <f t="shared" si="80"/>
        <v>0</v>
      </c>
      <c r="O539" t="s">
        <v>20</v>
      </c>
      <c r="P539">
        <f t="array" ref="P539">INDEX(Items!B$2:B$1098,MATCH($O539,Items!$A$2:$A$1098,0))</f>
        <v>0</v>
      </c>
      <c r="Q539">
        <f t="array" ref="Q539">INDEX(Items!C$2:C$1098,MATCH($O539,Items!$A$2:$A$1098,0))</f>
        <v>0</v>
      </c>
      <c r="R539">
        <f t="array" ref="R539">INDEX(Items!D$2:D$1098,MATCH($O539,Items!$A$2:$A$1098,0))</f>
        <v>0</v>
      </c>
    </row>
    <row r="540" spans="1:18" ht="14.4" x14ac:dyDescent="0.3">
      <c r="A540">
        <f t="shared" si="78"/>
        <v>1</v>
      </c>
      <c r="B540" s="10" t="str">
        <f t="shared" si="79"/>
        <v/>
      </c>
      <c r="C540" s="2">
        <f t="shared" si="76"/>
        <v>1</v>
      </c>
      <c r="D540" s="3"/>
      <c r="E540" s="2"/>
      <c r="F540" t="e">
        <f t="array" ref="F540">INDEX(Establishment!B$2:B$1047,MATCH($E540,Establishment!$A$2:$A$1047,0))</f>
        <v>#N/A</v>
      </c>
      <c r="G540" t="e">
        <f t="array" ref="G540">INDEX(Establishment!C$2:C$1047,MATCH($E540,Establishment!$A$2:$A$1047,0))</f>
        <v>#N/A</v>
      </c>
      <c r="H540" t="s">
        <v>20</v>
      </c>
      <c r="I540" s="4"/>
      <c r="J540" t="s">
        <v>20</v>
      </c>
      <c r="L540" s="4"/>
      <c r="M540" s="4">
        <f t="shared" si="77"/>
        <v>0</v>
      </c>
      <c r="N540" s="4">
        <f t="shared" si="80"/>
        <v>0</v>
      </c>
      <c r="O540" t="s">
        <v>20</v>
      </c>
      <c r="P540">
        <f t="array" ref="P540">INDEX(Items!B$2:B$1098,MATCH($O540,Items!$A$2:$A$1098,0))</f>
        <v>0</v>
      </c>
      <c r="Q540">
        <f t="array" ref="Q540">INDEX(Items!C$2:C$1098,MATCH($O540,Items!$A$2:$A$1098,0))</f>
        <v>0</v>
      </c>
      <c r="R540">
        <f t="array" ref="R540">INDEX(Items!D$2:D$1098,MATCH($O540,Items!$A$2:$A$1098,0))</f>
        <v>0</v>
      </c>
    </row>
    <row r="541" spans="1:18" ht="14.4" x14ac:dyDescent="0.3">
      <c r="A541">
        <f t="shared" si="78"/>
        <v>1</v>
      </c>
      <c r="B541" s="10" t="str">
        <f t="shared" si="79"/>
        <v/>
      </c>
      <c r="C541" s="2">
        <f t="shared" si="76"/>
        <v>1</v>
      </c>
      <c r="D541" s="3"/>
      <c r="E541" s="2"/>
      <c r="F541" t="e">
        <f t="array" ref="F541">INDEX(Establishment!B$2:B$1047,MATCH($E541,Establishment!$A$2:$A$1047,0))</f>
        <v>#N/A</v>
      </c>
      <c r="G541" t="e">
        <f t="array" ref="G541">INDEX(Establishment!C$2:C$1047,MATCH($E541,Establishment!$A$2:$A$1047,0))</f>
        <v>#N/A</v>
      </c>
      <c r="H541" t="s">
        <v>20</v>
      </c>
      <c r="I541" s="4"/>
      <c r="J541" t="s">
        <v>20</v>
      </c>
      <c r="L541" s="4"/>
      <c r="M541" s="4">
        <f t="shared" si="77"/>
        <v>0</v>
      </c>
      <c r="N541" s="4">
        <f t="shared" si="80"/>
        <v>0</v>
      </c>
      <c r="O541" t="s">
        <v>20</v>
      </c>
      <c r="P541">
        <f t="array" ref="P541">INDEX(Items!B$2:B$1098,MATCH($O541,Items!$A$2:$A$1098,0))</f>
        <v>0</v>
      </c>
      <c r="Q541">
        <f t="array" ref="Q541">INDEX(Items!C$2:C$1098,MATCH($O541,Items!$A$2:$A$1098,0))</f>
        <v>0</v>
      </c>
      <c r="R541">
        <f t="array" ref="R541">INDEX(Items!D$2:D$1098,MATCH($O541,Items!$A$2:$A$1098,0))</f>
        <v>0</v>
      </c>
    </row>
    <row r="542" spans="1:18" ht="14.4" x14ac:dyDescent="0.3">
      <c r="A542">
        <f t="shared" si="78"/>
        <v>1</v>
      </c>
      <c r="B542" s="10" t="str">
        <f t="shared" si="79"/>
        <v/>
      </c>
      <c r="C542" s="2">
        <f t="shared" si="76"/>
        <v>1</v>
      </c>
      <c r="D542" s="3"/>
      <c r="E542" s="2"/>
      <c r="F542" t="e">
        <f t="array" ref="F542">INDEX(Establishment!B$2:B$1047,MATCH($E542,Establishment!$A$2:$A$1047,0))</f>
        <v>#N/A</v>
      </c>
      <c r="G542" t="e">
        <f t="array" ref="G542">INDEX(Establishment!C$2:C$1047,MATCH($E542,Establishment!$A$2:$A$1047,0))</f>
        <v>#N/A</v>
      </c>
      <c r="H542" t="s">
        <v>20</v>
      </c>
      <c r="I542" s="4"/>
      <c r="J542" t="s">
        <v>20</v>
      </c>
      <c r="L542" s="4"/>
      <c r="M542" s="4">
        <f t="shared" si="77"/>
        <v>0</v>
      </c>
      <c r="N542" s="4">
        <f t="shared" si="80"/>
        <v>0</v>
      </c>
      <c r="O542" t="s">
        <v>20</v>
      </c>
      <c r="P542">
        <f t="array" ref="P542">INDEX(Items!B$2:B$1098,MATCH($O542,Items!$A$2:$A$1098,0))</f>
        <v>0</v>
      </c>
      <c r="Q542">
        <f t="array" ref="Q542">INDEX(Items!C$2:C$1098,MATCH($O542,Items!$A$2:$A$1098,0))</f>
        <v>0</v>
      </c>
      <c r="R542">
        <f t="array" ref="R542">INDEX(Items!D$2:D$1098,MATCH($O542,Items!$A$2:$A$1098,0))</f>
        <v>0</v>
      </c>
    </row>
    <row r="543" spans="1:18" ht="14.4" x14ac:dyDescent="0.3">
      <c r="A543">
        <f t="shared" si="78"/>
        <v>1</v>
      </c>
      <c r="B543" s="10" t="str">
        <f t="shared" si="79"/>
        <v/>
      </c>
      <c r="C543" s="2">
        <f t="shared" si="76"/>
        <v>1</v>
      </c>
      <c r="D543" s="3"/>
      <c r="E543" s="2"/>
      <c r="F543" t="e">
        <f t="array" ref="F543">INDEX(Establishment!B$2:B$1047,MATCH($E543,Establishment!$A$2:$A$1047,0))</f>
        <v>#N/A</v>
      </c>
      <c r="G543" t="e">
        <f t="array" ref="G543">INDEX(Establishment!C$2:C$1047,MATCH($E543,Establishment!$A$2:$A$1047,0))</f>
        <v>#N/A</v>
      </c>
      <c r="H543" t="s">
        <v>20</v>
      </c>
      <c r="I543" s="4"/>
      <c r="J543" t="s">
        <v>20</v>
      </c>
      <c r="L543" s="4"/>
      <c r="M543" s="4">
        <f t="shared" si="77"/>
        <v>0</v>
      </c>
      <c r="N543" s="4">
        <f t="shared" si="80"/>
        <v>0</v>
      </c>
      <c r="O543" t="s">
        <v>20</v>
      </c>
      <c r="P543">
        <f t="array" ref="P543">INDEX(Items!B$2:B$1098,MATCH($O543,Items!$A$2:$A$1098,0))</f>
        <v>0</v>
      </c>
      <c r="Q543">
        <f t="array" ref="Q543">INDEX(Items!C$2:C$1098,MATCH($O543,Items!$A$2:$A$1098,0))</f>
        <v>0</v>
      </c>
      <c r="R543">
        <f t="array" ref="R543">INDEX(Items!D$2:D$1098,MATCH($O543,Items!$A$2:$A$1098,0))</f>
        <v>0</v>
      </c>
    </row>
    <row r="544" spans="1:18" ht="14.4" x14ac:dyDescent="0.3">
      <c r="A544">
        <f t="shared" si="78"/>
        <v>1</v>
      </c>
      <c r="B544" s="10" t="str">
        <f t="shared" si="79"/>
        <v/>
      </c>
      <c r="C544" s="2">
        <f t="shared" si="76"/>
        <v>1</v>
      </c>
      <c r="D544" s="3"/>
      <c r="E544" s="2"/>
      <c r="F544" t="e">
        <f t="array" ref="F544">INDEX(Establishment!B$2:B$1047,MATCH($E544,Establishment!$A$2:$A$1047,0))</f>
        <v>#N/A</v>
      </c>
      <c r="G544" t="e">
        <f t="array" ref="G544">INDEX(Establishment!C$2:C$1047,MATCH($E544,Establishment!$A$2:$A$1047,0))</f>
        <v>#N/A</v>
      </c>
      <c r="H544" t="s">
        <v>20</v>
      </c>
      <c r="I544" s="4"/>
      <c r="J544" t="s">
        <v>20</v>
      </c>
      <c r="L544" s="4"/>
      <c r="M544" s="4">
        <f t="shared" si="77"/>
        <v>0</v>
      </c>
      <c r="N544" s="4">
        <f t="shared" si="80"/>
        <v>0</v>
      </c>
      <c r="O544" t="s">
        <v>20</v>
      </c>
      <c r="P544">
        <f t="array" ref="P544">INDEX(Items!B$2:B$1098,MATCH($O544,Items!$A$2:$A$1098,0))</f>
        <v>0</v>
      </c>
      <c r="Q544">
        <f t="array" ref="Q544">INDEX(Items!C$2:C$1098,MATCH($O544,Items!$A$2:$A$1098,0))</f>
        <v>0</v>
      </c>
      <c r="R544">
        <f t="array" ref="R544">INDEX(Items!D$2:D$1098,MATCH($O544,Items!$A$2:$A$1098,0))</f>
        <v>0</v>
      </c>
    </row>
    <row r="545" spans="1:18" ht="14.4" x14ac:dyDescent="0.3">
      <c r="A545">
        <f t="shared" si="78"/>
        <v>1</v>
      </c>
      <c r="B545" s="10" t="str">
        <f t="shared" si="79"/>
        <v/>
      </c>
      <c r="C545" s="2">
        <f t="shared" si="76"/>
        <v>1</v>
      </c>
      <c r="D545" s="3"/>
      <c r="E545" s="2"/>
      <c r="F545" t="e">
        <f t="array" ref="F545">INDEX(Establishment!B$2:B$1047,MATCH($E545,Establishment!$A$2:$A$1047,0))</f>
        <v>#N/A</v>
      </c>
      <c r="G545" t="e">
        <f t="array" ref="G545">INDEX(Establishment!C$2:C$1047,MATCH($E545,Establishment!$A$2:$A$1047,0))</f>
        <v>#N/A</v>
      </c>
      <c r="H545" t="s">
        <v>20</v>
      </c>
      <c r="I545" s="4"/>
      <c r="J545" t="s">
        <v>20</v>
      </c>
      <c r="L545" s="4"/>
      <c r="M545" s="4">
        <f t="shared" si="77"/>
        <v>0</v>
      </c>
      <c r="N545" s="4">
        <f t="shared" si="80"/>
        <v>0</v>
      </c>
      <c r="O545" t="s">
        <v>20</v>
      </c>
      <c r="P545">
        <f t="array" ref="P545">INDEX(Items!B$2:B$1098,MATCH($O545,Items!$A$2:$A$1098,0))</f>
        <v>0</v>
      </c>
      <c r="Q545">
        <f t="array" ref="Q545">INDEX(Items!C$2:C$1098,MATCH($O545,Items!$A$2:$A$1098,0))</f>
        <v>0</v>
      </c>
      <c r="R545">
        <f t="array" ref="R545">INDEX(Items!D$2:D$1098,MATCH($O545,Items!$A$2:$A$1098,0))</f>
        <v>0</v>
      </c>
    </row>
    <row r="546" spans="1:18" ht="14.4" x14ac:dyDescent="0.3">
      <c r="A546">
        <f t="shared" si="78"/>
        <v>1</v>
      </c>
      <c r="B546" s="10" t="str">
        <f t="shared" si="79"/>
        <v/>
      </c>
      <c r="C546" s="2">
        <f t="shared" si="76"/>
        <v>1</v>
      </c>
      <c r="D546" s="3"/>
      <c r="E546" s="2"/>
      <c r="F546" t="e">
        <f t="array" ref="F546">INDEX(Establishment!B$2:B$1047,MATCH($E546,Establishment!$A$2:$A$1047,0))</f>
        <v>#N/A</v>
      </c>
      <c r="G546" t="e">
        <f t="array" ref="G546">INDEX(Establishment!C$2:C$1047,MATCH($E546,Establishment!$A$2:$A$1047,0))</f>
        <v>#N/A</v>
      </c>
      <c r="H546" t="s">
        <v>20</v>
      </c>
      <c r="I546" s="4"/>
      <c r="J546" t="s">
        <v>20</v>
      </c>
      <c r="L546" s="4"/>
      <c r="M546" s="4">
        <f t="shared" si="77"/>
        <v>0</v>
      </c>
      <c r="N546" s="4">
        <f t="shared" si="80"/>
        <v>0</v>
      </c>
      <c r="O546" t="s">
        <v>20</v>
      </c>
      <c r="P546">
        <f t="array" ref="P546">INDEX(Items!B$2:B$1098,MATCH($O546,Items!$A$2:$A$1098,0))</f>
        <v>0</v>
      </c>
      <c r="Q546">
        <f t="array" ref="Q546">INDEX(Items!C$2:C$1098,MATCH($O546,Items!$A$2:$A$1098,0))</f>
        <v>0</v>
      </c>
      <c r="R546">
        <f t="array" ref="R546">INDEX(Items!D$2:D$1098,MATCH($O546,Items!$A$2:$A$1098,0))</f>
        <v>0</v>
      </c>
    </row>
    <row r="547" spans="1:18" ht="14.4" x14ac:dyDescent="0.3">
      <c r="A547">
        <f t="shared" si="78"/>
        <v>1</v>
      </c>
      <c r="B547" s="10" t="str">
        <f t="shared" si="79"/>
        <v/>
      </c>
      <c r="C547" s="2">
        <f t="shared" ref="C547:C610" si="81">IF(OR(B547="",B547&lt;&gt;B546),1,C546+1)</f>
        <v>1</v>
      </c>
      <c r="D547" s="3"/>
      <c r="E547" s="2"/>
      <c r="F547" t="e">
        <f t="array" ref="F547">INDEX(Establishment!B$2:B$1047,MATCH($E547,Establishment!$A$2:$A$1047,0))</f>
        <v>#N/A</v>
      </c>
      <c r="G547" t="e">
        <f t="array" ref="G547">INDEX(Establishment!C$2:C$1047,MATCH($E547,Establishment!$A$2:$A$1047,0))</f>
        <v>#N/A</v>
      </c>
      <c r="H547" t="s">
        <v>20</v>
      </c>
      <c r="I547" s="4"/>
      <c r="J547" t="s">
        <v>20</v>
      </c>
      <c r="L547" s="4"/>
      <c r="M547" s="4">
        <f t="shared" si="77"/>
        <v>0</v>
      </c>
      <c r="N547" s="4">
        <f t="shared" si="80"/>
        <v>0</v>
      </c>
      <c r="O547" t="s">
        <v>20</v>
      </c>
      <c r="P547">
        <f t="array" ref="P547">INDEX(Items!B$2:B$1098,MATCH($O547,Items!$A$2:$A$1098,0))</f>
        <v>0</v>
      </c>
      <c r="Q547">
        <f t="array" ref="Q547">INDEX(Items!C$2:C$1098,MATCH($O547,Items!$A$2:$A$1098,0))</f>
        <v>0</v>
      </c>
      <c r="R547">
        <f t="array" ref="R547">INDEX(Items!D$2:D$1098,MATCH($O547,Items!$A$2:$A$1098,0))</f>
        <v>0</v>
      </c>
    </row>
    <row r="548" spans="1:18" ht="14.4" x14ac:dyDescent="0.3">
      <c r="A548">
        <f t="shared" si="78"/>
        <v>1</v>
      </c>
      <c r="B548" s="10" t="str">
        <f t="shared" si="79"/>
        <v/>
      </c>
      <c r="C548" s="2">
        <f t="shared" si="81"/>
        <v>1</v>
      </c>
      <c r="D548" s="3"/>
      <c r="E548" s="2"/>
      <c r="F548" t="e">
        <f t="array" ref="F548">INDEX(Establishment!B$2:B$1047,MATCH($E548,Establishment!$A$2:$A$1047,0))</f>
        <v>#N/A</v>
      </c>
      <c r="G548" t="e">
        <f t="array" ref="G548">INDEX(Establishment!C$2:C$1047,MATCH($E548,Establishment!$A$2:$A$1047,0))</f>
        <v>#N/A</v>
      </c>
      <c r="H548" t="s">
        <v>20</v>
      </c>
      <c r="I548" s="4"/>
      <c r="J548" t="s">
        <v>20</v>
      </c>
      <c r="L548" s="4"/>
      <c r="M548" s="4">
        <f t="shared" si="77"/>
        <v>0</v>
      </c>
      <c r="N548" s="4">
        <f t="shared" si="80"/>
        <v>0</v>
      </c>
      <c r="O548" t="s">
        <v>20</v>
      </c>
      <c r="P548">
        <f t="array" ref="P548">INDEX(Items!B$2:B$1098,MATCH($O548,Items!$A$2:$A$1098,0))</f>
        <v>0</v>
      </c>
      <c r="Q548">
        <f t="array" ref="Q548">INDEX(Items!C$2:C$1098,MATCH($O548,Items!$A$2:$A$1098,0))</f>
        <v>0</v>
      </c>
      <c r="R548">
        <f t="array" ref="R548">INDEX(Items!D$2:D$1098,MATCH($O548,Items!$A$2:$A$1098,0))</f>
        <v>0</v>
      </c>
    </row>
    <row r="549" spans="1:18" ht="14.4" x14ac:dyDescent="0.3">
      <c r="A549">
        <f t="shared" si="78"/>
        <v>1</v>
      </c>
      <c r="B549" s="10" t="str">
        <f t="shared" si="79"/>
        <v/>
      </c>
      <c r="C549" s="2">
        <f t="shared" si="81"/>
        <v>1</v>
      </c>
      <c r="D549" s="3"/>
      <c r="E549" s="2"/>
      <c r="F549" t="e">
        <f t="array" ref="F549">INDEX(Establishment!B$2:B$1047,MATCH($E549,Establishment!$A$2:$A$1047,0))</f>
        <v>#N/A</v>
      </c>
      <c r="G549" t="e">
        <f t="array" ref="G549">INDEX(Establishment!C$2:C$1047,MATCH($E549,Establishment!$A$2:$A$1047,0))</f>
        <v>#N/A</v>
      </c>
      <c r="H549" t="s">
        <v>20</v>
      </c>
      <c r="I549" s="4"/>
      <c r="J549" t="s">
        <v>20</v>
      </c>
      <c r="L549" s="4"/>
      <c r="M549" s="4">
        <f t="shared" si="77"/>
        <v>0</v>
      </c>
      <c r="N549" s="4">
        <f t="shared" si="80"/>
        <v>0</v>
      </c>
      <c r="O549" t="s">
        <v>20</v>
      </c>
      <c r="P549">
        <f t="array" ref="P549">INDEX(Items!B$2:B$1098,MATCH($O549,Items!$A$2:$A$1098,0))</f>
        <v>0</v>
      </c>
      <c r="Q549">
        <f t="array" ref="Q549">INDEX(Items!C$2:C$1098,MATCH($O549,Items!$A$2:$A$1098,0))</f>
        <v>0</v>
      </c>
      <c r="R549">
        <f t="array" ref="R549">INDEX(Items!D$2:D$1098,MATCH($O549,Items!$A$2:$A$1098,0))</f>
        <v>0</v>
      </c>
    </row>
    <row r="550" spans="1:18" ht="14.4" x14ac:dyDescent="0.3">
      <c r="A550">
        <f t="shared" si="78"/>
        <v>1</v>
      </c>
      <c r="B550" s="10" t="str">
        <f t="shared" si="79"/>
        <v/>
      </c>
      <c r="C550" s="2">
        <f t="shared" si="81"/>
        <v>1</v>
      </c>
      <c r="D550" s="3"/>
      <c r="E550" s="2"/>
      <c r="F550" t="e">
        <f t="array" ref="F550">INDEX(Establishment!B$2:B$1047,MATCH($E550,Establishment!$A$2:$A$1047,0))</f>
        <v>#N/A</v>
      </c>
      <c r="G550" t="e">
        <f t="array" ref="G550">INDEX(Establishment!C$2:C$1047,MATCH($E550,Establishment!$A$2:$A$1047,0))</f>
        <v>#N/A</v>
      </c>
      <c r="H550" t="s">
        <v>20</v>
      </c>
      <c r="I550" s="4"/>
      <c r="J550" t="s">
        <v>20</v>
      </c>
      <c r="L550" s="4"/>
      <c r="M550" s="4">
        <f t="shared" si="77"/>
        <v>0</v>
      </c>
      <c r="N550" s="4">
        <f t="shared" si="80"/>
        <v>0</v>
      </c>
      <c r="O550" t="s">
        <v>20</v>
      </c>
      <c r="P550">
        <f t="array" ref="P550">INDEX(Items!B$2:B$1098,MATCH($O550,Items!$A$2:$A$1098,0))</f>
        <v>0</v>
      </c>
      <c r="Q550">
        <f t="array" ref="Q550">INDEX(Items!C$2:C$1098,MATCH($O550,Items!$A$2:$A$1098,0))</f>
        <v>0</v>
      </c>
      <c r="R550">
        <f t="array" ref="R550">INDEX(Items!D$2:D$1098,MATCH($O550,Items!$A$2:$A$1098,0))</f>
        <v>0</v>
      </c>
    </row>
    <row r="551" spans="1:18" ht="14.4" x14ac:dyDescent="0.3">
      <c r="A551">
        <f t="shared" si="78"/>
        <v>1</v>
      </c>
      <c r="B551" s="10" t="str">
        <f t="shared" si="79"/>
        <v/>
      </c>
      <c r="C551" s="2">
        <f t="shared" si="81"/>
        <v>1</v>
      </c>
      <c r="D551" s="3"/>
      <c r="E551" s="2"/>
      <c r="F551" t="e">
        <f t="array" ref="F551">INDEX(Establishment!B$2:B$1047,MATCH($E551,Establishment!$A$2:$A$1047,0))</f>
        <v>#N/A</v>
      </c>
      <c r="G551" t="e">
        <f t="array" ref="G551">INDEX(Establishment!C$2:C$1047,MATCH($E551,Establishment!$A$2:$A$1047,0))</f>
        <v>#N/A</v>
      </c>
      <c r="H551" t="s">
        <v>20</v>
      </c>
      <c r="I551" s="4"/>
      <c r="J551" t="s">
        <v>20</v>
      </c>
      <c r="L551" s="4"/>
      <c r="M551" s="4">
        <f t="shared" si="77"/>
        <v>0</v>
      </c>
      <c r="N551" s="4">
        <f t="shared" si="80"/>
        <v>0</v>
      </c>
      <c r="O551" t="s">
        <v>20</v>
      </c>
      <c r="P551">
        <f t="array" ref="P551">INDEX(Items!B$2:B$1098,MATCH($O551,Items!$A$2:$A$1098,0))</f>
        <v>0</v>
      </c>
      <c r="Q551">
        <f t="array" ref="Q551">INDEX(Items!C$2:C$1098,MATCH($O551,Items!$A$2:$A$1098,0))</f>
        <v>0</v>
      </c>
      <c r="R551">
        <f t="array" ref="R551">INDEX(Items!D$2:D$1098,MATCH($O551,Items!$A$2:$A$1098,0))</f>
        <v>0</v>
      </c>
    </row>
    <row r="552" spans="1:18" ht="14.4" x14ac:dyDescent="0.3">
      <c r="A552">
        <f t="shared" si="78"/>
        <v>1</v>
      </c>
      <c r="B552" s="10" t="str">
        <f t="shared" si="79"/>
        <v/>
      </c>
      <c r="C552" s="2">
        <f t="shared" si="81"/>
        <v>1</v>
      </c>
      <c r="D552" s="3"/>
      <c r="E552" s="2"/>
      <c r="F552" t="e">
        <f t="array" ref="F552">INDEX(Establishment!B$2:B$1047,MATCH($E552,Establishment!$A$2:$A$1047,0))</f>
        <v>#N/A</v>
      </c>
      <c r="G552" t="e">
        <f t="array" ref="G552">INDEX(Establishment!C$2:C$1047,MATCH($E552,Establishment!$A$2:$A$1047,0))</f>
        <v>#N/A</v>
      </c>
      <c r="H552" t="s">
        <v>20</v>
      </c>
      <c r="I552" s="4"/>
      <c r="J552" t="s">
        <v>20</v>
      </c>
      <c r="L552" s="4"/>
      <c r="M552" s="4">
        <f t="shared" si="77"/>
        <v>0</v>
      </c>
      <c r="N552" s="4">
        <f t="shared" si="80"/>
        <v>0</v>
      </c>
      <c r="O552" t="s">
        <v>20</v>
      </c>
      <c r="P552">
        <f t="array" ref="P552">INDEX(Items!B$2:B$1098,MATCH($O552,Items!$A$2:$A$1098,0))</f>
        <v>0</v>
      </c>
      <c r="Q552">
        <f t="array" ref="Q552">INDEX(Items!C$2:C$1098,MATCH($O552,Items!$A$2:$A$1098,0))</f>
        <v>0</v>
      </c>
      <c r="R552">
        <f t="array" ref="R552">INDEX(Items!D$2:D$1098,MATCH($O552,Items!$A$2:$A$1098,0))</f>
        <v>0</v>
      </c>
    </row>
    <row r="553" spans="1:18" ht="14.4" x14ac:dyDescent="0.3">
      <c r="A553">
        <f t="shared" si="78"/>
        <v>1</v>
      </c>
      <c r="B553" s="10" t="str">
        <f t="shared" si="79"/>
        <v/>
      </c>
      <c r="C553" s="2">
        <f t="shared" si="81"/>
        <v>1</v>
      </c>
      <c r="D553" s="3"/>
      <c r="E553" s="2"/>
      <c r="F553" t="e">
        <f t="array" ref="F553">INDEX(Establishment!B$2:B$1047,MATCH($E553,Establishment!$A$2:$A$1047,0))</f>
        <v>#N/A</v>
      </c>
      <c r="G553" t="e">
        <f t="array" ref="G553">INDEX(Establishment!C$2:C$1047,MATCH($E553,Establishment!$A$2:$A$1047,0))</f>
        <v>#N/A</v>
      </c>
      <c r="H553" t="s">
        <v>20</v>
      </c>
      <c r="I553" s="4"/>
      <c r="J553" t="s">
        <v>20</v>
      </c>
      <c r="L553" s="4"/>
      <c r="M553" s="4">
        <f t="shared" si="77"/>
        <v>0</v>
      </c>
      <c r="N553" s="4">
        <f t="shared" si="80"/>
        <v>0</v>
      </c>
      <c r="O553" t="s">
        <v>20</v>
      </c>
      <c r="P553">
        <f t="array" ref="P553">INDEX(Items!B$2:B$1098,MATCH($O553,Items!$A$2:$A$1098,0))</f>
        <v>0</v>
      </c>
      <c r="Q553">
        <f t="array" ref="Q553">INDEX(Items!C$2:C$1098,MATCH($O553,Items!$A$2:$A$1098,0))</f>
        <v>0</v>
      </c>
      <c r="R553">
        <f t="array" ref="R553">INDEX(Items!D$2:D$1098,MATCH($O553,Items!$A$2:$A$1098,0))</f>
        <v>0</v>
      </c>
    </row>
    <row r="554" spans="1:18" ht="14.4" x14ac:dyDescent="0.3">
      <c r="A554">
        <f t="shared" si="78"/>
        <v>1</v>
      </c>
      <c r="B554" s="10" t="str">
        <f t="shared" si="79"/>
        <v/>
      </c>
      <c r="C554" s="2">
        <f t="shared" si="81"/>
        <v>1</v>
      </c>
      <c r="D554" s="3"/>
      <c r="E554" s="2"/>
      <c r="F554" t="e">
        <f t="array" ref="F554">INDEX(Establishment!B$2:B$1047,MATCH($E554,Establishment!$A$2:$A$1047,0))</f>
        <v>#N/A</v>
      </c>
      <c r="G554" t="e">
        <f t="array" ref="G554">INDEX(Establishment!C$2:C$1047,MATCH($E554,Establishment!$A$2:$A$1047,0))</f>
        <v>#N/A</v>
      </c>
      <c r="H554" t="s">
        <v>20</v>
      </c>
      <c r="I554" s="4"/>
      <c r="J554" t="s">
        <v>20</v>
      </c>
      <c r="L554" s="4"/>
      <c r="M554" s="4">
        <f t="shared" si="77"/>
        <v>0</v>
      </c>
      <c r="N554" s="4">
        <f t="shared" si="80"/>
        <v>0</v>
      </c>
      <c r="O554" t="s">
        <v>20</v>
      </c>
      <c r="P554">
        <f t="array" ref="P554">INDEX(Items!B$2:B$1098,MATCH($O554,Items!$A$2:$A$1098,0))</f>
        <v>0</v>
      </c>
      <c r="Q554">
        <f t="array" ref="Q554">INDEX(Items!C$2:C$1098,MATCH($O554,Items!$A$2:$A$1098,0))</f>
        <v>0</v>
      </c>
      <c r="R554">
        <f t="array" ref="R554">INDEX(Items!D$2:D$1098,MATCH($O554,Items!$A$2:$A$1098,0))</f>
        <v>0</v>
      </c>
    </row>
    <row r="555" spans="1:18" ht="14.4" x14ac:dyDescent="0.3">
      <c r="A555">
        <f t="shared" si="78"/>
        <v>1</v>
      </c>
      <c r="B555" s="10" t="str">
        <f t="shared" si="79"/>
        <v/>
      </c>
      <c r="C555" s="2">
        <f t="shared" si="81"/>
        <v>1</v>
      </c>
      <c r="D555" s="3"/>
      <c r="E555" s="2"/>
      <c r="F555" t="e">
        <f t="array" ref="F555">INDEX(Establishment!B$2:B$1047,MATCH($E555,Establishment!$A$2:$A$1047,0))</f>
        <v>#N/A</v>
      </c>
      <c r="G555" t="e">
        <f t="array" ref="G555">INDEX(Establishment!C$2:C$1047,MATCH($E555,Establishment!$A$2:$A$1047,0))</f>
        <v>#N/A</v>
      </c>
      <c r="H555" t="s">
        <v>20</v>
      </c>
      <c r="I555" s="4"/>
      <c r="J555" t="s">
        <v>20</v>
      </c>
      <c r="L555" s="4"/>
      <c r="M555" s="4">
        <f t="shared" si="77"/>
        <v>0</v>
      </c>
      <c r="N555" s="4">
        <f t="shared" si="80"/>
        <v>0</v>
      </c>
      <c r="O555" t="s">
        <v>20</v>
      </c>
      <c r="P555">
        <f t="array" ref="P555">INDEX(Items!B$2:B$1098,MATCH($O555,Items!$A$2:$A$1098,0))</f>
        <v>0</v>
      </c>
      <c r="Q555">
        <f t="array" ref="Q555">INDEX(Items!C$2:C$1098,MATCH($O555,Items!$A$2:$A$1098,0))</f>
        <v>0</v>
      </c>
      <c r="R555">
        <f t="array" ref="R555">INDEX(Items!D$2:D$1098,MATCH($O555,Items!$A$2:$A$1098,0))</f>
        <v>0</v>
      </c>
    </row>
    <row r="556" spans="1:18" ht="14.4" x14ac:dyDescent="0.3">
      <c r="A556">
        <f t="shared" si="78"/>
        <v>1</v>
      </c>
      <c r="B556" s="10" t="str">
        <f t="shared" si="79"/>
        <v/>
      </c>
      <c r="C556" s="2">
        <f t="shared" si="81"/>
        <v>1</v>
      </c>
      <c r="D556" s="3"/>
      <c r="E556" s="2"/>
      <c r="F556" t="e">
        <f t="array" ref="F556">INDEX(Establishment!B$2:B$1047,MATCH($E556,Establishment!$A$2:$A$1047,0))</f>
        <v>#N/A</v>
      </c>
      <c r="G556" t="e">
        <f t="array" ref="G556">INDEX(Establishment!C$2:C$1047,MATCH($E556,Establishment!$A$2:$A$1047,0))</f>
        <v>#N/A</v>
      </c>
      <c r="H556" t="s">
        <v>20</v>
      </c>
      <c r="I556" s="4"/>
      <c r="J556" t="s">
        <v>20</v>
      </c>
      <c r="L556" s="4"/>
      <c r="M556" s="4">
        <f t="shared" si="77"/>
        <v>0</v>
      </c>
      <c r="N556" s="4">
        <f t="shared" si="80"/>
        <v>0</v>
      </c>
      <c r="O556" t="s">
        <v>20</v>
      </c>
      <c r="P556">
        <f t="array" ref="P556">INDEX(Items!B$2:B$1098,MATCH($O556,Items!$A$2:$A$1098,0))</f>
        <v>0</v>
      </c>
      <c r="Q556">
        <f t="array" ref="Q556">INDEX(Items!C$2:C$1098,MATCH($O556,Items!$A$2:$A$1098,0))</f>
        <v>0</v>
      </c>
      <c r="R556">
        <f t="array" ref="R556">INDEX(Items!D$2:D$1098,MATCH($O556,Items!$A$2:$A$1098,0))</f>
        <v>0</v>
      </c>
    </row>
    <row r="557" spans="1:18" ht="14.4" x14ac:dyDescent="0.3">
      <c r="A557">
        <f t="shared" si="78"/>
        <v>1</v>
      </c>
      <c r="B557" s="10" t="str">
        <f t="shared" si="79"/>
        <v/>
      </c>
      <c r="C557" s="2">
        <f t="shared" si="81"/>
        <v>1</v>
      </c>
      <c r="D557" s="3"/>
      <c r="E557" s="2"/>
      <c r="F557" t="e">
        <f t="array" ref="F557">INDEX(Establishment!B$2:B$1047,MATCH($E557,Establishment!$A$2:$A$1047,0))</f>
        <v>#N/A</v>
      </c>
      <c r="G557" t="e">
        <f t="array" ref="G557">INDEX(Establishment!C$2:C$1047,MATCH($E557,Establishment!$A$2:$A$1047,0))</f>
        <v>#N/A</v>
      </c>
      <c r="H557" t="s">
        <v>20</v>
      </c>
      <c r="I557" s="4"/>
      <c r="J557" t="s">
        <v>20</v>
      </c>
      <c r="L557" s="4"/>
      <c r="M557" s="4">
        <f t="shared" si="77"/>
        <v>0</v>
      </c>
      <c r="N557" s="4">
        <f t="shared" si="80"/>
        <v>0</v>
      </c>
      <c r="O557" t="s">
        <v>20</v>
      </c>
      <c r="P557">
        <f t="array" ref="P557">INDEX(Items!B$2:B$1098,MATCH($O557,Items!$A$2:$A$1098,0))</f>
        <v>0</v>
      </c>
      <c r="Q557">
        <f t="array" ref="Q557">INDEX(Items!C$2:C$1098,MATCH($O557,Items!$A$2:$A$1098,0))</f>
        <v>0</v>
      </c>
      <c r="R557">
        <f t="array" ref="R557">INDEX(Items!D$2:D$1098,MATCH($O557,Items!$A$2:$A$1098,0))</f>
        <v>0</v>
      </c>
    </row>
    <row r="558" spans="1:18" ht="14.4" x14ac:dyDescent="0.3">
      <c r="A558">
        <f t="shared" si="78"/>
        <v>1</v>
      </c>
      <c r="B558" s="10" t="str">
        <f t="shared" si="79"/>
        <v/>
      </c>
      <c r="C558" s="2">
        <f t="shared" si="81"/>
        <v>1</v>
      </c>
      <c r="D558" s="3"/>
      <c r="E558" s="2"/>
      <c r="F558" t="e">
        <f t="array" ref="F558">INDEX(Establishment!B$2:B$1047,MATCH($E558,Establishment!$A$2:$A$1047,0))</f>
        <v>#N/A</v>
      </c>
      <c r="G558" t="e">
        <f t="array" ref="G558">INDEX(Establishment!C$2:C$1047,MATCH($E558,Establishment!$A$2:$A$1047,0))</f>
        <v>#N/A</v>
      </c>
      <c r="H558" t="s">
        <v>20</v>
      </c>
      <c r="I558" s="4"/>
      <c r="J558" t="s">
        <v>20</v>
      </c>
      <c r="L558" s="4"/>
      <c r="M558" s="4">
        <f t="shared" si="77"/>
        <v>0</v>
      </c>
      <c r="N558" s="4">
        <f t="shared" si="80"/>
        <v>0</v>
      </c>
      <c r="O558" t="s">
        <v>20</v>
      </c>
      <c r="P558">
        <f t="array" ref="P558">INDEX(Items!B$2:B$1098,MATCH($O558,Items!$A$2:$A$1098,0))</f>
        <v>0</v>
      </c>
      <c r="Q558">
        <f t="array" ref="Q558">INDEX(Items!C$2:C$1098,MATCH($O558,Items!$A$2:$A$1098,0))</f>
        <v>0</v>
      </c>
      <c r="R558">
        <f t="array" ref="R558">INDEX(Items!D$2:D$1098,MATCH($O558,Items!$A$2:$A$1098,0))</f>
        <v>0</v>
      </c>
    </row>
    <row r="559" spans="1:18" ht="14.4" x14ac:dyDescent="0.3">
      <c r="A559">
        <f t="shared" si="78"/>
        <v>1</v>
      </c>
      <c r="B559" s="10" t="str">
        <f t="shared" si="79"/>
        <v/>
      </c>
      <c r="C559" s="2">
        <f t="shared" si="81"/>
        <v>1</v>
      </c>
      <c r="D559" s="3"/>
      <c r="E559" s="2"/>
      <c r="F559" t="e">
        <f t="array" ref="F559">INDEX(Establishment!B$2:B$1047,MATCH($E559,Establishment!$A$2:$A$1047,0))</f>
        <v>#N/A</v>
      </c>
      <c r="G559" t="e">
        <f t="array" ref="G559">INDEX(Establishment!C$2:C$1047,MATCH($E559,Establishment!$A$2:$A$1047,0))</f>
        <v>#N/A</v>
      </c>
      <c r="H559" t="s">
        <v>20</v>
      </c>
      <c r="I559" s="4"/>
      <c r="J559" t="s">
        <v>20</v>
      </c>
      <c r="L559" s="4"/>
      <c r="M559" s="4">
        <f t="shared" si="77"/>
        <v>0</v>
      </c>
      <c r="N559" s="4">
        <f t="shared" si="80"/>
        <v>0</v>
      </c>
      <c r="O559" t="s">
        <v>20</v>
      </c>
      <c r="P559">
        <f t="array" ref="P559">INDEX(Items!B$2:B$1098,MATCH($O559,Items!$A$2:$A$1098,0))</f>
        <v>0</v>
      </c>
      <c r="Q559">
        <f t="array" ref="Q559">INDEX(Items!C$2:C$1098,MATCH($O559,Items!$A$2:$A$1098,0))</f>
        <v>0</v>
      </c>
      <c r="R559">
        <f t="array" ref="R559">INDEX(Items!D$2:D$1098,MATCH($O559,Items!$A$2:$A$1098,0))</f>
        <v>0</v>
      </c>
    </row>
    <row r="560" spans="1:18" ht="14.4" x14ac:dyDescent="0.3">
      <c r="A560">
        <f t="shared" si="78"/>
        <v>1</v>
      </c>
      <c r="B560" s="10" t="str">
        <f t="shared" si="79"/>
        <v/>
      </c>
      <c r="C560" s="2">
        <f t="shared" si="81"/>
        <v>1</v>
      </c>
      <c r="D560" s="3"/>
      <c r="E560" s="2"/>
      <c r="F560" t="e">
        <f t="array" ref="F560">INDEX(Establishment!B$2:B$1047,MATCH($E560,Establishment!$A$2:$A$1047,0))</f>
        <v>#N/A</v>
      </c>
      <c r="G560" t="e">
        <f t="array" ref="G560">INDEX(Establishment!C$2:C$1047,MATCH($E560,Establishment!$A$2:$A$1047,0))</f>
        <v>#N/A</v>
      </c>
      <c r="H560" t="s">
        <v>20</v>
      </c>
      <c r="I560" s="4"/>
      <c r="J560" t="s">
        <v>20</v>
      </c>
      <c r="L560" s="4"/>
      <c r="M560" s="4">
        <f t="shared" si="77"/>
        <v>0</v>
      </c>
      <c r="N560" s="4">
        <f t="shared" si="80"/>
        <v>0</v>
      </c>
      <c r="O560" t="s">
        <v>20</v>
      </c>
      <c r="P560">
        <f t="array" ref="P560">INDEX(Items!B$2:B$1098,MATCH($O560,Items!$A$2:$A$1098,0))</f>
        <v>0</v>
      </c>
      <c r="Q560">
        <f t="array" ref="Q560">INDEX(Items!C$2:C$1098,MATCH($O560,Items!$A$2:$A$1098,0))</f>
        <v>0</v>
      </c>
      <c r="R560">
        <f t="array" ref="R560">INDEX(Items!D$2:D$1098,MATCH($O560,Items!$A$2:$A$1098,0))</f>
        <v>0</v>
      </c>
    </row>
    <row r="561" spans="1:18" ht="14.4" x14ac:dyDescent="0.3">
      <c r="A561">
        <f t="shared" si="78"/>
        <v>1</v>
      </c>
      <c r="B561" s="10" t="str">
        <f t="shared" si="79"/>
        <v/>
      </c>
      <c r="C561" s="2">
        <f t="shared" si="81"/>
        <v>1</v>
      </c>
      <c r="D561" s="3"/>
      <c r="E561" s="2"/>
      <c r="F561" t="e">
        <f t="array" ref="F561">INDEX(Establishment!B$2:B$1047,MATCH($E561,Establishment!$A$2:$A$1047,0))</f>
        <v>#N/A</v>
      </c>
      <c r="G561" t="e">
        <f t="array" ref="G561">INDEX(Establishment!C$2:C$1047,MATCH($E561,Establishment!$A$2:$A$1047,0))</f>
        <v>#N/A</v>
      </c>
      <c r="H561" t="s">
        <v>20</v>
      </c>
      <c r="I561" s="4"/>
      <c r="J561" t="s">
        <v>20</v>
      </c>
      <c r="L561" s="4"/>
      <c r="M561" s="4">
        <f t="shared" si="77"/>
        <v>0</v>
      </c>
      <c r="N561" s="4">
        <f t="shared" si="80"/>
        <v>0</v>
      </c>
      <c r="O561" t="s">
        <v>20</v>
      </c>
      <c r="P561">
        <f t="array" ref="P561">INDEX(Items!B$2:B$1098,MATCH($O561,Items!$A$2:$A$1098,0))</f>
        <v>0</v>
      </c>
      <c r="Q561">
        <f t="array" ref="Q561">INDEX(Items!C$2:C$1098,MATCH($O561,Items!$A$2:$A$1098,0))</f>
        <v>0</v>
      </c>
      <c r="R561">
        <f t="array" ref="R561">INDEX(Items!D$2:D$1098,MATCH($O561,Items!$A$2:$A$1098,0))</f>
        <v>0</v>
      </c>
    </row>
    <row r="562" spans="1:18" ht="14.4" x14ac:dyDescent="0.3">
      <c r="A562">
        <f t="shared" si="78"/>
        <v>1</v>
      </c>
      <c r="B562" s="10" t="str">
        <f t="shared" si="79"/>
        <v/>
      </c>
      <c r="C562" s="2">
        <f t="shared" si="81"/>
        <v>1</v>
      </c>
      <c r="D562" s="3"/>
      <c r="E562" s="2"/>
      <c r="F562" t="e">
        <f t="array" ref="F562">INDEX(Establishment!B$2:B$1047,MATCH($E562,Establishment!$A$2:$A$1047,0))</f>
        <v>#N/A</v>
      </c>
      <c r="G562" t="e">
        <f t="array" ref="G562">INDEX(Establishment!C$2:C$1047,MATCH($E562,Establishment!$A$2:$A$1047,0))</f>
        <v>#N/A</v>
      </c>
      <c r="H562" t="s">
        <v>20</v>
      </c>
      <c r="I562" s="4"/>
      <c r="J562" t="s">
        <v>20</v>
      </c>
      <c r="L562" s="4"/>
      <c r="M562" s="4">
        <f t="shared" si="77"/>
        <v>0</v>
      </c>
      <c r="N562" s="4">
        <f t="shared" si="80"/>
        <v>0</v>
      </c>
      <c r="O562" t="s">
        <v>20</v>
      </c>
      <c r="P562">
        <f t="array" ref="P562">INDEX(Items!B$2:B$1098,MATCH($O562,Items!$A$2:$A$1098,0))</f>
        <v>0</v>
      </c>
      <c r="Q562">
        <f t="array" ref="Q562">INDEX(Items!C$2:C$1098,MATCH($O562,Items!$A$2:$A$1098,0))</f>
        <v>0</v>
      </c>
      <c r="R562">
        <f t="array" ref="R562">INDEX(Items!D$2:D$1098,MATCH($O562,Items!$A$2:$A$1098,0))</f>
        <v>0</v>
      </c>
    </row>
    <row r="563" spans="1:18" ht="14.4" x14ac:dyDescent="0.3">
      <c r="A563">
        <f t="shared" si="78"/>
        <v>1</v>
      </c>
      <c r="B563" s="10" t="str">
        <f t="shared" si="79"/>
        <v/>
      </c>
      <c r="C563" s="2">
        <f t="shared" si="81"/>
        <v>1</v>
      </c>
      <c r="D563" s="3"/>
      <c r="E563" s="2"/>
      <c r="F563" t="e">
        <f t="array" ref="F563">INDEX(Establishment!B$2:B$1047,MATCH($E563,Establishment!$A$2:$A$1047,0))</f>
        <v>#N/A</v>
      </c>
      <c r="G563" t="e">
        <f t="array" ref="G563">INDEX(Establishment!C$2:C$1047,MATCH($E563,Establishment!$A$2:$A$1047,0))</f>
        <v>#N/A</v>
      </c>
      <c r="H563" t="s">
        <v>20</v>
      </c>
      <c r="I563" s="4"/>
      <c r="J563" t="s">
        <v>20</v>
      </c>
      <c r="L563" s="4"/>
      <c r="M563" s="4">
        <f t="shared" si="77"/>
        <v>0</v>
      </c>
      <c r="N563" s="4">
        <f t="shared" si="80"/>
        <v>0</v>
      </c>
      <c r="O563" t="s">
        <v>20</v>
      </c>
      <c r="P563">
        <f t="array" ref="P563">INDEX(Items!B$2:B$1098,MATCH($O563,Items!$A$2:$A$1098,0))</f>
        <v>0</v>
      </c>
      <c r="Q563">
        <f t="array" ref="Q563">INDEX(Items!C$2:C$1098,MATCH($O563,Items!$A$2:$A$1098,0))</f>
        <v>0</v>
      </c>
      <c r="R563">
        <f t="array" ref="R563">INDEX(Items!D$2:D$1098,MATCH($O563,Items!$A$2:$A$1098,0))</f>
        <v>0</v>
      </c>
    </row>
    <row r="564" spans="1:18" ht="14.4" x14ac:dyDescent="0.3">
      <c r="A564">
        <f t="shared" si="78"/>
        <v>1</v>
      </c>
      <c r="B564" s="10" t="str">
        <f t="shared" si="79"/>
        <v/>
      </c>
      <c r="C564" s="2">
        <f t="shared" si="81"/>
        <v>1</v>
      </c>
      <c r="D564" s="3"/>
      <c r="E564" s="2"/>
      <c r="F564" t="e">
        <f t="array" ref="F564">INDEX(Establishment!B$2:B$1047,MATCH($E564,Establishment!$A$2:$A$1047,0))</f>
        <v>#N/A</v>
      </c>
      <c r="G564" t="e">
        <f t="array" ref="G564">INDEX(Establishment!C$2:C$1047,MATCH($E564,Establishment!$A$2:$A$1047,0))</f>
        <v>#N/A</v>
      </c>
      <c r="H564" t="s">
        <v>20</v>
      </c>
      <c r="I564" s="4"/>
      <c r="J564" t="s">
        <v>20</v>
      </c>
      <c r="L564" s="4"/>
      <c r="M564" s="4">
        <f t="shared" si="77"/>
        <v>0</v>
      </c>
      <c r="N564" s="4">
        <f t="shared" si="80"/>
        <v>0</v>
      </c>
      <c r="O564" t="s">
        <v>20</v>
      </c>
      <c r="P564">
        <f t="array" ref="P564">INDEX(Items!B$2:B$1098,MATCH($O564,Items!$A$2:$A$1098,0))</f>
        <v>0</v>
      </c>
      <c r="Q564">
        <f t="array" ref="Q564">INDEX(Items!C$2:C$1098,MATCH($O564,Items!$A$2:$A$1098,0))</f>
        <v>0</v>
      </c>
      <c r="R564">
        <f t="array" ref="R564">INDEX(Items!D$2:D$1098,MATCH($O564,Items!$A$2:$A$1098,0))</f>
        <v>0</v>
      </c>
    </row>
    <row r="565" spans="1:18" ht="14.4" x14ac:dyDescent="0.3">
      <c r="A565">
        <f t="shared" si="78"/>
        <v>1</v>
      </c>
      <c r="B565" s="10" t="str">
        <f t="shared" si="79"/>
        <v/>
      </c>
      <c r="C565" s="2">
        <f t="shared" si="81"/>
        <v>1</v>
      </c>
      <c r="D565" s="3"/>
      <c r="E565" s="2"/>
      <c r="F565" t="e">
        <f t="array" ref="F565">INDEX(Establishment!B$2:B$1047,MATCH($E565,Establishment!$A$2:$A$1047,0))</f>
        <v>#N/A</v>
      </c>
      <c r="G565" t="e">
        <f t="array" ref="G565">INDEX(Establishment!C$2:C$1047,MATCH($E565,Establishment!$A$2:$A$1047,0))</f>
        <v>#N/A</v>
      </c>
      <c r="H565" t="s">
        <v>20</v>
      </c>
      <c r="I565" s="4"/>
      <c r="J565" t="s">
        <v>20</v>
      </c>
      <c r="L565" s="4"/>
      <c r="M565" s="4">
        <f t="shared" si="77"/>
        <v>0</v>
      </c>
      <c r="N565" s="4">
        <f t="shared" si="80"/>
        <v>0</v>
      </c>
      <c r="O565" t="s">
        <v>20</v>
      </c>
      <c r="P565">
        <f t="array" ref="P565">INDEX(Items!B$2:B$1098,MATCH($O565,Items!$A$2:$A$1098,0))</f>
        <v>0</v>
      </c>
      <c r="Q565">
        <f t="array" ref="Q565">INDEX(Items!C$2:C$1098,MATCH($O565,Items!$A$2:$A$1098,0))</f>
        <v>0</v>
      </c>
      <c r="R565">
        <f t="array" ref="R565">INDEX(Items!D$2:D$1098,MATCH($O565,Items!$A$2:$A$1098,0))</f>
        <v>0</v>
      </c>
    </row>
    <row r="566" spans="1:18" ht="14.4" x14ac:dyDescent="0.3">
      <c r="A566">
        <f t="shared" si="78"/>
        <v>1</v>
      </c>
      <c r="B566" s="10" t="str">
        <f t="shared" si="79"/>
        <v/>
      </c>
      <c r="C566" s="2">
        <f t="shared" si="81"/>
        <v>1</v>
      </c>
      <c r="D566" s="3"/>
      <c r="E566" s="2"/>
      <c r="F566" t="e">
        <f t="array" ref="F566">INDEX(Establishment!B$2:B$1047,MATCH($E566,Establishment!$A$2:$A$1047,0))</f>
        <v>#N/A</v>
      </c>
      <c r="G566" t="e">
        <f t="array" ref="G566">INDEX(Establishment!C$2:C$1047,MATCH($E566,Establishment!$A$2:$A$1047,0))</f>
        <v>#N/A</v>
      </c>
      <c r="H566" t="s">
        <v>20</v>
      </c>
      <c r="I566" s="4"/>
      <c r="J566" t="s">
        <v>20</v>
      </c>
      <c r="L566" s="4"/>
      <c r="M566" s="4">
        <f t="shared" si="77"/>
        <v>0</v>
      </c>
      <c r="N566" s="4">
        <f t="shared" si="80"/>
        <v>0</v>
      </c>
      <c r="O566" t="s">
        <v>20</v>
      </c>
      <c r="P566">
        <f t="array" ref="P566">INDEX(Items!B$2:B$1098,MATCH($O566,Items!$A$2:$A$1098,0))</f>
        <v>0</v>
      </c>
      <c r="Q566">
        <f t="array" ref="Q566">INDEX(Items!C$2:C$1098,MATCH($O566,Items!$A$2:$A$1098,0))</f>
        <v>0</v>
      </c>
      <c r="R566">
        <f t="array" ref="R566">INDEX(Items!D$2:D$1098,MATCH($O566,Items!$A$2:$A$1098,0))</f>
        <v>0</v>
      </c>
    </row>
    <row r="567" spans="1:18" ht="14.4" x14ac:dyDescent="0.3">
      <c r="A567">
        <f t="shared" si="78"/>
        <v>1</v>
      </c>
      <c r="B567" s="10" t="str">
        <f t="shared" si="79"/>
        <v/>
      </c>
      <c r="C567" s="2">
        <f t="shared" si="81"/>
        <v>1</v>
      </c>
      <c r="D567" s="3"/>
      <c r="E567" s="2"/>
      <c r="F567" t="e">
        <f t="array" ref="F567">INDEX(Establishment!B$2:B$1047,MATCH($E567,Establishment!$A$2:$A$1047,0))</f>
        <v>#N/A</v>
      </c>
      <c r="G567" t="e">
        <f t="array" ref="G567">INDEX(Establishment!C$2:C$1047,MATCH($E567,Establishment!$A$2:$A$1047,0))</f>
        <v>#N/A</v>
      </c>
      <c r="H567" t="s">
        <v>20</v>
      </c>
      <c r="I567" s="4"/>
      <c r="J567" t="s">
        <v>20</v>
      </c>
      <c r="L567" s="4"/>
      <c r="M567" s="4">
        <f t="shared" si="77"/>
        <v>0</v>
      </c>
      <c r="N567" s="4">
        <f t="shared" si="80"/>
        <v>0</v>
      </c>
      <c r="O567" t="s">
        <v>20</v>
      </c>
      <c r="P567">
        <f t="array" ref="P567">INDEX(Items!B$2:B$1098,MATCH($O567,Items!$A$2:$A$1098,0))</f>
        <v>0</v>
      </c>
      <c r="Q567">
        <f t="array" ref="Q567">INDEX(Items!C$2:C$1098,MATCH($O567,Items!$A$2:$A$1098,0))</f>
        <v>0</v>
      </c>
      <c r="R567">
        <f t="array" ref="R567">INDEX(Items!D$2:D$1098,MATCH($O567,Items!$A$2:$A$1098,0))</f>
        <v>0</v>
      </c>
    </row>
    <row r="568" spans="1:18" ht="14.4" x14ac:dyDescent="0.3">
      <c r="A568">
        <f t="shared" si="78"/>
        <v>1</v>
      </c>
      <c r="B568" s="10" t="str">
        <f t="shared" si="79"/>
        <v/>
      </c>
      <c r="C568" s="2">
        <f t="shared" si="81"/>
        <v>1</v>
      </c>
      <c r="D568" s="3"/>
      <c r="E568" s="2"/>
      <c r="F568" t="e">
        <f t="array" ref="F568">INDEX(Establishment!B$2:B$1047,MATCH($E568,Establishment!$A$2:$A$1047,0))</f>
        <v>#N/A</v>
      </c>
      <c r="G568" t="e">
        <f t="array" ref="G568">INDEX(Establishment!C$2:C$1047,MATCH($E568,Establishment!$A$2:$A$1047,0))</f>
        <v>#N/A</v>
      </c>
      <c r="H568" t="s">
        <v>20</v>
      </c>
      <c r="I568" s="4"/>
      <c r="J568" t="s">
        <v>20</v>
      </c>
      <c r="L568" s="4"/>
      <c r="M568" s="4">
        <f t="shared" si="77"/>
        <v>0</v>
      </c>
      <c r="N568" s="4">
        <f t="shared" si="80"/>
        <v>0</v>
      </c>
      <c r="O568" t="s">
        <v>20</v>
      </c>
      <c r="P568">
        <f t="array" ref="P568">INDEX(Items!B$2:B$1098,MATCH($O568,Items!$A$2:$A$1098,0))</f>
        <v>0</v>
      </c>
      <c r="Q568">
        <f t="array" ref="Q568">INDEX(Items!C$2:C$1098,MATCH($O568,Items!$A$2:$A$1098,0))</f>
        <v>0</v>
      </c>
      <c r="R568">
        <f t="array" ref="R568">INDEX(Items!D$2:D$1098,MATCH($O568,Items!$A$2:$A$1098,0))</f>
        <v>0</v>
      </c>
    </row>
    <row r="569" spans="1:18" ht="14.4" x14ac:dyDescent="0.3">
      <c r="A569">
        <f t="shared" si="78"/>
        <v>1</v>
      </c>
      <c r="B569" s="10" t="str">
        <f t="shared" si="79"/>
        <v/>
      </c>
      <c r="C569" s="2">
        <f t="shared" si="81"/>
        <v>1</v>
      </c>
      <c r="D569" s="3"/>
      <c r="E569" s="2"/>
      <c r="F569" t="e">
        <f t="array" ref="F569">INDEX(Establishment!B$2:B$1047,MATCH($E569,Establishment!$A$2:$A$1047,0))</f>
        <v>#N/A</v>
      </c>
      <c r="G569" t="e">
        <f t="array" ref="G569">INDEX(Establishment!C$2:C$1047,MATCH($E569,Establishment!$A$2:$A$1047,0))</f>
        <v>#N/A</v>
      </c>
      <c r="H569" t="s">
        <v>20</v>
      </c>
      <c r="I569" s="4"/>
      <c r="J569" t="s">
        <v>20</v>
      </c>
      <c r="L569" s="4"/>
      <c r="M569" s="4">
        <f t="shared" si="77"/>
        <v>0</v>
      </c>
      <c r="N569" s="4">
        <f t="shared" si="80"/>
        <v>0</v>
      </c>
      <c r="O569" t="s">
        <v>20</v>
      </c>
      <c r="P569">
        <f t="array" ref="P569">INDEX(Items!B$2:B$1098,MATCH($O569,Items!$A$2:$A$1098,0))</f>
        <v>0</v>
      </c>
      <c r="Q569">
        <f t="array" ref="Q569">INDEX(Items!C$2:C$1098,MATCH($O569,Items!$A$2:$A$1098,0))</f>
        <v>0</v>
      </c>
      <c r="R569">
        <f t="array" ref="R569">INDEX(Items!D$2:D$1098,MATCH($O569,Items!$A$2:$A$1098,0))</f>
        <v>0</v>
      </c>
    </row>
    <row r="570" spans="1:18" ht="14.4" x14ac:dyDescent="0.3">
      <c r="A570">
        <f t="shared" si="78"/>
        <v>1</v>
      </c>
      <c r="B570" s="10" t="str">
        <f t="shared" si="79"/>
        <v/>
      </c>
      <c r="C570" s="2">
        <f t="shared" si="81"/>
        <v>1</v>
      </c>
      <c r="D570" s="3"/>
      <c r="E570" s="2"/>
      <c r="F570" t="e">
        <f t="array" ref="F570">INDEX(Establishment!B$2:B$1047,MATCH($E570,Establishment!$A$2:$A$1047,0))</f>
        <v>#N/A</v>
      </c>
      <c r="G570" t="e">
        <f t="array" ref="G570">INDEX(Establishment!C$2:C$1047,MATCH($E570,Establishment!$A$2:$A$1047,0))</f>
        <v>#N/A</v>
      </c>
      <c r="H570" t="s">
        <v>20</v>
      </c>
      <c r="I570" s="4"/>
      <c r="J570" t="s">
        <v>20</v>
      </c>
      <c r="L570" s="4"/>
      <c r="M570" s="4">
        <f t="shared" si="77"/>
        <v>0</v>
      </c>
      <c r="N570" s="4">
        <f t="shared" si="80"/>
        <v>0</v>
      </c>
      <c r="O570" t="s">
        <v>20</v>
      </c>
      <c r="P570">
        <f t="array" ref="P570">INDEX(Items!B$2:B$1098,MATCH($O570,Items!$A$2:$A$1098,0))</f>
        <v>0</v>
      </c>
      <c r="Q570">
        <f t="array" ref="Q570">INDEX(Items!C$2:C$1098,MATCH($O570,Items!$A$2:$A$1098,0))</f>
        <v>0</v>
      </c>
      <c r="R570">
        <f t="array" ref="R570">INDEX(Items!D$2:D$1098,MATCH($O570,Items!$A$2:$A$1098,0))</f>
        <v>0</v>
      </c>
    </row>
    <row r="571" spans="1:18" ht="14.4" x14ac:dyDescent="0.3">
      <c r="A571">
        <f t="shared" si="78"/>
        <v>1</v>
      </c>
      <c r="B571" s="10" t="str">
        <f t="shared" si="79"/>
        <v/>
      </c>
      <c r="C571" s="2">
        <f t="shared" si="81"/>
        <v>1</v>
      </c>
      <c r="D571" s="3"/>
      <c r="E571" s="2"/>
      <c r="F571" t="e">
        <f t="array" ref="F571">INDEX(Establishment!B$2:B$1047,MATCH($E571,Establishment!$A$2:$A$1047,0))</f>
        <v>#N/A</v>
      </c>
      <c r="G571" t="e">
        <f t="array" ref="G571">INDEX(Establishment!C$2:C$1047,MATCH($E571,Establishment!$A$2:$A$1047,0))</f>
        <v>#N/A</v>
      </c>
      <c r="H571" t="s">
        <v>20</v>
      </c>
      <c r="I571" s="4"/>
      <c r="J571" t="s">
        <v>20</v>
      </c>
      <c r="L571" s="4"/>
      <c r="M571" s="4">
        <f t="shared" ref="M571:M634" si="82">K571*L571</f>
        <v>0</v>
      </c>
      <c r="N571" s="4">
        <f t="shared" si="80"/>
        <v>0</v>
      </c>
      <c r="O571" t="s">
        <v>20</v>
      </c>
      <c r="P571">
        <f t="array" ref="P571">INDEX(Items!B$2:B$1098,MATCH($O571,Items!$A$2:$A$1098,0))</f>
        <v>0</v>
      </c>
      <c r="Q571">
        <f t="array" ref="Q571">INDEX(Items!C$2:C$1098,MATCH($O571,Items!$A$2:$A$1098,0))</f>
        <v>0</v>
      </c>
      <c r="R571">
        <f t="array" ref="R571">INDEX(Items!D$2:D$1098,MATCH($O571,Items!$A$2:$A$1098,0))</f>
        <v>0</v>
      </c>
    </row>
    <row r="572" spans="1:18" ht="14.4" x14ac:dyDescent="0.3">
      <c r="A572">
        <f t="shared" si="78"/>
        <v>1</v>
      </c>
      <c r="B572" s="10" t="str">
        <f t="shared" si="79"/>
        <v/>
      </c>
      <c r="C572" s="2">
        <f t="shared" si="81"/>
        <v>1</v>
      </c>
      <c r="D572" s="3"/>
      <c r="E572" s="2"/>
      <c r="F572" t="e">
        <f t="array" ref="F572">INDEX(Establishment!B$2:B$1047,MATCH($E572,Establishment!$A$2:$A$1047,0))</f>
        <v>#N/A</v>
      </c>
      <c r="G572" t="e">
        <f t="array" ref="G572">INDEX(Establishment!C$2:C$1047,MATCH($E572,Establishment!$A$2:$A$1047,0))</f>
        <v>#N/A</v>
      </c>
      <c r="H572" t="s">
        <v>20</v>
      </c>
      <c r="I572" s="4"/>
      <c r="J572" t="s">
        <v>20</v>
      </c>
      <c r="L572" s="4"/>
      <c r="M572" s="4">
        <f t="shared" si="82"/>
        <v>0</v>
      </c>
      <c r="N572" s="4">
        <f t="shared" si="80"/>
        <v>0</v>
      </c>
      <c r="O572" t="s">
        <v>20</v>
      </c>
      <c r="P572">
        <f t="array" ref="P572">INDEX(Items!B$2:B$1098,MATCH($O572,Items!$A$2:$A$1098,0))</f>
        <v>0</v>
      </c>
      <c r="Q572">
        <f t="array" ref="Q572">INDEX(Items!C$2:C$1098,MATCH($O572,Items!$A$2:$A$1098,0))</f>
        <v>0</v>
      </c>
      <c r="R572">
        <f t="array" ref="R572">INDEX(Items!D$2:D$1098,MATCH($O572,Items!$A$2:$A$1098,0))</f>
        <v>0</v>
      </c>
    </row>
    <row r="573" spans="1:18" ht="14.4" x14ac:dyDescent="0.3">
      <c r="A573">
        <f t="shared" si="78"/>
        <v>1</v>
      </c>
      <c r="B573" s="10" t="str">
        <f t="shared" si="79"/>
        <v/>
      </c>
      <c r="C573" s="2">
        <f t="shared" si="81"/>
        <v>1</v>
      </c>
      <c r="D573" s="3"/>
      <c r="E573" s="2"/>
      <c r="F573" t="e">
        <f t="array" ref="F573">INDEX(Establishment!B$2:B$1047,MATCH($E573,Establishment!$A$2:$A$1047,0))</f>
        <v>#N/A</v>
      </c>
      <c r="G573" t="e">
        <f t="array" ref="G573">INDEX(Establishment!C$2:C$1047,MATCH($E573,Establishment!$A$2:$A$1047,0))</f>
        <v>#N/A</v>
      </c>
      <c r="H573" t="s">
        <v>20</v>
      </c>
      <c r="I573" s="4"/>
      <c r="J573" t="s">
        <v>20</v>
      </c>
      <c r="L573" s="4"/>
      <c r="M573" s="4">
        <f t="shared" si="82"/>
        <v>0</v>
      </c>
      <c r="N573" s="4">
        <f t="shared" si="80"/>
        <v>0</v>
      </c>
      <c r="O573" t="s">
        <v>20</v>
      </c>
      <c r="P573">
        <f t="array" ref="P573">INDEX(Items!B$2:B$1098,MATCH($O573,Items!$A$2:$A$1098,0))</f>
        <v>0</v>
      </c>
      <c r="Q573">
        <f t="array" ref="Q573">INDEX(Items!C$2:C$1098,MATCH($O573,Items!$A$2:$A$1098,0))</f>
        <v>0</v>
      </c>
      <c r="R573">
        <f t="array" ref="R573">INDEX(Items!D$2:D$1098,MATCH($O573,Items!$A$2:$A$1098,0))</f>
        <v>0</v>
      </c>
    </row>
    <row r="574" spans="1:18" ht="14.4" x14ac:dyDescent="0.3">
      <c r="A574">
        <f t="shared" si="78"/>
        <v>1</v>
      </c>
      <c r="B574" s="10" t="str">
        <f t="shared" si="79"/>
        <v/>
      </c>
      <c r="C574" s="2">
        <f t="shared" si="81"/>
        <v>1</v>
      </c>
      <c r="D574" s="3"/>
      <c r="E574" s="2"/>
      <c r="F574" t="e">
        <f t="array" ref="F574">INDEX(Establishment!B$2:B$1047,MATCH($E574,Establishment!$A$2:$A$1047,0))</f>
        <v>#N/A</v>
      </c>
      <c r="G574" t="e">
        <f t="array" ref="G574">INDEX(Establishment!C$2:C$1047,MATCH($E574,Establishment!$A$2:$A$1047,0))</f>
        <v>#N/A</v>
      </c>
      <c r="H574" t="s">
        <v>20</v>
      </c>
      <c r="I574" s="4"/>
      <c r="J574" t="s">
        <v>20</v>
      </c>
      <c r="L574" s="4"/>
      <c r="M574" s="4">
        <f t="shared" si="82"/>
        <v>0</v>
      </c>
      <c r="N574" s="4">
        <f t="shared" si="80"/>
        <v>0</v>
      </c>
      <c r="O574" t="s">
        <v>20</v>
      </c>
      <c r="P574">
        <f t="array" ref="P574">INDEX(Items!B$2:B$1098,MATCH($O574,Items!$A$2:$A$1098,0))</f>
        <v>0</v>
      </c>
      <c r="Q574">
        <f t="array" ref="Q574">INDEX(Items!C$2:C$1098,MATCH($O574,Items!$A$2:$A$1098,0))</f>
        <v>0</v>
      </c>
      <c r="R574">
        <f t="array" ref="R574">INDEX(Items!D$2:D$1098,MATCH($O574,Items!$A$2:$A$1098,0))</f>
        <v>0</v>
      </c>
    </row>
    <row r="575" spans="1:18" ht="14.4" x14ac:dyDescent="0.3">
      <c r="A575">
        <f t="shared" si="78"/>
        <v>1</v>
      </c>
      <c r="B575" s="10" t="str">
        <f t="shared" si="79"/>
        <v/>
      </c>
      <c r="C575" s="2">
        <f t="shared" si="81"/>
        <v>1</v>
      </c>
      <c r="D575" s="3"/>
      <c r="E575" s="2"/>
      <c r="F575" t="e">
        <f t="array" ref="F575">INDEX(Establishment!B$2:B$1047,MATCH($E575,Establishment!$A$2:$A$1047,0))</f>
        <v>#N/A</v>
      </c>
      <c r="G575" t="e">
        <f t="array" ref="G575">INDEX(Establishment!C$2:C$1047,MATCH($E575,Establishment!$A$2:$A$1047,0))</f>
        <v>#N/A</v>
      </c>
      <c r="H575" t="s">
        <v>20</v>
      </c>
      <c r="I575" s="4"/>
      <c r="J575" t="s">
        <v>20</v>
      </c>
      <c r="L575" s="4"/>
      <c r="M575" s="4">
        <f t="shared" si="82"/>
        <v>0</v>
      </c>
      <c r="N575" s="4">
        <f t="shared" si="80"/>
        <v>0</v>
      </c>
      <c r="O575" t="s">
        <v>20</v>
      </c>
      <c r="P575">
        <f t="array" ref="P575">INDEX(Items!B$2:B$1098,MATCH($O575,Items!$A$2:$A$1098,0))</f>
        <v>0</v>
      </c>
      <c r="Q575">
        <f t="array" ref="Q575">INDEX(Items!C$2:C$1098,MATCH($O575,Items!$A$2:$A$1098,0))</f>
        <v>0</v>
      </c>
      <c r="R575">
        <f t="array" ref="R575">INDEX(Items!D$2:D$1098,MATCH($O575,Items!$A$2:$A$1098,0))</f>
        <v>0</v>
      </c>
    </row>
    <row r="576" spans="1:18" ht="14.4" x14ac:dyDescent="0.3">
      <c r="A576">
        <f t="shared" si="78"/>
        <v>1</v>
      </c>
      <c r="B576" s="10" t="str">
        <f t="shared" si="79"/>
        <v/>
      </c>
      <c r="C576" s="2">
        <f t="shared" si="81"/>
        <v>1</v>
      </c>
      <c r="D576" s="3"/>
      <c r="E576" s="2"/>
      <c r="F576" t="e">
        <f t="array" ref="F576">INDEX(Establishment!B$2:B$1047,MATCH($E576,Establishment!$A$2:$A$1047,0))</f>
        <v>#N/A</v>
      </c>
      <c r="G576" t="e">
        <f t="array" ref="G576">INDEX(Establishment!C$2:C$1047,MATCH($E576,Establishment!$A$2:$A$1047,0))</f>
        <v>#N/A</v>
      </c>
      <c r="H576" t="s">
        <v>20</v>
      </c>
      <c r="I576" s="4"/>
      <c r="J576" t="s">
        <v>20</v>
      </c>
      <c r="L576" s="4"/>
      <c r="M576" s="4">
        <f t="shared" si="82"/>
        <v>0</v>
      </c>
      <c r="N576" s="4">
        <f t="shared" si="80"/>
        <v>0</v>
      </c>
      <c r="O576" t="s">
        <v>20</v>
      </c>
      <c r="P576">
        <f t="array" ref="P576">INDEX(Items!B$2:B$1098,MATCH($O576,Items!$A$2:$A$1098,0))</f>
        <v>0</v>
      </c>
      <c r="Q576">
        <f t="array" ref="Q576">INDEX(Items!C$2:C$1098,MATCH($O576,Items!$A$2:$A$1098,0))</f>
        <v>0</v>
      </c>
      <c r="R576">
        <f t="array" ref="R576">INDEX(Items!D$2:D$1098,MATCH($O576,Items!$A$2:$A$1098,0))</f>
        <v>0</v>
      </c>
    </row>
    <row r="577" spans="1:18" ht="14.4" x14ac:dyDescent="0.3">
      <c r="A577">
        <f t="shared" si="78"/>
        <v>1</v>
      </c>
      <c r="B577" s="10" t="str">
        <f t="shared" si="79"/>
        <v/>
      </c>
      <c r="C577" s="2">
        <f t="shared" si="81"/>
        <v>1</v>
      </c>
      <c r="D577" s="3"/>
      <c r="E577" s="2"/>
      <c r="F577" t="e">
        <f t="array" ref="F577">INDEX(Establishment!B$2:B$1047,MATCH($E577,Establishment!$A$2:$A$1047,0))</f>
        <v>#N/A</v>
      </c>
      <c r="G577" t="e">
        <f t="array" ref="G577">INDEX(Establishment!C$2:C$1047,MATCH($E577,Establishment!$A$2:$A$1047,0))</f>
        <v>#N/A</v>
      </c>
      <c r="H577" t="s">
        <v>20</v>
      </c>
      <c r="I577" s="4"/>
      <c r="J577" t="s">
        <v>20</v>
      </c>
      <c r="L577" s="4"/>
      <c r="M577" s="4">
        <f t="shared" si="82"/>
        <v>0</v>
      </c>
      <c r="N577" s="4">
        <f t="shared" si="80"/>
        <v>0</v>
      </c>
      <c r="O577" t="s">
        <v>20</v>
      </c>
      <c r="P577">
        <f t="array" ref="P577">INDEX(Items!B$2:B$1098,MATCH($O577,Items!$A$2:$A$1098,0))</f>
        <v>0</v>
      </c>
      <c r="Q577">
        <f t="array" ref="Q577">INDEX(Items!C$2:C$1098,MATCH($O577,Items!$A$2:$A$1098,0))</f>
        <v>0</v>
      </c>
      <c r="R577">
        <f t="array" ref="R577">INDEX(Items!D$2:D$1098,MATCH($O577,Items!$A$2:$A$1098,0))</f>
        <v>0</v>
      </c>
    </row>
    <row r="578" spans="1:18" ht="14.4" x14ac:dyDescent="0.3">
      <c r="A578">
        <f t="shared" ref="A578:A641" si="83">IF(OR(D578&lt;&gt;D577,D578=""),1,IF(NOT(AND(E578=E577,F578=F577,G578=G577)),A577+1,IF(OR(H578="",AND(H578&lt;&gt;"",H578&lt;&gt;H577,H577&lt;&gt;"")),A577,A577+1)))</f>
        <v>1</v>
      </c>
      <c r="B578" s="10" t="str">
        <f t="shared" ref="B578:B641" si="84">IF(D578&lt;&gt;"",TEXT(D578,"YYYYMMDD")&amp;CHAR(64+A578),"")</f>
        <v/>
      </c>
      <c r="C578" s="2">
        <f t="shared" si="81"/>
        <v>1</v>
      </c>
      <c r="D578" s="3"/>
      <c r="E578" s="2"/>
      <c r="F578" t="e">
        <f t="array" ref="F578">INDEX(Establishment!B$2:B$1047,MATCH($E578,Establishment!$A$2:$A$1047,0))</f>
        <v>#N/A</v>
      </c>
      <c r="G578" t="e">
        <f t="array" ref="G578">INDEX(Establishment!C$2:C$1047,MATCH($E578,Establishment!$A$2:$A$1047,0))</f>
        <v>#N/A</v>
      </c>
      <c r="H578" t="s">
        <v>20</v>
      </c>
      <c r="I578" s="4"/>
      <c r="J578" t="s">
        <v>20</v>
      </c>
      <c r="L578" s="4"/>
      <c r="M578" s="4">
        <f t="shared" si="82"/>
        <v>0</v>
      </c>
      <c r="N578" s="4">
        <f t="shared" si="80"/>
        <v>0</v>
      </c>
      <c r="O578" t="s">
        <v>20</v>
      </c>
      <c r="P578">
        <f t="array" ref="P578">INDEX(Items!B$2:B$1098,MATCH($O578,Items!$A$2:$A$1098,0))</f>
        <v>0</v>
      </c>
      <c r="Q578">
        <f t="array" ref="Q578">INDEX(Items!C$2:C$1098,MATCH($O578,Items!$A$2:$A$1098,0))</f>
        <v>0</v>
      </c>
      <c r="R578">
        <f t="array" ref="R578">INDEX(Items!D$2:D$1098,MATCH($O578,Items!$A$2:$A$1098,0))</f>
        <v>0</v>
      </c>
    </row>
    <row r="579" spans="1:18" ht="14.4" x14ac:dyDescent="0.3">
      <c r="A579">
        <f t="shared" si="83"/>
        <v>1</v>
      </c>
      <c r="B579" s="10" t="str">
        <f t="shared" si="84"/>
        <v/>
      </c>
      <c r="C579" s="2">
        <f t="shared" si="81"/>
        <v>1</v>
      </c>
      <c r="D579" s="3"/>
      <c r="E579" s="2"/>
      <c r="F579" t="e">
        <f t="array" ref="F579">INDEX(Establishment!B$2:B$1047,MATCH($E579,Establishment!$A$2:$A$1047,0))</f>
        <v>#N/A</v>
      </c>
      <c r="G579" t="e">
        <f t="array" ref="G579">INDEX(Establishment!C$2:C$1047,MATCH($E579,Establishment!$A$2:$A$1047,0))</f>
        <v>#N/A</v>
      </c>
      <c r="H579" t="s">
        <v>20</v>
      </c>
      <c r="I579" s="4"/>
      <c r="J579" t="s">
        <v>20</v>
      </c>
      <c r="L579" s="4"/>
      <c r="M579" s="4">
        <f t="shared" si="82"/>
        <v>0</v>
      </c>
      <c r="N579" s="4">
        <f t="shared" si="80"/>
        <v>0</v>
      </c>
      <c r="O579" t="s">
        <v>20</v>
      </c>
      <c r="P579">
        <f t="array" ref="P579">INDEX(Items!B$2:B$1098,MATCH($O579,Items!$A$2:$A$1098,0))</f>
        <v>0</v>
      </c>
      <c r="Q579">
        <f t="array" ref="Q579">INDEX(Items!C$2:C$1098,MATCH($O579,Items!$A$2:$A$1098,0))</f>
        <v>0</v>
      </c>
      <c r="R579">
        <f t="array" ref="R579">INDEX(Items!D$2:D$1098,MATCH($O579,Items!$A$2:$A$1098,0))</f>
        <v>0</v>
      </c>
    </row>
    <row r="580" spans="1:18" ht="14.4" x14ac:dyDescent="0.3">
      <c r="A580">
        <f t="shared" si="83"/>
        <v>1</v>
      </c>
      <c r="B580" s="10" t="str">
        <f t="shared" si="84"/>
        <v/>
      </c>
      <c r="C580" s="2">
        <f t="shared" si="81"/>
        <v>1</v>
      </c>
      <c r="D580" s="3"/>
      <c r="E580" s="2"/>
      <c r="F580" t="e">
        <f t="array" ref="F580">INDEX(Establishment!B$2:B$1047,MATCH($E580,Establishment!$A$2:$A$1047,0))</f>
        <v>#N/A</v>
      </c>
      <c r="G580" t="e">
        <f t="array" ref="G580">INDEX(Establishment!C$2:C$1047,MATCH($E580,Establishment!$A$2:$A$1047,0))</f>
        <v>#N/A</v>
      </c>
      <c r="H580" t="s">
        <v>20</v>
      </c>
      <c r="I580" s="4"/>
      <c r="J580" t="s">
        <v>20</v>
      </c>
      <c r="L580" s="4"/>
      <c r="M580" s="4">
        <f t="shared" si="82"/>
        <v>0</v>
      </c>
      <c r="N580" s="4">
        <f t="shared" si="80"/>
        <v>0</v>
      </c>
      <c r="O580" t="s">
        <v>20</v>
      </c>
      <c r="P580">
        <f t="array" ref="P580">INDEX(Items!B$2:B$1098,MATCH($O580,Items!$A$2:$A$1098,0))</f>
        <v>0</v>
      </c>
      <c r="Q580">
        <f t="array" ref="Q580">INDEX(Items!C$2:C$1098,MATCH($O580,Items!$A$2:$A$1098,0))</f>
        <v>0</v>
      </c>
      <c r="R580">
        <f t="array" ref="R580">INDEX(Items!D$2:D$1098,MATCH($O580,Items!$A$2:$A$1098,0))</f>
        <v>0</v>
      </c>
    </row>
    <row r="581" spans="1:18" ht="14.4" x14ac:dyDescent="0.3">
      <c r="A581">
        <f t="shared" si="83"/>
        <v>1</v>
      </c>
      <c r="B581" s="10" t="str">
        <f t="shared" si="84"/>
        <v/>
      </c>
      <c r="C581" s="2">
        <f t="shared" si="81"/>
        <v>1</v>
      </c>
      <c r="D581" s="3"/>
      <c r="E581" s="2"/>
      <c r="F581" t="e">
        <f t="array" ref="F581">INDEX(Establishment!B$2:B$1047,MATCH($E581,Establishment!$A$2:$A$1047,0))</f>
        <v>#N/A</v>
      </c>
      <c r="G581" t="e">
        <f t="array" ref="G581">INDEX(Establishment!C$2:C$1047,MATCH($E581,Establishment!$A$2:$A$1047,0))</f>
        <v>#N/A</v>
      </c>
      <c r="H581" t="s">
        <v>20</v>
      </c>
      <c r="I581" s="4"/>
      <c r="J581" t="s">
        <v>20</v>
      </c>
      <c r="L581" s="4"/>
      <c r="M581" s="4">
        <f t="shared" si="82"/>
        <v>0</v>
      </c>
      <c r="N581" s="4">
        <f t="shared" ref="N581:N644" si="85">IF(B581=B580,N580+M581,M581)</f>
        <v>0</v>
      </c>
      <c r="O581" t="s">
        <v>20</v>
      </c>
      <c r="P581">
        <f t="array" ref="P581">INDEX(Items!B$2:B$1098,MATCH($O581,Items!$A$2:$A$1098,0))</f>
        <v>0</v>
      </c>
      <c r="Q581">
        <f t="array" ref="Q581">INDEX(Items!C$2:C$1098,MATCH($O581,Items!$A$2:$A$1098,0))</f>
        <v>0</v>
      </c>
      <c r="R581">
        <f t="array" ref="R581">INDEX(Items!D$2:D$1098,MATCH($O581,Items!$A$2:$A$1098,0))</f>
        <v>0</v>
      </c>
    </row>
    <row r="582" spans="1:18" ht="14.4" x14ac:dyDescent="0.3">
      <c r="A582">
        <f t="shared" si="83"/>
        <v>1</v>
      </c>
      <c r="B582" s="10" t="str">
        <f t="shared" si="84"/>
        <v/>
      </c>
      <c r="C582" s="2">
        <f t="shared" si="81"/>
        <v>1</v>
      </c>
      <c r="D582" s="3"/>
      <c r="E582" s="2"/>
      <c r="F582" t="e">
        <f t="array" ref="F582">INDEX(Establishment!B$2:B$1047,MATCH($E582,Establishment!$A$2:$A$1047,0))</f>
        <v>#N/A</v>
      </c>
      <c r="G582" t="e">
        <f t="array" ref="G582">INDEX(Establishment!C$2:C$1047,MATCH($E582,Establishment!$A$2:$A$1047,0))</f>
        <v>#N/A</v>
      </c>
      <c r="H582" t="s">
        <v>20</v>
      </c>
      <c r="I582" s="4"/>
      <c r="J582" t="s">
        <v>20</v>
      </c>
      <c r="L582" s="4"/>
      <c r="M582" s="4">
        <f t="shared" si="82"/>
        <v>0</v>
      </c>
      <c r="N582" s="4">
        <f t="shared" si="85"/>
        <v>0</v>
      </c>
      <c r="O582" t="s">
        <v>20</v>
      </c>
      <c r="P582">
        <f t="array" ref="P582">INDEX(Items!B$2:B$1098,MATCH($O582,Items!$A$2:$A$1098,0))</f>
        <v>0</v>
      </c>
      <c r="Q582">
        <f t="array" ref="Q582">INDEX(Items!C$2:C$1098,MATCH($O582,Items!$A$2:$A$1098,0))</f>
        <v>0</v>
      </c>
      <c r="R582">
        <f t="array" ref="R582">INDEX(Items!D$2:D$1098,MATCH($O582,Items!$A$2:$A$1098,0))</f>
        <v>0</v>
      </c>
    </row>
    <row r="583" spans="1:18" ht="14.4" x14ac:dyDescent="0.3">
      <c r="A583">
        <f t="shared" si="83"/>
        <v>1</v>
      </c>
      <c r="B583" s="10" t="str">
        <f t="shared" si="84"/>
        <v/>
      </c>
      <c r="C583" s="2">
        <f t="shared" si="81"/>
        <v>1</v>
      </c>
      <c r="D583" s="3"/>
      <c r="E583" s="2"/>
      <c r="F583" t="e">
        <f t="array" ref="F583">INDEX(Establishment!B$2:B$1047,MATCH($E583,Establishment!$A$2:$A$1047,0))</f>
        <v>#N/A</v>
      </c>
      <c r="G583" t="e">
        <f t="array" ref="G583">INDEX(Establishment!C$2:C$1047,MATCH($E583,Establishment!$A$2:$A$1047,0))</f>
        <v>#N/A</v>
      </c>
      <c r="H583" t="s">
        <v>20</v>
      </c>
      <c r="I583" s="4"/>
      <c r="J583" t="s">
        <v>20</v>
      </c>
      <c r="L583" s="4"/>
      <c r="M583" s="4">
        <f t="shared" si="82"/>
        <v>0</v>
      </c>
      <c r="N583" s="4">
        <f t="shared" si="85"/>
        <v>0</v>
      </c>
      <c r="O583" t="s">
        <v>20</v>
      </c>
      <c r="P583">
        <f t="array" ref="P583">INDEX(Items!B$2:B$1098,MATCH($O583,Items!$A$2:$A$1098,0))</f>
        <v>0</v>
      </c>
      <c r="Q583">
        <f t="array" ref="Q583">INDEX(Items!C$2:C$1098,MATCH($O583,Items!$A$2:$A$1098,0))</f>
        <v>0</v>
      </c>
      <c r="R583">
        <f t="array" ref="R583">INDEX(Items!D$2:D$1098,MATCH($O583,Items!$A$2:$A$1098,0))</f>
        <v>0</v>
      </c>
    </row>
    <row r="584" spans="1:18" ht="14.4" x14ac:dyDescent="0.3">
      <c r="A584">
        <f t="shared" si="83"/>
        <v>1</v>
      </c>
      <c r="B584" s="10" t="str">
        <f t="shared" si="84"/>
        <v/>
      </c>
      <c r="C584" s="2">
        <f t="shared" si="81"/>
        <v>1</v>
      </c>
      <c r="D584" s="3"/>
      <c r="E584" s="2"/>
      <c r="F584" t="e">
        <f t="array" ref="F584">INDEX(Establishment!B$2:B$1047,MATCH($E584,Establishment!$A$2:$A$1047,0))</f>
        <v>#N/A</v>
      </c>
      <c r="G584" t="e">
        <f t="array" ref="G584">INDEX(Establishment!C$2:C$1047,MATCH($E584,Establishment!$A$2:$A$1047,0))</f>
        <v>#N/A</v>
      </c>
      <c r="H584" t="s">
        <v>20</v>
      </c>
      <c r="I584" s="4"/>
      <c r="J584" t="s">
        <v>20</v>
      </c>
      <c r="L584" s="4"/>
      <c r="M584" s="4">
        <f t="shared" si="82"/>
        <v>0</v>
      </c>
      <c r="N584" s="4">
        <f t="shared" si="85"/>
        <v>0</v>
      </c>
      <c r="O584" t="s">
        <v>20</v>
      </c>
      <c r="P584">
        <f t="array" ref="P584">INDEX(Items!B$2:B$1098,MATCH($O584,Items!$A$2:$A$1098,0))</f>
        <v>0</v>
      </c>
      <c r="Q584">
        <f t="array" ref="Q584">INDEX(Items!C$2:C$1098,MATCH($O584,Items!$A$2:$A$1098,0))</f>
        <v>0</v>
      </c>
      <c r="R584">
        <f t="array" ref="R584">INDEX(Items!D$2:D$1098,MATCH($O584,Items!$A$2:$A$1098,0))</f>
        <v>0</v>
      </c>
    </row>
    <row r="585" spans="1:18" ht="14.4" x14ac:dyDescent="0.3">
      <c r="A585">
        <f t="shared" si="83"/>
        <v>1</v>
      </c>
      <c r="B585" s="10" t="str">
        <f t="shared" si="84"/>
        <v/>
      </c>
      <c r="C585" s="2">
        <f t="shared" si="81"/>
        <v>1</v>
      </c>
      <c r="D585" s="3"/>
      <c r="E585" s="2"/>
      <c r="F585" t="e">
        <f t="array" ref="F585">INDEX(Establishment!B$2:B$1047,MATCH($E585,Establishment!$A$2:$A$1047,0))</f>
        <v>#N/A</v>
      </c>
      <c r="G585" t="e">
        <f t="array" ref="G585">INDEX(Establishment!C$2:C$1047,MATCH($E585,Establishment!$A$2:$A$1047,0))</f>
        <v>#N/A</v>
      </c>
      <c r="H585" t="s">
        <v>20</v>
      </c>
      <c r="I585" s="4"/>
      <c r="J585" t="s">
        <v>20</v>
      </c>
      <c r="L585" s="4"/>
      <c r="M585" s="4">
        <f t="shared" si="82"/>
        <v>0</v>
      </c>
      <c r="N585" s="4">
        <f t="shared" si="85"/>
        <v>0</v>
      </c>
      <c r="O585" t="s">
        <v>20</v>
      </c>
      <c r="P585">
        <f t="array" ref="P585">INDEX(Items!B$2:B$1098,MATCH($O585,Items!$A$2:$A$1098,0))</f>
        <v>0</v>
      </c>
      <c r="Q585">
        <f t="array" ref="Q585">INDEX(Items!C$2:C$1098,MATCH($O585,Items!$A$2:$A$1098,0))</f>
        <v>0</v>
      </c>
      <c r="R585">
        <f t="array" ref="R585">INDEX(Items!D$2:D$1098,MATCH($O585,Items!$A$2:$A$1098,0))</f>
        <v>0</v>
      </c>
    </row>
    <row r="586" spans="1:18" ht="14.4" x14ac:dyDescent="0.3">
      <c r="A586">
        <f t="shared" si="83"/>
        <v>1</v>
      </c>
      <c r="B586" s="10" t="str">
        <f t="shared" si="84"/>
        <v/>
      </c>
      <c r="C586" s="2">
        <f t="shared" si="81"/>
        <v>1</v>
      </c>
      <c r="D586" s="3"/>
      <c r="E586" s="2"/>
      <c r="F586" t="e">
        <f t="array" ref="F586">INDEX(Establishment!B$2:B$1047,MATCH($E586,Establishment!$A$2:$A$1047,0))</f>
        <v>#N/A</v>
      </c>
      <c r="G586" t="e">
        <f t="array" ref="G586">INDEX(Establishment!C$2:C$1047,MATCH($E586,Establishment!$A$2:$A$1047,0))</f>
        <v>#N/A</v>
      </c>
      <c r="H586" t="s">
        <v>20</v>
      </c>
      <c r="I586" s="4"/>
      <c r="J586" t="s">
        <v>20</v>
      </c>
      <c r="L586" s="4"/>
      <c r="M586" s="4">
        <f t="shared" si="82"/>
        <v>0</v>
      </c>
      <c r="N586" s="4">
        <f t="shared" si="85"/>
        <v>0</v>
      </c>
      <c r="O586" t="s">
        <v>20</v>
      </c>
      <c r="P586">
        <f t="array" ref="P586">INDEX(Items!B$2:B$1098,MATCH($O586,Items!$A$2:$A$1098,0))</f>
        <v>0</v>
      </c>
      <c r="Q586">
        <f t="array" ref="Q586">INDEX(Items!C$2:C$1098,MATCH($O586,Items!$A$2:$A$1098,0))</f>
        <v>0</v>
      </c>
      <c r="R586">
        <f t="array" ref="R586">INDEX(Items!D$2:D$1098,MATCH($O586,Items!$A$2:$A$1098,0))</f>
        <v>0</v>
      </c>
    </row>
    <row r="587" spans="1:18" ht="14.4" x14ac:dyDescent="0.3">
      <c r="A587">
        <f t="shared" si="83"/>
        <v>1</v>
      </c>
      <c r="B587" s="10" t="str">
        <f t="shared" si="84"/>
        <v/>
      </c>
      <c r="C587" s="2">
        <f t="shared" si="81"/>
        <v>1</v>
      </c>
      <c r="D587" s="3"/>
      <c r="E587" s="2"/>
      <c r="F587" t="e">
        <f t="array" ref="F587">INDEX(Establishment!B$2:B$1047,MATCH($E587,Establishment!$A$2:$A$1047,0))</f>
        <v>#N/A</v>
      </c>
      <c r="G587" t="e">
        <f t="array" ref="G587">INDEX(Establishment!C$2:C$1047,MATCH($E587,Establishment!$A$2:$A$1047,0))</f>
        <v>#N/A</v>
      </c>
      <c r="H587" t="s">
        <v>20</v>
      </c>
      <c r="I587" s="4"/>
      <c r="J587" t="s">
        <v>20</v>
      </c>
      <c r="L587" s="4"/>
      <c r="M587" s="4">
        <f t="shared" si="82"/>
        <v>0</v>
      </c>
      <c r="N587" s="4">
        <f t="shared" si="85"/>
        <v>0</v>
      </c>
      <c r="O587" t="s">
        <v>20</v>
      </c>
      <c r="P587">
        <f t="array" ref="P587">INDEX(Items!B$2:B$1098,MATCH($O587,Items!$A$2:$A$1098,0))</f>
        <v>0</v>
      </c>
      <c r="Q587">
        <f t="array" ref="Q587">INDEX(Items!C$2:C$1098,MATCH($O587,Items!$A$2:$A$1098,0))</f>
        <v>0</v>
      </c>
      <c r="R587">
        <f t="array" ref="R587">INDEX(Items!D$2:D$1098,MATCH($O587,Items!$A$2:$A$1098,0))</f>
        <v>0</v>
      </c>
    </row>
    <row r="588" spans="1:18" ht="14.4" x14ac:dyDescent="0.3">
      <c r="A588">
        <f t="shared" si="83"/>
        <v>1</v>
      </c>
      <c r="B588" s="10" t="str">
        <f t="shared" si="84"/>
        <v/>
      </c>
      <c r="C588" s="2">
        <f t="shared" si="81"/>
        <v>1</v>
      </c>
      <c r="D588" s="3"/>
      <c r="E588" s="2"/>
      <c r="F588" t="e">
        <f t="array" ref="F588">INDEX(Establishment!B$2:B$1047,MATCH($E588,Establishment!$A$2:$A$1047,0))</f>
        <v>#N/A</v>
      </c>
      <c r="G588" t="e">
        <f t="array" ref="G588">INDEX(Establishment!C$2:C$1047,MATCH($E588,Establishment!$A$2:$A$1047,0))</f>
        <v>#N/A</v>
      </c>
      <c r="H588" t="s">
        <v>20</v>
      </c>
      <c r="I588" s="4"/>
      <c r="J588" t="s">
        <v>20</v>
      </c>
      <c r="L588" s="4"/>
      <c r="M588" s="4">
        <f t="shared" si="82"/>
        <v>0</v>
      </c>
      <c r="N588" s="4">
        <f t="shared" si="85"/>
        <v>0</v>
      </c>
      <c r="O588" t="s">
        <v>20</v>
      </c>
      <c r="P588">
        <f t="array" ref="P588">INDEX(Items!B$2:B$1098,MATCH($O588,Items!$A$2:$A$1098,0))</f>
        <v>0</v>
      </c>
      <c r="Q588">
        <f t="array" ref="Q588">INDEX(Items!C$2:C$1098,MATCH($O588,Items!$A$2:$A$1098,0))</f>
        <v>0</v>
      </c>
      <c r="R588">
        <f t="array" ref="R588">INDEX(Items!D$2:D$1098,MATCH($O588,Items!$A$2:$A$1098,0))</f>
        <v>0</v>
      </c>
    </row>
    <row r="589" spans="1:18" ht="14.4" x14ac:dyDescent="0.3">
      <c r="A589">
        <f t="shared" si="83"/>
        <v>1</v>
      </c>
      <c r="B589" s="10" t="str">
        <f t="shared" si="84"/>
        <v/>
      </c>
      <c r="C589" s="2">
        <f t="shared" si="81"/>
        <v>1</v>
      </c>
      <c r="D589" s="3"/>
      <c r="E589" s="2"/>
      <c r="F589" t="e">
        <f t="array" ref="F589">INDEX(Establishment!B$2:B$1047,MATCH($E589,Establishment!$A$2:$A$1047,0))</f>
        <v>#N/A</v>
      </c>
      <c r="G589" t="e">
        <f t="array" ref="G589">INDEX(Establishment!C$2:C$1047,MATCH($E589,Establishment!$A$2:$A$1047,0))</f>
        <v>#N/A</v>
      </c>
      <c r="H589" t="s">
        <v>20</v>
      </c>
      <c r="I589" s="4"/>
      <c r="J589" t="s">
        <v>20</v>
      </c>
      <c r="L589" s="4"/>
      <c r="M589" s="4">
        <f t="shared" si="82"/>
        <v>0</v>
      </c>
      <c r="N589" s="4">
        <f t="shared" si="85"/>
        <v>0</v>
      </c>
      <c r="O589" t="s">
        <v>20</v>
      </c>
      <c r="P589">
        <f t="array" ref="P589">INDEX(Items!B$2:B$1098,MATCH($O589,Items!$A$2:$A$1098,0))</f>
        <v>0</v>
      </c>
      <c r="Q589">
        <f t="array" ref="Q589">INDEX(Items!C$2:C$1098,MATCH($O589,Items!$A$2:$A$1098,0))</f>
        <v>0</v>
      </c>
      <c r="R589">
        <f t="array" ref="R589">INDEX(Items!D$2:D$1098,MATCH($O589,Items!$A$2:$A$1098,0))</f>
        <v>0</v>
      </c>
    </row>
    <row r="590" spans="1:18" ht="14.4" x14ac:dyDescent="0.3">
      <c r="A590">
        <f t="shared" si="83"/>
        <v>1</v>
      </c>
      <c r="B590" s="10" t="str">
        <f t="shared" si="84"/>
        <v/>
      </c>
      <c r="C590" s="2">
        <f t="shared" si="81"/>
        <v>1</v>
      </c>
      <c r="D590" s="3"/>
      <c r="E590" s="2"/>
      <c r="F590" t="e">
        <f t="array" ref="F590">INDEX(Establishment!B$2:B$1047,MATCH($E590,Establishment!$A$2:$A$1047,0))</f>
        <v>#N/A</v>
      </c>
      <c r="G590" t="e">
        <f t="array" ref="G590">INDEX(Establishment!C$2:C$1047,MATCH($E590,Establishment!$A$2:$A$1047,0))</f>
        <v>#N/A</v>
      </c>
      <c r="H590" t="s">
        <v>20</v>
      </c>
      <c r="I590" s="4"/>
      <c r="J590" t="s">
        <v>20</v>
      </c>
      <c r="L590" s="4"/>
      <c r="M590" s="4">
        <f t="shared" si="82"/>
        <v>0</v>
      </c>
      <c r="N590" s="4">
        <f t="shared" si="85"/>
        <v>0</v>
      </c>
      <c r="O590" t="s">
        <v>20</v>
      </c>
      <c r="P590">
        <f t="array" ref="P590">INDEX(Items!B$2:B$1098,MATCH($O590,Items!$A$2:$A$1098,0))</f>
        <v>0</v>
      </c>
      <c r="Q590">
        <f t="array" ref="Q590">INDEX(Items!C$2:C$1098,MATCH($O590,Items!$A$2:$A$1098,0))</f>
        <v>0</v>
      </c>
      <c r="R590">
        <f t="array" ref="R590">INDEX(Items!D$2:D$1098,MATCH($O590,Items!$A$2:$A$1098,0))</f>
        <v>0</v>
      </c>
    </row>
    <row r="591" spans="1:18" ht="14.4" x14ac:dyDescent="0.3">
      <c r="A591">
        <f t="shared" si="83"/>
        <v>1</v>
      </c>
      <c r="B591" s="10" t="str">
        <f t="shared" si="84"/>
        <v/>
      </c>
      <c r="C591" s="2">
        <f t="shared" si="81"/>
        <v>1</v>
      </c>
      <c r="D591" s="3"/>
      <c r="E591" s="2"/>
      <c r="F591" t="e">
        <f t="array" ref="F591">INDEX(Establishment!B$2:B$1047,MATCH($E591,Establishment!$A$2:$A$1047,0))</f>
        <v>#N/A</v>
      </c>
      <c r="G591" t="e">
        <f t="array" ref="G591">INDEX(Establishment!C$2:C$1047,MATCH($E591,Establishment!$A$2:$A$1047,0))</f>
        <v>#N/A</v>
      </c>
      <c r="H591" t="s">
        <v>20</v>
      </c>
      <c r="I591" s="4"/>
      <c r="J591" t="s">
        <v>20</v>
      </c>
      <c r="L591" s="4"/>
      <c r="M591" s="4">
        <f t="shared" si="82"/>
        <v>0</v>
      </c>
      <c r="N591" s="4">
        <f t="shared" si="85"/>
        <v>0</v>
      </c>
      <c r="O591" t="s">
        <v>20</v>
      </c>
      <c r="P591">
        <f t="array" ref="P591">INDEX(Items!B$2:B$1098,MATCH($O591,Items!$A$2:$A$1098,0))</f>
        <v>0</v>
      </c>
      <c r="Q591">
        <f t="array" ref="Q591">INDEX(Items!C$2:C$1098,MATCH($O591,Items!$A$2:$A$1098,0))</f>
        <v>0</v>
      </c>
      <c r="R591">
        <f t="array" ref="R591">INDEX(Items!D$2:D$1098,MATCH($O591,Items!$A$2:$A$1098,0))</f>
        <v>0</v>
      </c>
    </row>
    <row r="592" spans="1:18" ht="14.4" x14ac:dyDescent="0.3">
      <c r="A592">
        <f t="shared" si="83"/>
        <v>1</v>
      </c>
      <c r="B592" s="10" t="str">
        <f t="shared" si="84"/>
        <v/>
      </c>
      <c r="C592" s="2">
        <f t="shared" si="81"/>
        <v>1</v>
      </c>
      <c r="D592" s="3"/>
      <c r="E592" s="2"/>
      <c r="F592" t="e">
        <f t="array" ref="F592">INDEX(Establishment!B$2:B$1047,MATCH($E592,Establishment!$A$2:$A$1047,0))</f>
        <v>#N/A</v>
      </c>
      <c r="G592" t="e">
        <f t="array" ref="G592">INDEX(Establishment!C$2:C$1047,MATCH($E592,Establishment!$A$2:$A$1047,0))</f>
        <v>#N/A</v>
      </c>
      <c r="H592" t="s">
        <v>20</v>
      </c>
      <c r="I592" s="4"/>
      <c r="J592" t="s">
        <v>20</v>
      </c>
      <c r="L592" s="4"/>
      <c r="M592" s="4">
        <f t="shared" si="82"/>
        <v>0</v>
      </c>
      <c r="N592" s="4">
        <f t="shared" si="85"/>
        <v>0</v>
      </c>
      <c r="O592" t="s">
        <v>20</v>
      </c>
      <c r="P592">
        <f t="array" ref="P592">INDEX(Items!B$2:B$1098,MATCH($O592,Items!$A$2:$A$1098,0))</f>
        <v>0</v>
      </c>
      <c r="Q592">
        <f t="array" ref="Q592">INDEX(Items!C$2:C$1098,MATCH($O592,Items!$A$2:$A$1098,0))</f>
        <v>0</v>
      </c>
      <c r="R592">
        <f t="array" ref="R592">INDEX(Items!D$2:D$1098,MATCH($O592,Items!$A$2:$A$1098,0))</f>
        <v>0</v>
      </c>
    </row>
    <row r="593" spans="1:18" ht="14.4" x14ac:dyDescent="0.3">
      <c r="A593">
        <f t="shared" si="83"/>
        <v>1</v>
      </c>
      <c r="B593" s="10" t="str">
        <f t="shared" si="84"/>
        <v/>
      </c>
      <c r="C593" s="2">
        <f t="shared" si="81"/>
        <v>1</v>
      </c>
      <c r="D593" s="3"/>
      <c r="E593" s="2"/>
      <c r="F593" t="e">
        <f t="array" ref="F593">INDEX(Establishment!B$2:B$1047,MATCH($E593,Establishment!$A$2:$A$1047,0))</f>
        <v>#N/A</v>
      </c>
      <c r="G593" t="e">
        <f t="array" ref="G593">INDEX(Establishment!C$2:C$1047,MATCH($E593,Establishment!$A$2:$A$1047,0))</f>
        <v>#N/A</v>
      </c>
      <c r="H593" t="s">
        <v>20</v>
      </c>
      <c r="I593" s="4"/>
      <c r="J593" t="s">
        <v>20</v>
      </c>
      <c r="L593" s="4"/>
      <c r="M593" s="4">
        <f t="shared" si="82"/>
        <v>0</v>
      </c>
      <c r="N593" s="4">
        <f t="shared" si="85"/>
        <v>0</v>
      </c>
      <c r="O593" t="s">
        <v>20</v>
      </c>
      <c r="P593">
        <f t="array" ref="P593">INDEX(Items!B$2:B$1098,MATCH($O593,Items!$A$2:$A$1098,0))</f>
        <v>0</v>
      </c>
      <c r="Q593">
        <f t="array" ref="Q593">INDEX(Items!C$2:C$1098,MATCH($O593,Items!$A$2:$A$1098,0))</f>
        <v>0</v>
      </c>
      <c r="R593">
        <f t="array" ref="R593">INDEX(Items!D$2:D$1098,MATCH($O593,Items!$A$2:$A$1098,0))</f>
        <v>0</v>
      </c>
    </row>
    <row r="594" spans="1:18" ht="14.4" x14ac:dyDescent="0.3">
      <c r="A594">
        <f t="shared" si="83"/>
        <v>1</v>
      </c>
      <c r="B594" s="10" t="str">
        <f t="shared" si="84"/>
        <v/>
      </c>
      <c r="C594" s="2">
        <f t="shared" si="81"/>
        <v>1</v>
      </c>
      <c r="D594" s="3"/>
      <c r="E594" s="2"/>
      <c r="F594" t="e">
        <f t="array" ref="F594">INDEX(Establishment!B$2:B$1047,MATCH($E594,Establishment!$A$2:$A$1047,0))</f>
        <v>#N/A</v>
      </c>
      <c r="G594" t="e">
        <f t="array" ref="G594">INDEX(Establishment!C$2:C$1047,MATCH($E594,Establishment!$A$2:$A$1047,0))</f>
        <v>#N/A</v>
      </c>
      <c r="H594" t="s">
        <v>20</v>
      </c>
      <c r="I594" s="4"/>
      <c r="J594" t="s">
        <v>20</v>
      </c>
      <c r="L594" s="4"/>
      <c r="M594" s="4">
        <f t="shared" si="82"/>
        <v>0</v>
      </c>
      <c r="N594" s="4">
        <f t="shared" si="85"/>
        <v>0</v>
      </c>
      <c r="O594" t="s">
        <v>20</v>
      </c>
      <c r="P594">
        <f t="array" ref="P594">INDEX(Items!B$2:B$1098,MATCH($O594,Items!$A$2:$A$1098,0))</f>
        <v>0</v>
      </c>
      <c r="Q594">
        <f t="array" ref="Q594">INDEX(Items!C$2:C$1098,MATCH($O594,Items!$A$2:$A$1098,0))</f>
        <v>0</v>
      </c>
      <c r="R594">
        <f t="array" ref="R594">INDEX(Items!D$2:D$1098,MATCH($O594,Items!$A$2:$A$1098,0))</f>
        <v>0</v>
      </c>
    </row>
    <row r="595" spans="1:18" ht="14.4" x14ac:dyDescent="0.3">
      <c r="A595">
        <f t="shared" si="83"/>
        <v>1</v>
      </c>
      <c r="B595" s="10" t="str">
        <f t="shared" si="84"/>
        <v/>
      </c>
      <c r="C595" s="2">
        <f t="shared" si="81"/>
        <v>1</v>
      </c>
      <c r="D595" s="3"/>
      <c r="E595" s="2"/>
      <c r="F595" t="e">
        <f t="array" ref="F595">INDEX(Establishment!B$2:B$1047,MATCH($E595,Establishment!$A$2:$A$1047,0))</f>
        <v>#N/A</v>
      </c>
      <c r="G595" t="e">
        <f t="array" ref="G595">INDEX(Establishment!C$2:C$1047,MATCH($E595,Establishment!$A$2:$A$1047,0))</f>
        <v>#N/A</v>
      </c>
      <c r="H595" t="s">
        <v>20</v>
      </c>
      <c r="I595" s="4"/>
      <c r="J595" t="s">
        <v>20</v>
      </c>
      <c r="L595" s="4"/>
      <c r="M595" s="4">
        <f t="shared" si="82"/>
        <v>0</v>
      </c>
      <c r="N595" s="4">
        <f t="shared" si="85"/>
        <v>0</v>
      </c>
      <c r="O595" t="s">
        <v>20</v>
      </c>
      <c r="P595">
        <f t="array" ref="P595">INDEX(Items!B$2:B$1098,MATCH($O595,Items!$A$2:$A$1098,0))</f>
        <v>0</v>
      </c>
      <c r="Q595">
        <f t="array" ref="Q595">INDEX(Items!C$2:C$1098,MATCH($O595,Items!$A$2:$A$1098,0))</f>
        <v>0</v>
      </c>
      <c r="R595">
        <f t="array" ref="R595">INDEX(Items!D$2:D$1098,MATCH($O595,Items!$A$2:$A$1098,0))</f>
        <v>0</v>
      </c>
    </row>
    <row r="596" spans="1:18" ht="14.4" x14ac:dyDescent="0.3">
      <c r="A596">
        <f t="shared" si="83"/>
        <v>1</v>
      </c>
      <c r="B596" s="10" t="str">
        <f t="shared" si="84"/>
        <v/>
      </c>
      <c r="C596" s="2">
        <f t="shared" si="81"/>
        <v>1</v>
      </c>
      <c r="D596" s="3"/>
      <c r="E596" s="2"/>
      <c r="F596" t="e">
        <f t="array" ref="F596">INDEX(Establishment!B$2:B$1047,MATCH($E596,Establishment!$A$2:$A$1047,0))</f>
        <v>#N/A</v>
      </c>
      <c r="G596" t="e">
        <f t="array" ref="G596">INDEX(Establishment!C$2:C$1047,MATCH($E596,Establishment!$A$2:$A$1047,0))</f>
        <v>#N/A</v>
      </c>
      <c r="H596" t="s">
        <v>20</v>
      </c>
      <c r="I596" s="4"/>
      <c r="J596" t="s">
        <v>20</v>
      </c>
      <c r="L596" s="4"/>
      <c r="M596" s="4">
        <f t="shared" si="82"/>
        <v>0</v>
      </c>
      <c r="N596" s="4">
        <f t="shared" si="85"/>
        <v>0</v>
      </c>
      <c r="O596" t="s">
        <v>20</v>
      </c>
      <c r="P596">
        <f t="array" ref="P596">INDEX(Items!B$2:B$1098,MATCH($O596,Items!$A$2:$A$1098,0))</f>
        <v>0</v>
      </c>
      <c r="Q596">
        <f t="array" ref="Q596">INDEX(Items!C$2:C$1098,MATCH($O596,Items!$A$2:$A$1098,0))</f>
        <v>0</v>
      </c>
      <c r="R596">
        <f t="array" ref="R596">INDEX(Items!D$2:D$1098,MATCH($O596,Items!$A$2:$A$1098,0))</f>
        <v>0</v>
      </c>
    </row>
    <row r="597" spans="1:18" ht="14.4" x14ac:dyDescent="0.3">
      <c r="A597">
        <f t="shared" si="83"/>
        <v>1</v>
      </c>
      <c r="B597" s="10" t="str">
        <f t="shared" si="84"/>
        <v/>
      </c>
      <c r="C597" s="2">
        <f t="shared" si="81"/>
        <v>1</v>
      </c>
      <c r="D597" s="3"/>
      <c r="E597" s="2"/>
      <c r="F597" t="e">
        <f t="array" ref="F597">INDEX(Establishment!B$2:B$1047,MATCH($E597,Establishment!$A$2:$A$1047,0))</f>
        <v>#N/A</v>
      </c>
      <c r="G597" t="e">
        <f t="array" ref="G597">INDEX(Establishment!C$2:C$1047,MATCH($E597,Establishment!$A$2:$A$1047,0))</f>
        <v>#N/A</v>
      </c>
      <c r="H597" t="s">
        <v>20</v>
      </c>
      <c r="I597" s="4"/>
      <c r="J597" t="s">
        <v>20</v>
      </c>
      <c r="L597" s="4"/>
      <c r="M597" s="4">
        <f t="shared" si="82"/>
        <v>0</v>
      </c>
      <c r="N597" s="4">
        <f t="shared" si="85"/>
        <v>0</v>
      </c>
      <c r="O597" t="s">
        <v>20</v>
      </c>
      <c r="P597">
        <f t="array" ref="P597">INDEX(Items!B$2:B$1098,MATCH($O597,Items!$A$2:$A$1098,0))</f>
        <v>0</v>
      </c>
      <c r="Q597">
        <f t="array" ref="Q597">INDEX(Items!C$2:C$1098,MATCH($O597,Items!$A$2:$A$1098,0))</f>
        <v>0</v>
      </c>
      <c r="R597">
        <f t="array" ref="R597">INDEX(Items!D$2:D$1098,MATCH($O597,Items!$A$2:$A$1098,0))</f>
        <v>0</v>
      </c>
    </row>
    <row r="598" spans="1:18" ht="14.4" x14ac:dyDescent="0.3">
      <c r="A598">
        <f t="shared" si="83"/>
        <v>1</v>
      </c>
      <c r="B598" s="10" t="str">
        <f t="shared" si="84"/>
        <v/>
      </c>
      <c r="C598" s="2">
        <f t="shared" si="81"/>
        <v>1</v>
      </c>
      <c r="D598" s="3"/>
      <c r="E598" s="2"/>
      <c r="F598" t="e">
        <f t="array" ref="F598">INDEX(Establishment!B$2:B$1047,MATCH($E598,Establishment!$A$2:$A$1047,0))</f>
        <v>#N/A</v>
      </c>
      <c r="G598" t="e">
        <f t="array" ref="G598">INDEX(Establishment!C$2:C$1047,MATCH($E598,Establishment!$A$2:$A$1047,0))</f>
        <v>#N/A</v>
      </c>
      <c r="H598" t="s">
        <v>20</v>
      </c>
      <c r="I598" s="4"/>
      <c r="J598" t="s">
        <v>20</v>
      </c>
      <c r="L598" s="4"/>
      <c r="M598" s="4">
        <f t="shared" si="82"/>
        <v>0</v>
      </c>
      <c r="N598" s="4">
        <f t="shared" si="85"/>
        <v>0</v>
      </c>
      <c r="O598" t="s">
        <v>20</v>
      </c>
      <c r="P598">
        <f t="array" ref="P598">INDEX(Items!B$2:B$1098,MATCH($O598,Items!$A$2:$A$1098,0))</f>
        <v>0</v>
      </c>
      <c r="Q598">
        <f t="array" ref="Q598">INDEX(Items!C$2:C$1098,MATCH($O598,Items!$A$2:$A$1098,0))</f>
        <v>0</v>
      </c>
      <c r="R598">
        <f t="array" ref="R598">INDEX(Items!D$2:D$1098,MATCH($O598,Items!$A$2:$A$1098,0))</f>
        <v>0</v>
      </c>
    </row>
    <row r="599" spans="1:18" ht="14.4" x14ac:dyDescent="0.3">
      <c r="A599">
        <f t="shared" si="83"/>
        <v>1</v>
      </c>
      <c r="B599" s="10" t="str">
        <f t="shared" si="84"/>
        <v/>
      </c>
      <c r="C599" s="2">
        <f t="shared" si="81"/>
        <v>1</v>
      </c>
      <c r="D599" s="3"/>
      <c r="E599" s="2"/>
      <c r="F599" t="e">
        <f t="array" ref="F599">INDEX(Establishment!B$2:B$1047,MATCH($E599,Establishment!$A$2:$A$1047,0))</f>
        <v>#N/A</v>
      </c>
      <c r="G599" t="e">
        <f t="array" ref="G599">INDEX(Establishment!C$2:C$1047,MATCH($E599,Establishment!$A$2:$A$1047,0))</f>
        <v>#N/A</v>
      </c>
      <c r="H599" t="s">
        <v>20</v>
      </c>
      <c r="I599" s="4"/>
      <c r="J599" t="s">
        <v>20</v>
      </c>
      <c r="L599" s="4"/>
      <c r="M599" s="4">
        <f t="shared" si="82"/>
        <v>0</v>
      </c>
      <c r="N599" s="4">
        <f t="shared" si="85"/>
        <v>0</v>
      </c>
      <c r="O599" t="s">
        <v>20</v>
      </c>
      <c r="P599">
        <f t="array" ref="P599">INDEX(Items!B$2:B$1098,MATCH($O599,Items!$A$2:$A$1098,0))</f>
        <v>0</v>
      </c>
      <c r="Q599">
        <f t="array" ref="Q599">INDEX(Items!C$2:C$1098,MATCH($O599,Items!$A$2:$A$1098,0))</f>
        <v>0</v>
      </c>
      <c r="R599">
        <f t="array" ref="R599">INDEX(Items!D$2:D$1098,MATCH($O599,Items!$A$2:$A$1098,0))</f>
        <v>0</v>
      </c>
    </row>
    <row r="600" spans="1:18" ht="14.4" x14ac:dyDescent="0.3">
      <c r="A600">
        <f t="shared" si="83"/>
        <v>1</v>
      </c>
      <c r="B600" s="10" t="str">
        <f t="shared" si="84"/>
        <v/>
      </c>
      <c r="C600" s="2">
        <f t="shared" si="81"/>
        <v>1</v>
      </c>
      <c r="D600" s="3"/>
      <c r="E600" s="2"/>
      <c r="F600" t="e">
        <f t="array" ref="F600">INDEX(Establishment!B$2:B$1047,MATCH($E600,Establishment!$A$2:$A$1047,0))</f>
        <v>#N/A</v>
      </c>
      <c r="G600" t="e">
        <f t="array" ref="G600">INDEX(Establishment!C$2:C$1047,MATCH($E600,Establishment!$A$2:$A$1047,0))</f>
        <v>#N/A</v>
      </c>
      <c r="H600" t="s">
        <v>20</v>
      </c>
      <c r="I600" s="4"/>
      <c r="J600" t="s">
        <v>20</v>
      </c>
      <c r="L600" s="4"/>
      <c r="M600" s="4">
        <f t="shared" si="82"/>
        <v>0</v>
      </c>
      <c r="N600" s="4">
        <f t="shared" si="85"/>
        <v>0</v>
      </c>
      <c r="O600" t="s">
        <v>20</v>
      </c>
      <c r="P600">
        <f t="array" ref="P600">INDEX(Items!B$2:B$1098,MATCH($O600,Items!$A$2:$A$1098,0))</f>
        <v>0</v>
      </c>
      <c r="Q600">
        <f t="array" ref="Q600">INDEX(Items!C$2:C$1098,MATCH($O600,Items!$A$2:$A$1098,0))</f>
        <v>0</v>
      </c>
      <c r="R600">
        <f t="array" ref="R600">INDEX(Items!D$2:D$1098,MATCH($O600,Items!$A$2:$A$1098,0))</f>
        <v>0</v>
      </c>
    </row>
    <row r="601" spans="1:18" ht="14.4" x14ac:dyDescent="0.3">
      <c r="A601">
        <f t="shared" si="83"/>
        <v>1</v>
      </c>
      <c r="B601" s="10" t="str">
        <f t="shared" si="84"/>
        <v/>
      </c>
      <c r="C601" s="2">
        <f t="shared" si="81"/>
        <v>1</v>
      </c>
      <c r="D601" s="3"/>
      <c r="E601" s="2"/>
      <c r="F601" t="e">
        <f t="array" ref="F601">INDEX(Establishment!B$2:B$1047,MATCH($E601,Establishment!$A$2:$A$1047,0))</f>
        <v>#N/A</v>
      </c>
      <c r="G601" t="e">
        <f t="array" ref="G601">INDEX(Establishment!C$2:C$1047,MATCH($E601,Establishment!$A$2:$A$1047,0))</f>
        <v>#N/A</v>
      </c>
      <c r="H601" t="s">
        <v>20</v>
      </c>
      <c r="I601" s="4"/>
      <c r="J601" t="s">
        <v>20</v>
      </c>
      <c r="L601" s="4"/>
      <c r="M601" s="4">
        <f t="shared" si="82"/>
        <v>0</v>
      </c>
      <c r="N601" s="4">
        <f t="shared" si="85"/>
        <v>0</v>
      </c>
      <c r="O601" t="s">
        <v>20</v>
      </c>
      <c r="P601">
        <f t="array" ref="P601">INDEX(Items!B$2:B$1098,MATCH($O601,Items!$A$2:$A$1098,0))</f>
        <v>0</v>
      </c>
      <c r="Q601">
        <f t="array" ref="Q601">INDEX(Items!C$2:C$1098,MATCH($O601,Items!$A$2:$A$1098,0))</f>
        <v>0</v>
      </c>
      <c r="R601">
        <f t="array" ref="R601">INDEX(Items!D$2:D$1098,MATCH($O601,Items!$A$2:$A$1098,0))</f>
        <v>0</v>
      </c>
    </row>
    <row r="602" spans="1:18" ht="14.4" x14ac:dyDescent="0.3">
      <c r="A602">
        <f t="shared" si="83"/>
        <v>1</v>
      </c>
      <c r="B602" s="10" t="str">
        <f t="shared" si="84"/>
        <v/>
      </c>
      <c r="C602" s="2">
        <f t="shared" si="81"/>
        <v>1</v>
      </c>
      <c r="D602" s="3"/>
      <c r="E602" s="2"/>
      <c r="F602" t="e">
        <f t="array" ref="F602">INDEX(Establishment!B$2:B$1047,MATCH($E602,Establishment!$A$2:$A$1047,0))</f>
        <v>#N/A</v>
      </c>
      <c r="G602" t="e">
        <f t="array" ref="G602">INDEX(Establishment!C$2:C$1047,MATCH($E602,Establishment!$A$2:$A$1047,0))</f>
        <v>#N/A</v>
      </c>
      <c r="H602" t="s">
        <v>20</v>
      </c>
      <c r="I602" s="4"/>
      <c r="J602" t="s">
        <v>20</v>
      </c>
      <c r="L602" s="4"/>
      <c r="M602" s="4">
        <f t="shared" si="82"/>
        <v>0</v>
      </c>
      <c r="N602" s="4">
        <f t="shared" si="85"/>
        <v>0</v>
      </c>
      <c r="O602" t="s">
        <v>20</v>
      </c>
      <c r="P602">
        <f t="array" ref="P602">INDEX(Items!B$2:B$1098,MATCH($O602,Items!$A$2:$A$1098,0))</f>
        <v>0</v>
      </c>
      <c r="Q602">
        <f t="array" ref="Q602">INDEX(Items!C$2:C$1098,MATCH($O602,Items!$A$2:$A$1098,0))</f>
        <v>0</v>
      </c>
      <c r="R602">
        <f t="array" ref="R602">INDEX(Items!D$2:D$1098,MATCH($O602,Items!$A$2:$A$1098,0))</f>
        <v>0</v>
      </c>
    </row>
    <row r="603" spans="1:18" ht="14.4" x14ac:dyDescent="0.3">
      <c r="A603">
        <f t="shared" si="83"/>
        <v>1</v>
      </c>
      <c r="B603" s="10" t="str">
        <f t="shared" si="84"/>
        <v/>
      </c>
      <c r="C603" s="2">
        <f t="shared" si="81"/>
        <v>1</v>
      </c>
      <c r="D603" s="3"/>
      <c r="E603" s="2"/>
      <c r="F603" t="e">
        <f t="array" ref="F603">INDEX(Establishment!B$2:B$1047,MATCH($E603,Establishment!$A$2:$A$1047,0))</f>
        <v>#N/A</v>
      </c>
      <c r="G603" t="e">
        <f t="array" ref="G603">INDEX(Establishment!C$2:C$1047,MATCH($E603,Establishment!$A$2:$A$1047,0))</f>
        <v>#N/A</v>
      </c>
      <c r="H603" t="s">
        <v>20</v>
      </c>
      <c r="I603" s="4"/>
      <c r="J603" t="s">
        <v>20</v>
      </c>
      <c r="L603" s="4"/>
      <c r="M603" s="4">
        <f t="shared" si="82"/>
        <v>0</v>
      </c>
      <c r="N603" s="4">
        <f t="shared" si="85"/>
        <v>0</v>
      </c>
      <c r="O603" t="s">
        <v>20</v>
      </c>
      <c r="P603">
        <f t="array" ref="P603">INDEX(Items!B$2:B$1098,MATCH($O603,Items!$A$2:$A$1098,0))</f>
        <v>0</v>
      </c>
      <c r="Q603">
        <f t="array" ref="Q603">INDEX(Items!C$2:C$1098,MATCH($O603,Items!$A$2:$A$1098,0))</f>
        <v>0</v>
      </c>
      <c r="R603">
        <f t="array" ref="R603">INDEX(Items!D$2:D$1098,MATCH($O603,Items!$A$2:$A$1098,0))</f>
        <v>0</v>
      </c>
    </row>
    <row r="604" spans="1:18" ht="14.4" x14ac:dyDescent="0.3">
      <c r="A604">
        <f t="shared" si="83"/>
        <v>1</v>
      </c>
      <c r="B604" s="10" t="str">
        <f t="shared" si="84"/>
        <v/>
      </c>
      <c r="C604" s="2">
        <f t="shared" si="81"/>
        <v>1</v>
      </c>
      <c r="D604" s="3"/>
      <c r="E604" s="2"/>
      <c r="F604" t="e">
        <f t="array" ref="F604">INDEX(Establishment!B$2:B$1047,MATCH($E604,Establishment!$A$2:$A$1047,0))</f>
        <v>#N/A</v>
      </c>
      <c r="G604" t="e">
        <f t="array" ref="G604">INDEX(Establishment!C$2:C$1047,MATCH($E604,Establishment!$A$2:$A$1047,0))</f>
        <v>#N/A</v>
      </c>
      <c r="H604" t="s">
        <v>20</v>
      </c>
      <c r="I604" s="4"/>
      <c r="J604" t="s">
        <v>20</v>
      </c>
      <c r="L604" s="4"/>
      <c r="M604" s="4">
        <f t="shared" si="82"/>
        <v>0</v>
      </c>
      <c r="N604" s="4">
        <f t="shared" si="85"/>
        <v>0</v>
      </c>
      <c r="O604" t="s">
        <v>20</v>
      </c>
      <c r="P604">
        <f t="array" ref="P604">INDEX(Items!B$2:B$1098,MATCH($O604,Items!$A$2:$A$1098,0))</f>
        <v>0</v>
      </c>
      <c r="Q604">
        <f t="array" ref="Q604">INDEX(Items!C$2:C$1098,MATCH($O604,Items!$A$2:$A$1098,0))</f>
        <v>0</v>
      </c>
      <c r="R604">
        <f t="array" ref="R604">INDEX(Items!D$2:D$1098,MATCH($O604,Items!$A$2:$A$1098,0))</f>
        <v>0</v>
      </c>
    </row>
    <row r="605" spans="1:18" ht="14.4" x14ac:dyDescent="0.3">
      <c r="A605">
        <f t="shared" si="83"/>
        <v>1</v>
      </c>
      <c r="B605" s="10" t="str">
        <f t="shared" si="84"/>
        <v/>
      </c>
      <c r="C605" s="2">
        <f t="shared" si="81"/>
        <v>1</v>
      </c>
      <c r="D605" s="3"/>
      <c r="E605" s="2"/>
      <c r="F605" t="e">
        <f t="array" ref="F605">INDEX(Establishment!B$2:B$1047,MATCH($E605,Establishment!$A$2:$A$1047,0))</f>
        <v>#N/A</v>
      </c>
      <c r="G605" t="e">
        <f t="array" ref="G605">INDEX(Establishment!C$2:C$1047,MATCH($E605,Establishment!$A$2:$A$1047,0))</f>
        <v>#N/A</v>
      </c>
      <c r="H605" t="s">
        <v>20</v>
      </c>
      <c r="I605" s="4"/>
      <c r="J605" t="s">
        <v>20</v>
      </c>
      <c r="L605" s="4"/>
      <c r="M605" s="4">
        <f t="shared" si="82"/>
        <v>0</v>
      </c>
      <c r="N605" s="4">
        <f t="shared" si="85"/>
        <v>0</v>
      </c>
      <c r="O605" t="s">
        <v>20</v>
      </c>
      <c r="P605">
        <f t="array" ref="P605">INDEX(Items!B$2:B$1098,MATCH($O605,Items!$A$2:$A$1098,0))</f>
        <v>0</v>
      </c>
      <c r="Q605">
        <f t="array" ref="Q605">INDEX(Items!C$2:C$1098,MATCH($O605,Items!$A$2:$A$1098,0))</f>
        <v>0</v>
      </c>
      <c r="R605">
        <f t="array" ref="R605">INDEX(Items!D$2:D$1098,MATCH($O605,Items!$A$2:$A$1098,0))</f>
        <v>0</v>
      </c>
    </row>
    <row r="606" spans="1:18" ht="14.4" x14ac:dyDescent="0.3">
      <c r="A606">
        <f t="shared" si="83"/>
        <v>1</v>
      </c>
      <c r="B606" s="10" t="str">
        <f t="shared" si="84"/>
        <v/>
      </c>
      <c r="C606" s="2">
        <f t="shared" si="81"/>
        <v>1</v>
      </c>
      <c r="D606" s="3"/>
      <c r="E606" s="2"/>
      <c r="F606" t="e">
        <f t="array" ref="F606">INDEX(Establishment!B$2:B$1047,MATCH($E606,Establishment!$A$2:$A$1047,0))</f>
        <v>#N/A</v>
      </c>
      <c r="G606" t="e">
        <f t="array" ref="G606">INDEX(Establishment!C$2:C$1047,MATCH($E606,Establishment!$A$2:$A$1047,0))</f>
        <v>#N/A</v>
      </c>
      <c r="H606" t="s">
        <v>20</v>
      </c>
      <c r="I606" s="4"/>
      <c r="J606" t="s">
        <v>20</v>
      </c>
      <c r="L606" s="4"/>
      <c r="M606" s="4">
        <f t="shared" si="82"/>
        <v>0</v>
      </c>
      <c r="N606" s="4">
        <f t="shared" si="85"/>
        <v>0</v>
      </c>
      <c r="O606" t="s">
        <v>20</v>
      </c>
      <c r="P606">
        <f t="array" ref="P606">INDEX(Items!B$2:B$1098,MATCH($O606,Items!$A$2:$A$1098,0))</f>
        <v>0</v>
      </c>
      <c r="Q606">
        <f t="array" ref="Q606">INDEX(Items!C$2:C$1098,MATCH($O606,Items!$A$2:$A$1098,0))</f>
        <v>0</v>
      </c>
      <c r="R606">
        <f t="array" ref="R606">INDEX(Items!D$2:D$1098,MATCH($O606,Items!$A$2:$A$1098,0))</f>
        <v>0</v>
      </c>
    </row>
    <row r="607" spans="1:18" ht="14.4" x14ac:dyDescent="0.3">
      <c r="A607">
        <f t="shared" si="83"/>
        <v>1</v>
      </c>
      <c r="B607" s="10" t="str">
        <f t="shared" si="84"/>
        <v/>
      </c>
      <c r="C607" s="2">
        <f t="shared" si="81"/>
        <v>1</v>
      </c>
      <c r="D607" s="3"/>
      <c r="E607" s="2"/>
      <c r="F607" t="e">
        <f t="array" ref="F607">INDEX(Establishment!B$2:B$1047,MATCH($E607,Establishment!$A$2:$A$1047,0))</f>
        <v>#N/A</v>
      </c>
      <c r="G607" t="e">
        <f t="array" ref="G607">INDEX(Establishment!C$2:C$1047,MATCH($E607,Establishment!$A$2:$A$1047,0))</f>
        <v>#N/A</v>
      </c>
      <c r="H607" t="s">
        <v>20</v>
      </c>
      <c r="I607" s="4"/>
      <c r="J607" t="s">
        <v>20</v>
      </c>
      <c r="L607" s="4"/>
      <c r="M607" s="4">
        <f t="shared" si="82"/>
        <v>0</v>
      </c>
      <c r="N607" s="4">
        <f t="shared" si="85"/>
        <v>0</v>
      </c>
      <c r="O607" t="s">
        <v>20</v>
      </c>
      <c r="P607">
        <f t="array" ref="P607">INDEX(Items!B$2:B$1098,MATCH($O607,Items!$A$2:$A$1098,0))</f>
        <v>0</v>
      </c>
      <c r="Q607">
        <f t="array" ref="Q607">INDEX(Items!C$2:C$1098,MATCH($O607,Items!$A$2:$A$1098,0))</f>
        <v>0</v>
      </c>
      <c r="R607">
        <f t="array" ref="R607">INDEX(Items!D$2:D$1098,MATCH($O607,Items!$A$2:$A$1098,0))</f>
        <v>0</v>
      </c>
    </row>
    <row r="608" spans="1:18" ht="14.4" x14ac:dyDescent="0.3">
      <c r="A608">
        <f t="shared" si="83"/>
        <v>1</v>
      </c>
      <c r="B608" s="10" t="str">
        <f t="shared" si="84"/>
        <v/>
      </c>
      <c r="C608" s="2">
        <f t="shared" si="81"/>
        <v>1</v>
      </c>
      <c r="D608" s="3"/>
      <c r="E608" s="2"/>
      <c r="F608" t="e">
        <f t="array" ref="F608">INDEX(Establishment!B$2:B$1047,MATCH($E608,Establishment!$A$2:$A$1047,0))</f>
        <v>#N/A</v>
      </c>
      <c r="G608" t="e">
        <f t="array" ref="G608">INDEX(Establishment!C$2:C$1047,MATCH($E608,Establishment!$A$2:$A$1047,0))</f>
        <v>#N/A</v>
      </c>
      <c r="H608" t="s">
        <v>20</v>
      </c>
      <c r="I608" s="4"/>
      <c r="J608" t="s">
        <v>20</v>
      </c>
      <c r="L608" s="4"/>
      <c r="M608" s="4">
        <f t="shared" si="82"/>
        <v>0</v>
      </c>
      <c r="N608" s="4">
        <f t="shared" si="85"/>
        <v>0</v>
      </c>
      <c r="O608" t="s">
        <v>20</v>
      </c>
      <c r="P608">
        <f t="array" ref="P608">INDEX(Items!B$2:B$1098,MATCH($O608,Items!$A$2:$A$1098,0))</f>
        <v>0</v>
      </c>
      <c r="Q608">
        <f t="array" ref="Q608">INDEX(Items!C$2:C$1098,MATCH($O608,Items!$A$2:$A$1098,0))</f>
        <v>0</v>
      </c>
      <c r="R608">
        <f t="array" ref="R608">INDEX(Items!D$2:D$1098,MATCH($O608,Items!$A$2:$A$1098,0))</f>
        <v>0</v>
      </c>
    </row>
    <row r="609" spans="1:18" ht="14.4" x14ac:dyDescent="0.3">
      <c r="A609">
        <f t="shared" si="83"/>
        <v>1</v>
      </c>
      <c r="B609" s="10" t="str">
        <f t="shared" si="84"/>
        <v/>
      </c>
      <c r="C609" s="2">
        <f t="shared" si="81"/>
        <v>1</v>
      </c>
      <c r="D609" s="3"/>
      <c r="E609" s="2"/>
      <c r="F609" t="e">
        <f t="array" ref="F609">INDEX(Establishment!B$2:B$1047,MATCH($E609,Establishment!$A$2:$A$1047,0))</f>
        <v>#N/A</v>
      </c>
      <c r="G609" t="e">
        <f t="array" ref="G609">INDEX(Establishment!C$2:C$1047,MATCH($E609,Establishment!$A$2:$A$1047,0))</f>
        <v>#N/A</v>
      </c>
      <c r="H609" t="s">
        <v>20</v>
      </c>
      <c r="I609" s="4"/>
      <c r="J609" t="s">
        <v>20</v>
      </c>
      <c r="L609" s="4"/>
      <c r="M609" s="4">
        <f t="shared" si="82"/>
        <v>0</v>
      </c>
      <c r="N609" s="4">
        <f t="shared" si="85"/>
        <v>0</v>
      </c>
      <c r="O609" t="s">
        <v>20</v>
      </c>
      <c r="P609">
        <f t="array" ref="P609">INDEX(Items!B$2:B$1098,MATCH($O609,Items!$A$2:$A$1098,0))</f>
        <v>0</v>
      </c>
      <c r="Q609">
        <f t="array" ref="Q609">INDEX(Items!C$2:C$1098,MATCH($O609,Items!$A$2:$A$1098,0))</f>
        <v>0</v>
      </c>
      <c r="R609">
        <f t="array" ref="R609">INDEX(Items!D$2:D$1098,MATCH($O609,Items!$A$2:$A$1098,0))</f>
        <v>0</v>
      </c>
    </row>
    <row r="610" spans="1:18" ht="14.4" x14ac:dyDescent="0.3">
      <c r="A610">
        <f t="shared" si="83"/>
        <v>1</v>
      </c>
      <c r="B610" s="10" t="str">
        <f t="shared" si="84"/>
        <v/>
      </c>
      <c r="C610" s="2">
        <f t="shared" si="81"/>
        <v>1</v>
      </c>
      <c r="D610" s="3"/>
      <c r="E610" s="2"/>
      <c r="F610" t="e">
        <f t="array" ref="F610">INDEX(Establishment!B$2:B$1047,MATCH($E610,Establishment!$A$2:$A$1047,0))</f>
        <v>#N/A</v>
      </c>
      <c r="G610" t="e">
        <f t="array" ref="G610">INDEX(Establishment!C$2:C$1047,MATCH($E610,Establishment!$A$2:$A$1047,0))</f>
        <v>#N/A</v>
      </c>
      <c r="H610" t="s">
        <v>20</v>
      </c>
      <c r="I610" s="4"/>
      <c r="J610" t="s">
        <v>20</v>
      </c>
      <c r="L610" s="4"/>
      <c r="M610" s="4">
        <f t="shared" si="82"/>
        <v>0</v>
      </c>
      <c r="N610" s="4">
        <f t="shared" si="85"/>
        <v>0</v>
      </c>
      <c r="O610" t="s">
        <v>20</v>
      </c>
      <c r="P610">
        <f t="array" ref="P610">INDEX(Items!B$2:B$1098,MATCH($O610,Items!$A$2:$A$1098,0))</f>
        <v>0</v>
      </c>
      <c r="Q610">
        <f t="array" ref="Q610">INDEX(Items!C$2:C$1098,MATCH($O610,Items!$A$2:$A$1098,0))</f>
        <v>0</v>
      </c>
      <c r="R610">
        <f t="array" ref="R610">INDEX(Items!D$2:D$1098,MATCH($O610,Items!$A$2:$A$1098,0))</f>
        <v>0</v>
      </c>
    </row>
    <row r="611" spans="1:18" ht="14.4" x14ac:dyDescent="0.3">
      <c r="A611">
        <f t="shared" si="83"/>
        <v>1</v>
      </c>
      <c r="B611" s="10" t="str">
        <f t="shared" si="84"/>
        <v/>
      </c>
      <c r="C611" s="2">
        <f t="shared" ref="C611:C647" si="86">IF(OR(B611="",B611&lt;&gt;B610),1,C610+1)</f>
        <v>1</v>
      </c>
      <c r="D611" s="3"/>
      <c r="E611" s="2"/>
      <c r="F611" t="e">
        <f t="array" ref="F611">INDEX(Establishment!B$2:B$1047,MATCH($E611,Establishment!$A$2:$A$1047,0))</f>
        <v>#N/A</v>
      </c>
      <c r="G611" t="e">
        <f t="array" ref="G611">INDEX(Establishment!C$2:C$1047,MATCH($E611,Establishment!$A$2:$A$1047,0))</f>
        <v>#N/A</v>
      </c>
      <c r="H611" t="s">
        <v>20</v>
      </c>
      <c r="I611" s="4"/>
      <c r="J611" t="s">
        <v>20</v>
      </c>
      <c r="L611" s="4"/>
      <c r="M611" s="4">
        <f t="shared" si="82"/>
        <v>0</v>
      </c>
      <c r="N611" s="4">
        <f t="shared" si="85"/>
        <v>0</v>
      </c>
      <c r="O611" t="s">
        <v>20</v>
      </c>
      <c r="P611">
        <f t="array" ref="P611">INDEX(Items!B$2:B$1098,MATCH($O611,Items!$A$2:$A$1098,0))</f>
        <v>0</v>
      </c>
      <c r="Q611">
        <f t="array" ref="Q611">INDEX(Items!C$2:C$1098,MATCH($O611,Items!$A$2:$A$1098,0))</f>
        <v>0</v>
      </c>
      <c r="R611">
        <f t="array" ref="R611">INDEX(Items!D$2:D$1098,MATCH($O611,Items!$A$2:$A$1098,0))</f>
        <v>0</v>
      </c>
    </row>
    <row r="612" spans="1:18" ht="14.4" x14ac:dyDescent="0.3">
      <c r="A612">
        <f t="shared" si="83"/>
        <v>1</v>
      </c>
      <c r="B612" s="10" t="str">
        <f t="shared" si="84"/>
        <v/>
      </c>
      <c r="C612" s="2">
        <f t="shared" si="86"/>
        <v>1</v>
      </c>
      <c r="D612" s="3"/>
      <c r="E612" s="2"/>
      <c r="F612" t="e">
        <f t="array" ref="F612">INDEX(Establishment!B$2:B$1047,MATCH($E612,Establishment!$A$2:$A$1047,0))</f>
        <v>#N/A</v>
      </c>
      <c r="G612" t="e">
        <f t="array" ref="G612">INDEX(Establishment!C$2:C$1047,MATCH($E612,Establishment!$A$2:$A$1047,0))</f>
        <v>#N/A</v>
      </c>
      <c r="H612" t="s">
        <v>20</v>
      </c>
      <c r="I612" s="4"/>
      <c r="J612" t="s">
        <v>20</v>
      </c>
      <c r="L612" s="4"/>
      <c r="M612" s="4">
        <f t="shared" si="82"/>
        <v>0</v>
      </c>
      <c r="N612" s="4">
        <f t="shared" si="85"/>
        <v>0</v>
      </c>
      <c r="O612" t="s">
        <v>20</v>
      </c>
      <c r="P612">
        <f t="array" ref="P612">INDEX(Items!B$2:B$1098,MATCH($O612,Items!$A$2:$A$1098,0))</f>
        <v>0</v>
      </c>
      <c r="Q612">
        <f t="array" ref="Q612">INDEX(Items!C$2:C$1098,MATCH($O612,Items!$A$2:$A$1098,0))</f>
        <v>0</v>
      </c>
      <c r="R612">
        <f t="array" ref="R612">INDEX(Items!D$2:D$1098,MATCH($O612,Items!$A$2:$A$1098,0))</f>
        <v>0</v>
      </c>
    </row>
    <row r="613" spans="1:18" ht="14.4" x14ac:dyDescent="0.3">
      <c r="A613">
        <f t="shared" si="83"/>
        <v>1</v>
      </c>
      <c r="B613" s="10" t="str">
        <f t="shared" si="84"/>
        <v/>
      </c>
      <c r="C613" s="2">
        <f t="shared" si="86"/>
        <v>1</v>
      </c>
      <c r="D613" s="3"/>
      <c r="E613" s="2"/>
      <c r="F613" t="e">
        <f t="array" ref="F613">INDEX(Establishment!B$2:B$1047,MATCH($E613,Establishment!$A$2:$A$1047,0))</f>
        <v>#N/A</v>
      </c>
      <c r="G613" t="e">
        <f t="array" ref="G613">INDEX(Establishment!C$2:C$1047,MATCH($E613,Establishment!$A$2:$A$1047,0))</f>
        <v>#N/A</v>
      </c>
      <c r="H613" t="s">
        <v>20</v>
      </c>
      <c r="I613" s="4"/>
      <c r="J613" t="s">
        <v>20</v>
      </c>
      <c r="L613" s="4"/>
      <c r="M613" s="4">
        <f t="shared" si="82"/>
        <v>0</v>
      </c>
      <c r="N613" s="4">
        <f t="shared" si="85"/>
        <v>0</v>
      </c>
      <c r="O613" t="s">
        <v>20</v>
      </c>
      <c r="P613">
        <f t="array" ref="P613">INDEX(Items!B$2:B$1098,MATCH($O613,Items!$A$2:$A$1098,0))</f>
        <v>0</v>
      </c>
      <c r="Q613">
        <f t="array" ref="Q613">INDEX(Items!C$2:C$1098,MATCH($O613,Items!$A$2:$A$1098,0))</f>
        <v>0</v>
      </c>
      <c r="R613">
        <f t="array" ref="R613">INDEX(Items!D$2:D$1098,MATCH($O613,Items!$A$2:$A$1098,0))</f>
        <v>0</v>
      </c>
    </row>
    <row r="614" spans="1:18" ht="14.4" x14ac:dyDescent="0.3">
      <c r="A614">
        <f t="shared" si="83"/>
        <v>1</v>
      </c>
      <c r="B614" s="10" t="str">
        <f t="shared" si="84"/>
        <v/>
      </c>
      <c r="C614" s="2">
        <f t="shared" si="86"/>
        <v>1</v>
      </c>
      <c r="D614" s="3"/>
      <c r="E614" s="2"/>
      <c r="F614" t="e">
        <f t="array" ref="F614">INDEX(Establishment!B$2:B$1047,MATCH($E614,Establishment!$A$2:$A$1047,0))</f>
        <v>#N/A</v>
      </c>
      <c r="G614" t="e">
        <f t="array" ref="G614">INDEX(Establishment!C$2:C$1047,MATCH($E614,Establishment!$A$2:$A$1047,0))</f>
        <v>#N/A</v>
      </c>
      <c r="H614" t="s">
        <v>20</v>
      </c>
      <c r="I614" s="4"/>
      <c r="J614" t="s">
        <v>20</v>
      </c>
      <c r="L614" s="4"/>
      <c r="M614" s="4">
        <f t="shared" si="82"/>
        <v>0</v>
      </c>
      <c r="N614" s="4">
        <f t="shared" si="85"/>
        <v>0</v>
      </c>
      <c r="O614" t="s">
        <v>20</v>
      </c>
      <c r="P614">
        <f t="array" ref="P614">INDEX(Items!B$2:B$1098,MATCH($O614,Items!$A$2:$A$1098,0))</f>
        <v>0</v>
      </c>
      <c r="Q614">
        <f t="array" ref="Q614">INDEX(Items!C$2:C$1098,MATCH($O614,Items!$A$2:$A$1098,0))</f>
        <v>0</v>
      </c>
      <c r="R614">
        <f t="array" ref="R614">INDEX(Items!D$2:D$1098,MATCH($O614,Items!$A$2:$A$1098,0))</f>
        <v>0</v>
      </c>
    </row>
    <row r="615" spans="1:18" ht="14.4" x14ac:dyDescent="0.3">
      <c r="A615">
        <f t="shared" si="83"/>
        <v>1</v>
      </c>
      <c r="B615" s="10" t="str">
        <f t="shared" si="84"/>
        <v/>
      </c>
      <c r="C615" s="2">
        <f t="shared" si="86"/>
        <v>1</v>
      </c>
      <c r="D615" s="3"/>
      <c r="E615" s="2"/>
      <c r="F615" t="e">
        <f t="array" ref="F615">INDEX(Establishment!B$2:B$1047,MATCH($E615,Establishment!$A$2:$A$1047,0))</f>
        <v>#N/A</v>
      </c>
      <c r="G615" t="e">
        <f t="array" ref="G615">INDEX(Establishment!C$2:C$1047,MATCH($E615,Establishment!$A$2:$A$1047,0))</f>
        <v>#N/A</v>
      </c>
      <c r="H615" t="s">
        <v>20</v>
      </c>
      <c r="I615" s="4"/>
      <c r="J615" t="s">
        <v>20</v>
      </c>
      <c r="L615" s="4"/>
      <c r="M615" s="4">
        <f t="shared" si="82"/>
        <v>0</v>
      </c>
      <c r="N615" s="4">
        <f t="shared" si="85"/>
        <v>0</v>
      </c>
      <c r="O615" t="s">
        <v>20</v>
      </c>
      <c r="P615">
        <f t="array" ref="P615">INDEX(Items!B$2:B$1098,MATCH($O615,Items!$A$2:$A$1098,0))</f>
        <v>0</v>
      </c>
      <c r="Q615">
        <f t="array" ref="Q615">INDEX(Items!C$2:C$1098,MATCH($O615,Items!$A$2:$A$1098,0))</f>
        <v>0</v>
      </c>
      <c r="R615">
        <f t="array" ref="R615">INDEX(Items!D$2:D$1098,MATCH($O615,Items!$A$2:$A$1098,0))</f>
        <v>0</v>
      </c>
    </row>
    <row r="616" spans="1:18" ht="14.4" x14ac:dyDescent="0.3">
      <c r="A616">
        <f t="shared" si="83"/>
        <v>1</v>
      </c>
      <c r="B616" s="10" t="str">
        <f t="shared" si="84"/>
        <v/>
      </c>
      <c r="C616" s="2">
        <f t="shared" si="86"/>
        <v>1</v>
      </c>
      <c r="D616" s="3"/>
      <c r="E616" s="2"/>
      <c r="F616" t="e">
        <f t="array" ref="F616">INDEX(Establishment!B$2:B$1047,MATCH($E616,Establishment!$A$2:$A$1047,0))</f>
        <v>#N/A</v>
      </c>
      <c r="G616" t="e">
        <f t="array" ref="G616">INDEX(Establishment!C$2:C$1047,MATCH($E616,Establishment!$A$2:$A$1047,0))</f>
        <v>#N/A</v>
      </c>
      <c r="H616" t="s">
        <v>20</v>
      </c>
      <c r="I616" s="4"/>
      <c r="J616" t="s">
        <v>20</v>
      </c>
      <c r="L616" s="4"/>
      <c r="M616" s="4">
        <f t="shared" si="82"/>
        <v>0</v>
      </c>
      <c r="N616" s="4">
        <f t="shared" si="85"/>
        <v>0</v>
      </c>
      <c r="O616" t="s">
        <v>20</v>
      </c>
      <c r="P616">
        <f t="array" ref="P616">INDEX(Items!B$2:B$1098,MATCH($O616,Items!$A$2:$A$1098,0))</f>
        <v>0</v>
      </c>
      <c r="Q616">
        <f t="array" ref="Q616">INDEX(Items!C$2:C$1098,MATCH($O616,Items!$A$2:$A$1098,0))</f>
        <v>0</v>
      </c>
      <c r="R616">
        <f t="array" ref="R616">INDEX(Items!D$2:D$1098,MATCH($O616,Items!$A$2:$A$1098,0))</f>
        <v>0</v>
      </c>
    </row>
    <row r="617" spans="1:18" ht="14.4" x14ac:dyDescent="0.3">
      <c r="A617">
        <f t="shared" si="83"/>
        <v>1</v>
      </c>
      <c r="B617" s="10" t="str">
        <f t="shared" si="84"/>
        <v/>
      </c>
      <c r="C617" s="2">
        <f t="shared" si="86"/>
        <v>1</v>
      </c>
      <c r="D617" s="3"/>
      <c r="E617" s="2"/>
      <c r="F617" t="e">
        <f t="array" ref="F617">INDEX(Establishment!B$2:B$1047,MATCH($E617,Establishment!$A$2:$A$1047,0))</f>
        <v>#N/A</v>
      </c>
      <c r="G617" t="e">
        <f t="array" ref="G617">INDEX(Establishment!C$2:C$1047,MATCH($E617,Establishment!$A$2:$A$1047,0))</f>
        <v>#N/A</v>
      </c>
      <c r="H617" t="s">
        <v>20</v>
      </c>
      <c r="I617" s="4"/>
      <c r="J617" t="s">
        <v>20</v>
      </c>
      <c r="L617" s="4"/>
      <c r="M617" s="4">
        <f t="shared" si="82"/>
        <v>0</v>
      </c>
      <c r="N617" s="4">
        <f t="shared" si="85"/>
        <v>0</v>
      </c>
      <c r="O617" t="s">
        <v>20</v>
      </c>
      <c r="P617">
        <f t="array" ref="P617">INDEX(Items!B$2:B$1098,MATCH($O617,Items!$A$2:$A$1098,0))</f>
        <v>0</v>
      </c>
      <c r="Q617">
        <f t="array" ref="Q617">INDEX(Items!C$2:C$1098,MATCH($O617,Items!$A$2:$A$1098,0))</f>
        <v>0</v>
      </c>
      <c r="R617">
        <f t="array" ref="R617">INDEX(Items!D$2:D$1098,MATCH($O617,Items!$A$2:$A$1098,0))</f>
        <v>0</v>
      </c>
    </row>
    <row r="618" spans="1:18" ht="14.4" x14ac:dyDescent="0.3">
      <c r="A618">
        <f t="shared" si="83"/>
        <v>1</v>
      </c>
      <c r="B618" s="10" t="str">
        <f t="shared" si="84"/>
        <v/>
      </c>
      <c r="C618" s="2">
        <f t="shared" si="86"/>
        <v>1</v>
      </c>
      <c r="D618" s="3"/>
      <c r="E618" s="2"/>
      <c r="F618" t="e">
        <f t="array" ref="F618">INDEX(Establishment!B$2:B$1047,MATCH($E618,Establishment!$A$2:$A$1047,0))</f>
        <v>#N/A</v>
      </c>
      <c r="G618" t="e">
        <f t="array" ref="G618">INDEX(Establishment!C$2:C$1047,MATCH($E618,Establishment!$A$2:$A$1047,0))</f>
        <v>#N/A</v>
      </c>
      <c r="H618" t="s">
        <v>20</v>
      </c>
      <c r="I618" s="4"/>
      <c r="J618" t="s">
        <v>20</v>
      </c>
      <c r="L618" s="4"/>
      <c r="M618" s="4">
        <f t="shared" si="82"/>
        <v>0</v>
      </c>
      <c r="N618" s="4">
        <f t="shared" si="85"/>
        <v>0</v>
      </c>
      <c r="O618" t="s">
        <v>20</v>
      </c>
      <c r="P618">
        <f t="array" ref="P618">INDEX(Items!B$2:B$1098,MATCH($O618,Items!$A$2:$A$1098,0))</f>
        <v>0</v>
      </c>
      <c r="Q618">
        <f t="array" ref="Q618">INDEX(Items!C$2:C$1098,MATCH($O618,Items!$A$2:$A$1098,0))</f>
        <v>0</v>
      </c>
      <c r="R618">
        <f t="array" ref="R618">INDEX(Items!D$2:D$1098,MATCH($O618,Items!$A$2:$A$1098,0))</f>
        <v>0</v>
      </c>
    </row>
    <row r="619" spans="1:18" ht="14.4" x14ac:dyDescent="0.3">
      <c r="A619">
        <f t="shared" si="83"/>
        <v>1</v>
      </c>
      <c r="B619" s="10" t="str">
        <f t="shared" si="84"/>
        <v/>
      </c>
      <c r="C619" s="2">
        <f t="shared" si="86"/>
        <v>1</v>
      </c>
      <c r="D619" s="3"/>
      <c r="E619" s="2"/>
      <c r="F619" t="e">
        <f t="array" ref="F619">INDEX(Establishment!B$2:B$1047,MATCH($E619,Establishment!$A$2:$A$1047,0))</f>
        <v>#N/A</v>
      </c>
      <c r="G619" t="e">
        <f t="array" ref="G619">INDEX(Establishment!C$2:C$1047,MATCH($E619,Establishment!$A$2:$A$1047,0))</f>
        <v>#N/A</v>
      </c>
      <c r="H619" t="s">
        <v>20</v>
      </c>
      <c r="I619" s="4"/>
      <c r="J619" t="s">
        <v>20</v>
      </c>
      <c r="L619" s="4"/>
      <c r="M619" s="4">
        <f t="shared" si="82"/>
        <v>0</v>
      </c>
      <c r="N619" s="4">
        <f t="shared" si="85"/>
        <v>0</v>
      </c>
      <c r="O619" t="s">
        <v>20</v>
      </c>
      <c r="P619">
        <f t="array" ref="P619">INDEX(Items!B$2:B$1098,MATCH($O619,Items!$A$2:$A$1098,0))</f>
        <v>0</v>
      </c>
      <c r="Q619">
        <f t="array" ref="Q619">INDEX(Items!C$2:C$1098,MATCH($O619,Items!$A$2:$A$1098,0))</f>
        <v>0</v>
      </c>
      <c r="R619">
        <f t="array" ref="R619">INDEX(Items!D$2:D$1098,MATCH($O619,Items!$A$2:$A$1098,0))</f>
        <v>0</v>
      </c>
    </row>
    <row r="620" spans="1:18" ht="14.4" x14ac:dyDescent="0.3">
      <c r="A620">
        <f t="shared" si="83"/>
        <v>1</v>
      </c>
      <c r="B620" s="10" t="str">
        <f t="shared" si="84"/>
        <v/>
      </c>
      <c r="C620" s="2">
        <f t="shared" si="86"/>
        <v>1</v>
      </c>
      <c r="D620" s="3"/>
      <c r="E620" s="2"/>
      <c r="F620" t="e">
        <f t="array" ref="F620">INDEX(Establishment!B$2:B$1047,MATCH($E620,Establishment!$A$2:$A$1047,0))</f>
        <v>#N/A</v>
      </c>
      <c r="G620" t="e">
        <f t="array" ref="G620">INDEX(Establishment!C$2:C$1047,MATCH($E620,Establishment!$A$2:$A$1047,0))</f>
        <v>#N/A</v>
      </c>
      <c r="H620" t="s">
        <v>20</v>
      </c>
      <c r="I620" s="4"/>
      <c r="J620" t="s">
        <v>20</v>
      </c>
      <c r="L620" s="4"/>
      <c r="M620" s="4">
        <f t="shared" si="82"/>
        <v>0</v>
      </c>
      <c r="N620" s="4">
        <f t="shared" si="85"/>
        <v>0</v>
      </c>
      <c r="O620" t="s">
        <v>20</v>
      </c>
      <c r="P620">
        <f t="array" ref="P620">INDEX(Items!B$2:B$1098,MATCH($O620,Items!$A$2:$A$1098,0))</f>
        <v>0</v>
      </c>
      <c r="Q620">
        <f t="array" ref="Q620">INDEX(Items!C$2:C$1098,MATCH($O620,Items!$A$2:$A$1098,0))</f>
        <v>0</v>
      </c>
      <c r="R620">
        <f t="array" ref="R620">INDEX(Items!D$2:D$1098,MATCH($O620,Items!$A$2:$A$1098,0))</f>
        <v>0</v>
      </c>
    </row>
    <row r="621" spans="1:18" ht="14.4" x14ac:dyDescent="0.3">
      <c r="A621">
        <f t="shared" si="83"/>
        <v>1</v>
      </c>
      <c r="B621" s="10" t="str">
        <f t="shared" si="84"/>
        <v/>
      </c>
      <c r="C621" s="2">
        <f t="shared" si="86"/>
        <v>1</v>
      </c>
      <c r="D621" s="3"/>
      <c r="E621" s="2"/>
      <c r="F621" t="e">
        <f t="array" ref="F621">INDEX(Establishment!B$2:B$1047,MATCH($E621,Establishment!$A$2:$A$1047,0))</f>
        <v>#N/A</v>
      </c>
      <c r="G621" t="e">
        <f t="array" ref="G621">INDEX(Establishment!C$2:C$1047,MATCH($E621,Establishment!$A$2:$A$1047,0))</f>
        <v>#N/A</v>
      </c>
      <c r="H621" t="s">
        <v>20</v>
      </c>
      <c r="I621" s="4"/>
      <c r="J621" t="s">
        <v>20</v>
      </c>
      <c r="L621" s="4"/>
      <c r="M621" s="4">
        <f t="shared" si="82"/>
        <v>0</v>
      </c>
      <c r="N621" s="4">
        <f t="shared" si="85"/>
        <v>0</v>
      </c>
      <c r="O621" t="s">
        <v>20</v>
      </c>
      <c r="P621">
        <f t="array" ref="P621">INDEX(Items!B$2:B$1098,MATCH($O621,Items!$A$2:$A$1098,0))</f>
        <v>0</v>
      </c>
      <c r="Q621">
        <f t="array" ref="Q621">INDEX(Items!C$2:C$1098,MATCH($O621,Items!$A$2:$A$1098,0))</f>
        <v>0</v>
      </c>
      <c r="R621">
        <f t="array" ref="R621">INDEX(Items!D$2:D$1098,MATCH($O621,Items!$A$2:$A$1098,0))</f>
        <v>0</v>
      </c>
    </row>
    <row r="622" spans="1:18" ht="14.4" x14ac:dyDescent="0.3">
      <c r="A622">
        <f t="shared" si="83"/>
        <v>1</v>
      </c>
      <c r="B622" s="10" t="str">
        <f t="shared" si="84"/>
        <v/>
      </c>
      <c r="C622" s="2">
        <f t="shared" si="86"/>
        <v>1</v>
      </c>
      <c r="D622" s="3"/>
      <c r="E622" s="2"/>
      <c r="F622" t="e">
        <f t="array" ref="F622">INDEX(Establishment!B$2:B$1047,MATCH($E622,Establishment!$A$2:$A$1047,0))</f>
        <v>#N/A</v>
      </c>
      <c r="G622" t="e">
        <f t="array" ref="G622">INDEX(Establishment!C$2:C$1047,MATCH($E622,Establishment!$A$2:$A$1047,0))</f>
        <v>#N/A</v>
      </c>
      <c r="H622" t="s">
        <v>20</v>
      </c>
      <c r="I622" s="4"/>
      <c r="J622" t="s">
        <v>20</v>
      </c>
      <c r="L622" s="4"/>
      <c r="M622" s="4">
        <f t="shared" si="82"/>
        <v>0</v>
      </c>
      <c r="N622" s="4">
        <f t="shared" si="85"/>
        <v>0</v>
      </c>
      <c r="O622" t="s">
        <v>20</v>
      </c>
      <c r="P622">
        <f t="array" ref="P622">INDEX(Items!B$2:B$1098,MATCH($O622,Items!$A$2:$A$1098,0))</f>
        <v>0</v>
      </c>
      <c r="Q622">
        <f t="array" ref="Q622">INDEX(Items!C$2:C$1098,MATCH($O622,Items!$A$2:$A$1098,0))</f>
        <v>0</v>
      </c>
      <c r="R622">
        <f t="array" ref="R622">INDEX(Items!D$2:D$1098,MATCH($O622,Items!$A$2:$A$1098,0))</f>
        <v>0</v>
      </c>
    </row>
    <row r="623" spans="1:18" ht="14.4" x14ac:dyDescent="0.3">
      <c r="A623">
        <f t="shared" si="83"/>
        <v>1</v>
      </c>
      <c r="B623" s="10" t="str">
        <f t="shared" si="84"/>
        <v/>
      </c>
      <c r="C623" s="2">
        <f t="shared" si="86"/>
        <v>1</v>
      </c>
      <c r="D623" s="3"/>
      <c r="E623" s="2"/>
      <c r="F623" t="e">
        <f t="array" ref="F623">INDEX(Establishment!B$2:B$1047,MATCH($E623,Establishment!$A$2:$A$1047,0))</f>
        <v>#N/A</v>
      </c>
      <c r="G623" t="e">
        <f t="array" ref="G623">INDEX(Establishment!C$2:C$1047,MATCH($E623,Establishment!$A$2:$A$1047,0))</f>
        <v>#N/A</v>
      </c>
      <c r="H623" t="s">
        <v>20</v>
      </c>
      <c r="I623" s="4"/>
      <c r="J623" t="s">
        <v>20</v>
      </c>
      <c r="L623" s="4"/>
      <c r="M623" s="4">
        <f t="shared" si="82"/>
        <v>0</v>
      </c>
      <c r="N623" s="4">
        <f t="shared" si="85"/>
        <v>0</v>
      </c>
      <c r="O623" t="s">
        <v>20</v>
      </c>
      <c r="P623">
        <f t="array" ref="P623">INDEX(Items!B$2:B$1098,MATCH($O623,Items!$A$2:$A$1098,0))</f>
        <v>0</v>
      </c>
      <c r="Q623">
        <f t="array" ref="Q623">INDEX(Items!C$2:C$1098,MATCH($O623,Items!$A$2:$A$1098,0))</f>
        <v>0</v>
      </c>
      <c r="R623">
        <f t="array" ref="R623">INDEX(Items!D$2:D$1098,MATCH($O623,Items!$A$2:$A$1098,0))</f>
        <v>0</v>
      </c>
    </row>
    <row r="624" spans="1:18" ht="14.4" x14ac:dyDescent="0.3">
      <c r="A624">
        <f t="shared" si="83"/>
        <v>1</v>
      </c>
      <c r="B624" s="10" t="str">
        <f t="shared" si="84"/>
        <v/>
      </c>
      <c r="C624" s="2">
        <f t="shared" si="86"/>
        <v>1</v>
      </c>
      <c r="D624" s="3"/>
      <c r="E624" s="2"/>
      <c r="F624" t="e">
        <f t="array" ref="F624">INDEX(Establishment!B$2:B$1047,MATCH($E624,Establishment!$A$2:$A$1047,0))</f>
        <v>#N/A</v>
      </c>
      <c r="G624" t="e">
        <f t="array" ref="G624">INDEX(Establishment!C$2:C$1047,MATCH($E624,Establishment!$A$2:$A$1047,0))</f>
        <v>#N/A</v>
      </c>
      <c r="H624" t="s">
        <v>20</v>
      </c>
      <c r="I624" s="4"/>
      <c r="J624" t="s">
        <v>20</v>
      </c>
      <c r="L624" s="4"/>
      <c r="M624" s="4">
        <f t="shared" si="82"/>
        <v>0</v>
      </c>
      <c r="N624" s="4">
        <f t="shared" si="85"/>
        <v>0</v>
      </c>
      <c r="O624" t="s">
        <v>20</v>
      </c>
      <c r="P624">
        <f t="array" ref="P624">INDEX(Items!B$2:B$1098,MATCH($O624,Items!$A$2:$A$1098,0))</f>
        <v>0</v>
      </c>
      <c r="Q624">
        <f t="array" ref="Q624">INDEX(Items!C$2:C$1098,MATCH($O624,Items!$A$2:$A$1098,0))</f>
        <v>0</v>
      </c>
      <c r="R624">
        <f t="array" ref="R624">INDEX(Items!D$2:D$1098,MATCH($O624,Items!$A$2:$A$1098,0))</f>
        <v>0</v>
      </c>
    </row>
    <row r="625" spans="1:18" ht="14.4" x14ac:dyDescent="0.3">
      <c r="A625">
        <f t="shared" si="83"/>
        <v>1</v>
      </c>
      <c r="B625" s="10" t="str">
        <f t="shared" si="84"/>
        <v/>
      </c>
      <c r="C625" s="2">
        <f t="shared" si="86"/>
        <v>1</v>
      </c>
      <c r="D625" s="3"/>
      <c r="E625" s="2"/>
      <c r="F625" t="e">
        <f t="array" ref="F625">INDEX(Establishment!B$2:B$1047,MATCH($E625,Establishment!$A$2:$A$1047,0))</f>
        <v>#N/A</v>
      </c>
      <c r="G625" t="e">
        <f t="array" ref="G625">INDEX(Establishment!C$2:C$1047,MATCH($E625,Establishment!$A$2:$A$1047,0))</f>
        <v>#N/A</v>
      </c>
      <c r="H625" t="s">
        <v>20</v>
      </c>
      <c r="I625" s="4"/>
      <c r="J625" t="s">
        <v>20</v>
      </c>
      <c r="L625" s="4"/>
      <c r="M625" s="4">
        <f t="shared" si="82"/>
        <v>0</v>
      </c>
      <c r="N625" s="4">
        <f t="shared" si="85"/>
        <v>0</v>
      </c>
      <c r="O625" t="s">
        <v>20</v>
      </c>
      <c r="P625">
        <f t="array" ref="P625">INDEX(Items!B$2:B$1098,MATCH($O625,Items!$A$2:$A$1098,0))</f>
        <v>0</v>
      </c>
      <c r="Q625">
        <f t="array" ref="Q625">INDEX(Items!C$2:C$1098,MATCH($O625,Items!$A$2:$A$1098,0))</f>
        <v>0</v>
      </c>
      <c r="R625">
        <f t="array" ref="R625">INDEX(Items!D$2:D$1098,MATCH($O625,Items!$A$2:$A$1098,0))</f>
        <v>0</v>
      </c>
    </row>
    <row r="626" spans="1:18" ht="14.4" x14ac:dyDescent="0.3">
      <c r="A626">
        <f t="shared" si="83"/>
        <v>1</v>
      </c>
      <c r="B626" s="10" t="str">
        <f t="shared" si="84"/>
        <v/>
      </c>
      <c r="C626" s="2">
        <f t="shared" si="86"/>
        <v>1</v>
      </c>
      <c r="D626" s="3"/>
      <c r="E626" s="2"/>
      <c r="F626" t="e">
        <f t="array" ref="F626">INDEX(Establishment!B$2:B$1047,MATCH($E626,Establishment!$A$2:$A$1047,0))</f>
        <v>#N/A</v>
      </c>
      <c r="G626" t="e">
        <f t="array" ref="G626">INDEX(Establishment!C$2:C$1047,MATCH($E626,Establishment!$A$2:$A$1047,0))</f>
        <v>#N/A</v>
      </c>
      <c r="H626" t="s">
        <v>20</v>
      </c>
      <c r="I626" s="4"/>
      <c r="J626" t="s">
        <v>20</v>
      </c>
      <c r="L626" s="4"/>
      <c r="M626" s="4">
        <f t="shared" si="82"/>
        <v>0</v>
      </c>
      <c r="N626" s="4">
        <f t="shared" si="85"/>
        <v>0</v>
      </c>
      <c r="O626" t="s">
        <v>20</v>
      </c>
      <c r="P626">
        <f t="array" ref="P626">INDEX(Items!B$2:B$1098,MATCH($O626,Items!$A$2:$A$1098,0))</f>
        <v>0</v>
      </c>
      <c r="Q626">
        <f t="array" ref="Q626">INDEX(Items!C$2:C$1098,MATCH($O626,Items!$A$2:$A$1098,0))</f>
        <v>0</v>
      </c>
      <c r="R626">
        <f t="array" ref="R626">INDEX(Items!D$2:D$1098,MATCH($O626,Items!$A$2:$A$1098,0))</f>
        <v>0</v>
      </c>
    </row>
    <row r="627" spans="1:18" ht="14.4" x14ac:dyDescent="0.3">
      <c r="A627">
        <f t="shared" si="83"/>
        <v>1</v>
      </c>
      <c r="B627" s="10" t="str">
        <f t="shared" si="84"/>
        <v/>
      </c>
      <c r="C627" s="2">
        <f t="shared" si="86"/>
        <v>1</v>
      </c>
      <c r="D627" s="3"/>
      <c r="E627" s="2"/>
      <c r="F627" t="e">
        <f t="array" ref="F627">INDEX(Establishment!B$2:B$1047,MATCH($E627,Establishment!$A$2:$A$1047,0))</f>
        <v>#N/A</v>
      </c>
      <c r="G627" t="e">
        <f t="array" ref="G627">INDEX(Establishment!C$2:C$1047,MATCH($E627,Establishment!$A$2:$A$1047,0))</f>
        <v>#N/A</v>
      </c>
      <c r="H627" t="s">
        <v>20</v>
      </c>
      <c r="I627" s="4"/>
      <c r="J627" t="s">
        <v>20</v>
      </c>
      <c r="L627" s="4"/>
      <c r="M627" s="4">
        <f t="shared" si="82"/>
        <v>0</v>
      </c>
      <c r="N627" s="4">
        <f t="shared" si="85"/>
        <v>0</v>
      </c>
      <c r="O627" t="s">
        <v>20</v>
      </c>
      <c r="P627">
        <f t="array" ref="P627">INDEX(Items!B$2:B$1098,MATCH($O627,Items!$A$2:$A$1098,0))</f>
        <v>0</v>
      </c>
      <c r="Q627">
        <f t="array" ref="Q627">INDEX(Items!C$2:C$1098,MATCH($O627,Items!$A$2:$A$1098,0))</f>
        <v>0</v>
      </c>
      <c r="R627">
        <f t="array" ref="R627">INDEX(Items!D$2:D$1098,MATCH($O627,Items!$A$2:$A$1098,0))</f>
        <v>0</v>
      </c>
    </row>
    <row r="628" spans="1:18" ht="14.4" x14ac:dyDescent="0.3">
      <c r="A628">
        <f t="shared" si="83"/>
        <v>1</v>
      </c>
      <c r="B628" s="10" t="str">
        <f t="shared" si="84"/>
        <v/>
      </c>
      <c r="C628" s="2">
        <f t="shared" si="86"/>
        <v>1</v>
      </c>
      <c r="D628" s="3"/>
      <c r="E628" s="2"/>
      <c r="F628" t="e">
        <f t="array" ref="F628">INDEX(Establishment!B$2:B$1047,MATCH($E628,Establishment!$A$2:$A$1047,0))</f>
        <v>#N/A</v>
      </c>
      <c r="G628" t="e">
        <f t="array" ref="G628">INDEX(Establishment!C$2:C$1047,MATCH($E628,Establishment!$A$2:$A$1047,0))</f>
        <v>#N/A</v>
      </c>
      <c r="H628" t="s">
        <v>20</v>
      </c>
      <c r="I628" s="4"/>
      <c r="J628" t="s">
        <v>20</v>
      </c>
      <c r="L628" s="4"/>
      <c r="M628" s="4">
        <f t="shared" si="82"/>
        <v>0</v>
      </c>
      <c r="N628" s="4">
        <f t="shared" si="85"/>
        <v>0</v>
      </c>
      <c r="O628" t="s">
        <v>20</v>
      </c>
      <c r="P628">
        <f t="array" ref="P628">INDEX(Items!B$2:B$1098,MATCH($O628,Items!$A$2:$A$1098,0))</f>
        <v>0</v>
      </c>
      <c r="Q628">
        <f t="array" ref="Q628">INDEX(Items!C$2:C$1098,MATCH($O628,Items!$A$2:$A$1098,0))</f>
        <v>0</v>
      </c>
      <c r="R628">
        <f t="array" ref="R628">INDEX(Items!D$2:D$1098,MATCH($O628,Items!$A$2:$A$1098,0))</f>
        <v>0</v>
      </c>
    </row>
    <row r="629" spans="1:18" ht="14.4" x14ac:dyDescent="0.3">
      <c r="A629">
        <f t="shared" si="83"/>
        <v>1</v>
      </c>
      <c r="B629" s="10" t="str">
        <f t="shared" si="84"/>
        <v/>
      </c>
      <c r="C629" s="2">
        <f t="shared" si="86"/>
        <v>1</v>
      </c>
      <c r="D629" s="3"/>
      <c r="E629" s="2"/>
      <c r="F629" t="e">
        <f t="array" ref="F629">INDEX(Establishment!B$2:B$1047,MATCH($E629,Establishment!$A$2:$A$1047,0))</f>
        <v>#N/A</v>
      </c>
      <c r="G629" t="e">
        <f t="array" ref="G629">INDEX(Establishment!C$2:C$1047,MATCH($E629,Establishment!$A$2:$A$1047,0))</f>
        <v>#N/A</v>
      </c>
      <c r="H629" t="s">
        <v>20</v>
      </c>
      <c r="I629" s="4"/>
      <c r="J629" t="s">
        <v>20</v>
      </c>
      <c r="L629" s="4"/>
      <c r="M629" s="4">
        <f t="shared" si="82"/>
        <v>0</v>
      </c>
      <c r="N629" s="4">
        <f t="shared" si="85"/>
        <v>0</v>
      </c>
      <c r="O629" t="s">
        <v>20</v>
      </c>
      <c r="P629">
        <f t="array" ref="P629">INDEX(Items!B$2:B$1098,MATCH($O629,Items!$A$2:$A$1098,0))</f>
        <v>0</v>
      </c>
      <c r="Q629">
        <f t="array" ref="Q629">INDEX(Items!C$2:C$1098,MATCH($O629,Items!$A$2:$A$1098,0))</f>
        <v>0</v>
      </c>
      <c r="R629">
        <f t="array" ref="R629">INDEX(Items!D$2:D$1098,MATCH($O629,Items!$A$2:$A$1098,0))</f>
        <v>0</v>
      </c>
    </row>
    <row r="630" spans="1:18" ht="14.4" x14ac:dyDescent="0.3">
      <c r="A630">
        <f t="shared" si="83"/>
        <v>1</v>
      </c>
      <c r="B630" s="10" t="str">
        <f t="shared" si="84"/>
        <v/>
      </c>
      <c r="C630" s="2">
        <f t="shared" si="86"/>
        <v>1</v>
      </c>
      <c r="D630" s="3"/>
      <c r="E630" s="2"/>
      <c r="F630" t="e">
        <f t="array" ref="F630">INDEX(Establishment!B$2:B$1047,MATCH($E630,Establishment!$A$2:$A$1047,0))</f>
        <v>#N/A</v>
      </c>
      <c r="G630" t="e">
        <f t="array" ref="G630">INDEX(Establishment!C$2:C$1047,MATCH($E630,Establishment!$A$2:$A$1047,0))</f>
        <v>#N/A</v>
      </c>
      <c r="H630" t="s">
        <v>20</v>
      </c>
      <c r="I630" s="4"/>
      <c r="J630" t="s">
        <v>20</v>
      </c>
      <c r="L630" s="4"/>
      <c r="M630" s="4">
        <f t="shared" si="82"/>
        <v>0</v>
      </c>
      <c r="N630" s="4">
        <f t="shared" si="85"/>
        <v>0</v>
      </c>
      <c r="O630" t="s">
        <v>20</v>
      </c>
      <c r="P630">
        <f t="array" ref="P630">INDEX(Items!B$2:B$1098,MATCH($O630,Items!$A$2:$A$1098,0))</f>
        <v>0</v>
      </c>
      <c r="Q630">
        <f t="array" ref="Q630">INDEX(Items!C$2:C$1098,MATCH($O630,Items!$A$2:$A$1098,0))</f>
        <v>0</v>
      </c>
      <c r="R630">
        <f t="array" ref="R630">INDEX(Items!D$2:D$1098,MATCH($O630,Items!$A$2:$A$1098,0))</f>
        <v>0</v>
      </c>
    </row>
    <row r="631" spans="1:18" ht="14.4" x14ac:dyDescent="0.3">
      <c r="A631">
        <f t="shared" si="83"/>
        <v>1</v>
      </c>
      <c r="B631" s="10" t="str">
        <f t="shared" si="84"/>
        <v/>
      </c>
      <c r="C631" s="2">
        <f t="shared" si="86"/>
        <v>1</v>
      </c>
      <c r="D631" s="3"/>
      <c r="E631" s="2"/>
      <c r="F631" t="e">
        <f t="array" ref="F631">INDEX(Establishment!B$2:B$1047,MATCH($E631,Establishment!$A$2:$A$1047,0))</f>
        <v>#N/A</v>
      </c>
      <c r="G631" t="e">
        <f t="array" ref="G631">INDEX(Establishment!C$2:C$1047,MATCH($E631,Establishment!$A$2:$A$1047,0))</f>
        <v>#N/A</v>
      </c>
      <c r="H631" t="s">
        <v>20</v>
      </c>
      <c r="I631" s="4"/>
      <c r="J631" t="s">
        <v>20</v>
      </c>
      <c r="L631" s="4"/>
      <c r="M631" s="4">
        <f t="shared" si="82"/>
        <v>0</v>
      </c>
      <c r="N631" s="4">
        <f t="shared" si="85"/>
        <v>0</v>
      </c>
      <c r="O631" t="s">
        <v>20</v>
      </c>
      <c r="P631">
        <f t="array" ref="P631">INDEX(Items!B$2:B$1098,MATCH($O631,Items!$A$2:$A$1098,0))</f>
        <v>0</v>
      </c>
      <c r="Q631">
        <f t="array" ref="Q631">INDEX(Items!C$2:C$1098,MATCH($O631,Items!$A$2:$A$1098,0))</f>
        <v>0</v>
      </c>
      <c r="R631">
        <f t="array" ref="R631">INDEX(Items!D$2:D$1098,MATCH($O631,Items!$A$2:$A$1098,0))</f>
        <v>0</v>
      </c>
    </row>
    <row r="632" spans="1:18" ht="14.4" x14ac:dyDescent="0.3">
      <c r="A632">
        <f t="shared" si="83"/>
        <v>1</v>
      </c>
      <c r="B632" s="10" t="str">
        <f t="shared" si="84"/>
        <v/>
      </c>
      <c r="C632" s="2">
        <f t="shared" si="86"/>
        <v>1</v>
      </c>
      <c r="D632" s="3"/>
      <c r="E632" s="2"/>
      <c r="F632" t="e">
        <f t="array" ref="F632">INDEX(Establishment!B$2:B$1047,MATCH($E632,Establishment!$A$2:$A$1047,0))</f>
        <v>#N/A</v>
      </c>
      <c r="G632" t="e">
        <f t="array" ref="G632">INDEX(Establishment!C$2:C$1047,MATCH($E632,Establishment!$A$2:$A$1047,0))</f>
        <v>#N/A</v>
      </c>
      <c r="H632" t="s">
        <v>20</v>
      </c>
      <c r="I632" s="4"/>
      <c r="J632" t="s">
        <v>20</v>
      </c>
      <c r="L632" s="4"/>
      <c r="M632" s="4">
        <f t="shared" si="82"/>
        <v>0</v>
      </c>
      <c r="N632" s="4">
        <f t="shared" si="85"/>
        <v>0</v>
      </c>
      <c r="O632" t="s">
        <v>20</v>
      </c>
      <c r="P632">
        <f t="array" ref="P632">INDEX(Items!B$2:B$1098,MATCH($O632,Items!$A$2:$A$1098,0))</f>
        <v>0</v>
      </c>
      <c r="Q632">
        <f t="array" ref="Q632">INDEX(Items!C$2:C$1098,MATCH($O632,Items!$A$2:$A$1098,0))</f>
        <v>0</v>
      </c>
      <c r="R632">
        <f t="array" ref="R632">INDEX(Items!D$2:D$1098,MATCH($O632,Items!$A$2:$A$1098,0))</f>
        <v>0</v>
      </c>
    </row>
    <row r="633" spans="1:18" ht="14.4" x14ac:dyDescent="0.3">
      <c r="A633">
        <f t="shared" si="83"/>
        <v>1</v>
      </c>
      <c r="B633" s="10" t="str">
        <f t="shared" si="84"/>
        <v/>
      </c>
      <c r="C633" s="2">
        <f t="shared" si="86"/>
        <v>1</v>
      </c>
      <c r="D633" s="3"/>
      <c r="E633" s="2"/>
      <c r="F633" t="e">
        <f t="array" ref="F633">INDEX(Establishment!B$2:B$1047,MATCH($E633,Establishment!$A$2:$A$1047,0))</f>
        <v>#N/A</v>
      </c>
      <c r="G633" t="e">
        <f t="array" ref="G633">INDEX(Establishment!C$2:C$1047,MATCH($E633,Establishment!$A$2:$A$1047,0))</f>
        <v>#N/A</v>
      </c>
      <c r="H633" t="s">
        <v>20</v>
      </c>
      <c r="I633" s="4"/>
      <c r="J633" t="s">
        <v>20</v>
      </c>
      <c r="L633" s="4"/>
      <c r="M633" s="4">
        <f t="shared" si="82"/>
        <v>0</v>
      </c>
      <c r="N633" s="4">
        <f t="shared" si="85"/>
        <v>0</v>
      </c>
      <c r="O633" t="s">
        <v>20</v>
      </c>
      <c r="P633">
        <f t="array" ref="P633">INDEX(Items!B$2:B$1098,MATCH($O633,Items!$A$2:$A$1098,0))</f>
        <v>0</v>
      </c>
      <c r="Q633">
        <f t="array" ref="Q633">INDEX(Items!C$2:C$1098,MATCH($O633,Items!$A$2:$A$1098,0))</f>
        <v>0</v>
      </c>
      <c r="R633">
        <f t="array" ref="R633">INDEX(Items!D$2:D$1098,MATCH($O633,Items!$A$2:$A$1098,0))</f>
        <v>0</v>
      </c>
    </row>
    <row r="634" spans="1:18" ht="14.4" x14ac:dyDescent="0.3">
      <c r="A634">
        <f t="shared" si="83"/>
        <v>1</v>
      </c>
      <c r="B634" s="10" t="str">
        <f t="shared" si="84"/>
        <v/>
      </c>
      <c r="C634" s="2">
        <f t="shared" si="86"/>
        <v>1</v>
      </c>
      <c r="D634" s="3"/>
      <c r="E634" s="2"/>
      <c r="F634" t="e">
        <f t="array" ref="F634">INDEX(Establishment!B$2:B$1047,MATCH($E634,Establishment!$A$2:$A$1047,0))</f>
        <v>#N/A</v>
      </c>
      <c r="G634" t="e">
        <f t="array" ref="G634">INDEX(Establishment!C$2:C$1047,MATCH($E634,Establishment!$A$2:$A$1047,0))</f>
        <v>#N/A</v>
      </c>
      <c r="H634" t="s">
        <v>20</v>
      </c>
      <c r="I634" s="4"/>
      <c r="J634" t="s">
        <v>20</v>
      </c>
      <c r="L634" s="4"/>
      <c r="M634" s="4">
        <f t="shared" si="82"/>
        <v>0</v>
      </c>
      <c r="N634" s="4">
        <f t="shared" si="85"/>
        <v>0</v>
      </c>
      <c r="O634" t="s">
        <v>20</v>
      </c>
      <c r="P634">
        <f t="array" ref="P634">INDEX(Items!B$2:B$1098,MATCH($O634,Items!$A$2:$A$1098,0))</f>
        <v>0</v>
      </c>
      <c r="Q634">
        <f t="array" ref="Q634">INDEX(Items!C$2:C$1098,MATCH($O634,Items!$A$2:$A$1098,0))</f>
        <v>0</v>
      </c>
      <c r="R634">
        <f t="array" ref="R634">INDEX(Items!D$2:D$1098,MATCH($O634,Items!$A$2:$A$1098,0))</f>
        <v>0</v>
      </c>
    </row>
    <row r="635" spans="1:18" ht="14.4" x14ac:dyDescent="0.3">
      <c r="A635">
        <f t="shared" si="83"/>
        <v>1</v>
      </c>
      <c r="B635" s="10" t="str">
        <f t="shared" si="84"/>
        <v/>
      </c>
      <c r="C635" s="2">
        <f t="shared" si="86"/>
        <v>1</v>
      </c>
      <c r="D635" s="3"/>
      <c r="E635" s="2"/>
      <c r="F635" t="e">
        <f t="array" ref="F635">INDEX(Establishment!B$2:B$1047,MATCH($E635,Establishment!$A$2:$A$1047,0))</f>
        <v>#N/A</v>
      </c>
      <c r="G635" t="e">
        <f t="array" ref="G635">INDEX(Establishment!C$2:C$1047,MATCH($E635,Establishment!$A$2:$A$1047,0))</f>
        <v>#N/A</v>
      </c>
      <c r="H635" t="s">
        <v>20</v>
      </c>
      <c r="I635" s="4"/>
      <c r="J635" t="s">
        <v>20</v>
      </c>
      <c r="L635" s="4"/>
      <c r="M635" s="4">
        <f t="shared" ref="M635:M647" si="87">K635*L635</f>
        <v>0</v>
      </c>
      <c r="N635" s="4">
        <f t="shared" si="85"/>
        <v>0</v>
      </c>
      <c r="O635" t="s">
        <v>20</v>
      </c>
      <c r="P635">
        <f t="array" ref="P635">INDEX(Items!B$2:B$1098,MATCH($O635,Items!$A$2:$A$1098,0))</f>
        <v>0</v>
      </c>
      <c r="Q635">
        <f t="array" ref="Q635">INDEX(Items!C$2:C$1098,MATCH($O635,Items!$A$2:$A$1098,0))</f>
        <v>0</v>
      </c>
      <c r="R635">
        <f t="array" ref="R635">INDEX(Items!D$2:D$1098,MATCH($O635,Items!$A$2:$A$1098,0))</f>
        <v>0</v>
      </c>
    </row>
    <row r="636" spans="1:18" ht="14.4" x14ac:dyDescent="0.3">
      <c r="A636">
        <f t="shared" si="83"/>
        <v>1</v>
      </c>
      <c r="B636" s="10" t="str">
        <f t="shared" si="84"/>
        <v/>
      </c>
      <c r="C636" s="2">
        <f t="shared" si="86"/>
        <v>1</v>
      </c>
      <c r="D636" s="3"/>
      <c r="E636" s="2"/>
      <c r="F636" t="e">
        <f t="array" ref="F636">INDEX(Establishment!B$2:B$1047,MATCH($E636,Establishment!$A$2:$A$1047,0))</f>
        <v>#N/A</v>
      </c>
      <c r="G636" t="e">
        <f t="array" ref="G636">INDEX(Establishment!C$2:C$1047,MATCH($E636,Establishment!$A$2:$A$1047,0))</f>
        <v>#N/A</v>
      </c>
      <c r="H636" t="s">
        <v>20</v>
      </c>
      <c r="I636" s="4"/>
      <c r="J636" t="s">
        <v>20</v>
      </c>
      <c r="L636" s="4"/>
      <c r="M636" s="4">
        <f t="shared" si="87"/>
        <v>0</v>
      </c>
      <c r="N636" s="4">
        <f t="shared" si="85"/>
        <v>0</v>
      </c>
      <c r="O636" t="s">
        <v>20</v>
      </c>
      <c r="P636">
        <f t="array" ref="P636">INDEX(Items!B$2:B$1098,MATCH($O636,Items!$A$2:$A$1098,0))</f>
        <v>0</v>
      </c>
      <c r="Q636">
        <f t="array" ref="Q636">INDEX(Items!C$2:C$1098,MATCH($O636,Items!$A$2:$A$1098,0))</f>
        <v>0</v>
      </c>
      <c r="R636">
        <f t="array" ref="R636">INDEX(Items!D$2:D$1098,MATCH($O636,Items!$A$2:$A$1098,0))</f>
        <v>0</v>
      </c>
    </row>
    <row r="637" spans="1:18" ht="14.4" x14ac:dyDescent="0.3">
      <c r="A637">
        <f t="shared" si="83"/>
        <v>1</v>
      </c>
      <c r="B637" s="10" t="str">
        <f t="shared" si="84"/>
        <v/>
      </c>
      <c r="C637" s="2">
        <f t="shared" si="86"/>
        <v>1</v>
      </c>
      <c r="D637" s="3"/>
      <c r="E637" s="2"/>
      <c r="F637" t="e">
        <f t="array" ref="F637">INDEX(Establishment!B$2:B$1047,MATCH($E637,Establishment!$A$2:$A$1047,0))</f>
        <v>#N/A</v>
      </c>
      <c r="G637" t="e">
        <f t="array" ref="G637">INDEX(Establishment!C$2:C$1047,MATCH($E637,Establishment!$A$2:$A$1047,0))</f>
        <v>#N/A</v>
      </c>
      <c r="H637" t="s">
        <v>20</v>
      </c>
      <c r="I637" s="4"/>
      <c r="J637" t="s">
        <v>20</v>
      </c>
      <c r="L637" s="4"/>
      <c r="M637" s="4">
        <f t="shared" si="87"/>
        <v>0</v>
      </c>
      <c r="N637" s="4">
        <f t="shared" si="85"/>
        <v>0</v>
      </c>
      <c r="O637" t="s">
        <v>20</v>
      </c>
      <c r="P637">
        <f t="array" ref="P637">INDEX(Items!B$2:B$1098,MATCH($O637,Items!$A$2:$A$1098,0))</f>
        <v>0</v>
      </c>
      <c r="Q637">
        <f t="array" ref="Q637">INDEX(Items!C$2:C$1098,MATCH($O637,Items!$A$2:$A$1098,0))</f>
        <v>0</v>
      </c>
      <c r="R637">
        <f t="array" ref="R637">INDEX(Items!D$2:D$1098,MATCH($O637,Items!$A$2:$A$1098,0))</f>
        <v>0</v>
      </c>
    </row>
    <row r="638" spans="1:18" ht="14.4" x14ac:dyDescent="0.3">
      <c r="A638">
        <f t="shared" si="83"/>
        <v>1</v>
      </c>
      <c r="B638" s="10" t="str">
        <f t="shared" si="84"/>
        <v/>
      </c>
      <c r="C638" s="2">
        <f t="shared" si="86"/>
        <v>1</v>
      </c>
      <c r="D638" s="3"/>
      <c r="E638" s="2"/>
      <c r="F638" t="e">
        <f t="array" ref="F638">INDEX(Establishment!B$2:B$1047,MATCH($E638,Establishment!$A$2:$A$1047,0))</f>
        <v>#N/A</v>
      </c>
      <c r="G638" t="e">
        <f t="array" ref="G638">INDEX(Establishment!C$2:C$1047,MATCH($E638,Establishment!$A$2:$A$1047,0))</f>
        <v>#N/A</v>
      </c>
      <c r="H638" t="s">
        <v>20</v>
      </c>
      <c r="I638" s="4"/>
      <c r="J638" t="s">
        <v>20</v>
      </c>
      <c r="L638" s="4"/>
      <c r="M638" s="4">
        <f t="shared" si="87"/>
        <v>0</v>
      </c>
      <c r="N638" s="4">
        <f t="shared" si="85"/>
        <v>0</v>
      </c>
      <c r="O638" t="s">
        <v>20</v>
      </c>
      <c r="P638">
        <f t="array" ref="P638">INDEX(Items!B$2:B$1098,MATCH($O638,Items!$A$2:$A$1098,0))</f>
        <v>0</v>
      </c>
      <c r="Q638">
        <f t="array" ref="Q638">INDEX(Items!C$2:C$1098,MATCH($O638,Items!$A$2:$A$1098,0))</f>
        <v>0</v>
      </c>
      <c r="R638">
        <f t="array" ref="R638">INDEX(Items!D$2:D$1098,MATCH($O638,Items!$A$2:$A$1098,0))</f>
        <v>0</v>
      </c>
    </row>
    <row r="639" spans="1:18" ht="14.4" x14ac:dyDescent="0.3">
      <c r="A639">
        <f t="shared" si="83"/>
        <v>1</v>
      </c>
      <c r="B639" s="10" t="str">
        <f t="shared" si="84"/>
        <v/>
      </c>
      <c r="C639" s="2">
        <f t="shared" si="86"/>
        <v>1</v>
      </c>
      <c r="D639" s="3"/>
      <c r="E639" s="2"/>
      <c r="F639" t="e">
        <f t="array" ref="F639">INDEX(Establishment!B$2:B$1047,MATCH($E639,Establishment!$A$2:$A$1047,0))</f>
        <v>#N/A</v>
      </c>
      <c r="G639" t="e">
        <f t="array" ref="G639">INDEX(Establishment!C$2:C$1047,MATCH($E639,Establishment!$A$2:$A$1047,0))</f>
        <v>#N/A</v>
      </c>
      <c r="H639" t="s">
        <v>20</v>
      </c>
      <c r="I639" s="4"/>
      <c r="J639" t="s">
        <v>20</v>
      </c>
      <c r="L639" s="4"/>
      <c r="M639" s="4">
        <f t="shared" si="87"/>
        <v>0</v>
      </c>
      <c r="N639" s="4">
        <f t="shared" si="85"/>
        <v>0</v>
      </c>
      <c r="O639" t="s">
        <v>20</v>
      </c>
      <c r="P639">
        <f t="array" ref="P639">INDEX(Items!B$2:B$1098,MATCH($O639,Items!$A$2:$A$1098,0))</f>
        <v>0</v>
      </c>
      <c r="Q639">
        <f t="array" ref="Q639">INDEX(Items!C$2:C$1098,MATCH($O639,Items!$A$2:$A$1098,0))</f>
        <v>0</v>
      </c>
      <c r="R639">
        <f t="array" ref="R639">INDEX(Items!D$2:D$1098,MATCH($O639,Items!$A$2:$A$1098,0))</f>
        <v>0</v>
      </c>
    </row>
    <row r="640" spans="1:18" ht="14.4" x14ac:dyDescent="0.3">
      <c r="A640">
        <f t="shared" si="83"/>
        <v>1</v>
      </c>
      <c r="B640" s="10" t="str">
        <f t="shared" si="84"/>
        <v/>
      </c>
      <c r="C640" s="2">
        <f t="shared" si="86"/>
        <v>1</v>
      </c>
      <c r="D640" s="3"/>
      <c r="E640" s="2"/>
      <c r="F640" t="e">
        <f t="array" ref="F640">INDEX(Establishment!B$2:B$1047,MATCH($E640,Establishment!$A$2:$A$1047,0))</f>
        <v>#N/A</v>
      </c>
      <c r="G640" t="e">
        <f t="array" ref="G640">INDEX(Establishment!C$2:C$1047,MATCH($E640,Establishment!$A$2:$A$1047,0))</f>
        <v>#N/A</v>
      </c>
      <c r="H640" t="s">
        <v>20</v>
      </c>
      <c r="I640" s="4"/>
      <c r="J640" t="s">
        <v>20</v>
      </c>
      <c r="L640" s="4"/>
      <c r="M640" s="4">
        <f t="shared" si="87"/>
        <v>0</v>
      </c>
      <c r="N640" s="4">
        <f t="shared" si="85"/>
        <v>0</v>
      </c>
      <c r="O640" t="s">
        <v>20</v>
      </c>
      <c r="P640">
        <f t="array" ref="P640">INDEX(Items!B$2:B$1098,MATCH($O640,Items!$A$2:$A$1098,0))</f>
        <v>0</v>
      </c>
      <c r="Q640">
        <f t="array" ref="Q640">INDEX(Items!C$2:C$1098,MATCH($O640,Items!$A$2:$A$1098,0))</f>
        <v>0</v>
      </c>
      <c r="R640">
        <f t="array" ref="R640">INDEX(Items!D$2:D$1098,MATCH($O640,Items!$A$2:$A$1098,0))</f>
        <v>0</v>
      </c>
    </row>
    <row r="641" spans="1:18" ht="14.4" x14ac:dyDescent="0.3">
      <c r="A641">
        <f t="shared" si="83"/>
        <v>1</v>
      </c>
      <c r="B641" s="10" t="str">
        <f t="shared" si="84"/>
        <v/>
      </c>
      <c r="C641" s="2">
        <f t="shared" si="86"/>
        <v>1</v>
      </c>
      <c r="D641" s="3"/>
      <c r="E641" s="2"/>
      <c r="F641" t="e">
        <f t="array" ref="F641">INDEX(Establishment!B$2:B$1047,MATCH($E641,Establishment!$A$2:$A$1047,0))</f>
        <v>#N/A</v>
      </c>
      <c r="G641" t="e">
        <f t="array" ref="G641">INDEX(Establishment!C$2:C$1047,MATCH($E641,Establishment!$A$2:$A$1047,0))</f>
        <v>#N/A</v>
      </c>
      <c r="H641" t="s">
        <v>20</v>
      </c>
      <c r="I641" s="4"/>
      <c r="J641" t="s">
        <v>20</v>
      </c>
      <c r="L641" s="4"/>
      <c r="M641" s="4">
        <f t="shared" si="87"/>
        <v>0</v>
      </c>
      <c r="N641" s="4">
        <f t="shared" si="85"/>
        <v>0</v>
      </c>
      <c r="O641" t="s">
        <v>20</v>
      </c>
      <c r="P641">
        <f t="array" ref="P641">INDEX(Items!B$2:B$1098,MATCH($O641,Items!$A$2:$A$1098,0))</f>
        <v>0</v>
      </c>
      <c r="Q641">
        <f t="array" ref="Q641">INDEX(Items!C$2:C$1098,MATCH($O641,Items!$A$2:$A$1098,0))</f>
        <v>0</v>
      </c>
      <c r="R641">
        <f t="array" ref="R641">INDEX(Items!D$2:D$1098,MATCH($O641,Items!$A$2:$A$1098,0))</f>
        <v>0</v>
      </c>
    </row>
    <row r="642" spans="1:18" ht="14.4" x14ac:dyDescent="0.3">
      <c r="A642">
        <f t="shared" ref="A642:A647" si="88">IF(OR(D642&lt;&gt;D641,D642=""),1,IF(NOT(AND(E642=E641,F642=F641,G642=G641)),A641+1,IF(OR(H642="",AND(H642&lt;&gt;"",H642&lt;&gt;H641,H641&lt;&gt;"")),A641,A641+1)))</f>
        <v>1</v>
      </c>
      <c r="B642" s="10" t="str">
        <f t="shared" ref="B642:B647" si="89">IF(D642&lt;&gt;"",TEXT(D642,"YYYYMMDD")&amp;CHAR(64+A642),"")</f>
        <v/>
      </c>
      <c r="C642" s="2">
        <f t="shared" si="86"/>
        <v>1</v>
      </c>
      <c r="D642" s="3"/>
      <c r="E642" s="2"/>
      <c r="F642" t="e">
        <f t="array" ref="F642">INDEX(Establishment!B$2:B$1047,MATCH($E642,Establishment!$A$2:$A$1047,0))</f>
        <v>#N/A</v>
      </c>
      <c r="G642" t="e">
        <f t="array" ref="G642">INDEX(Establishment!C$2:C$1047,MATCH($E642,Establishment!$A$2:$A$1047,0))</f>
        <v>#N/A</v>
      </c>
      <c r="H642" t="s">
        <v>20</v>
      </c>
      <c r="I642" s="4"/>
      <c r="J642" t="s">
        <v>20</v>
      </c>
      <c r="L642" s="4"/>
      <c r="M642" s="4">
        <f t="shared" si="87"/>
        <v>0</v>
      </c>
      <c r="N642" s="4">
        <f t="shared" si="85"/>
        <v>0</v>
      </c>
      <c r="O642" t="s">
        <v>20</v>
      </c>
      <c r="P642">
        <f t="array" ref="P642">INDEX(Items!B$2:B$1098,MATCH($O642,Items!$A$2:$A$1098,0))</f>
        <v>0</v>
      </c>
      <c r="Q642">
        <f t="array" ref="Q642">INDEX(Items!C$2:C$1098,MATCH($O642,Items!$A$2:$A$1098,0))</f>
        <v>0</v>
      </c>
      <c r="R642">
        <f t="array" ref="R642">INDEX(Items!D$2:D$1098,MATCH($O642,Items!$A$2:$A$1098,0))</f>
        <v>0</v>
      </c>
    </row>
    <row r="643" spans="1:18" ht="14.4" x14ac:dyDescent="0.3">
      <c r="A643">
        <f t="shared" si="88"/>
        <v>1</v>
      </c>
      <c r="B643" s="10" t="str">
        <f t="shared" si="89"/>
        <v/>
      </c>
      <c r="C643" s="2">
        <f t="shared" si="86"/>
        <v>1</v>
      </c>
      <c r="D643" s="3"/>
      <c r="E643" s="2"/>
      <c r="F643" t="e">
        <f t="array" ref="F643">INDEX(Establishment!B$2:B$1047,MATCH($E643,Establishment!$A$2:$A$1047,0))</f>
        <v>#N/A</v>
      </c>
      <c r="G643" t="e">
        <f t="array" ref="G643">INDEX(Establishment!C$2:C$1047,MATCH($E643,Establishment!$A$2:$A$1047,0))</f>
        <v>#N/A</v>
      </c>
      <c r="H643" t="s">
        <v>20</v>
      </c>
      <c r="I643" s="4"/>
      <c r="J643" t="s">
        <v>20</v>
      </c>
      <c r="L643" s="4"/>
      <c r="M643" s="4">
        <f t="shared" si="87"/>
        <v>0</v>
      </c>
      <c r="N643" s="4">
        <f t="shared" si="85"/>
        <v>0</v>
      </c>
      <c r="O643" t="s">
        <v>20</v>
      </c>
      <c r="P643">
        <f t="array" ref="P643">INDEX(Items!B$2:B$1098,MATCH($O643,Items!$A$2:$A$1098,0))</f>
        <v>0</v>
      </c>
      <c r="Q643">
        <f t="array" ref="Q643">INDEX(Items!C$2:C$1098,MATCH($O643,Items!$A$2:$A$1098,0))</f>
        <v>0</v>
      </c>
      <c r="R643">
        <f t="array" ref="R643">INDEX(Items!D$2:D$1098,MATCH($O643,Items!$A$2:$A$1098,0))</f>
        <v>0</v>
      </c>
    </row>
    <row r="644" spans="1:18" ht="14.4" x14ac:dyDescent="0.3">
      <c r="A644">
        <f t="shared" si="88"/>
        <v>1</v>
      </c>
      <c r="B644" s="10" t="str">
        <f t="shared" si="89"/>
        <v/>
      </c>
      <c r="C644" s="2">
        <f t="shared" si="86"/>
        <v>1</v>
      </c>
      <c r="D644" s="3"/>
      <c r="E644" s="2"/>
      <c r="F644" t="e">
        <f t="array" ref="F644">INDEX(Establishment!B$2:B$1047,MATCH($E644,Establishment!$A$2:$A$1047,0))</f>
        <v>#N/A</v>
      </c>
      <c r="G644" t="e">
        <f t="array" ref="G644">INDEX(Establishment!C$2:C$1047,MATCH($E644,Establishment!$A$2:$A$1047,0))</f>
        <v>#N/A</v>
      </c>
      <c r="H644" t="s">
        <v>20</v>
      </c>
      <c r="I644" s="4"/>
      <c r="J644" t="s">
        <v>20</v>
      </c>
      <c r="L644" s="4"/>
      <c r="M644" s="4">
        <f t="shared" si="87"/>
        <v>0</v>
      </c>
      <c r="N644" s="4">
        <f t="shared" si="85"/>
        <v>0</v>
      </c>
      <c r="O644" t="s">
        <v>20</v>
      </c>
      <c r="P644">
        <f t="array" ref="P644">INDEX(Items!B$2:B$1098,MATCH($O644,Items!$A$2:$A$1098,0))</f>
        <v>0</v>
      </c>
      <c r="Q644">
        <f t="array" ref="Q644">INDEX(Items!C$2:C$1098,MATCH($O644,Items!$A$2:$A$1098,0))</f>
        <v>0</v>
      </c>
      <c r="R644">
        <f t="array" ref="R644">INDEX(Items!D$2:D$1098,MATCH($O644,Items!$A$2:$A$1098,0))</f>
        <v>0</v>
      </c>
    </row>
    <row r="645" spans="1:18" ht="14.4" x14ac:dyDescent="0.3">
      <c r="A645">
        <f t="shared" si="88"/>
        <v>1</v>
      </c>
      <c r="B645" s="10" t="str">
        <f t="shared" si="89"/>
        <v/>
      </c>
      <c r="C645" s="2">
        <f t="shared" si="86"/>
        <v>1</v>
      </c>
      <c r="D645" s="3"/>
      <c r="E645" s="2"/>
      <c r="F645" t="e">
        <f t="array" ref="F645">INDEX(Establishment!B$2:B$1047,MATCH($E645,Establishment!$A$2:$A$1047,0))</f>
        <v>#N/A</v>
      </c>
      <c r="G645" t="e">
        <f t="array" ref="G645">INDEX(Establishment!C$2:C$1047,MATCH($E645,Establishment!$A$2:$A$1047,0))</f>
        <v>#N/A</v>
      </c>
      <c r="H645" t="s">
        <v>20</v>
      </c>
      <c r="I645" s="4"/>
      <c r="J645" t="s">
        <v>20</v>
      </c>
      <c r="L645" s="4"/>
      <c r="M645" s="4">
        <f t="shared" si="87"/>
        <v>0</v>
      </c>
      <c r="N645" s="4">
        <f t="shared" ref="N645:N647" si="90">IF(B645=B644,N644+M645,M645)</f>
        <v>0</v>
      </c>
      <c r="O645" t="s">
        <v>20</v>
      </c>
      <c r="P645">
        <f t="array" ref="P645">INDEX(Items!B$2:B$1098,MATCH($O645,Items!$A$2:$A$1098,0))</f>
        <v>0</v>
      </c>
      <c r="Q645">
        <f t="array" ref="Q645">INDEX(Items!C$2:C$1098,MATCH($O645,Items!$A$2:$A$1098,0))</f>
        <v>0</v>
      </c>
      <c r="R645">
        <f t="array" ref="R645">INDEX(Items!D$2:D$1098,MATCH($O645,Items!$A$2:$A$1098,0))</f>
        <v>0</v>
      </c>
    </row>
    <row r="646" spans="1:18" ht="14.4" x14ac:dyDescent="0.3">
      <c r="A646">
        <f t="shared" si="88"/>
        <v>1</v>
      </c>
      <c r="B646" s="10" t="str">
        <f t="shared" si="89"/>
        <v/>
      </c>
      <c r="C646" s="2">
        <f t="shared" si="86"/>
        <v>1</v>
      </c>
      <c r="D646" s="3"/>
      <c r="E646" s="2"/>
      <c r="F646" t="e">
        <f t="array" ref="F646">INDEX(Establishment!B$2:B$1047,MATCH($E646,Establishment!$A$2:$A$1047,0))</f>
        <v>#N/A</v>
      </c>
      <c r="G646" t="e">
        <f t="array" ref="G646">INDEX(Establishment!C$2:C$1047,MATCH($E646,Establishment!$A$2:$A$1047,0))</f>
        <v>#N/A</v>
      </c>
      <c r="H646" t="s">
        <v>20</v>
      </c>
      <c r="I646" s="4"/>
      <c r="J646" t="s">
        <v>20</v>
      </c>
      <c r="L646" s="4"/>
      <c r="M646" s="4">
        <f t="shared" si="87"/>
        <v>0</v>
      </c>
      <c r="N646" s="4">
        <f t="shared" si="90"/>
        <v>0</v>
      </c>
      <c r="O646" t="s">
        <v>20</v>
      </c>
      <c r="P646">
        <f t="array" ref="P646">INDEX(Items!B$2:B$1098,MATCH($O646,Items!$A$2:$A$1098,0))</f>
        <v>0</v>
      </c>
      <c r="Q646">
        <f t="array" ref="Q646">INDEX(Items!C$2:C$1098,MATCH($O646,Items!$A$2:$A$1098,0))</f>
        <v>0</v>
      </c>
      <c r="R646">
        <f t="array" ref="R646">INDEX(Items!D$2:D$1098,MATCH($O646,Items!$A$2:$A$1098,0))</f>
        <v>0</v>
      </c>
    </row>
    <row r="647" spans="1:18" ht="14.4" x14ac:dyDescent="0.3">
      <c r="A647">
        <f t="shared" si="88"/>
        <v>1</v>
      </c>
      <c r="B647" s="10" t="str">
        <f t="shared" si="89"/>
        <v/>
      </c>
      <c r="C647" s="2">
        <f t="shared" si="86"/>
        <v>1</v>
      </c>
      <c r="D647" s="3"/>
      <c r="E647" s="2"/>
      <c r="F647" t="e">
        <f t="array" ref="F647">INDEX(Establishment!B$2:B$1047,MATCH($E647,Establishment!$A$2:$A$1047,0))</f>
        <v>#N/A</v>
      </c>
      <c r="G647" t="e">
        <f t="array" ref="G647">INDEX(Establishment!C$2:C$1047,MATCH($E647,Establishment!$A$2:$A$1047,0))</f>
        <v>#N/A</v>
      </c>
      <c r="H647" t="s">
        <v>20</v>
      </c>
      <c r="I647" s="4"/>
      <c r="J647" t="s">
        <v>20</v>
      </c>
      <c r="L647" s="4"/>
      <c r="M647" s="4">
        <f t="shared" si="87"/>
        <v>0</v>
      </c>
      <c r="N647" s="4">
        <f t="shared" si="90"/>
        <v>0</v>
      </c>
      <c r="O647" t="s">
        <v>20</v>
      </c>
      <c r="P647">
        <f t="array" ref="P647">INDEX(Items!B$2:B$1098,MATCH($O647,Items!$A$2:$A$1098,0))</f>
        <v>0</v>
      </c>
      <c r="Q647">
        <f t="array" ref="Q647">INDEX(Items!C$2:C$1098,MATCH($O647,Items!$A$2:$A$1098,0))</f>
        <v>0</v>
      </c>
      <c r="R647">
        <f t="array" ref="R647">INDEX(Items!D$2:D$1098,MATCH($O647,Items!$A$2:$A$1098,0))</f>
        <v>0</v>
      </c>
    </row>
  </sheetData>
  <autoFilter ref="A1:S476" xr:uid="{00000000-0009-0000-0000-000006000000}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xr:uid="{9015D6B2-E727-4946-8A5D-E7F77C1A022B}">
          <x14:formula1>
            <xm:f>Establishment!$A$2:$A692</xm:f>
          </x14:formula1>
          <xm:sqref>E324 E158:E164</xm:sqref>
        </x14:dataValidation>
        <x14:dataValidation type="list" allowBlank="1" xr:uid="{61B419AC-93F7-4D9C-B3CD-92F8528DB0A0}">
          <x14:formula1>
            <xm:f>Establishment!$A$2:$A529</xm:f>
          </x14:formula1>
          <xm:sqref>E132 E354 E315:E316 E265:E266 E205:E208 E192:E194 E165:E189 E199:E200 E66:E129 E146 E139:E140 E134:E137 E152:E156 E149:E150 E1:E64</xm:sqref>
        </x14:dataValidation>
        <x14:dataValidation type="list" allowBlank="1" xr:uid="{1E745730-2CA7-4706-B692-107DECF9D3CC}">
          <x14:formula1>
            <xm:f>Establishment!$A$2:$A684</xm:f>
          </x14:formula1>
          <xm:sqref>E151 E190:E191</xm:sqref>
        </x14:dataValidation>
        <x14:dataValidation type="list" allowBlank="1" xr:uid="{E2E77803-110C-43BA-AA2F-90C5901B6BFB}">
          <x14:formula1>
            <xm:f>Establishment!$A$2:$A592</xm:f>
          </x14:formula1>
          <xm:sqref>E65 E317:E323 E325:E353 E267:E314 E157 E209:E264 E195:E198 E201:E204 E138 E133 E355:E386 E388:E647</xm:sqref>
        </x14:dataValidation>
        <x14:dataValidation type="list" allowBlank="1" xr:uid="{044EDC14-6536-4689-ADA8-4018B2B23866}">
          <x14:formula1>
            <xm:f>Items!$A$2:A541</xm:f>
          </x14:formula1>
          <xm:sqref>O354 O325 O294 O165:O174 O315:O316 O265:O268 O271:O272 O205:O208 O176:O189 O192:O203 O1:O5 O132:O140 O155:O157 O14:O129 O142:O149 O7:O12</xm:sqref>
        </x14:dataValidation>
        <x14:dataValidation type="list" allowBlank="1" xr:uid="{88BE1EA2-A021-4B8D-AB26-DCEB051646D1}">
          <x14:formula1>
            <xm:f>Items!$A$2:A708</xm:f>
          </x14:formula1>
          <xm:sqref>O324 O163:O164</xm:sqref>
        </x14:dataValidation>
        <x14:dataValidation type="list" allowBlank="1" xr:uid="{22F3FD40-981C-4189-992B-B2E8980521B5}">
          <x14:formula1>
            <xm:f>Items!$A$2:A743</xm:f>
          </x14:formula1>
          <xm:sqref>O204 O326:O353 O273:O293 O295:O314 O317:O323 O209:O264 O269:O270 O355:O386 O388:O647</xm:sqref>
        </x14:dataValidation>
        <x14:dataValidation type="list" allowBlank="1" xr:uid="{EBB3ABDC-7377-4506-BDEC-278EAD932491}">
          <x14:formula1>
            <xm:f>Accounts!$A$3:$A663</xm:f>
          </x14:formula1>
          <xm:sqref>J151 J324 J158:J164</xm:sqref>
        </x14:dataValidation>
        <x14:dataValidation type="list" allowBlank="1" xr:uid="{38000249-8BB7-4AF3-9BDB-A81AB91C1EF8}">
          <x14:formula1>
            <xm:f>Accounts!$A$3:$A507</xm:f>
          </x14:formula1>
          <xm:sqref>J354 J1:J5 J315:J316 J265:J268 J271 J205:J208 J192:J194 J176:J189 J199:J200 J7:J129 J142:J146 J132:J140 J152:J157 J165:J174 J149 J387</xm:sqref>
        </x14:dataValidation>
        <x14:dataValidation type="list" allowBlank="1" xr:uid="{31803526-6A4F-469F-BF01-2D9F475D5ABB}">
          <x14:formula1>
            <xm:f>Accounts!$A$3:$A701</xm:f>
          </x14:formula1>
          <xm:sqref>J190:J191</xm:sqref>
        </x14:dataValidation>
        <x14:dataValidation type="list" allowBlank="1" xr:uid="{F47524EE-CF0C-4BAD-9E62-D539890C956B}">
          <x14:formula1>
            <xm:f>Accounts!$A$3:$A700</xm:f>
          </x14:formula1>
          <xm:sqref>J201:J204 J317:J323 J325:J353 J272:J314 J195:J198 J269:J270 J209:J264 J355:J386 J388:J647</xm:sqref>
        </x14:dataValidation>
        <x14:dataValidation type="list" allowBlank="1" xr:uid="{DC0D1D3E-BC07-45F3-85EF-B6D65529F9DD}">
          <x14:formula1>
            <xm:f>Misc!$A$2:$A662</xm:f>
          </x14:formula1>
          <xm:sqref>H158:H163 H324</xm:sqref>
        </x14:dataValidation>
        <x14:dataValidation type="list" allowBlank="1" xr:uid="{FDC9989A-1C98-4CB4-A96F-99588C2EC9E2}">
          <x14:formula1>
            <xm:f>Items!$A$2:A697</xm:f>
          </x14:formula1>
          <xm:sqref>O151:O154 O158:O162</xm:sqref>
        </x14:dataValidation>
        <x14:dataValidation type="list" allowBlank="1" xr:uid="{01B90507-52E2-4C14-91FD-8E129657A425}">
          <x14:formula1>
            <xm:f>Misc!$A$2:$A499</xm:f>
          </x14:formula1>
          <xm:sqref>H7:H64 H354:H355 H315:H316 H265:H266 H205:H208 H176:H190 H199:H200 H192:H195 H1:H5 H142:H146 H139:H140 H134:H137 H132 H66:H129 H152:H156 H165:H174 H149</xm:sqref>
        </x14:dataValidation>
        <x14:dataValidation type="list" allowBlank="1" xr:uid="{CC77CF86-B3A7-47D9-8872-6563FDE35EC1}">
          <x14:formula1>
            <xm:f>Items!$A$2:A734</xm:f>
          </x14:formula1>
          <xm:sqref>O190:O191</xm:sqref>
        </x14:dataValidation>
        <x14:dataValidation type="list" allowBlank="1" xr:uid="{09F507C3-83AE-43B8-A18E-B3D50CD91EED}">
          <x14:formula1>
            <xm:f>Misc!$A$2:$A568</xm:f>
          </x14:formula1>
          <xm:sqref>H65 H267:H268 H271 H191 H133 H138 H151 H164</xm:sqref>
        </x14:dataValidation>
        <x14:dataValidation type="list" allowBlank="1" xr:uid="{8B76424C-FE15-46E2-B0A8-0B19FD0312B1}">
          <x14:formula1>
            <xm:f>Misc!$A$2:$A654</xm:f>
          </x14:formula1>
          <xm:sqref>H157 H272:H314 H325:H353 H356:H647 H317:H323 H269:H270 H209:H264 H201:H204 H196:H198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905D-B1AA-4E50-9A21-49AE50D20C84}">
  <dimension ref="A1:T647"/>
  <sheetViews>
    <sheetView zoomScale="85" zoomScaleNormal="85" workbookViewId="0">
      <pane xSplit="7" ySplit="1" topLeftCell="H195" activePane="bottomRight" state="frozen"/>
      <selection activeCell="H323" sqref="H323"/>
      <selection pane="topRight" activeCell="H323" sqref="H323"/>
      <selection pane="bottomLeft" activeCell="H323" sqref="H323"/>
      <selection pane="bottomRight" activeCell="H218" sqref="H218"/>
    </sheetView>
  </sheetViews>
  <sheetFormatPr defaultColWidth="14.44140625" defaultRowHeight="15" customHeight="1" x14ac:dyDescent="0.3"/>
  <cols>
    <col min="1" max="1" width="9" bestFit="1" customWidth="1"/>
    <col min="2" max="2" width="11.33203125" style="10" bestFit="1" customWidth="1"/>
    <col min="3" max="3" width="11" bestFit="1" customWidth="1"/>
    <col min="4" max="4" width="11.33203125" bestFit="1" customWidth="1"/>
    <col min="5" max="5" width="24" style="8" customWidth="1"/>
    <col min="6" max="6" width="13.6640625" customWidth="1"/>
    <col min="7" max="7" width="9.6640625" customWidth="1"/>
    <col min="8" max="8" width="13.6640625" customWidth="1"/>
    <col min="9" max="9" width="11.88671875" bestFit="1" customWidth="1"/>
    <col min="10" max="10" width="18.5546875" customWidth="1"/>
    <col min="11" max="11" width="8.6640625" customWidth="1"/>
    <col min="12" max="12" width="9.5546875" customWidth="1"/>
    <col min="13" max="13" width="10.44140625" bestFit="1" customWidth="1"/>
    <col min="14" max="14" width="11.109375" customWidth="1"/>
    <col min="15" max="15" width="25.6640625" customWidth="1"/>
    <col min="16" max="16" width="14" bestFit="1" customWidth="1"/>
    <col min="17" max="17" width="34.33203125" bestFit="1" customWidth="1"/>
    <col min="18" max="18" width="24.5546875" bestFit="1" customWidth="1"/>
    <col min="19" max="19" width="16.109375" customWidth="1"/>
  </cols>
  <sheetData>
    <row r="1" spans="1:20" ht="21.6" x14ac:dyDescent="0.3">
      <c r="A1" t="s">
        <v>3</v>
      </c>
      <c r="B1" s="11" t="s">
        <v>4</v>
      </c>
      <c r="C1" t="s">
        <v>5</v>
      </c>
      <c r="D1" s="3" t="s">
        <v>6</v>
      </c>
      <c r="E1" s="2" t="s">
        <v>7</v>
      </c>
      <c r="F1" t="s">
        <v>8</v>
      </c>
      <c r="G1" t="s">
        <v>9</v>
      </c>
      <c r="H1" t="s">
        <v>10</v>
      </c>
      <c r="I1" s="1" t="s">
        <v>11</v>
      </c>
      <c r="J1" t="s">
        <v>12</v>
      </c>
      <c r="K1" t="s">
        <v>13</v>
      </c>
      <c r="L1" t="s">
        <v>14</v>
      </c>
      <c r="M1" t="s">
        <v>11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20" ht="14.4" x14ac:dyDescent="0.3">
      <c r="A2">
        <f t="shared" ref="A2:A65" si="0">IF(OR(D2&lt;&gt;D1,D2=""),1,IF(NOT(AND(E2=E1,F2=F1,G2=G1)),A1+1,IF(OR(H2="",AND(H2&lt;&gt;"",H2&lt;&gt;H1,H1&lt;&gt;"")),A1,A1+1)))</f>
        <v>1</v>
      </c>
      <c r="B2" s="10" t="str">
        <f t="shared" ref="B2:B65" si="1">IF(D2&lt;&gt;"",TEXT(D2,"YYYYMMDD")&amp;CHAR(64+A2),"")</f>
        <v/>
      </c>
      <c r="C2" s="2">
        <f t="shared" ref="C2:C4" si="2">IF(OR(B2="",B2&lt;&gt;B1),1,C1+1)</f>
        <v>1</v>
      </c>
      <c r="D2" s="3"/>
      <c r="E2" s="2"/>
      <c r="F2" t="e">
        <f t="array" ref="F2">INDEX(Establishment!B$2:B$1047,MATCH($E2,Establishment!$A$2:$A$1047,0))</f>
        <v>#N/A</v>
      </c>
      <c r="G2" t="e">
        <f t="array" ref="G2">INDEX(Establishment!C$2:C$1047,MATCH($E2,Establishment!$A$2:$A$1047,0))</f>
        <v>#N/A</v>
      </c>
      <c r="H2" t="s">
        <v>20</v>
      </c>
      <c r="I2" s="4"/>
      <c r="J2" t="s">
        <v>20</v>
      </c>
      <c r="L2" s="4"/>
      <c r="M2" s="4">
        <f t="shared" ref="M2:M65" si="3">K2*L2</f>
        <v>0</v>
      </c>
      <c r="N2" s="4">
        <f t="shared" ref="N2:N65" si="4">IF(B2=B1,N1+M2,M2)</f>
        <v>0</v>
      </c>
      <c r="O2" t="s">
        <v>20</v>
      </c>
      <c r="P2">
        <f t="array" ref="P2">INDEX(Items!B$2:B$1098,MATCH($O2,Items!$A$2:$A$1098,0))</f>
        <v>0</v>
      </c>
      <c r="Q2">
        <f t="array" ref="Q2">INDEX(Items!C$2:C$1098,MATCH($O2,Items!$A$2:$A$1098,0))</f>
        <v>0</v>
      </c>
      <c r="R2">
        <f t="array" ref="R2">INDEX(Items!D$2:D$1098,MATCH($O2,Items!$A$2:$A$1098,0))</f>
        <v>0</v>
      </c>
    </row>
    <row r="3" spans="1:20" ht="14.4" x14ac:dyDescent="0.3">
      <c r="A3">
        <f t="shared" si="0"/>
        <v>1</v>
      </c>
      <c r="B3" s="10" t="str">
        <f t="shared" si="1"/>
        <v/>
      </c>
      <c r="C3" s="2">
        <f t="shared" si="2"/>
        <v>1</v>
      </c>
      <c r="D3" s="3"/>
      <c r="E3" s="2"/>
      <c r="F3" t="e">
        <f t="array" ref="F3">INDEX(Establishment!B$2:B$1047,MATCH($E3,Establishment!$A$2:$A$1047,0))</f>
        <v>#N/A</v>
      </c>
      <c r="G3" t="e">
        <f t="array" ref="G3">INDEX(Establishment!C$2:C$1047,MATCH($E3,Establishment!$A$2:$A$1047,0))</f>
        <v>#N/A</v>
      </c>
      <c r="H3" t="s">
        <v>20</v>
      </c>
      <c r="I3" s="4"/>
      <c r="J3" t="s">
        <v>20</v>
      </c>
      <c r="L3" s="4"/>
      <c r="M3" s="4">
        <f t="shared" si="3"/>
        <v>0</v>
      </c>
      <c r="N3" s="4">
        <f t="shared" si="4"/>
        <v>0</v>
      </c>
      <c r="O3" t="s">
        <v>20</v>
      </c>
      <c r="P3">
        <f t="array" ref="P3">INDEX(Items!B$2:B$1098,MATCH($O3,Items!$A$2:$A$1098,0))</f>
        <v>0</v>
      </c>
      <c r="Q3">
        <f t="array" ref="Q3">INDEX(Items!C$2:C$1098,MATCH($O3,Items!$A$2:$A$1098,0))</f>
        <v>0</v>
      </c>
      <c r="R3">
        <f t="array" ref="R3">INDEX(Items!D$2:D$1098,MATCH($O3,Items!$A$2:$A$1098,0))</f>
        <v>0</v>
      </c>
    </row>
    <row r="4" spans="1:20" ht="14.4" x14ac:dyDescent="0.3">
      <c r="A4">
        <f t="shared" si="0"/>
        <v>1</v>
      </c>
      <c r="B4" s="10" t="str">
        <f t="shared" si="1"/>
        <v/>
      </c>
      <c r="C4" s="2">
        <f t="shared" si="2"/>
        <v>1</v>
      </c>
      <c r="D4" s="3"/>
      <c r="E4" s="2"/>
      <c r="F4" t="e">
        <f t="array" ref="F4">INDEX(Establishment!B$2:B$1047,MATCH($E4,Establishment!$A$2:$A$1047,0))</f>
        <v>#N/A</v>
      </c>
      <c r="G4" t="e">
        <f t="array" ref="G4">INDEX(Establishment!C$2:C$1047,MATCH($E4,Establishment!$A$2:$A$1047,0))</f>
        <v>#N/A</v>
      </c>
      <c r="H4" t="s">
        <v>20</v>
      </c>
      <c r="I4" s="4"/>
      <c r="J4" t="s">
        <v>20</v>
      </c>
      <c r="L4" s="4"/>
      <c r="M4" s="4">
        <f t="shared" si="3"/>
        <v>0</v>
      </c>
      <c r="N4" s="4">
        <f t="shared" si="4"/>
        <v>0</v>
      </c>
      <c r="O4" t="s">
        <v>20</v>
      </c>
      <c r="P4">
        <f t="array" ref="P4">INDEX(Items!B$2:B$1098,MATCH($O4,Items!$A$2:$A$1098,0))</f>
        <v>0</v>
      </c>
      <c r="Q4">
        <f t="array" ref="Q4">INDEX(Items!C$2:C$1098,MATCH($O4,Items!$A$2:$A$1098,0))</f>
        <v>0</v>
      </c>
      <c r="R4">
        <f t="array" ref="R4">INDEX(Items!D$2:D$1098,MATCH($O4,Items!$A$2:$A$1098,0))</f>
        <v>0</v>
      </c>
    </row>
    <row r="5" spans="1:20" ht="15.75" customHeight="1" x14ac:dyDescent="0.3">
      <c r="A5">
        <f t="shared" si="0"/>
        <v>1</v>
      </c>
      <c r="B5" s="10" t="str">
        <f t="shared" si="1"/>
        <v>20240201A</v>
      </c>
      <c r="C5">
        <f t="shared" ref="C5" si="5">IF(OR(B5="",B5&lt;&gt;B13),1,C13+1)</f>
        <v>1</v>
      </c>
      <c r="D5" s="3">
        <v>45323</v>
      </c>
      <c r="E5" s="2" t="s">
        <v>890</v>
      </c>
      <c r="F5" t="s">
        <v>889</v>
      </c>
      <c r="G5" t="str">
        <f t="array" ref="G5">INDEX(Establishment!C$2:C$1047,MATCH($E5,Establishment!$A$2:$A$1047,0))</f>
        <v>Jeepney</v>
      </c>
      <c r="H5" t="s">
        <v>2</v>
      </c>
      <c r="I5" s="4">
        <v>13</v>
      </c>
      <c r="J5" t="s">
        <v>54</v>
      </c>
      <c r="K5">
        <v>1</v>
      </c>
      <c r="L5" s="4">
        <v>13</v>
      </c>
      <c r="M5" s="4">
        <f t="shared" si="3"/>
        <v>13</v>
      </c>
      <c r="N5" s="4">
        <f t="shared" si="4"/>
        <v>13</v>
      </c>
      <c r="O5" t="s">
        <v>37</v>
      </c>
      <c r="P5" t="str">
        <f t="array" ref="P5">INDEX(Items!B$2:B$1098,MATCH($O5,Items!$A$2:$A$1098,0))</f>
        <v xml:space="preserve"> </v>
      </c>
      <c r="Q5" t="s">
        <v>55</v>
      </c>
      <c r="R5" s="8" t="s">
        <v>965</v>
      </c>
      <c r="T5" t="str">
        <f>G5&amp;" - "&amp;R5</f>
        <v>Jeepney - Kalayaan Ave. - Market Market</v>
      </c>
    </row>
    <row r="6" spans="1:20" ht="14.4" x14ac:dyDescent="0.3">
      <c r="A6">
        <f t="shared" si="0"/>
        <v>2</v>
      </c>
      <c r="B6" s="10" t="str">
        <f t="shared" si="1"/>
        <v>20240201B</v>
      </c>
      <c r="C6" s="2">
        <f t="shared" ref="C6:C54" si="6">IF(OR(B6="",B6&lt;&gt;B5),1,C5+1)</f>
        <v>1</v>
      </c>
      <c r="D6" s="3">
        <v>45323</v>
      </c>
      <c r="E6" s="2" t="s">
        <v>69</v>
      </c>
      <c r="F6" t="str">
        <f t="array" ref="F6">INDEX(Establishment!B$2:B$1047,MATCH($E6,Establishment!$A$2:$A$1047,0))</f>
        <v>Metro Grocery</v>
      </c>
      <c r="G6" t="str">
        <f t="array" ref="G6">INDEX(Establishment!C$2:C$1047,MATCH($E6,Establishment!$A$2:$A$1047,0))</f>
        <v>Market Market, BGC</v>
      </c>
      <c r="H6" t="s">
        <v>21</v>
      </c>
      <c r="I6" s="4">
        <v>702.72</v>
      </c>
      <c r="J6" t="s">
        <v>20</v>
      </c>
      <c r="K6">
        <v>1</v>
      </c>
      <c r="L6" s="4">
        <v>69</v>
      </c>
      <c r="M6" s="4">
        <f t="shared" si="3"/>
        <v>69</v>
      </c>
      <c r="N6" s="4">
        <f t="shared" si="4"/>
        <v>69</v>
      </c>
      <c r="O6" t="s">
        <v>37</v>
      </c>
      <c r="P6" t="s">
        <v>928</v>
      </c>
      <c r="Q6" t="s">
        <v>924</v>
      </c>
      <c r="R6" t="s">
        <v>929</v>
      </c>
    </row>
    <row r="7" spans="1:20" ht="14.4" x14ac:dyDescent="0.3">
      <c r="A7">
        <f t="shared" si="0"/>
        <v>2</v>
      </c>
      <c r="B7" s="10" t="str">
        <f t="shared" si="1"/>
        <v>20240201B</v>
      </c>
      <c r="C7" s="2">
        <f t="shared" si="6"/>
        <v>2</v>
      </c>
      <c r="D7" s="3">
        <v>45323</v>
      </c>
      <c r="E7" s="2" t="s">
        <v>69</v>
      </c>
      <c r="F7" t="str">
        <f t="array" ref="F7">INDEX(Establishment!B$2:B$1047,MATCH($E7,Establishment!$A$2:$A$1047,0))</f>
        <v>Metro Grocery</v>
      </c>
      <c r="G7" t="str">
        <f t="array" ref="G7">INDEX(Establishment!C$2:C$1047,MATCH($E7,Establishment!$A$2:$A$1047,0))</f>
        <v>Market Market, BGC</v>
      </c>
      <c r="I7" s="4"/>
      <c r="J7" t="s">
        <v>20</v>
      </c>
      <c r="K7">
        <v>1</v>
      </c>
      <c r="L7" s="4">
        <v>56.5</v>
      </c>
      <c r="M7" s="4">
        <f t="shared" si="3"/>
        <v>56.5</v>
      </c>
      <c r="N7" s="4">
        <f t="shared" si="4"/>
        <v>125.5</v>
      </c>
      <c r="O7" t="s">
        <v>37</v>
      </c>
      <c r="P7" s="8" t="s">
        <v>1178</v>
      </c>
      <c r="Q7" s="8" t="s">
        <v>476</v>
      </c>
      <c r="R7" s="8" t="s">
        <v>1179</v>
      </c>
    </row>
    <row r="8" spans="1:20" ht="14.4" x14ac:dyDescent="0.3">
      <c r="A8">
        <f t="shared" si="0"/>
        <v>2</v>
      </c>
      <c r="B8" s="10" t="str">
        <f t="shared" si="1"/>
        <v>20240201B</v>
      </c>
      <c r="C8" s="2">
        <f t="shared" si="6"/>
        <v>3</v>
      </c>
      <c r="D8" s="3">
        <v>45323</v>
      </c>
      <c r="E8" s="2" t="s">
        <v>69</v>
      </c>
      <c r="F8" t="str">
        <f t="array" ref="F8">INDEX(Establishment!B$2:B$1047,MATCH($E8,Establishment!$A$2:$A$1047,0))</f>
        <v>Metro Grocery</v>
      </c>
      <c r="G8" t="str">
        <f t="array" ref="G8">INDEX(Establishment!C$2:C$1047,MATCH($E8,Establishment!$A$2:$A$1047,0))</f>
        <v>Market Market, BGC</v>
      </c>
      <c r="I8" s="4"/>
      <c r="J8" t="s">
        <v>20</v>
      </c>
      <c r="K8">
        <v>0.09</v>
      </c>
      <c r="L8" s="4">
        <v>274</v>
      </c>
      <c r="M8" s="4">
        <f t="shared" si="3"/>
        <v>24.66</v>
      </c>
      <c r="N8" s="4">
        <f t="shared" si="4"/>
        <v>150.16</v>
      </c>
      <c r="O8" t="s">
        <v>37</v>
      </c>
      <c r="P8" s="8" t="s">
        <v>1008</v>
      </c>
      <c r="Q8" s="8" t="s">
        <v>1180</v>
      </c>
      <c r="R8" t="str">
        <f t="array" ref="R8">INDEX(Items!D$2:D$1098,MATCH($O8,Items!$A$2:$A$1098,0))</f>
        <v xml:space="preserve"> </v>
      </c>
    </row>
    <row r="9" spans="1:20" ht="14.4" x14ac:dyDescent="0.3">
      <c r="A9">
        <f t="shared" si="0"/>
        <v>2</v>
      </c>
      <c r="B9" s="10" t="str">
        <f t="shared" si="1"/>
        <v>20240201B</v>
      </c>
      <c r="C9" s="2">
        <f t="shared" si="6"/>
        <v>4</v>
      </c>
      <c r="D9" s="3">
        <v>45323</v>
      </c>
      <c r="E9" s="2" t="s">
        <v>69</v>
      </c>
      <c r="F9" t="str">
        <f t="array" ref="F9">INDEX(Establishment!B$2:B$1047,MATCH($E9,Establishment!$A$2:$A$1047,0))</f>
        <v>Metro Grocery</v>
      </c>
      <c r="G9" t="str">
        <f t="array" ref="G9">INDEX(Establishment!C$2:C$1047,MATCH($E9,Establishment!$A$2:$A$1047,0))</f>
        <v>Market Market, BGC</v>
      </c>
      <c r="I9" s="4"/>
      <c r="J9" t="s">
        <v>20</v>
      </c>
      <c r="K9">
        <v>0.37</v>
      </c>
      <c r="L9" s="4">
        <v>89</v>
      </c>
      <c r="M9" s="4">
        <f t="shared" si="3"/>
        <v>32.93</v>
      </c>
      <c r="N9" s="4">
        <f t="shared" si="4"/>
        <v>183.09</v>
      </c>
      <c r="O9" t="s">
        <v>37</v>
      </c>
      <c r="P9" s="8" t="s">
        <v>1008</v>
      </c>
      <c r="Q9" s="8" t="s">
        <v>951</v>
      </c>
      <c r="R9" t="str">
        <f t="array" ref="R9">INDEX(Items!D$2:D$1098,MATCH($O9,Items!$A$2:$A$1098,0))</f>
        <v xml:space="preserve"> </v>
      </c>
    </row>
    <row r="10" spans="1:20" ht="14.4" x14ac:dyDescent="0.3">
      <c r="A10">
        <f t="shared" si="0"/>
        <v>2</v>
      </c>
      <c r="B10" s="10" t="str">
        <f t="shared" si="1"/>
        <v>20240201B</v>
      </c>
      <c r="C10" s="2">
        <f t="shared" si="6"/>
        <v>5</v>
      </c>
      <c r="D10" s="3">
        <v>45323</v>
      </c>
      <c r="E10" s="2" t="s">
        <v>69</v>
      </c>
      <c r="F10" t="str">
        <f t="array" ref="F10">INDEX(Establishment!B$2:B$1047,MATCH($E10,Establishment!$A$2:$A$1047,0))</f>
        <v>Metro Grocery</v>
      </c>
      <c r="G10" t="str">
        <f t="array" ref="G10">INDEX(Establishment!C$2:C$1047,MATCH($E10,Establishment!$A$2:$A$1047,0))</f>
        <v>Market Market, BGC</v>
      </c>
      <c r="I10" s="4"/>
      <c r="J10" t="s">
        <v>20</v>
      </c>
      <c r="K10">
        <v>1</v>
      </c>
      <c r="L10" s="4">
        <v>63.25</v>
      </c>
      <c r="M10" s="4">
        <f t="shared" si="3"/>
        <v>63.25</v>
      </c>
      <c r="N10" s="4">
        <f t="shared" si="4"/>
        <v>246.34</v>
      </c>
      <c r="O10" t="s">
        <v>37</v>
      </c>
      <c r="P10" s="8" t="s">
        <v>1181</v>
      </c>
      <c r="Q10" s="8" t="s">
        <v>1182</v>
      </c>
      <c r="R10" s="8" t="s">
        <v>1183</v>
      </c>
    </row>
    <row r="11" spans="1:20" ht="14.4" x14ac:dyDescent="0.3">
      <c r="A11">
        <f t="shared" si="0"/>
        <v>2</v>
      </c>
      <c r="B11" s="10" t="str">
        <f t="shared" si="1"/>
        <v>20240201B</v>
      </c>
      <c r="C11" s="2">
        <f t="shared" si="6"/>
        <v>6</v>
      </c>
      <c r="D11" s="3">
        <v>45323</v>
      </c>
      <c r="E11" s="2" t="s">
        <v>69</v>
      </c>
      <c r="F11" t="str">
        <f t="array" ref="F11">INDEX(Establishment!B$2:B$1047,MATCH($E11,Establishment!$A$2:$A$1047,0))</f>
        <v>Metro Grocery</v>
      </c>
      <c r="G11" t="str">
        <f t="array" ref="G11">INDEX(Establishment!C$2:C$1047,MATCH($E11,Establishment!$A$2:$A$1047,0))</f>
        <v>Market Market, BGC</v>
      </c>
      <c r="I11" s="4"/>
      <c r="J11" t="s">
        <v>20</v>
      </c>
      <c r="K11">
        <v>2</v>
      </c>
      <c r="L11" s="4">
        <v>66</v>
      </c>
      <c r="M11" s="4">
        <f t="shared" si="3"/>
        <v>132</v>
      </c>
      <c r="N11" s="4">
        <f t="shared" si="4"/>
        <v>378.34000000000003</v>
      </c>
      <c r="O11" t="s">
        <v>37</v>
      </c>
      <c r="P11" s="8" t="s">
        <v>1015</v>
      </c>
      <c r="Q11" s="8" t="s">
        <v>42</v>
      </c>
      <c r="R11" t="str">
        <f t="array" ref="R11">INDEX(Items!D$2:D$1098,MATCH($O11,Items!$A$2:$A$1098,0))</f>
        <v xml:space="preserve"> </v>
      </c>
    </row>
    <row r="12" spans="1:20" ht="14.4" x14ac:dyDescent="0.3">
      <c r="A12">
        <f t="shared" si="0"/>
        <v>2</v>
      </c>
      <c r="B12" s="10" t="str">
        <f t="shared" si="1"/>
        <v>20240201B</v>
      </c>
      <c r="C12" s="2">
        <f t="shared" si="6"/>
        <v>7</v>
      </c>
      <c r="D12" s="3">
        <v>45323</v>
      </c>
      <c r="E12" s="2" t="s">
        <v>69</v>
      </c>
      <c r="F12" t="str">
        <f t="array" ref="F12">INDEX(Establishment!B$2:B$1047,MATCH($E12,Establishment!$A$2:$A$1047,0))</f>
        <v>Metro Grocery</v>
      </c>
      <c r="G12" t="str">
        <f t="array" ref="G12">INDEX(Establishment!C$2:C$1047,MATCH($E12,Establishment!$A$2:$A$1047,0))</f>
        <v>Market Market, BGC</v>
      </c>
      <c r="I12" s="4"/>
      <c r="J12" t="s">
        <v>20</v>
      </c>
      <c r="K12">
        <v>2</v>
      </c>
      <c r="L12" s="4">
        <v>20</v>
      </c>
      <c r="M12" s="4">
        <f t="shared" si="3"/>
        <v>40</v>
      </c>
      <c r="N12" s="4">
        <f t="shared" si="4"/>
        <v>418.34000000000003</v>
      </c>
      <c r="O12" t="s">
        <v>20</v>
      </c>
      <c r="P12">
        <f t="array" ref="P12">INDEX(Items!B$2:B$1098,MATCH($O12,Items!$A$2:$A$1098,0))</f>
        <v>0</v>
      </c>
      <c r="Q12">
        <f t="array" ref="Q12">INDEX(Items!C$2:C$1098,MATCH($O12,Items!$A$2:$A$1098,0))</f>
        <v>0</v>
      </c>
      <c r="R12">
        <f t="array" ref="R12">INDEX(Items!D$2:D$1098,MATCH($O12,Items!$A$2:$A$1098,0))</f>
        <v>0</v>
      </c>
    </row>
    <row r="13" spans="1:20" ht="14.4" x14ac:dyDescent="0.3">
      <c r="A13">
        <f t="shared" si="0"/>
        <v>2</v>
      </c>
      <c r="B13" s="10" t="str">
        <f t="shared" si="1"/>
        <v>20240201B</v>
      </c>
      <c r="C13" s="2">
        <f t="shared" si="6"/>
        <v>8</v>
      </c>
      <c r="D13" s="3">
        <v>45323</v>
      </c>
      <c r="E13" s="2" t="s">
        <v>69</v>
      </c>
      <c r="F13" t="str">
        <f t="array" ref="F13">INDEX(Establishment!B$2:B$1047,MATCH($E13,Establishment!$A$2:$A$1047,0))</f>
        <v>Metro Grocery</v>
      </c>
      <c r="G13" t="str">
        <f t="array" ref="G13">INDEX(Establishment!C$2:C$1047,MATCH($E13,Establishment!$A$2:$A$1047,0))</f>
        <v>Market Market, BGC</v>
      </c>
      <c r="I13" s="4"/>
      <c r="J13" t="s">
        <v>20</v>
      </c>
      <c r="K13">
        <v>2</v>
      </c>
      <c r="L13" s="4">
        <v>19.25</v>
      </c>
      <c r="M13" s="4">
        <f t="shared" si="3"/>
        <v>38.5</v>
      </c>
      <c r="N13" s="4">
        <f t="shared" si="4"/>
        <v>456.84000000000003</v>
      </c>
      <c r="O13" t="s">
        <v>20</v>
      </c>
      <c r="P13">
        <f t="array" ref="P13">INDEX(Items!B$2:B$1098,MATCH($O13,Items!$A$2:$A$1098,0))</f>
        <v>0</v>
      </c>
      <c r="Q13">
        <f t="array" ref="Q13">INDEX(Items!C$2:C$1098,MATCH($O13,Items!$A$2:$A$1098,0))</f>
        <v>0</v>
      </c>
      <c r="R13">
        <f t="array" ref="R13">INDEX(Items!D$2:D$1098,MATCH($O13,Items!$A$2:$A$1098,0))</f>
        <v>0</v>
      </c>
    </row>
    <row r="14" spans="1:20" ht="14.4" x14ac:dyDescent="0.3">
      <c r="A14">
        <f t="shared" si="0"/>
        <v>2</v>
      </c>
      <c r="B14" s="10" t="str">
        <f t="shared" si="1"/>
        <v>20240201B</v>
      </c>
      <c r="C14" s="2">
        <f t="shared" si="6"/>
        <v>9</v>
      </c>
      <c r="D14" s="3">
        <v>45323</v>
      </c>
      <c r="E14" s="2" t="s">
        <v>69</v>
      </c>
      <c r="F14" t="str">
        <f t="array" ref="F14">INDEX(Establishment!B$2:B$1047,MATCH($E14,Establishment!$A$2:$A$1047,0))</f>
        <v>Metro Grocery</v>
      </c>
      <c r="G14" t="str">
        <f t="array" ref="G14">INDEX(Establishment!C$2:C$1047,MATCH($E14,Establishment!$A$2:$A$1047,0))</f>
        <v>Market Market, BGC</v>
      </c>
      <c r="I14" s="4"/>
      <c r="J14" t="s">
        <v>20</v>
      </c>
      <c r="K14">
        <v>1</v>
      </c>
      <c r="L14" s="4">
        <v>20</v>
      </c>
      <c r="M14" s="4">
        <f t="shared" si="3"/>
        <v>20</v>
      </c>
      <c r="N14" s="4">
        <f t="shared" si="4"/>
        <v>476.84000000000003</v>
      </c>
      <c r="O14" t="s">
        <v>20</v>
      </c>
      <c r="P14">
        <f t="array" ref="P14">INDEX(Items!B$2:B$1098,MATCH($O14,Items!$A$2:$A$1098,0))</f>
        <v>0</v>
      </c>
      <c r="Q14">
        <f t="array" ref="Q14">INDEX(Items!C$2:C$1098,MATCH($O14,Items!$A$2:$A$1098,0))</f>
        <v>0</v>
      </c>
      <c r="R14">
        <f t="array" ref="R14">INDEX(Items!D$2:D$1098,MATCH($O14,Items!$A$2:$A$1098,0))</f>
        <v>0</v>
      </c>
    </row>
    <row r="15" spans="1:20" ht="14.4" x14ac:dyDescent="0.3">
      <c r="A15">
        <f t="shared" si="0"/>
        <v>2</v>
      </c>
      <c r="B15" s="10" t="str">
        <f t="shared" si="1"/>
        <v>20240201B</v>
      </c>
      <c r="C15" s="2">
        <f t="shared" si="6"/>
        <v>10</v>
      </c>
      <c r="D15" s="3">
        <v>45323</v>
      </c>
      <c r="E15" s="2" t="s">
        <v>69</v>
      </c>
      <c r="F15" t="str">
        <f t="array" ref="F15">INDEX(Establishment!B$2:B$1047,MATCH($E15,Establishment!$A$2:$A$1047,0))</f>
        <v>Metro Grocery</v>
      </c>
      <c r="G15" t="str">
        <f t="array" ref="G15">INDEX(Establishment!C$2:C$1047,MATCH($E15,Establishment!$A$2:$A$1047,0))</f>
        <v>Market Market, BGC</v>
      </c>
      <c r="I15" s="4"/>
      <c r="J15" t="s">
        <v>20</v>
      </c>
      <c r="K15">
        <v>1</v>
      </c>
      <c r="L15" s="4">
        <v>69</v>
      </c>
      <c r="M15" s="4">
        <f t="shared" si="3"/>
        <v>69</v>
      </c>
      <c r="N15" s="4">
        <f t="shared" si="4"/>
        <v>545.84</v>
      </c>
      <c r="O15" t="s">
        <v>20</v>
      </c>
      <c r="P15">
        <f t="array" ref="P15">INDEX(Items!B$2:B$1098,MATCH($O15,Items!$A$2:$A$1098,0))</f>
        <v>0</v>
      </c>
      <c r="Q15">
        <f t="array" ref="Q15">INDEX(Items!C$2:C$1098,MATCH($O15,Items!$A$2:$A$1098,0))</f>
        <v>0</v>
      </c>
      <c r="R15">
        <f t="array" ref="R15">INDEX(Items!D$2:D$1098,MATCH($O15,Items!$A$2:$A$1098,0))</f>
        <v>0</v>
      </c>
    </row>
    <row r="16" spans="1:20" ht="14.4" x14ac:dyDescent="0.3">
      <c r="A16">
        <f t="shared" si="0"/>
        <v>2</v>
      </c>
      <c r="B16" s="10" t="str">
        <f t="shared" si="1"/>
        <v>20240201B</v>
      </c>
      <c r="C16" s="2">
        <f t="shared" si="6"/>
        <v>11</v>
      </c>
      <c r="D16" s="3">
        <v>45323</v>
      </c>
      <c r="E16" s="2" t="s">
        <v>69</v>
      </c>
      <c r="F16" t="str">
        <f t="array" ref="F16">INDEX(Establishment!B$2:B$1047,MATCH($E16,Establishment!$A$2:$A$1047,0))</f>
        <v>Metro Grocery</v>
      </c>
      <c r="G16" t="str">
        <f t="array" ref="G16">INDEX(Establishment!C$2:C$1047,MATCH($E16,Establishment!$A$2:$A$1047,0))</f>
        <v>Market Market, BGC</v>
      </c>
      <c r="I16" s="4"/>
      <c r="J16" t="s">
        <v>20</v>
      </c>
      <c r="K16">
        <v>0.84799999999999998</v>
      </c>
      <c r="L16" s="4">
        <v>185</v>
      </c>
      <c r="M16" s="4">
        <f t="shared" si="3"/>
        <v>156.88</v>
      </c>
      <c r="N16" s="4">
        <f t="shared" si="4"/>
        <v>702.72</v>
      </c>
      <c r="O16" t="s">
        <v>20</v>
      </c>
      <c r="P16">
        <f t="array" ref="P16">INDEX(Items!B$2:B$1098,MATCH($O16,Items!$A$2:$A$1098,0))</f>
        <v>0</v>
      </c>
      <c r="Q16">
        <f t="array" ref="Q16">INDEX(Items!C$2:C$1098,MATCH($O16,Items!$A$2:$A$1098,0))</f>
        <v>0</v>
      </c>
      <c r="R16">
        <f t="array" ref="R16">INDEX(Items!D$2:D$1098,MATCH($O16,Items!$A$2:$A$1098,0))</f>
        <v>0</v>
      </c>
    </row>
    <row r="17" spans="1:19" ht="14.4" x14ac:dyDescent="0.3">
      <c r="A17">
        <f t="shared" si="0"/>
        <v>1</v>
      </c>
      <c r="B17" s="10" t="str">
        <f t="shared" si="1"/>
        <v/>
      </c>
      <c r="C17" s="2">
        <f t="shared" si="6"/>
        <v>1</v>
      </c>
      <c r="D17" s="3"/>
      <c r="E17" s="2"/>
      <c r="F17" t="e">
        <f t="array" ref="F17">INDEX(Establishment!B$2:B$1047,MATCH($E17,Establishment!$A$2:$A$1047,0))</f>
        <v>#N/A</v>
      </c>
      <c r="G17" t="e">
        <f t="array" ref="G17">INDEX(Establishment!C$2:C$1047,MATCH($E17,Establishment!$A$2:$A$1047,0))</f>
        <v>#N/A</v>
      </c>
      <c r="H17" t="s">
        <v>20</v>
      </c>
      <c r="I17" s="4"/>
      <c r="J17" t="s">
        <v>20</v>
      </c>
      <c r="L17" s="4"/>
      <c r="M17" s="4">
        <f t="shared" si="3"/>
        <v>0</v>
      </c>
      <c r="N17" s="4">
        <f t="shared" si="4"/>
        <v>0</v>
      </c>
      <c r="O17" t="s">
        <v>20</v>
      </c>
      <c r="P17">
        <f t="array" ref="P17">INDEX(Items!B$2:B$1098,MATCH($O17,Items!$A$2:$A$1098,0))</f>
        <v>0</v>
      </c>
      <c r="Q17">
        <f t="array" ref="Q17">INDEX(Items!C$2:C$1098,MATCH($O17,Items!$A$2:$A$1098,0))</f>
        <v>0</v>
      </c>
      <c r="R17">
        <f t="array" ref="R17">INDEX(Items!D$2:D$1098,MATCH($O17,Items!$A$2:$A$1098,0))</f>
        <v>0</v>
      </c>
    </row>
    <row r="18" spans="1:19" ht="14.4" x14ac:dyDescent="0.3">
      <c r="A18">
        <f t="shared" si="0"/>
        <v>1</v>
      </c>
      <c r="B18" s="10" t="str">
        <f t="shared" si="1"/>
        <v/>
      </c>
      <c r="C18" s="2">
        <f t="shared" si="6"/>
        <v>1</v>
      </c>
      <c r="D18" s="3"/>
      <c r="E18" s="2"/>
      <c r="F18" t="e">
        <f t="array" ref="F18">INDEX(Establishment!B$2:B$1047,MATCH($E18,Establishment!$A$2:$A$1047,0))</f>
        <v>#N/A</v>
      </c>
      <c r="G18" t="e">
        <f t="array" ref="G18">INDEX(Establishment!C$2:C$1047,MATCH($E18,Establishment!$A$2:$A$1047,0))</f>
        <v>#N/A</v>
      </c>
      <c r="H18" t="s">
        <v>20</v>
      </c>
      <c r="I18" s="4"/>
      <c r="J18" t="s">
        <v>20</v>
      </c>
      <c r="L18" s="4"/>
      <c r="M18" s="4">
        <f t="shared" si="3"/>
        <v>0</v>
      </c>
      <c r="N18" s="4">
        <f t="shared" si="4"/>
        <v>0</v>
      </c>
      <c r="O18" t="s">
        <v>20</v>
      </c>
      <c r="P18">
        <f t="array" ref="P18">INDEX(Items!B$2:B$1098,MATCH($O18,Items!$A$2:$A$1098,0))</f>
        <v>0</v>
      </c>
      <c r="Q18">
        <f t="array" ref="Q18">INDEX(Items!C$2:C$1098,MATCH($O18,Items!$A$2:$A$1098,0))</f>
        <v>0</v>
      </c>
      <c r="R18">
        <f t="array" ref="R18">INDEX(Items!D$2:D$1098,MATCH($O18,Items!$A$2:$A$1098,0))</f>
        <v>0</v>
      </c>
    </row>
    <row r="19" spans="1:19" ht="14.4" x14ac:dyDescent="0.3">
      <c r="A19">
        <f t="shared" si="0"/>
        <v>1</v>
      </c>
      <c r="B19" s="10" t="str">
        <f t="shared" si="1"/>
        <v/>
      </c>
      <c r="C19" s="2">
        <f t="shared" si="6"/>
        <v>1</v>
      </c>
      <c r="D19" s="3"/>
      <c r="E19" s="2"/>
      <c r="F19" t="e">
        <f t="array" ref="F19">INDEX(Establishment!B$2:B$1047,MATCH($E19,Establishment!$A$2:$A$1047,0))</f>
        <v>#N/A</v>
      </c>
      <c r="G19" t="e">
        <f t="array" ref="G19">INDEX(Establishment!C$2:C$1047,MATCH($E19,Establishment!$A$2:$A$1047,0))</f>
        <v>#N/A</v>
      </c>
      <c r="H19" t="s">
        <v>20</v>
      </c>
      <c r="I19" s="4"/>
      <c r="J19" t="s">
        <v>20</v>
      </c>
      <c r="L19" s="4"/>
      <c r="M19" s="4">
        <f t="shared" si="3"/>
        <v>0</v>
      </c>
      <c r="N19" s="4">
        <f t="shared" si="4"/>
        <v>0</v>
      </c>
      <c r="O19" t="s">
        <v>20</v>
      </c>
      <c r="P19">
        <f t="array" ref="P19">INDEX(Items!B$2:B$1098,MATCH($O19,Items!$A$2:$A$1098,0))</f>
        <v>0</v>
      </c>
      <c r="Q19">
        <f t="array" ref="Q19">INDEX(Items!C$2:C$1098,MATCH($O19,Items!$A$2:$A$1098,0))</f>
        <v>0</v>
      </c>
      <c r="R19">
        <f t="array" ref="R19">INDEX(Items!D$2:D$1098,MATCH($O19,Items!$A$2:$A$1098,0))</f>
        <v>0</v>
      </c>
    </row>
    <row r="20" spans="1:19" ht="14.4" x14ac:dyDescent="0.3">
      <c r="A20">
        <f t="shared" si="0"/>
        <v>1</v>
      </c>
      <c r="B20" s="10" t="str">
        <f t="shared" si="1"/>
        <v/>
      </c>
      <c r="C20" s="2">
        <f t="shared" si="6"/>
        <v>1</v>
      </c>
      <c r="D20" s="3"/>
      <c r="E20" s="2"/>
      <c r="F20" t="e">
        <f t="array" ref="F20">INDEX(Establishment!B$2:B$1047,MATCH($E20,Establishment!$A$2:$A$1047,0))</f>
        <v>#N/A</v>
      </c>
      <c r="G20" t="e">
        <f t="array" ref="G20">INDEX(Establishment!C$2:C$1047,MATCH($E20,Establishment!$A$2:$A$1047,0))</f>
        <v>#N/A</v>
      </c>
      <c r="H20" t="s">
        <v>20</v>
      </c>
      <c r="I20" s="4"/>
      <c r="J20" t="s">
        <v>20</v>
      </c>
      <c r="L20" s="4"/>
      <c r="M20" s="4">
        <f t="shared" si="3"/>
        <v>0</v>
      </c>
      <c r="N20" s="4">
        <f t="shared" si="4"/>
        <v>0</v>
      </c>
      <c r="O20" t="s">
        <v>20</v>
      </c>
      <c r="P20">
        <f t="array" ref="P20">INDEX(Items!B$2:B$1098,MATCH($O20,Items!$A$2:$A$1098,0))</f>
        <v>0</v>
      </c>
      <c r="Q20">
        <f t="array" ref="Q20">INDEX(Items!C$2:C$1098,MATCH($O20,Items!$A$2:$A$1098,0))</f>
        <v>0</v>
      </c>
      <c r="R20">
        <f t="array" ref="R20">INDEX(Items!D$2:D$1098,MATCH($O20,Items!$A$2:$A$1098,0))</f>
        <v>0</v>
      </c>
    </row>
    <row r="21" spans="1:19" ht="14.4" x14ac:dyDescent="0.3">
      <c r="A21">
        <f t="shared" si="0"/>
        <v>1</v>
      </c>
      <c r="B21" s="10" t="str">
        <f t="shared" si="1"/>
        <v/>
      </c>
      <c r="C21" s="2">
        <f t="shared" si="6"/>
        <v>1</v>
      </c>
      <c r="D21" s="3"/>
      <c r="E21" s="2"/>
      <c r="F21" t="e">
        <f t="array" ref="F21">INDEX(Establishment!B$2:B$1047,MATCH($E21,Establishment!$A$2:$A$1047,0))</f>
        <v>#N/A</v>
      </c>
      <c r="G21" t="e">
        <f t="array" ref="G21">INDEX(Establishment!C$2:C$1047,MATCH($E21,Establishment!$A$2:$A$1047,0))</f>
        <v>#N/A</v>
      </c>
      <c r="H21" t="s">
        <v>20</v>
      </c>
      <c r="I21" s="4"/>
      <c r="J21" t="s">
        <v>20</v>
      </c>
      <c r="L21" s="4"/>
      <c r="M21" s="4">
        <f t="shared" si="3"/>
        <v>0</v>
      </c>
      <c r="N21" s="4">
        <f t="shared" si="4"/>
        <v>0</v>
      </c>
      <c r="O21" t="s">
        <v>20</v>
      </c>
      <c r="P21">
        <f t="array" ref="P21">INDEX(Items!B$2:B$1098,MATCH($O21,Items!$A$2:$A$1098,0))</f>
        <v>0</v>
      </c>
      <c r="Q21">
        <f t="array" ref="Q21">INDEX(Items!C$2:C$1098,MATCH($O21,Items!$A$2:$A$1098,0))</f>
        <v>0</v>
      </c>
      <c r="R21">
        <f t="array" ref="R21">INDEX(Items!D$2:D$1098,MATCH($O21,Items!$A$2:$A$1098,0))</f>
        <v>0</v>
      </c>
    </row>
    <row r="22" spans="1:19" ht="14.4" x14ac:dyDescent="0.3">
      <c r="A22">
        <f t="shared" si="0"/>
        <v>1</v>
      </c>
      <c r="B22" s="10" t="str">
        <f t="shared" si="1"/>
        <v/>
      </c>
      <c r="C22" s="2">
        <f t="shared" si="6"/>
        <v>1</v>
      </c>
      <c r="D22" s="3"/>
      <c r="E22" s="2"/>
      <c r="F22" t="e">
        <f t="array" ref="F22">INDEX(Establishment!B$2:B$1047,MATCH($E22,Establishment!$A$2:$A$1047,0))</f>
        <v>#N/A</v>
      </c>
      <c r="G22" t="e">
        <f t="array" ref="G22">INDEX(Establishment!C$2:C$1047,MATCH($E22,Establishment!$A$2:$A$1047,0))</f>
        <v>#N/A</v>
      </c>
      <c r="H22" t="s">
        <v>20</v>
      </c>
      <c r="I22" s="4"/>
      <c r="J22" t="s">
        <v>20</v>
      </c>
      <c r="L22" s="4"/>
      <c r="M22" s="4">
        <f t="shared" si="3"/>
        <v>0</v>
      </c>
      <c r="N22" s="4">
        <f t="shared" si="4"/>
        <v>0</v>
      </c>
      <c r="O22" t="s">
        <v>20</v>
      </c>
      <c r="P22">
        <f t="array" ref="P22">INDEX(Items!B$2:B$1098,MATCH($O22,Items!$A$2:$A$1098,0))</f>
        <v>0</v>
      </c>
      <c r="Q22">
        <f t="array" ref="Q22">INDEX(Items!C$2:C$1098,MATCH($O22,Items!$A$2:$A$1098,0))</f>
        <v>0</v>
      </c>
      <c r="R22">
        <f t="array" ref="R22">INDEX(Items!D$2:D$1098,MATCH($O22,Items!$A$2:$A$1098,0))</f>
        <v>0</v>
      </c>
    </row>
    <row r="23" spans="1:19" ht="14.4" x14ac:dyDescent="0.3">
      <c r="A23">
        <f t="shared" si="0"/>
        <v>1</v>
      </c>
      <c r="B23" s="10" t="str">
        <f t="shared" si="1"/>
        <v/>
      </c>
      <c r="C23" s="2">
        <f t="shared" si="6"/>
        <v>1</v>
      </c>
      <c r="D23" s="3"/>
      <c r="E23" s="2"/>
      <c r="F23" t="e">
        <f t="array" ref="F23">INDEX(Establishment!B$2:B$1047,MATCH($E23,Establishment!$A$2:$A$1047,0))</f>
        <v>#N/A</v>
      </c>
      <c r="G23" t="e">
        <f t="array" ref="G23">INDEX(Establishment!C$2:C$1047,MATCH($E23,Establishment!$A$2:$A$1047,0))</f>
        <v>#N/A</v>
      </c>
      <c r="H23" t="s">
        <v>20</v>
      </c>
      <c r="I23" s="4"/>
      <c r="J23" t="s">
        <v>20</v>
      </c>
      <c r="L23" s="4"/>
      <c r="M23" s="4">
        <f t="shared" si="3"/>
        <v>0</v>
      </c>
      <c r="N23" s="4">
        <f t="shared" si="4"/>
        <v>0</v>
      </c>
      <c r="O23" t="s">
        <v>20</v>
      </c>
      <c r="P23">
        <f t="array" ref="P23">INDEX(Items!B$2:B$1098,MATCH($O23,Items!$A$2:$A$1098,0))</f>
        <v>0</v>
      </c>
      <c r="Q23">
        <f t="array" ref="Q23">INDEX(Items!C$2:C$1098,MATCH($O23,Items!$A$2:$A$1098,0))</f>
        <v>0</v>
      </c>
      <c r="R23">
        <f t="array" ref="R23">INDEX(Items!D$2:D$1098,MATCH($O23,Items!$A$2:$A$1098,0))</f>
        <v>0</v>
      </c>
    </row>
    <row r="24" spans="1:19" ht="14.4" x14ac:dyDescent="0.3">
      <c r="A24">
        <f t="shared" si="0"/>
        <v>1</v>
      </c>
      <c r="B24" s="10" t="str">
        <f t="shared" si="1"/>
        <v/>
      </c>
      <c r="C24" s="2">
        <f t="shared" si="6"/>
        <v>1</v>
      </c>
      <c r="D24" s="3"/>
      <c r="E24" s="2"/>
      <c r="F24" t="e">
        <f t="array" ref="F24">INDEX(Establishment!B$2:B$1047,MATCH($E24,Establishment!$A$2:$A$1047,0))</f>
        <v>#N/A</v>
      </c>
      <c r="G24" t="e">
        <f t="array" ref="G24">INDEX(Establishment!C$2:C$1047,MATCH($E24,Establishment!$A$2:$A$1047,0))</f>
        <v>#N/A</v>
      </c>
      <c r="H24" t="s">
        <v>20</v>
      </c>
      <c r="I24" s="4"/>
      <c r="J24" t="s">
        <v>20</v>
      </c>
      <c r="L24" s="4"/>
      <c r="M24" s="4">
        <f t="shared" si="3"/>
        <v>0</v>
      </c>
      <c r="N24" s="4">
        <f t="shared" si="4"/>
        <v>0</v>
      </c>
      <c r="O24" t="s">
        <v>20</v>
      </c>
      <c r="P24">
        <f t="array" ref="P24">INDEX(Items!B$2:B$1098,MATCH($O24,Items!$A$2:$A$1098,0))</f>
        <v>0</v>
      </c>
      <c r="Q24">
        <f t="array" ref="Q24">INDEX(Items!C$2:C$1098,MATCH($O24,Items!$A$2:$A$1098,0))</f>
        <v>0</v>
      </c>
      <c r="R24">
        <f t="array" ref="R24">INDEX(Items!D$2:D$1098,MATCH($O24,Items!$A$2:$A$1098,0))</f>
        <v>0</v>
      </c>
    </row>
    <row r="25" spans="1:19" ht="14.4" x14ac:dyDescent="0.3">
      <c r="A25">
        <f t="shared" si="0"/>
        <v>1</v>
      </c>
      <c r="B25" s="10" t="str">
        <f t="shared" si="1"/>
        <v/>
      </c>
      <c r="C25" s="2">
        <f t="shared" si="6"/>
        <v>1</v>
      </c>
      <c r="D25" s="3"/>
      <c r="E25" s="2"/>
      <c r="F25" t="e">
        <f t="array" ref="F25">INDEX(Establishment!B$2:B$1047,MATCH($E25,Establishment!$A$2:$A$1047,0))</f>
        <v>#N/A</v>
      </c>
      <c r="G25" t="e">
        <f t="array" ref="G25">INDEX(Establishment!C$2:C$1047,MATCH($E25,Establishment!$A$2:$A$1047,0))</f>
        <v>#N/A</v>
      </c>
      <c r="H25" t="s">
        <v>20</v>
      </c>
      <c r="I25" s="4"/>
      <c r="J25" t="s">
        <v>20</v>
      </c>
      <c r="L25" s="4"/>
      <c r="M25" s="4">
        <f t="shared" si="3"/>
        <v>0</v>
      </c>
      <c r="N25" s="4">
        <f t="shared" si="4"/>
        <v>0</v>
      </c>
      <c r="O25" t="s">
        <v>20</v>
      </c>
      <c r="P25">
        <f t="array" ref="P25">INDEX(Items!B$2:B$1098,MATCH($O25,Items!$A$2:$A$1098,0))</f>
        <v>0</v>
      </c>
      <c r="Q25">
        <f t="array" ref="Q25">INDEX(Items!C$2:C$1098,MATCH($O25,Items!$A$2:$A$1098,0))</f>
        <v>0</v>
      </c>
      <c r="R25">
        <f t="array" ref="R25">INDEX(Items!D$2:D$1098,MATCH($O25,Items!$A$2:$A$1098,0))</f>
        <v>0</v>
      </c>
    </row>
    <row r="26" spans="1:19" ht="14.4" x14ac:dyDescent="0.3">
      <c r="A26">
        <f t="shared" si="0"/>
        <v>1</v>
      </c>
      <c r="B26" s="10" t="str">
        <f t="shared" si="1"/>
        <v/>
      </c>
      <c r="C26" s="2">
        <f t="shared" si="6"/>
        <v>1</v>
      </c>
      <c r="D26" s="3"/>
      <c r="E26" s="2"/>
      <c r="F26" t="e">
        <f t="array" ref="F26">INDEX(Establishment!B$2:B$1047,MATCH($E26,Establishment!$A$2:$A$1047,0))</f>
        <v>#N/A</v>
      </c>
      <c r="G26" t="e">
        <f t="array" ref="G26">INDEX(Establishment!C$2:C$1047,MATCH($E26,Establishment!$A$2:$A$1047,0))</f>
        <v>#N/A</v>
      </c>
      <c r="H26" t="s">
        <v>20</v>
      </c>
      <c r="I26" s="4"/>
      <c r="J26" t="s">
        <v>20</v>
      </c>
      <c r="L26" s="4"/>
      <c r="M26" s="4">
        <f t="shared" si="3"/>
        <v>0</v>
      </c>
      <c r="N26" s="4">
        <f t="shared" si="4"/>
        <v>0</v>
      </c>
      <c r="O26" t="s">
        <v>20</v>
      </c>
      <c r="P26">
        <f t="array" ref="P26">INDEX(Items!B$2:B$1098,MATCH($O26,Items!$A$2:$A$1098,0))</f>
        <v>0</v>
      </c>
      <c r="Q26">
        <f t="array" ref="Q26">INDEX(Items!C$2:C$1098,MATCH($O26,Items!$A$2:$A$1098,0))</f>
        <v>0</v>
      </c>
      <c r="R26">
        <f t="array" ref="R26">INDEX(Items!D$2:D$1098,MATCH($O26,Items!$A$2:$A$1098,0))</f>
        <v>0</v>
      </c>
    </row>
    <row r="27" spans="1:19" ht="14.4" x14ac:dyDescent="0.3">
      <c r="A27">
        <f t="shared" si="0"/>
        <v>1</v>
      </c>
      <c r="B27" s="10" t="str">
        <f t="shared" si="1"/>
        <v/>
      </c>
      <c r="C27" s="2">
        <f t="shared" si="6"/>
        <v>1</v>
      </c>
      <c r="D27" s="3"/>
      <c r="E27" s="2"/>
      <c r="F27" t="e">
        <f t="array" ref="F27">INDEX(Establishment!B$2:B$1047,MATCH($E27,Establishment!$A$2:$A$1047,0))</f>
        <v>#N/A</v>
      </c>
      <c r="G27" t="e">
        <f t="array" ref="G27">INDEX(Establishment!C$2:C$1047,MATCH($E27,Establishment!$A$2:$A$1047,0))</f>
        <v>#N/A</v>
      </c>
      <c r="H27" t="s">
        <v>20</v>
      </c>
      <c r="I27" s="4"/>
      <c r="J27" t="s">
        <v>20</v>
      </c>
      <c r="L27" s="4"/>
      <c r="M27" s="4">
        <f t="shared" si="3"/>
        <v>0</v>
      </c>
      <c r="N27" s="4">
        <f t="shared" si="4"/>
        <v>0</v>
      </c>
      <c r="O27" t="s">
        <v>20</v>
      </c>
      <c r="P27">
        <f t="array" ref="P27">INDEX(Items!B$2:B$1098,MATCH($O27,Items!$A$2:$A$1098,0))</f>
        <v>0</v>
      </c>
      <c r="Q27">
        <f t="array" ref="Q27">INDEX(Items!C$2:C$1098,MATCH($O27,Items!$A$2:$A$1098,0))</f>
        <v>0</v>
      </c>
      <c r="R27">
        <f t="array" ref="R27">INDEX(Items!D$2:D$1098,MATCH($O27,Items!$A$2:$A$1098,0))</f>
        <v>0</v>
      </c>
    </row>
    <row r="28" spans="1:19" ht="14.4" x14ac:dyDescent="0.3">
      <c r="A28">
        <f t="shared" si="0"/>
        <v>1</v>
      </c>
      <c r="B28" s="10" t="str">
        <f t="shared" si="1"/>
        <v>20240202A</v>
      </c>
      <c r="C28" s="2">
        <f t="shared" si="6"/>
        <v>1</v>
      </c>
      <c r="D28" s="3">
        <v>45324</v>
      </c>
      <c r="E28" s="2"/>
      <c r="F28" t="e">
        <f t="array" ref="F28">INDEX(Establishment!B$2:B$1047,MATCH($E28,Establishment!$A$2:$A$1047,0))</f>
        <v>#N/A</v>
      </c>
      <c r="G28" t="e">
        <f t="array" ref="G28">INDEX(Establishment!C$2:C$1047,MATCH($E28,Establishment!$A$2:$A$1047,0))</f>
        <v>#N/A</v>
      </c>
      <c r="H28" t="s">
        <v>20</v>
      </c>
      <c r="I28" s="4"/>
      <c r="J28" t="s">
        <v>20</v>
      </c>
      <c r="L28" s="4"/>
      <c r="M28" s="4">
        <f t="shared" si="3"/>
        <v>0</v>
      </c>
      <c r="N28" s="4">
        <f t="shared" si="4"/>
        <v>0</v>
      </c>
      <c r="O28" t="s">
        <v>20</v>
      </c>
      <c r="P28">
        <f t="array" ref="P28">INDEX(Items!B$2:B$1098,MATCH($O28,Items!$A$2:$A$1098,0))</f>
        <v>0</v>
      </c>
      <c r="Q28">
        <f t="array" ref="Q28">INDEX(Items!C$2:C$1098,MATCH($O28,Items!$A$2:$A$1098,0))</f>
        <v>0</v>
      </c>
      <c r="R28">
        <f t="array" ref="R28">INDEX(Items!D$2:D$1098,MATCH($O28,Items!$A$2:$A$1098,0))</f>
        <v>0</v>
      </c>
    </row>
    <row r="29" spans="1:19" ht="14.4" x14ac:dyDescent="0.3">
      <c r="A29" t="e">
        <f t="shared" si="0"/>
        <v>#N/A</v>
      </c>
      <c r="B29" s="10" t="e">
        <f t="shared" si="1"/>
        <v>#N/A</v>
      </c>
      <c r="C29" s="2" t="e">
        <f t="shared" si="6"/>
        <v>#N/A</v>
      </c>
      <c r="D29" s="3">
        <v>45324</v>
      </c>
      <c r="E29" s="2" t="s">
        <v>35</v>
      </c>
      <c r="F29" t="str">
        <f t="array" ref="F29">INDEX(Establishment!B$2:B$1047,MATCH($E29,Establishment!$A$2:$A$1047,0))</f>
        <v>7-Eleven</v>
      </c>
      <c r="G29" s="8" t="s">
        <v>949</v>
      </c>
      <c r="H29" t="s">
        <v>2</v>
      </c>
      <c r="I29" s="4">
        <v>30</v>
      </c>
      <c r="J29" t="s">
        <v>63</v>
      </c>
      <c r="K29">
        <v>1</v>
      </c>
      <c r="L29" s="4">
        <v>30</v>
      </c>
      <c r="M29" s="4">
        <f t="shared" si="3"/>
        <v>30</v>
      </c>
      <c r="N29" s="4" t="e">
        <f t="shared" si="4"/>
        <v>#N/A</v>
      </c>
      <c r="O29" t="s">
        <v>1027</v>
      </c>
      <c r="P29" s="8" t="s">
        <v>1028</v>
      </c>
      <c r="Q29" t="str">
        <f t="array" ref="Q29">INDEX(Items!C$2:C$1098,MATCH($O29,Items!$A$2:$A$1098,0))</f>
        <v>Ice Cream</v>
      </c>
      <c r="R29" s="8" t="s">
        <v>1075</v>
      </c>
      <c r="S29" s="8" t="s">
        <v>1211</v>
      </c>
    </row>
    <row r="30" spans="1:19" ht="14.4" x14ac:dyDescent="0.3">
      <c r="A30">
        <f t="shared" si="0"/>
        <v>1</v>
      </c>
      <c r="B30" s="10" t="str">
        <f t="shared" si="1"/>
        <v/>
      </c>
      <c r="C30" s="2" t="e">
        <f t="shared" si="6"/>
        <v>#N/A</v>
      </c>
      <c r="D30" s="3"/>
      <c r="E30" s="2"/>
      <c r="F30" t="e">
        <f t="array" ref="F30">INDEX(Establishment!B$2:B$1047,MATCH($E30,Establishment!$A$2:$A$1047,0))</f>
        <v>#N/A</v>
      </c>
      <c r="G30" t="e">
        <f t="array" ref="G30">INDEX(Establishment!C$2:C$1047,MATCH($E30,Establishment!$A$2:$A$1047,0))</f>
        <v>#N/A</v>
      </c>
      <c r="H30" t="s">
        <v>20</v>
      </c>
      <c r="I30" s="4"/>
      <c r="J30" t="s">
        <v>20</v>
      </c>
      <c r="L30" s="4"/>
      <c r="M30" s="4">
        <f t="shared" si="3"/>
        <v>0</v>
      </c>
      <c r="N30" s="4" t="e">
        <f t="shared" si="4"/>
        <v>#N/A</v>
      </c>
      <c r="O30" t="s">
        <v>20</v>
      </c>
      <c r="P30">
        <f t="array" ref="P30">INDEX(Items!B$2:B$1098,MATCH($O30,Items!$A$2:$A$1098,0))</f>
        <v>0</v>
      </c>
      <c r="Q30">
        <f t="array" ref="Q30">INDEX(Items!C$2:C$1098,MATCH($O30,Items!$A$2:$A$1098,0))</f>
        <v>0</v>
      </c>
      <c r="R30">
        <f t="array" ref="R30">INDEX(Items!D$2:D$1098,MATCH($O30,Items!$A$2:$A$1098,0))</f>
        <v>0</v>
      </c>
    </row>
    <row r="31" spans="1:19" ht="14.4" x14ac:dyDescent="0.3">
      <c r="A31">
        <f t="shared" si="0"/>
        <v>1</v>
      </c>
      <c r="B31" s="10" t="str">
        <f t="shared" si="1"/>
        <v/>
      </c>
      <c r="C31" s="2">
        <f t="shared" si="6"/>
        <v>1</v>
      </c>
      <c r="D31" s="3"/>
      <c r="E31" s="2"/>
      <c r="F31" t="e">
        <f t="array" ref="F31">INDEX(Establishment!B$2:B$1047,MATCH($E31,Establishment!$A$2:$A$1047,0))</f>
        <v>#N/A</v>
      </c>
      <c r="G31" t="e">
        <f t="array" ref="G31">INDEX(Establishment!C$2:C$1047,MATCH($E31,Establishment!$A$2:$A$1047,0))</f>
        <v>#N/A</v>
      </c>
      <c r="H31" t="s">
        <v>20</v>
      </c>
      <c r="I31" s="4"/>
      <c r="J31" t="s">
        <v>20</v>
      </c>
      <c r="L31" s="4"/>
      <c r="M31" s="4">
        <f t="shared" si="3"/>
        <v>0</v>
      </c>
      <c r="N31" s="4" t="e">
        <f t="shared" si="4"/>
        <v>#N/A</v>
      </c>
      <c r="O31" t="s">
        <v>20</v>
      </c>
      <c r="P31">
        <f t="array" ref="P31">INDEX(Items!B$2:B$1098,MATCH($O31,Items!$A$2:$A$1098,0))</f>
        <v>0</v>
      </c>
      <c r="Q31">
        <f t="array" ref="Q31">INDEX(Items!C$2:C$1098,MATCH($O31,Items!$A$2:$A$1098,0))</f>
        <v>0</v>
      </c>
      <c r="R31">
        <f t="array" ref="R31">INDEX(Items!D$2:D$1098,MATCH($O31,Items!$A$2:$A$1098,0))</f>
        <v>0</v>
      </c>
    </row>
    <row r="32" spans="1:19" ht="14.4" x14ac:dyDescent="0.3">
      <c r="A32">
        <f t="shared" si="0"/>
        <v>1</v>
      </c>
      <c r="B32" s="10" t="str">
        <f t="shared" si="1"/>
        <v/>
      </c>
      <c r="C32" s="2">
        <f t="shared" si="6"/>
        <v>1</v>
      </c>
      <c r="D32" s="3"/>
      <c r="E32" s="2"/>
      <c r="F32" t="e">
        <f t="array" ref="F32">INDEX(Establishment!B$2:B$1047,MATCH($E32,Establishment!$A$2:$A$1047,0))</f>
        <v>#N/A</v>
      </c>
      <c r="G32" t="e">
        <f t="array" ref="G32">INDEX(Establishment!C$2:C$1047,MATCH($E32,Establishment!$A$2:$A$1047,0))</f>
        <v>#N/A</v>
      </c>
      <c r="H32" t="s">
        <v>20</v>
      </c>
      <c r="I32" s="4"/>
      <c r="J32" t="s">
        <v>20</v>
      </c>
      <c r="L32" s="4"/>
      <c r="M32" s="4">
        <f t="shared" si="3"/>
        <v>0</v>
      </c>
      <c r="N32" s="4" t="e">
        <f t="shared" si="4"/>
        <v>#N/A</v>
      </c>
      <c r="O32" t="s">
        <v>20</v>
      </c>
      <c r="P32">
        <f t="array" ref="P32">INDEX(Items!B$2:B$1098,MATCH($O32,Items!$A$2:$A$1098,0))</f>
        <v>0</v>
      </c>
      <c r="Q32">
        <f t="array" ref="Q32">INDEX(Items!C$2:C$1098,MATCH($O32,Items!$A$2:$A$1098,0))</f>
        <v>0</v>
      </c>
      <c r="R32">
        <f t="array" ref="R32">INDEX(Items!D$2:D$1098,MATCH($O32,Items!$A$2:$A$1098,0))</f>
        <v>0</v>
      </c>
    </row>
    <row r="33" spans="1:18" ht="14.4" x14ac:dyDescent="0.3">
      <c r="A33">
        <f t="shared" si="0"/>
        <v>1</v>
      </c>
      <c r="B33" s="10" t="str">
        <f t="shared" si="1"/>
        <v/>
      </c>
      <c r="C33" s="2">
        <f t="shared" si="6"/>
        <v>1</v>
      </c>
      <c r="D33" s="3"/>
      <c r="E33" s="2"/>
      <c r="F33" t="e">
        <f t="array" ref="F33">INDEX(Establishment!B$2:B$1047,MATCH($E33,Establishment!$A$2:$A$1047,0))</f>
        <v>#N/A</v>
      </c>
      <c r="G33" t="e">
        <f t="array" ref="G33">INDEX(Establishment!C$2:C$1047,MATCH($E33,Establishment!$A$2:$A$1047,0))</f>
        <v>#N/A</v>
      </c>
      <c r="H33" t="s">
        <v>20</v>
      </c>
      <c r="I33" s="4"/>
      <c r="J33" t="s">
        <v>20</v>
      </c>
      <c r="L33" s="4"/>
      <c r="M33" s="4">
        <f t="shared" si="3"/>
        <v>0</v>
      </c>
      <c r="N33" s="4" t="e">
        <f t="shared" si="4"/>
        <v>#N/A</v>
      </c>
      <c r="O33" t="s">
        <v>20</v>
      </c>
      <c r="P33">
        <f t="array" ref="P33">INDEX(Items!B$2:B$1098,MATCH($O33,Items!$A$2:$A$1098,0))</f>
        <v>0</v>
      </c>
      <c r="Q33">
        <f t="array" ref="Q33">INDEX(Items!C$2:C$1098,MATCH($O33,Items!$A$2:$A$1098,0))</f>
        <v>0</v>
      </c>
      <c r="R33">
        <f t="array" ref="R33">INDEX(Items!D$2:D$1098,MATCH($O33,Items!$A$2:$A$1098,0))</f>
        <v>0</v>
      </c>
    </row>
    <row r="34" spans="1:18" ht="14.4" x14ac:dyDescent="0.3">
      <c r="A34">
        <f t="shared" si="0"/>
        <v>1</v>
      </c>
      <c r="B34" s="10" t="str">
        <f t="shared" si="1"/>
        <v/>
      </c>
      <c r="C34" s="2">
        <f t="shared" si="6"/>
        <v>1</v>
      </c>
      <c r="D34" s="3"/>
      <c r="E34" s="2"/>
      <c r="F34" t="e">
        <f t="array" ref="F34">INDEX(Establishment!B$2:B$1047,MATCH($E34,Establishment!$A$2:$A$1047,0))</f>
        <v>#N/A</v>
      </c>
      <c r="G34" t="e">
        <f t="array" ref="G34">INDEX(Establishment!C$2:C$1047,MATCH($E34,Establishment!$A$2:$A$1047,0))</f>
        <v>#N/A</v>
      </c>
      <c r="H34" t="s">
        <v>20</v>
      </c>
      <c r="I34" s="4"/>
      <c r="J34" t="s">
        <v>20</v>
      </c>
      <c r="L34" s="4"/>
      <c r="M34" s="4">
        <f t="shared" si="3"/>
        <v>0</v>
      </c>
      <c r="N34" s="4" t="e">
        <f t="shared" si="4"/>
        <v>#N/A</v>
      </c>
      <c r="O34" t="s">
        <v>20</v>
      </c>
      <c r="P34">
        <f t="array" ref="P34">INDEX(Items!B$2:B$1098,MATCH($O34,Items!$A$2:$A$1098,0))</f>
        <v>0</v>
      </c>
      <c r="Q34">
        <f t="array" ref="Q34">INDEX(Items!C$2:C$1098,MATCH($O34,Items!$A$2:$A$1098,0))</f>
        <v>0</v>
      </c>
      <c r="R34">
        <f t="array" ref="R34">INDEX(Items!D$2:D$1098,MATCH($O34,Items!$A$2:$A$1098,0))</f>
        <v>0</v>
      </c>
    </row>
    <row r="35" spans="1:18" ht="14.4" x14ac:dyDescent="0.3">
      <c r="A35">
        <f t="shared" si="0"/>
        <v>1</v>
      </c>
      <c r="B35" s="10" t="str">
        <f t="shared" si="1"/>
        <v/>
      </c>
      <c r="C35" s="2">
        <f t="shared" si="6"/>
        <v>1</v>
      </c>
      <c r="D35" s="3"/>
      <c r="E35" s="2"/>
      <c r="F35" t="e">
        <f t="array" ref="F35">INDEX(Establishment!B$2:B$1047,MATCH($E35,Establishment!$A$2:$A$1047,0))</f>
        <v>#N/A</v>
      </c>
      <c r="G35" t="e">
        <f t="array" ref="G35">INDEX(Establishment!C$2:C$1047,MATCH($E35,Establishment!$A$2:$A$1047,0))</f>
        <v>#N/A</v>
      </c>
      <c r="H35" t="s">
        <v>20</v>
      </c>
      <c r="I35" s="4"/>
      <c r="J35" t="s">
        <v>20</v>
      </c>
      <c r="L35" s="4"/>
      <c r="M35" s="4">
        <f t="shared" si="3"/>
        <v>0</v>
      </c>
      <c r="N35" s="4" t="e">
        <f t="shared" si="4"/>
        <v>#N/A</v>
      </c>
      <c r="O35" t="s">
        <v>20</v>
      </c>
      <c r="P35">
        <f t="array" ref="P35">INDEX(Items!B$2:B$1098,MATCH($O35,Items!$A$2:$A$1098,0))</f>
        <v>0</v>
      </c>
      <c r="Q35">
        <f t="array" ref="Q35">INDEX(Items!C$2:C$1098,MATCH($O35,Items!$A$2:$A$1098,0))</f>
        <v>0</v>
      </c>
      <c r="R35">
        <f t="array" ref="R35">INDEX(Items!D$2:D$1098,MATCH($O35,Items!$A$2:$A$1098,0))</f>
        <v>0</v>
      </c>
    </row>
    <row r="36" spans="1:18" ht="14.4" x14ac:dyDescent="0.3">
      <c r="A36">
        <f t="shared" si="0"/>
        <v>1</v>
      </c>
      <c r="B36" s="10" t="str">
        <f t="shared" si="1"/>
        <v/>
      </c>
      <c r="C36" s="2">
        <f t="shared" si="6"/>
        <v>1</v>
      </c>
      <c r="D36" s="3"/>
      <c r="E36" s="2"/>
      <c r="F36" t="e">
        <f t="array" ref="F36">INDEX(Establishment!B$2:B$1047,MATCH($E36,Establishment!$A$2:$A$1047,0))</f>
        <v>#N/A</v>
      </c>
      <c r="G36" t="e">
        <f t="array" ref="G36">INDEX(Establishment!C$2:C$1047,MATCH($E36,Establishment!$A$2:$A$1047,0))</f>
        <v>#N/A</v>
      </c>
      <c r="H36" t="s">
        <v>20</v>
      </c>
      <c r="I36" s="4"/>
      <c r="J36" t="s">
        <v>20</v>
      </c>
      <c r="L36" s="4"/>
      <c r="M36" s="4">
        <f t="shared" si="3"/>
        <v>0</v>
      </c>
      <c r="N36" s="4" t="e">
        <f t="shared" si="4"/>
        <v>#N/A</v>
      </c>
      <c r="O36" t="s">
        <v>20</v>
      </c>
      <c r="P36">
        <f t="array" ref="P36">INDEX(Items!B$2:B$1098,MATCH($O36,Items!$A$2:$A$1098,0))</f>
        <v>0</v>
      </c>
      <c r="Q36">
        <f t="array" ref="Q36">INDEX(Items!C$2:C$1098,MATCH($O36,Items!$A$2:$A$1098,0))</f>
        <v>0</v>
      </c>
      <c r="R36">
        <f t="array" ref="R36">INDEX(Items!D$2:D$1098,MATCH($O36,Items!$A$2:$A$1098,0))</f>
        <v>0</v>
      </c>
    </row>
    <row r="37" spans="1:18" ht="14.4" x14ac:dyDescent="0.3">
      <c r="A37">
        <f t="shared" si="0"/>
        <v>1</v>
      </c>
      <c r="B37" s="10" t="str">
        <f t="shared" si="1"/>
        <v/>
      </c>
      <c r="C37" s="2">
        <f t="shared" si="6"/>
        <v>1</v>
      </c>
      <c r="D37" s="3"/>
      <c r="E37" s="2"/>
      <c r="F37" t="e">
        <f t="array" ref="F37">INDEX(Establishment!B$2:B$1047,MATCH($E37,Establishment!$A$2:$A$1047,0))</f>
        <v>#N/A</v>
      </c>
      <c r="G37" t="e">
        <f t="array" ref="G37">INDEX(Establishment!C$2:C$1047,MATCH($E37,Establishment!$A$2:$A$1047,0))</f>
        <v>#N/A</v>
      </c>
      <c r="H37" t="s">
        <v>20</v>
      </c>
      <c r="I37" s="4"/>
      <c r="J37" t="s">
        <v>20</v>
      </c>
      <c r="L37" s="4"/>
      <c r="M37" s="4">
        <f t="shared" si="3"/>
        <v>0</v>
      </c>
      <c r="N37" s="4" t="e">
        <f t="shared" si="4"/>
        <v>#N/A</v>
      </c>
      <c r="O37" t="s">
        <v>20</v>
      </c>
      <c r="P37">
        <f t="array" ref="P37">INDEX(Items!B$2:B$1098,MATCH($O37,Items!$A$2:$A$1098,0))</f>
        <v>0</v>
      </c>
      <c r="Q37">
        <f t="array" ref="Q37">INDEX(Items!C$2:C$1098,MATCH($O37,Items!$A$2:$A$1098,0))</f>
        <v>0</v>
      </c>
      <c r="R37">
        <f t="array" ref="R37">INDEX(Items!D$2:D$1098,MATCH($O37,Items!$A$2:$A$1098,0))</f>
        <v>0</v>
      </c>
    </row>
    <row r="38" spans="1:18" ht="14.4" x14ac:dyDescent="0.3">
      <c r="A38">
        <f t="shared" si="0"/>
        <v>1</v>
      </c>
      <c r="B38" s="10" t="str">
        <f t="shared" si="1"/>
        <v/>
      </c>
      <c r="C38" s="2">
        <f t="shared" si="6"/>
        <v>1</v>
      </c>
      <c r="D38" s="3"/>
      <c r="E38" s="2"/>
      <c r="F38" t="e">
        <f t="array" ref="F38">INDEX(Establishment!B$2:B$1047,MATCH($E38,Establishment!$A$2:$A$1047,0))</f>
        <v>#N/A</v>
      </c>
      <c r="G38" t="e">
        <f t="array" ref="G38">INDEX(Establishment!C$2:C$1047,MATCH($E38,Establishment!$A$2:$A$1047,0))</f>
        <v>#N/A</v>
      </c>
      <c r="H38" t="s">
        <v>20</v>
      </c>
      <c r="I38" s="4"/>
      <c r="J38" t="s">
        <v>20</v>
      </c>
      <c r="L38" s="4"/>
      <c r="M38" s="4">
        <f t="shared" si="3"/>
        <v>0</v>
      </c>
      <c r="N38" s="4" t="e">
        <f t="shared" si="4"/>
        <v>#N/A</v>
      </c>
      <c r="O38" t="s">
        <v>20</v>
      </c>
      <c r="P38">
        <f t="array" ref="P38">INDEX(Items!B$2:B$1098,MATCH($O38,Items!$A$2:$A$1098,0))</f>
        <v>0</v>
      </c>
      <c r="Q38">
        <f t="array" ref="Q38">INDEX(Items!C$2:C$1098,MATCH($O38,Items!$A$2:$A$1098,0))</f>
        <v>0</v>
      </c>
      <c r="R38">
        <f t="array" ref="R38">INDEX(Items!D$2:D$1098,MATCH($O38,Items!$A$2:$A$1098,0))</f>
        <v>0</v>
      </c>
    </row>
    <row r="39" spans="1:18" ht="14.4" x14ac:dyDescent="0.3">
      <c r="A39">
        <f t="shared" si="0"/>
        <v>1</v>
      </c>
      <c r="B39" s="10" t="str">
        <f t="shared" si="1"/>
        <v/>
      </c>
      <c r="C39" s="2">
        <f t="shared" si="6"/>
        <v>1</v>
      </c>
      <c r="D39" s="3"/>
      <c r="E39" s="2"/>
      <c r="F39" t="e">
        <f t="array" ref="F39">INDEX(Establishment!B$2:B$1047,MATCH($E39,Establishment!$A$2:$A$1047,0))</f>
        <v>#N/A</v>
      </c>
      <c r="G39" t="e">
        <f t="array" ref="G39">INDEX(Establishment!C$2:C$1047,MATCH($E39,Establishment!$A$2:$A$1047,0))</f>
        <v>#N/A</v>
      </c>
      <c r="H39" t="s">
        <v>20</v>
      </c>
      <c r="I39" s="4"/>
      <c r="J39" t="s">
        <v>20</v>
      </c>
      <c r="L39" s="4"/>
      <c r="M39" s="4">
        <f t="shared" si="3"/>
        <v>0</v>
      </c>
      <c r="N39" s="4" t="e">
        <f t="shared" si="4"/>
        <v>#N/A</v>
      </c>
      <c r="O39" t="s">
        <v>20</v>
      </c>
      <c r="P39">
        <f t="array" ref="P39">INDEX(Items!B$2:B$1098,MATCH($O39,Items!$A$2:$A$1098,0))</f>
        <v>0</v>
      </c>
      <c r="Q39">
        <f t="array" ref="Q39">INDEX(Items!C$2:C$1098,MATCH($O39,Items!$A$2:$A$1098,0))</f>
        <v>0</v>
      </c>
      <c r="R39">
        <f t="array" ref="R39">INDEX(Items!D$2:D$1098,MATCH($O39,Items!$A$2:$A$1098,0))</f>
        <v>0</v>
      </c>
    </row>
    <row r="40" spans="1:18" ht="14.4" x14ac:dyDescent="0.3">
      <c r="A40">
        <f t="shared" si="0"/>
        <v>1</v>
      </c>
      <c r="B40" s="10" t="str">
        <f t="shared" si="1"/>
        <v/>
      </c>
      <c r="C40" s="2">
        <f t="shared" si="6"/>
        <v>1</v>
      </c>
      <c r="D40" s="3"/>
      <c r="E40" s="2"/>
      <c r="F40" t="e">
        <f t="array" ref="F40">INDEX(Establishment!B$2:B$1047,MATCH($E40,Establishment!$A$2:$A$1047,0))</f>
        <v>#N/A</v>
      </c>
      <c r="G40" t="e">
        <f t="array" ref="G40">INDEX(Establishment!C$2:C$1047,MATCH($E40,Establishment!$A$2:$A$1047,0))</f>
        <v>#N/A</v>
      </c>
      <c r="H40" t="s">
        <v>20</v>
      </c>
      <c r="I40" s="4"/>
      <c r="J40" t="s">
        <v>20</v>
      </c>
      <c r="L40" s="4"/>
      <c r="M40" s="4">
        <f t="shared" si="3"/>
        <v>0</v>
      </c>
      <c r="N40" s="4" t="e">
        <f t="shared" si="4"/>
        <v>#N/A</v>
      </c>
      <c r="O40" t="s">
        <v>20</v>
      </c>
      <c r="P40">
        <f t="array" ref="P40">INDEX(Items!B$2:B$1098,MATCH($O40,Items!$A$2:$A$1098,0))</f>
        <v>0</v>
      </c>
      <c r="Q40">
        <f t="array" ref="Q40">INDEX(Items!C$2:C$1098,MATCH($O40,Items!$A$2:$A$1098,0))</f>
        <v>0</v>
      </c>
      <c r="R40">
        <f t="array" ref="R40">INDEX(Items!D$2:D$1098,MATCH($O40,Items!$A$2:$A$1098,0))</f>
        <v>0</v>
      </c>
    </row>
    <row r="41" spans="1:18" ht="14.4" x14ac:dyDescent="0.3">
      <c r="A41">
        <f t="shared" si="0"/>
        <v>1</v>
      </c>
      <c r="B41" s="10" t="str">
        <f t="shared" si="1"/>
        <v/>
      </c>
      <c r="C41" s="2">
        <f t="shared" si="6"/>
        <v>1</v>
      </c>
      <c r="D41" s="3"/>
      <c r="E41" s="2"/>
      <c r="F41" t="e">
        <f t="array" ref="F41">INDEX(Establishment!B$2:B$1047,MATCH($E41,Establishment!$A$2:$A$1047,0))</f>
        <v>#N/A</v>
      </c>
      <c r="G41" t="e">
        <f t="array" ref="G41">INDEX(Establishment!C$2:C$1047,MATCH($E41,Establishment!$A$2:$A$1047,0))</f>
        <v>#N/A</v>
      </c>
      <c r="H41" t="s">
        <v>20</v>
      </c>
      <c r="I41" s="4"/>
      <c r="J41" t="s">
        <v>20</v>
      </c>
      <c r="L41" s="4"/>
      <c r="M41" s="4">
        <f t="shared" si="3"/>
        <v>0</v>
      </c>
      <c r="N41" s="4" t="e">
        <f t="shared" si="4"/>
        <v>#N/A</v>
      </c>
      <c r="O41" t="s">
        <v>20</v>
      </c>
      <c r="P41">
        <f t="array" ref="P41">INDEX(Items!B$2:B$1098,MATCH($O41,Items!$A$2:$A$1098,0))</f>
        <v>0</v>
      </c>
      <c r="Q41">
        <f t="array" ref="Q41">INDEX(Items!C$2:C$1098,MATCH($O41,Items!$A$2:$A$1098,0))</f>
        <v>0</v>
      </c>
      <c r="R41">
        <f t="array" ref="R41">INDEX(Items!D$2:D$1098,MATCH($O41,Items!$A$2:$A$1098,0))</f>
        <v>0</v>
      </c>
    </row>
    <row r="42" spans="1:18" ht="14.4" x14ac:dyDescent="0.3">
      <c r="A42">
        <f t="shared" si="0"/>
        <v>1</v>
      </c>
      <c r="B42" s="10" t="str">
        <f t="shared" si="1"/>
        <v/>
      </c>
      <c r="C42" s="2">
        <f t="shared" si="6"/>
        <v>1</v>
      </c>
      <c r="D42" s="3"/>
      <c r="E42" s="2"/>
      <c r="F42" t="e">
        <f t="array" ref="F42">INDEX(Establishment!B$2:B$1047,MATCH($E42,Establishment!$A$2:$A$1047,0))</f>
        <v>#N/A</v>
      </c>
      <c r="G42" t="e">
        <f t="array" ref="G42">INDEX(Establishment!C$2:C$1047,MATCH($E42,Establishment!$A$2:$A$1047,0))</f>
        <v>#N/A</v>
      </c>
      <c r="H42" t="s">
        <v>20</v>
      </c>
      <c r="I42" s="4"/>
      <c r="J42" t="s">
        <v>20</v>
      </c>
      <c r="L42" s="4"/>
      <c r="M42" s="4">
        <f t="shared" si="3"/>
        <v>0</v>
      </c>
      <c r="N42" s="4" t="e">
        <f t="shared" si="4"/>
        <v>#N/A</v>
      </c>
      <c r="O42" t="s">
        <v>20</v>
      </c>
      <c r="P42">
        <f t="array" ref="P42">INDEX(Items!B$2:B$1098,MATCH($O42,Items!$A$2:$A$1098,0))</f>
        <v>0</v>
      </c>
      <c r="Q42">
        <f t="array" ref="Q42">INDEX(Items!C$2:C$1098,MATCH($O42,Items!$A$2:$A$1098,0))</f>
        <v>0</v>
      </c>
      <c r="R42">
        <f t="array" ref="R42">INDEX(Items!D$2:D$1098,MATCH($O42,Items!$A$2:$A$1098,0))</f>
        <v>0</v>
      </c>
    </row>
    <row r="43" spans="1:18" ht="14.4" x14ac:dyDescent="0.3">
      <c r="A43">
        <f t="shared" si="0"/>
        <v>1</v>
      </c>
      <c r="B43" s="10" t="str">
        <f t="shared" si="1"/>
        <v/>
      </c>
      <c r="C43" s="2">
        <f t="shared" si="6"/>
        <v>1</v>
      </c>
      <c r="D43" s="3"/>
      <c r="E43" s="2"/>
      <c r="F43" t="e">
        <f t="array" ref="F43">INDEX(Establishment!B$2:B$1047,MATCH($E43,Establishment!$A$2:$A$1047,0))</f>
        <v>#N/A</v>
      </c>
      <c r="G43" t="e">
        <f t="array" ref="G43">INDEX(Establishment!C$2:C$1047,MATCH($E43,Establishment!$A$2:$A$1047,0))</f>
        <v>#N/A</v>
      </c>
      <c r="H43" t="s">
        <v>20</v>
      </c>
      <c r="I43" s="4"/>
      <c r="J43" t="s">
        <v>20</v>
      </c>
      <c r="L43" s="4"/>
      <c r="M43" s="4">
        <f t="shared" si="3"/>
        <v>0</v>
      </c>
      <c r="N43" s="4" t="e">
        <f t="shared" si="4"/>
        <v>#N/A</v>
      </c>
      <c r="O43" t="s">
        <v>20</v>
      </c>
      <c r="P43">
        <f t="array" ref="P43">INDEX(Items!B$2:B$1098,MATCH($O43,Items!$A$2:$A$1098,0))</f>
        <v>0</v>
      </c>
      <c r="Q43">
        <f t="array" ref="Q43">INDEX(Items!C$2:C$1098,MATCH($O43,Items!$A$2:$A$1098,0))</f>
        <v>0</v>
      </c>
      <c r="R43">
        <f t="array" ref="R43">INDEX(Items!D$2:D$1098,MATCH($O43,Items!$A$2:$A$1098,0))</f>
        <v>0</v>
      </c>
    </row>
    <row r="44" spans="1:18" ht="14.4" x14ac:dyDescent="0.3">
      <c r="A44">
        <f t="shared" si="0"/>
        <v>1</v>
      </c>
      <c r="B44" s="10" t="str">
        <f t="shared" si="1"/>
        <v/>
      </c>
      <c r="C44" s="2">
        <f t="shared" si="6"/>
        <v>1</v>
      </c>
      <c r="D44" s="3"/>
      <c r="E44" s="2"/>
      <c r="F44" t="e">
        <f t="array" ref="F44">INDEX(Establishment!B$2:B$1047,MATCH($E44,Establishment!$A$2:$A$1047,0))</f>
        <v>#N/A</v>
      </c>
      <c r="G44" t="e">
        <f t="array" ref="G44">INDEX(Establishment!C$2:C$1047,MATCH($E44,Establishment!$A$2:$A$1047,0))</f>
        <v>#N/A</v>
      </c>
      <c r="H44" t="s">
        <v>20</v>
      </c>
      <c r="I44" s="4"/>
      <c r="J44" t="s">
        <v>20</v>
      </c>
      <c r="L44" s="4"/>
      <c r="M44" s="4">
        <f t="shared" si="3"/>
        <v>0</v>
      </c>
      <c r="N44" s="4" t="e">
        <f t="shared" si="4"/>
        <v>#N/A</v>
      </c>
      <c r="O44" t="s">
        <v>20</v>
      </c>
      <c r="P44">
        <f t="array" ref="P44">INDEX(Items!B$2:B$1098,MATCH($O44,Items!$A$2:$A$1098,0))</f>
        <v>0</v>
      </c>
      <c r="Q44">
        <f t="array" ref="Q44">INDEX(Items!C$2:C$1098,MATCH($O44,Items!$A$2:$A$1098,0))</f>
        <v>0</v>
      </c>
      <c r="R44">
        <f t="array" ref="R44">INDEX(Items!D$2:D$1098,MATCH($O44,Items!$A$2:$A$1098,0))</f>
        <v>0</v>
      </c>
    </row>
    <row r="45" spans="1:18" ht="14.4" x14ac:dyDescent="0.3">
      <c r="A45">
        <f t="shared" si="0"/>
        <v>1</v>
      </c>
      <c r="B45" s="10" t="str">
        <f t="shared" si="1"/>
        <v/>
      </c>
      <c r="C45" s="2">
        <f t="shared" si="6"/>
        <v>1</v>
      </c>
      <c r="D45" s="3"/>
      <c r="E45" s="2"/>
      <c r="F45" t="e">
        <f t="array" ref="F45">INDEX(Establishment!B$2:B$1047,MATCH($E45,Establishment!$A$2:$A$1047,0))</f>
        <v>#N/A</v>
      </c>
      <c r="G45" t="e">
        <f t="array" ref="G45">INDEX(Establishment!C$2:C$1047,MATCH($E45,Establishment!$A$2:$A$1047,0))</f>
        <v>#N/A</v>
      </c>
      <c r="H45" t="s">
        <v>20</v>
      </c>
      <c r="I45" s="4"/>
      <c r="J45" t="s">
        <v>20</v>
      </c>
      <c r="L45" s="4"/>
      <c r="M45" s="4">
        <f t="shared" si="3"/>
        <v>0</v>
      </c>
      <c r="N45" s="4" t="e">
        <f t="shared" si="4"/>
        <v>#N/A</v>
      </c>
      <c r="O45" t="s">
        <v>20</v>
      </c>
      <c r="P45">
        <f t="array" ref="P45">INDEX(Items!B$2:B$1098,MATCH($O45,Items!$A$2:$A$1098,0))</f>
        <v>0</v>
      </c>
      <c r="Q45">
        <f t="array" ref="Q45">INDEX(Items!C$2:C$1098,MATCH($O45,Items!$A$2:$A$1098,0))</f>
        <v>0</v>
      </c>
      <c r="R45">
        <f t="array" ref="R45">INDEX(Items!D$2:D$1098,MATCH($O45,Items!$A$2:$A$1098,0))</f>
        <v>0</v>
      </c>
    </row>
    <row r="46" spans="1:18" ht="14.4" x14ac:dyDescent="0.3">
      <c r="A46">
        <f t="shared" si="0"/>
        <v>1</v>
      </c>
      <c r="B46" s="10" t="str">
        <f t="shared" si="1"/>
        <v/>
      </c>
      <c r="C46" s="2">
        <f t="shared" si="6"/>
        <v>1</v>
      </c>
      <c r="D46" s="3"/>
      <c r="E46" s="2"/>
      <c r="F46" t="e">
        <f t="array" ref="F46">INDEX(Establishment!B$2:B$1047,MATCH($E46,Establishment!$A$2:$A$1047,0))</f>
        <v>#N/A</v>
      </c>
      <c r="G46" t="e">
        <f t="array" ref="G46">INDEX(Establishment!C$2:C$1047,MATCH($E46,Establishment!$A$2:$A$1047,0))</f>
        <v>#N/A</v>
      </c>
      <c r="H46" t="s">
        <v>20</v>
      </c>
      <c r="I46" s="4"/>
      <c r="J46" t="s">
        <v>20</v>
      </c>
      <c r="L46" s="4"/>
      <c r="M46" s="4">
        <f t="shared" si="3"/>
        <v>0</v>
      </c>
      <c r="N46" s="4" t="e">
        <f t="shared" si="4"/>
        <v>#N/A</v>
      </c>
      <c r="O46" t="s">
        <v>20</v>
      </c>
      <c r="P46">
        <f t="array" ref="P46">INDEX(Items!B$2:B$1098,MATCH($O46,Items!$A$2:$A$1098,0))</f>
        <v>0</v>
      </c>
      <c r="Q46">
        <f t="array" ref="Q46">INDEX(Items!C$2:C$1098,MATCH($O46,Items!$A$2:$A$1098,0))</f>
        <v>0</v>
      </c>
      <c r="R46">
        <f t="array" ref="R46">INDEX(Items!D$2:D$1098,MATCH($O46,Items!$A$2:$A$1098,0))</f>
        <v>0</v>
      </c>
    </row>
    <row r="47" spans="1:18" ht="14.4" x14ac:dyDescent="0.3">
      <c r="A47">
        <f t="shared" si="0"/>
        <v>1</v>
      </c>
      <c r="B47" s="10" t="str">
        <f t="shared" si="1"/>
        <v/>
      </c>
      <c r="C47" s="2">
        <f t="shared" si="6"/>
        <v>1</v>
      </c>
      <c r="D47" s="3"/>
      <c r="E47" s="2"/>
      <c r="F47" t="e">
        <f t="array" ref="F47">INDEX(Establishment!B$2:B$1047,MATCH($E47,Establishment!$A$2:$A$1047,0))</f>
        <v>#N/A</v>
      </c>
      <c r="G47" t="e">
        <f t="array" ref="G47">INDEX(Establishment!C$2:C$1047,MATCH($E47,Establishment!$A$2:$A$1047,0))</f>
        <v>#N/A</v>
      </c>
      <c r="H47" t="s">
        <v>20</v>
      </c>
      <c r="I47" s="4"/>
      <c r="J47" t="s">
        <v>20</v>
      </c>
      <c r="L47" s="4"/>
      <c r="M47" s="4">
        <f t="shared" si="3"/>
        <v>0</v>
      </c>
      <c r="N47" s="4" t="e">
        <f t="shared" si="4"/>
        <v>#N/A</v>
      </c>
      <c r="O47" t="s">
        <v>20</v>
      </c>
      <c r="P47">
        <f t="array" ref="P47">INDEX(Items!B$2:B$1098,MATCH($O47,Items!$A$2:$A$1098,0))</f>
        <v>0</v>
      </c>
      <c r="Q47">
        <f t="array" ref="Q47">INDEX(Items!C$2:C$1098,MATCH($O47,Items!$A$2:$A$1098,0))</f>
        <v>0</v>
      </c>
      <c r="R47">
        <f t="array" ref="R47">INDEX(Items!D$2:D$1098,MATCH($O47,Items!$A$2:$A$1098,0))</f>
        <v>0</v>
      </c>
    </row>
    <row r="48" spans="1:18" ht="14.4" x14ac:dyDescent="0.3">
      <c r="A48">
        <f t="shared" si="0"/>
        <v>1</v>
      </c>
      <c r="B48" s="10" t="str">
        <f t="shared" si="1"/>
        <v/>
      </c>
      <c r="C48" s="2">
        <f t="shared" si="6"/>
        <v>1</v>
      </c>
      <c r="D48" s="3"/>
      <c r="E48" s="2"/>
      <c r="F48" t="e">
        <f t="array" ref="F48">INDEX(Establishment!B$2:B$1047,MATCH($E48,Establishment!$A$2:$A$1047,0))</f>
        <v>#N/A</v>
      </c>
      <c r="G48" t="e">
        <f t="array" ref="G48">INDEX(Establishment!C$2:C$1047,MATCH($E48,Establishment!$A$2:$A$1047,0))</f>
        <v>#N/A</v>
      </c>
      <c r="H48" t="s">
        <v>20</v>
      </c>
      <c r="I48" s="4"/>
      <c r="J48" t="s">
        <v>20</v>
      </c>
      <c r="L48" s="4"/>
      <c r="M48" s="4">
        <f t="shared" si="3"/>
        <v>0</v>
      </c>
      <c r="N48" s="4" t="e">
        <f t="shared" si="4"/>
        <v>#N/A</v>
      </c>
      <c r="O48" t="s">
        <v>20</v>
      </c>
      <c r="P48">
        <f t="array" ref="P48">INDEX(Items!B$2:B$1098,MATCH($O48,Items!$A$2:$A$1098,0))</f>
        <v>0</v>
      </c>
      <c r="Q48">
        <f t="array" ref="Q48">INDEX(Items!C$2:C$1098,MATCH($O48,Items!$A$2:$A$1098,0))</f>
        <v>0</v>
      </c>
      <c r="R48">
        <f t="array" ref="R48">INDEX(Items!D$2:D$1098,MATCH($O48,Items!$A$2:$A$1098,0))</f>
        <v>0</v>
      </c>
    </row>
    <row r="49" spans="1:20" ht="14.4" x14ac:dyDescent="0.3">
      <c r="A49">
        <f t="shared" si="0"/>
        <v>1</v>
      </c>
      <c r="B49" s="10" t="str">
        <f t="shared" si="1"/>
        <v/>
      </c>
      <c r="C49" s="2">
        <f t="shared" si="6"/>
        <v>1</v>
      </c>
      <c r="D49" s="3"/>
      <c r="E49" s="2"/>
      <c r="F49" t="e">
        <f t="array" ref="F49">INDEX(Establishment!B$2:B$1047,MATCH($E49,Establishment!$A$2:$A$1047,0))</f>
        <v>#N/A</v>
      </c>
      <c r="G49" t="e">
        <f t="array" ref="G49">INDEX(Establishment!C$2:C$1047,MATCH($E49,Establishment!$A$2:$A$1047,0))</f>
        <v>#N/A</v>
      </c>
      <c r="H49" t="s">
        <v>20</v>
      </c>
      <c r="I49" s="4"/>
      <c r="J49" t="s">
        <v>20</v>
      </c>
      <c r="L49" s="4"/>
      <c r="M49" s="4">
        <f t="shared" si="3"/>
        <v>0</v>
      </c>
      <c r="N49" s="4" t="e">
        <f t="shared" si="4"/>
        <v>#N/A</v>
      </c>
      <c r="O49" t="s">
        <v>20</v>
      </c>
      <c r="P49">
        <f t="array" ref="P49">INDEX(Items!B$2:B$1098,MATCH($O49,Items!$A$2:$A$1098,0))</f>
        <v>0</v>
      </c>
      <c r="Q49">
        <f t="array" ref="Q49">INDEX(Items!C$2:C$1098,MATCH($O49,Items!$A$2:$A$1098,0))</f>
        <v>0</v>
      </c>
      <c r="R49">
        <f t="array" ref="R49">INDEX(Items!D$2:D$1098,MATCH($O49,Items!$A$2:$A$1098,0))</f>
        <v>0</v>
      </c>
    </row>
    <row r="50" spans="1:20" ht="14.4" x14ac:dyDescent="0.3">
      <c r="A50">
        <f t="shared" si="0"/>
        <v>1</v>
      </c>
      <c r="B50" s="10" t="str">
        <f t="shared" si="1"/>
        <v/>
      </c>
      <c r="C50" s="2">
        <f t="shared" si="6"/>
        <v>1</v>
      </c>
      <c r="D50" s="3"/>
      <c r="E50" s="2"/>
      <c r="F50" t="e">
        <f t="array" ref="F50">INDEX(Establishment!B$2:B$1047,MATCH($E50,Establishment!$A$2:$A$1047,0))</f>
        <v>#N/A</v>
      </c>
      <c r="G50" t="e">
        <f t="array" ref="G50">INDEX(Establishment!C$2:C$1047,MATCH($E50,Establishment!$A$2:$A$1047,0))</f>
        <v>#N/A</v>
      </c>
      <c r="H50" t="s">
        <v>20</v>
      </c>
      <c r="I50" s="4"/>
      <c r="J50" t="s">
        <v>20</v>
      </c>
      <c r="L50" s="4"/>
      <c r="M50" s="4">
        <f t="shared" si="3"/>
        <v>0</v>
      </c>
      <c r="N50" s="4" t="e">
        <f t="shared" si="4"/>
        <v>#N/A</v>
      </c>
      <c r="O50" t="s">
        <v>20</v>
      </c>
      <c r="P50">
        <f t="array" ref="P50">INDEX(Items!B$2:B$1098,MATCH($O50,Items!$A$2:$A$1098,0))</f>
        <v>0</v>
      </c>
      <c r="Q50">
        <f t="array" ref="Q50">INDEX(Items!C$2:C$1098,MATCH($O50,Items!$A$2:$A$1098,0))</f>
        <v>0</v>
      </c>
      <c r="R50">
        <f t="array" ref="R50">INDEX(Items!D$2:D$1098,MATCH($O50,Items!$A$2:$A$1098,0))</f>
        <v>0</v>
      </c>
    </row>
    <row r="51" spans="1:20" ht="14.4" x14ac:dyDescent="0.3">
      <c r="A51">
        <f t="shared" si="0"/>
        <v>1</v>
      </c>
      <c r="B51" s="10" t="str">
        <f t="shared" si="1"/>
        <v/>
      </c>
      <c r="C51" s="2">
        <f t="shared" si="6"/>
        <v>1</v>
      </c>
      <c r="D51" s="3"/>
      <c r="E51" s="2"/>
      <c r="F51" t="e">
        <f t="array" ref="F51">INDEX(Establishment!B$2:B$1047,MATCH($E51,Establishment!$A$2:$A$1047,0))</f>
        <v>#N/A</v>
      </c>
      <c r="G51" t="e">
        <f t="array" ref="G51">INDEX(Establishment!C$2:C$1047,MATCH($E51,Establishment!$A$2:$A$1047,0))</f>
        <v>#N/A</v>
      </c>
      <c r="H51" t="s">
        <v>20</v>
      </c>
      <c r="I51" s="4"/>
      <c r="J51" t="s">
        <v>20</v>
      </c>
      <c r="L51" s="4"/>
      <c r="M51" s="4">
        <f t="shared" si="3"/>
        <v>0</v>
      </c>
      <c r="N51" s="4" t="e">
        <f t="shared" si="4"/>
        <v>#N/A</v>
      </c>
      <c r="O51" t="s">
        <v>20</v>
      </c>
      <c r="P51">
        <f t="array" ref="P51">INDEX(Items!B$2:B$1098,MATCH($O51,Items!$A$2:$A$1098,0))</f>
        <v>0</v>
      </c>
      <c r="Q51">
        <f t="array" ref="Q51">INDEX(Items!C$2:C$1098,MATCH($O51,Items!$A$2:$A$1098,0))</f>
        <v>0</v>
      </c>
      <c r="R51">
        <f t="array" ref="R51">INDEX(Items!D$2:D$1098,MATCH($O51,Items!$A$2:$A$1098,0))</f>
        <v>0</v>
      </c>
    </row>
    <row r="52" spans="1:20" ht="14.4" x14ac:dyDescent="0.3">
      <c r="A52">
        <f t="shared" si="0"/>
        <v>1</v>
      </c>
      <c r="B52" s="10" t="str">
        <f t="shared" si="1"/>
        <v/>
      </c>
      <c r="C52" s="2">
        <f t="shared" si="6"/>
        <v>1</v>
      </c>
      <c r="D52" s="3"/>
      <c r="E52" s="2"/>
      <c r="F52" t="e">
        <f t="array" ref="F52">INDEX(Establishment!B$2:B$1047,MATCH($E52,Establishment!$A$2:$A$1047,0))</f>
        <v>#N/A</v>
      </c>
      <c r="G52" t="e">
        <f t="array" ref="G52">INDEX(Establishment!C$2:C$1047,MATCH($E52,Establishment!$A$2:$A$1047,0))</f>
        <v>#N/A</v>
      </c>
      <c r="H52" t="s">
        <v>20</v>
      </c>
      <c r="I52" s="4"/>
      <c r="J52" t="s">
        <v>20</v>
      </c>
      <c r="L52" s="4"/>
      <c r="M52" s="4">
        <f t="shared" si="3"/>
        <v>0</v>
      </c>
      <c r="N52" s="4" t="e">
        <f t="shared" si="4"/>
        <v>#N/A</v>
      </c>
      <c r="O52" t="s">
        <v>20</v>
      </c>
      <c r="P52">
        <f t="array" ref="P52">INDEX(Items!B$2:B$1098,MATCH($O52,Items!$A$2:$A$1098,0))</f>
        <v>0</v>
      </c>
      <c r="Q52">
        <f t="array" ref="Q52">INDEX(Items!C$2:C$1098,MATCH($O52,Items!$A$2:$A$1098,0))</f>
        <v>0</v>
      </c>
      <c r="R52">
        <f t="array" ref="R52">INDEX(Items!D$2:D$1098,MATCH($O52,Items!$A$2:$A$1098,0))</f>
        <v>0</v>
      </c>
    </row>
    <row r="53" spans="1:20" ht="14.4" x14ac:dyDescent="0.3">
      <c r="A53">
        <f t="shared" si="0"/>
        <v>1</v>
      </c>
      <c r="B53" s="10" t="str">
        <f t="shared" si="1"/>
        <v/>
      </c>
      <c r="C53" s="2">
        <f t="shared" si="6"/>
        <v>1</v>
      </c>
      <c r="D53" s="3"/>
      <c r="E53" s="2"/>
      <c r="F53" t="e">
        <f t="array" ref="F53">INDEX(Establishment!B$2:B$1047,MATCH($E53,Establishment!$A$2:$A$1047,0))</f>
        <v>#N/A</v>
      </c>
      <c r="G53" t="e">
        <f t="array" ref="G53">INDEX(Establishment!C$2:C$1047,MATCH($E53,Establishment!$A$2:$A$1047,0))</f>
        <v>#N/A</v>
      </c>
      <c r="H53" t="s">
        <v>20</v>
      </c>
      <c r="I53" s="4"/>
      <c r="J53" t="s">
        <v>20</v>
      </c>
      <c r="L53" s="4"/>
      <c r="M53" s="4">
        <f t="shared" si="3"/>
        <v>0</v>
      </c>
      <c r="N53" s="4" t="e">
        <f t="shared" si="4"/>
        <v>#N/A</v>
      </c>
      <c r="O53" t="s">
        <v>20</v>
      </c>
      <c r="P53">
        <f t="array" ref="P53">INDEX(Items!B$2:B$1098,MATCH($O53,Items!$A$2:$A$1098,0))</f>
        <v>0</v>
      </c>
      <c r="Q53">
        <f t="array" ref="Q53">INDEX(Items!C$2:C$1098,MATCH($O53,Items!$A$2:$A$1098,0))</f>
        <v>0</v>
      </c>
      <c r="R53">
        <f t="array" ref="R53">INDEX(Items!D$2:D$1098,MATCH($O53,Items!$A$2:$A$1098,0))</f>
        <v>0</v>
      </c>
    </row>
    <row r="54" spans="1:20" ht="14.4" x14ac:dyDescent="0.3">
      <c r="A54">
        <f t="shared" si="0"/>
        <v>1</v>
      </c>
      <c r="B54" s="10" t="str">
        <f t="shared" si="1"/>
        <v/>
      </c>
      <c r="C54" s="2">
        <f t="shared" si="6"/>
        <v>1</v>
      </c>
      <c r="D54" s="3"/>
      <c r="E54" s="2"/>
      <c r="F54" t="e">
        <f t="array" ref="F54">INDEX(Establishment!B$2:B$1047,MATCH($E54,Establishment!$A$2:$A$1047,0))</f>
        <v>#N/A</v>
      </c>
      <c r="G54" t="e">
        <f t="array" ref="G54">INDEX(Establishment!C$2:C$1047,MATCH($E54,Establishment!$A$2:$A$1047,0))</f>
        <v>#N/A</v>
      </c>
      <c r="H54" t="s">
        <v>20</v>
      </c>
      <c r="I54" s="4"/>
      <c r="J54" t="s">
        <v>20</v>
      </c>
      <c r="L54" s="4"/>
      <c r="M54" s="4">
        <f t="shared" si="3"/>
        <v>0</v>
      </c>
      <c r="N54" s="4" t="e">
        <f t="shared" si="4"/>
        <v>#N/A</v>
      </c>
      <c r="O54" t="s">
        <v>20</v>
      </c>
      <c r="P54">
        <f t="array" ref="P54">INDEX(Items!B$2:B$1098,MATCH($O54,Items!$A$2:$A$1098,0))</f>
        <v>0</v>
      </c>
      <c r="Q54">
        <f t="array" ref="Q54">INDEX(Items!C$2:C$1098,MATCH($O54,Items!$A$2:$A$1098,0))</f>
        <v>0</v>
      </c>
      <c r="R54">
        <f t="array" ref="R54">INDEX(Items!D$2:D$1098,MATCH($O54,Items!$A$2:$A$1098,0))</f>
        <v>0</v>
      </c>
    </row>
    <row r="55" spans="1:20" ht="14.4" x14ac:dyDescent="0.3">
      <c r="A55">
        <f t="shared" si="0"/>
        <v>1</v>
      </c>
      <c r="B55" s="10" t="str">
        <f t="shared" si="1"/>
        <v>20240204A</v>
      </c>
      <c r="C55">
        <f t="shared" ref="C55:C58" si="7">IF(OR(B55="",B55&lt;&gt;B101),1,C101+1)</f>
        <v>1</v>
      </c>
      <c r="D55" s="3">
        <v>45326</v>
      </c>
      <c r="E55" s="2" t="s">
        <v>22</v>
      </c>
      <c r="F55" s="8" t="s">
        <v>84</v>
      </c>
      <c r="G55" s="9" t="s">
        <v>40</v>
      </c>
      <c r="H55" t="s">
        <v>2</v>
      </c>
      <c r="I55" s="4">
        <v>155</v>
      </c>
      <c r="J55" t="s">
        <v>81</v>
      </c>
      <c r="K55">
        <v>1</v>
      </c>
      <c r="L55" s="4">
        <v>60</v>
      </c>
      <c r="M55" s="4">
        <f t="shared" si="3"/>
        <v>60</v>
      </c>
      <c r="N55" s="4">
        <f t="shared" si="4"/>
        <v>60</v>
      </c>
      <c r="O55" t="s">
        <v>37</v>
      </c>
      <c r="P55" t="str">
        <f t="array" ref="P55">INDEX(Items!B$2:B$1098,MATCH($O55,Items!$A$2:$A$1098,0))</f>
        <v xml:space="preserve"> </v>
      </c>
      <c r="Q55" s="8" t="s">
        <v>909</v>
      </c>
      <c r="R55" s="8" t="s">
        <v>332</v>
      </c>
    </row>
    <row r="56" spans="1:20" ht="14.4" x14ac:dyDescent="0.3">
      <c r="A56">
        <f t="shared" si="0"/>
        <v>1</v>
      </c>
      <c r="B56" s="10" t="str">
        <f t="shared" si="1"/>
        <v>20240204A</v>
      </c>
      <c r="C56">
        <f t="shared" si="7"/>
        <v>1</v>
      </c>
      <c r="D56" s="3">
        <v>45326</v>
      </c>
      <c r="E56" s="2" t="s">
        <v>22</v>
      </c>
      <c r="F56" s="8" t="s">
        <v>84</v>
      </c>
      <c r="G56" s="9" t="s">
        <v>40</v>
      </c>
      <c r="I56" s="4"/>
      <c r="J56" t="s">
        <v>81</v>
      </c>
      <c r="K56">
        <v>1</v>
      </c>
      <c r="L56" s="4">
        <v>85</v>
      </c>
      <c r="M56" s="4">
        <f t="shared" si="3"/>
        <v>85</v>
      </c>
      <c r="N56" s="4">
        <f t="shared" si="4"/>
        <v>145</v>
      </c>
      <c r="O56" t="s">
        <v>37</v>
      </c>
      <c r="P56" t="str">
        <f t="array" ref="P56">INDEX(Items!B$2:B$1098,MATCH($O56,Items!$A$2:$A$1098,0))</f>
        <v xml:space="preserve"> </v>
      </c>
      <c r="Q56" s="8" t="s">
        <v>910</v>
      </c>
      <c r="R56" s="8" t="s">
        <v>332</v>
      </c>
    </row>
    <row r="57" spans="1:20" ht="14.4" x14ac:dyDescent="0.3">
      <c r="A57">
        <f t="shared" si="0"/>
        <v>1</v>
      </c>
      <c r="B57" s="10" t="str">
        <f t="shared" si="1"/>
        <v>20240204A</v>
      </c>
      <c r="C57">
        <f t="shared" si="7"/>
        <v>1</v>
      </c>
      <c r="D57" s="3">
        <v>45326</v>
      </c>
      <c r="E57" s="2" t="s">
        <v>22</v>
      </c>
      <c r="F57" s="8" t="s">
        <v>84</v>
      </c>
      <c r="G57" s="9" t="s">
        <v>40</v>
      </c>
      <c r="I57" s="4"/>
      <c r="J57" t="s">
        <v>81</v>
      </c>
      <c r="K57">
        <v>1</v>
      </c>
      <c r="L57" s="4">
        <v>30</v>
      </c>
      <c r="M57" s="4">
        <f t="shared" si="3"/>
        <v>30</v>
      </c>
      <c r="N57" s="4">
        <f t="shared" si="4"/>
        <v>175</v>
      </c>
      <c r="O57" t="s">
        <v>37</v>
      </c>
      <c r="P57" t="str">
        <f t="array" ref="P57">INDEX(Items!B$2:B$1098,MATCH($O57,Items!$A$2:$A$1098,0))</f>
        <v xml:space="preserve"> </v>
      </c>
      <c r="Q57" s="8" t="s">
        <v>911</v>
      </c>
      <c r="R57" t="str">
        <f t="array" ref="R57">INDEX(Items!D$2:D$1098,MATCH($O57,Items!$A$2:$A$1098,0))</f>
        <v xml:space="preserve"> </v>
      </c>
    </row>
    <row r="58" spans="1:20" ht="14.4" x14ac:dyDescent="0.3">
      <c r="A58">
        <f t="shared" si="0"/>
        <v>1</v>
      </c>
      <c r="B58" s="10" t="str">
        <f t="shared" si="1"/>
        <v>20240204A</v>
      </c>
      <c r="C58">
        <f t="shared" si="7"/>
        <v>1</v>
      </c>
      <c r="D58" s="3">
        <v>45326</v>
      </c>
      <c r="E58" s="2" t="s">
        <v>22</v>
      </c>
      <c r="F58" s="8" t="s">
        <v>84</v>
      </c>
      <c r="G58" s="9" t="s">
        <v>40</v>
      </c>
      <c r="I58" s="4"/>
      <c r="J58" t="s">
        <v>81</v>
      </c>
      <c r="K58">
        <v>1</v>
      </c>
      <c r="L58" s="4">
        <v>15</v>
      </c>
      <c r="M58" s="4">
        <f t="shared" si="3"/>
        <v>15</v>
      </c>
      <c r="N58" s="4">
        <f t="shared" si="4"/>
        <v>190</v>
      </c>
      <c r="O58" t="s">
        <v>37</v>
      </c>
      <c r="P58" t="str">
        <f t="array" ref="P58">INDEX(Items!B$2:B$1098,MATCH($O58,Items!$A$2:$A$1098,0))</f>
        <v xml:space="preserve"> </v>
      </c>
      <c r="Q58" s="8" t="s">
        <v>912</v>
      </c>
      <c r="R58" t="str">
        <f t="array" ref="R58">INDEX(Items!D$2:D$1098,MATCH($O58,Items!$A$2:$A$1098,0))</f>
        <v xml:space="preserve"> </v>
      </c>
    </row>
    <row r="59" spans="1:20" ht="15.75" customHeight="1" x14ac:dyDescent="0.3">
      <c r="A59">
        <f t="shared" si="0"/>
        <v>2</v>
      </c>
      <c r="B59" s="10" t="str">
        <f t="shared" si="1"/>
        <v>20240204B</v>
      </c>
      <c r="C59">
        <f t="shared" ref="C59" si="8">IF(OR(B59="",B59&lt;&gt;B67),1,C67+1)</f>
        <v>1</v>
      </c>
      <c r="D59" s="3">
        <v>45326</v>
      </c>
      <c r="E59" s="2" t="s">
        <v>890</v>
      </c>
      <c r="F59" t="s">
        <v>889</v>
      </c>
      <c r="G59" t="str">
        <f t="array" ref="G59">INDEX(Establishment!C$2:C$1047,MATCH($E59,Establishment!$A$2:$A$1047,0))</f>
        <v>Jeepney</v>
      </c>
      <c r="H59" t="s">
        <v>2</v>
      </c>
      <c r="I59" s="4">
        <v>13</v>
      </c>
      <c r="J59" t="s">
        <v>54</v>
      </c>
      <c r="K59">
        <v>1</v>
      </c>
      <c r="L59" s="4">
        <v>13</v>
      </c>
      <c r="M59" s="4">
        <f t="shared" si="3"/>
        <v>13</v>
      </c>
      <c r="N59" s="4">
        <f t="shared" si="4"/>
        <v>13</v>
      </c>
      <c r="O59" t="s">
        <v>37</v>
      </c>
      <c r="P59" t="str">
        <f t="array" ref="P59">INDEX(Items!B$2:B$1098,MATCH($O59,Items!$A$2:$A$1098,0))</f>
        <v xml:space="preserve"> </v>
      </c>
      <c r="Q59" t="s">
        <v>55</v>
      </c>
      <c r="R59" s="8" t="s">
        <v>965</v>
      </c>
      <c r="T59" t="str">
        <f>G59&amp;" - "&amp;R59</f>
        <v>Jeepney - Kalayaan Ave. - Market Market</v>
      </c>
    </row>
    <row r="60" spans="1:20" ht="14.4" x14ac:dyDescent="0.3">
      <c r="A60">
        <f t="shared" si="0"/>
        <v>3</v>
      </c>
      <c r="B60" s="10" t="str">
        <f t="shared" si="1"/>
        <v>20240204C</v>
      </c>
      <c r="C60" s="2">
        <f t="shared" ref="C60:C85" si="9">IF(OR(B60="",B60&lt;&gt;B59),1,C59+1)</f>
        <v>1</v>
      </c>
      <c r="D60" s="3">
        <v>45326</v>
      </c>
      <c r="E60" s="2" t="s">
        <v>69</v>
      </c>
      <c r="F60" t="str">
        <f t="array" ref="F60">INDEX(Establishment!B$2:B$1047,MATCH($E60,Establishment!$A$2:$A$1047,0))</f>
        <v>Metro Grocery</v>
      </c>
      <c r="G60" t="str">
        <f t="array" ref="G60">INDEX(Establishment!C$2:C$1047,MATCH($E60,Establishment!$A$2:$A$1047,0))</f>
        <v>Market Market, BGC</v>
      </c>
      <c r="H60" t="s">
        <v>21</v>
      </c>
      <c r="I60" s="4">
        <v>798.79</v>
      </c>
      <c r="J60" t="s">
        <v>60</v>
      </c>
      <c r="K60">
        <v>1</v>
      </c>
      <c r="L60" s="4">
        <v>119.5</v>
      </c>
      <c r="M60" s="4">
        <f t="shared" si="3"/>
        <v>119.5</v>
      </c>
      <c r="N60" s="4">
        <f t="shared" si="4"/>
        <v>119.5</v>
      </c>
      <c r="O60" t="s">
        <v>37</v>
      </c>
      <c r="P60" s="8" t="s">
        <v>1184</v>
      </c>
      <c r="Q60" s="8" t="s">
        <v>1185</v>
      </c>
      <c r="R60" s="8" t="s">
        <v>1186</v>
      </c>
    </row>
    <row r="61" spans="1:20" ht="14.4" x14ac:dyDescent="0.3">
      <c r="A61">
        <f t="shared" si="0"/>
        <v>3</v>
      </c>
      <c r="B61" s="10" t="str">
        <f t="shared" si="1"/>
        <v>20240204C</v>
      </c>
      <c r="C61" s="2">
        <f t="shared" si="9"/>
        <v>2</v>
      </c>
      <c r="D61" s="3">
        <v>45326</v>
      </c>
      <c r="E61" s="2" t="s">
        <v>69</v>
      </c>
      <c r="F61" t="str">
        <f t="array" ref="F61">INDEX(Establishment!B$2:B$1047,MATCH($E61,Establishment!$A$2:$A$1047,0))</f>
        <v>Metro Grocery</v>
      </c>
      <c r="G61" t="str">
        <f t="array" ref="G61">INDEX(Establishment!C$2:C$1047,MATCH($E61,Establishment!$A$2:$A$1047,0))</f>
        <v>Market Market, BGC</v>
      </c>
      <c r="I61" s="4"/>
      <c r="J61" t="s">
        <v>60</v>
      </c>
      <c r="K61">
        <v>1</v>
      </c>
      <c r="L61" s="4">
        <v>79</v>
      </c>
      <c r="M61" s="4">
        <f t="shared" si="3"/>
        <v>79</v>
      </c>
      <c r="N61" s="4">
        <f t="shared" si="4"/>
        <v>198.5</v>
      </c>
      <c r="O61" t="s">
        <v>37</v>
      </c>
      <c r="P61" s="8" t="s">
        <v>1199</v>
      </c>
      <c r="Q61" s="8" t="s">
        <v>746</v>
      </c>
      <c r="R61" s="8" t="s">
        <v>735</v>
      </c>
    </row>
    <row r="62" spans="1:20" ht="14.4" x14ac:dyDescent="0.3">
      <c r="A62">
        <f t="shared" si="0"/>
        <v>3</v>
      </c>
      <c r="B62" s="10" t="str">
        <f t="shared" si="1"/>
        <v>20240204C</v>
      </c>
      <c r="C62" s="2">
        <f t="shared" si="9"/>
        <v>3</v>
      </c>
      <c r="D62" s="3">
        <v>45326</v>
      </c>
      <c r="E62" s="2" t="s">
        <v>69</v>
      </c>
      <c r="F62" t="str">
        <f t="array" ref="F62">INDEX(Establishment!B$2:B$1047,MATCH($E62,Establishment!$A$2:$A$1047,0))</f>
        <v>Metro Grocery</v>
      </c>
      <c r="G62" t="str">
        <f t="array" ref="G62">INDEX(Establishment!C$2:C$1047,MATCH($E62,Establishment!$A$2:$A$1047,0))</f>
        <v>Market Market, BGC</v>
      </c>
      <c r="I62" s="4"/>
      <c r="J62" t="s">
        <v>60</v>
      </c>
      <c r="K62">
        <v>4</v>
      </c>
      <c r="L62" s="4">
        <v>18.899999999999999</v>
      </c>
      <c r="M62" s="4">
        <f t="shared" si="3"/>
        <v>75.599999999999994</v>
      </c>
      <c r="N62" s="4">
        <f t="shared" si="4"/>
        <v>274.10000000000002</v>
      </c>
      <c r="O62" t="s">
        <v>37</v>
      </c>
      <c r="P62" s="8" t="s">
        <v>1187</v>
      </c>
      <c r="Q62" s="8" t="s">
        <v>1188</v>
      </c>
      <c r="R62" s="8" t="s">
        <v>1189</v>
      </c>
    </row>
    <row r="63" spans="1:20" ht="14.4" x14ac:dyDescent="0.3">
      <c r="A63">
        <f t="shared" si="0"/>
        <v>3</v>
      </c>
      <c r="B63" s="10" t="str">
        <f t="shared" si="1"/>
        <v>20240204C</v>
      </c>
      <c r="C63" s="2">
        <f t="shared" si="9"/>
        <v>4</v>
      </c>
      <c r="D63" s="3">
        <v>45326</v>
      </c>
      <c r="E63" s="2" t="s">
        <v>69</v>
      </c>
      <c r="F63" t="str">
        <f t="array" ref="F63">INDEX(Establishment!B$2:B$1047,MATCH($E63,Establishment!$A$2:$A$1047,0))</f>
        <v>Metro Grocery</v>
      </c>
      <c r="G63" t="str">
        <f t="array" ref="G63">INDEX(Establishment!C$2:C$1047,MATCH($E63,Establishment!$A$2:$A$1047,0))</f>
        <v>Market Market, BGC</v>
      </c>
      <c r="I63" s="4"/>
      <c r="J63" t="s">
        <v>60</v>
      </c>
      <c r="K63">
        <v>1</v>
      </c>
      <c r="L63" s="4">
        <v>20</v>
      </c>
      <c r="M63" s="4">
        <f t="shared" si="3"/>
        <v>20</v>
      </c>
      <c r="N63" s="4">
        <f t="shared" si="4"/>
        <v>294.10000000000002</v>
      </c>
      <c r="O63" t="s">
        <v>1190</v>
      </c>
      <c r="P63" t="str">
        <f t="array" ref="P63">INDEX(Items!B$2:B$1098,MATCH($O63,Items!$A$2:$A$1098,0))</f>
        <v>Tang</v>
      </c>
      <c r="Q63" t="str">
        <f t="array" ref="Q63">INDEX(Items!C$2:C$1098,MATCH($O63,Items!$A$2:$A$1098,0))</f>
        <v>Powder Juice Drinks</v>
      </c>
      <c r="R63" s="8" t="s">
        <v>1191</v>
      </c>
    </row>
    <row r="64" spans="1:20" ht="14.4" x14ac:dyDescent="0.3">
      <c r="A64">
        <f t="shared" si="0"/>
        <v>3</v>
      </c>
      <c r="B64" s="10" t="str">
        <f t="shared" si="1"/>
        <v>20240204C</v>
      </c>
      <c r="C64" s="2">
        <f t="shared" si="9"/>
        <v>5</v>
      </c>
      <c r="D64" s="3">
        <v>45326</v>
      </c>
      <c r="E64" s="2" t="s">
        <v>69</v>
      </c>
      <c r="F64" t="str">
        <f t="array" ref="F64">INDEX(Establishment!B$2:B$1047,MATCH($E64,Establishment!$A$2:$A$1047,0))</f>
        <v>Metro Grocery</v>
      </c>
      <c r="G64" t="str">
        <f t="array" ref="G64">INDEX(Establishment!C$2:C$1047,MATCH($E64,Establishment!$A$2:$A$1047,0))</f>
        <v>Market Market, BGC</v>
      </c>
      <c r="I64" s="4"/>
      <c r="J64" t="s">
        <v>60</v>
      </c>
      <c r="K64">
        <v>1</v>
      </c>
      <c r="L64" s="4">
        <v>132</v>
      </c>
      <c r="M64" s="4">
        <f t="shared" si="3"/>
        <v>132</v>
      </c>
      <c r="N64" s="4">
        <f t="shared" si="4"/>
        <v>426.1</v>
      </c>
      <c r="O64" t="s">
        <v>1192</v>
      </c>
      <c r="P64" s="8" t="s">
        <v>1198</v>
      </c>
      <c r="Q64" t="str">
        <f t="array" ref="Q64">INDEX(Items!C$2:C$1098,MATCH($O64,Items!$A$2:$A$1098,0))</f>
        <v>Eggs</v>
      </c>
      <c r="R64" s="8" t="s">
        <v>1193</v>
      </c>
    </row>
    <row r="65" spans="1:19" ht="14.4" x14ac:dyDescent="0.3">
      <c r="A65">
        <f t="shared" si="0"/>
        <v>3</v>
      </c>
      <c r="B65" s="10" t="str">
        <f t="shared" si="1"/>
        <v>20240204C</v>
      </c>
      <c r="C65" s="2">
        <f t="shared" si="9"/>
        <v>6</v>
      </c>
      <c r="D65" s="3">
        <v>45326</v>
      </c>
      <c r="E65" s="2" t="s">
        <v>69</v>
      </c>
      <c r="F65" t="str">
        <f t="array" ref="F65">INDEX(Establishment!B$2:B$1047,MATCH($E65,Establishment!$A$2:$A$1047,0))</f>
        <v>Metro Grocery</v>
      </c>
      <c r="G65" t="str">
        <f t="array" ref="G65">INDEX(Establishment!C$2:C$1047,MATCH($E65,Establishment!$A$2:$A$1047,0))</f>
        <v>Market Market, BGC</v>
      </c>
      <c r="I65" s="4"/>
      <c r="J65" t="s">
        <v>60</v>
      </c>
      <c r="K65">
        <v>0.41</v>
      </c>
      <c r="L65" s="4">
        <v>183</v>
      </c>
      <c r="M65" s="4">
        <f t="shared" si="3"/>
        <v>75.03</v>
      </c>
      <c r="N65" s="4">
        <f t="shared" si="4"/>
        <v>501.13</v>
      </c>
      <c r="O65" t="s">
        <v>37</v>
      </c>
      <c r="P65" s="8" t="s">
        <v>1194</v>
      </c>
      <c r="Q65" s="8" t="s">
        <v>1010</v>
      </c>
      <c r="R65" s="8" t="s">
        <v>691</v>
      </c>
    </row>
    <row r="66" spans="1:19" ht="14.4" x14ac:dyDescent="0.3">
      <c r="A66">
        <f t="shared" ref="A66:A129" si="10">IF(OR(D66&lt;&gt;D65,D66=""),1,IF(NOT(AND(E66=E65,F66=F65,G66=G65)),A65+1,IF(OR(H66="",AND(H66&lt;&gt;"",H66&lt;&gt;H65,H65&lt;&gt;"")),A65,A65+1)))</f>
        <v>3</v>
      </c>
      <c r="B66" s="10" t="str">
        <f t="shared" ref="B66:B129" si="11">IF(D66&lt;&gt;"",TEXT(D66,"YYYYMMDD")&amp;CHAR(64+A66),"")</f>
        <v>20240204C</v>
      </c>
      <c r="C66" s="2">
        <f t="shared" si="9"/>
        <v>7</v>
      </c>
      <c r="D66" s="3">
        <v>45326</v>
      </c>
      <c r="E66" s="2" t="s">
        <v>69</v>
      </c>
      <c r="F66" t="str">
        <f t="array" ref="F66">INDEX(Establishment!B$2:B$1047,MATCH($E66,Establishment!$A$2:$A$1047,0))</f>
        <v>Metro Grocery</v>
      </c>
      <c r="G66" t="str">
        <f t="array" ref="G66">INDEX(Establishment!C$2:C$1047,MATCH($E66,Establishment!$A$2:$A$1047,0))</f>
        <v>Market Market, BGC</v>
      </c>
      <c r="I66" s="4"/>
      <c r="J66" t="s">
        <v>60</v>
      </c>
      <c r="K66">
        <v>0.30499999999999999</v>
      </c>
      <c r="L66" s="4">
        <v>484</v>
      </c>
      <c r="M66" s="4">
        <f t="shared" ref="M66:M129" si="12">K66*L66</f>
        <v>147.62</v>
      </c>
      <c r="N66" s="4">
        <f t="shared" ref="N66:N129" si="13">IF(B66=B65,N65+M66,M66)</f>
        <v>648.75</v>
      </c>
      <c r="O66" t="s">
        <v>37</v>
      </c>
      <c r="P66" s="8" t="s">
        <v>1195</v>
      </c>
      <c r="Q66" s="8" t="s">
        <v>772</v>
      </c>
      <c r="R66" s="8" t="s">
        <v>1196</v>
      </c>
    </row>
    <row r="67" spans="1:19" ht="14.4" x14ac:dyDescent="0.3">
      <c r="A67">
        <f t="shared" si="10"/>
        <v>3</v>
      </c>
      <c r="B67" s="10" t="str">
        <f t="shared" si="11"/>
        <v>20240204C</v>
      </c>
      <c r="C67" s="2">
        <f t="shared" si="9"/>
        <v>8</v>
      </c>
      <c r="D67" s="3">
        <v>45326</v>
      </c>
      <c r="E67" s="2" t="s">
        <v>69</v>
      </c>
      <c r="F67" t="str">
        <f t="array" ref="F67">INDEX(Establishment!B$2:B$1047,MATCH($E67,Establishment!$A$2:$A$1047,0))</f>
        <v>Metro Grocery</v>
      </c>
      <c r="G67" t="str">
        <f t="array" ref="G67">INDEX(Establishment!C$2:C$1047,MATCH($E67,Establishment!$A$2:$A$1047,0))</f>
        <v>Market Market, BGC</v>
      </c>
      <c r="I67" s="4"/>
      <c r="J67" t="s">
        <v>60</v>
      </c>
      <c r="K67">
        <v>0.31</v>
      </c>
      <c r="L67" s="4">
        <v>484</v>
      </c>
      <c r="M67" s="4">
        <f t="shared" si="12"/>
        <v>150.04</v>
      </c>
      <c r="N67" s="4">
        <f t="shared" si="13"/>
        <v>798.79</v>
      </c>
      <c r="O67" t="s">
        <v>37</v>
      </c>
      <c r="P67" s="8" t="s">
        <v>1195</v>
      </c>
      <c r="Q67" s="8" t="s">
        <v>1197</v>
      </c>
      <c r="R67" t="str">
        <f t="array" ref="R67">INDEX(Items!D$2:D$1098,MATCH($O67,Items!$A$2:$A$1098,0))</f>
        <v xml:space="preserve"> </v>
      </c>
    </row>
    <row r="68" spans="1:19" ht="14.4" x14ac:dyDescent="0.3">
      <c r="A68">
        <f t="shared" si="10"/>
        <v>4</v>
      </c>
      <c r="B68" s="10" t="str">
        <f t="shared" si="11"/>
        <v>20240204D</v>
      </c>
      <c r="C68" s="2">
        <f t="shared" si="9"/>
        <v>1</v>
      </c>
      <c r="D68" s="3">
        <v>45326</v>
      </c>
      <c r="E68" s="2" t="s">
        <v>1031</v>
      </c>
      <c r="F68" t="str">
        <f t="array" ref="F68">INDEX(Establishment!B$2:B$1047,MATCH($E68,Establishment!$A$2:$A$1047,0))</f>
        <v>Metro Department</v>
      </c>
      <c r="G68" t="str">
        <f t="array" ref="G68">INDEX(Establishment!C$2:C$1047,MATCH($E68,Establishment!$A$2:$A$1047,0))</f>
        <v>Market Market, BGC</v>
      </c>
      <c r="H68" t="s">
        <v>21</v>
      </c>
      <c r="I68" s="4">
        <v>927.75</v>
      </c>
      <c r="J68" t="s">
        <v>1201</v>
      </c>
      <c r="K68">
        <v>1</v>
      </c>
      <c r="L68" s="4">
        <v>279</v>
      </c>
      <c r="M68" s="4">
        <f t="shared" si="12"/>
        <v>279</v>
      </c>
      <c r="N68" s="4">
        <f t="shared" si="13"/>
        <v>279</v>
      </c>
      <c r="O68" t="s">
        <v>37</v>
      </c>
      <c r="P68" s="8" t="s">
        <v>1202</v>
      </c>
      <c r="Q68" s="8" t="s">
        <v>1203</v>
      </c>
      <c r="R68" s="8" t="s">
        <v>1204</v>
      </c>
    </row>
    <row r="69" spans="1:19" ht="14.4" x14ac:dyDescent="0.3">
      <c r="A69">
        <f t="shared" si="10"/>
        <v>4</v>
      </c>
      <c r="B69" s="10" t="str">
        <f t="shared" si="11"/>
        <v>20240204D</v>
      </c>
      <c r="C69" s="2">
        <f t="shared" si="9"/>
        <v>2</v>
      </c>
      <c r="D69" s="3">
        <v>45326</v>
      </c>
      <c r="E69" s="2" t="s">
        <v>1031</v>
      </c>
      <c r="F69" t="str">
        <f t="array" ref="F69">INDEX(Establishment!B$2:B$1047,MATCH($E69,Establishment!$A$2:$A$1047,0))</f>
        <v>Metro Department</v>
      </c>
      <c r="G69" t="str">
        <f t="array" ref="G69">INDEX(Establishment!C$2:C$1047,MATCH($E69,Establishment!$A$2:$A$1047,0))</f>
        <v>Market Market, BGC</v>
      </c>
      <c r="I69" s="4"/>
      <c r="J69" t="s">
        <v>1201</v>
      </c>
      <c r="K69">
        <v>1</v>
      </c>
      <c r="L69" s="4">
        <v>648.75</v>
      </c>
      <c r="M69" s="4">
        <f t="shared" si="12"/>
        <v>648.75</v>
      </c>
      <c r="N69" s="4">
        <f t="shared" si="13"/>
        <v>927.75</v>
      </c>
      <c r="O69" t="s">
        <v>37</v>
      </c>
      <c r="P69" s="8" t="s">
        <v>1205</v>
      </c>
      <c r="Q69" s="8" t="s">
        <v>1206</v>
      </c>
      <c r="R69" s="8" t="s">
        <v>1207</v>
      </c>
    </row>
    <row r="70" spans="1:19" ht="15.75" customHeight="1" x14ac:dyDescent="0.3">
      <c r="A70" s="2">
        <f t="shared" si="10"/>
        <v>5</v>
      </c>
      <c r="B70" s="12" t="str">
        <f t="shared" si="11"/>
        <v>20240204E</v>
      </c>
      <c r="C70" s="2">
        <f t="shared" si="9"/>
        <v>1</v>
      </c>
      <c r="D70" s="3">
        <v>45326</v>
      </c>
      <c r="E70" s="2" t="s">
        <v>964</v>
      </c>
      <c r="F70" s="2" t="str">
        <f t="array" ref="F70">INDEX(Establishment!B$2:B$1047,MATCH($E70,Establishment!$A$2:$A$1047,0))</f>
        <v>Transportation(Public)</v>
      </c>
      <c r="G70" s="2" t="str">
        <f t="array" ref="G70">INDEX(Establishment!C$2:C$1047,MATCH($E70,Establishment!$A$2:$A$1047,0))</f>
        <v>BGC Bus</v>
      </c>
      <c r="H70" s="2" t="s">
        <v>83</v>
      </c>
      <c r="I70" s="4">
        <v>15</v>
      </c>
      <c r="J70" t="s">
        <v>54</v>
      </c>
      <c r="K70" s="2">
        <v>1</v>
      </c>
      <c r="L70" s="4">
        <v>15</v>
      </c>
      <c r="M70" s="4">
        <f t="shared" si="12"/>
        <v>15</v>
      </c>
      <c r="N70" s="4">
        <f t="shared" si="13"/>
        <v>15</v>
      </c>
      <c r="O70" t="s">
        <v>37</v>
      </c>
      <c r="P70" s="2" t="str">
        <f t="array" ref="P70">INDEX(Items!B$2:B$1098,MATCH($O70,Items!$A$2:$A$1098,0))</f>
        <v xml:space="preserve"> </v>
      </c>
      <c r="Q70" t="s">
        <v>55</v>
      </c>
      <c r="R70" s="2" t="s">
        <v>973</v>
      </c>
      <c r="S70" s="2"/>
    </row>
    <row r="71" spans="1:19" ht="14.4" x14ac:dyDescent="0.3">
      <c r="A71">
        <f t="shared" si="10"/>
        <v>6</v>
      </c>
      <c r="B71" s="10" t="str">
        <f t="shared" si="11"/>
        <v>20240204F</v>
      </c>
      <c r="C71" s="2">
        <f t="shared" si="9"/>
        <v>1</v>
      </c>
      <c r="D71" s="3">
        <v>45326</v>
      </c>
      <c r="E71" s="2" t="s">
        <v>35</v>
      </c>
      <c r="F71" t="str">
        <f t="array" ref="F71">INDEX(Establishment!B$2:B$1047,MATCH($E71,Establishment!$A$2:$A$1047,0))</f>
        <v>7-Eleven</v>
      </c>
      <c r="G71" s="8" t="s">
        <v>1200</v>
      </c>
      <c r="H71" t="s">
        <v>2</v>
      </c>
      <c r="I71" s="4">
        <v>30</v>
      </c>
      <c r="J71" t="s">
        <v>63</v>
      </c>
      <c r="K71">
        <v>1</v>
      </c>
      <c r="L71" s="4">
        <v>30</v>
      </c>
      <c r="M71" s="4">
        <f t="shared" si="12"/>
        <v>30</v>
      </c>
      <c r="N71" s="4">
        <f t="shared" si="13"/>
        <v>30</v>
      </c>
      <c r="O71" t="s">
        <v>1027</v>
      </c>
      <c r="P71" s="8" t="s">
        <v>1028</v>
      </c>
      <c r="Q71" t="str">
        <f t="array" ref="Q71">INDEX(Items!C$2:C$1098,MATCH($O71,Items!$A$2:$A$1098,0))</f>
        <v>Ice Cream</v>
      </c>
      <c r="R71" s="8" t="s">
        <v>1075</v>
      </c>
      <c r="S71" s="8" t="s">
        <v>1211</v>
      </c>
    </row>
    <row r="72" spans="1:19" ht="14.4" x14ac:dyDescent="0.3">
      <c r="A72">
        <f t="shared" si="10"/>
        <v>7</v>
      </c>
      <c r="B72" s="10" t="str">
        <f t="shared" si="11"/>
        <v>20240204G</v>
      </c>
      <c r="C72" s="2">
        <f t="shared" si="9"/>
        <v>1</v>
      </c>
      <c r="D72" s="3">
        <v>45326</v>
      </c>
      <c r="E72" s="2" t="s">
        <v>22</v>
      </c>
      <c r="F72" s="8" t="s">
        <v>1114</v>
      </c>
      <c r="G72" s="8" t="s">
        <v>1208</v>
      </c>
      <c r="H72" t="s">
        <v>2</v>
      </c>
      <c r="I72" s="4">
        <v>50</v>
      </c>
      <c r="J72" t="s">
        <v>63</v>
      </c>
      <c r="K72">
        <v>10</v>
      </c>
      <c r="L72" s="4">
        <v>5</v>
      </c>
      <c r="M72" s="4">
        <f t="shared" si="12"/>
        <v>50</v>
      </c>
      <c r="N72" s="4">
        <f t="shared" si="13"/>
        <v>50</v>
      </c>
      <c r="O72" t="s">
        <v>1033</v>
      </c>
      <c r="P72" s="8" t="s">
        <v>1114</v>
      </c>
      <c r="Q72" t="str">
        <f t="array" ref="Q72">INDEX(Items!C$2:C$1098,MATCH($O72,Items!$A$2:$A$1098,0))</f>
        <v xml:space="preserve">Bread </v>
      </c>
      <c r="R72" s="8" t="s">
        <v>1209</v>
      </c>
      <c r="S72" s="8" t="s">
        <v>1210</v>
      </c>
    </row>
    <row r="73" spans="1:19" ht="14.4" x14ac:dyDescent="0.3">
      <c r="A73">
        <f t="shared" si="10"/>
        <v>1</v>
      </c>
      <c r="B73" s="10" t="str">
        <f t="shared" si="11"/>
        <v/>
      </c>
      <c r="C73" s="2">
        <f t="shared" si="9"/>
        <v>1</v>
      </c>
      <c r="D73" s="3"/>
      <c r="E73" s="2"/>
      <c r="F73" t="e">
        <f t="array" ref="F73">INDEX(Establishment!B$2:B$1047,MATCH($E73,Establishment!$A$2:$A$1047,0))</f>
        <v>#N/A</v>
      </c>
      <c r="G73" t="e">
        <f t="array" ref="G73">INDEX(Establishment!C$2:C$1047,MATCH($E73,Establishment!$A$2:$A$1047,0))</f>
        <v>#N/A</v>
      </c>
      <c r="H73" t="s">
        <v>20</v>
      </c>
      <c r="I73" s="4"/>
      <c r="J73" t="s">
        <v>20</v>
      </c>
      <c r="L73" s="4"/>
      <c r="M73" s="4">
        <f t="shared" si="12"/>
        <v>0</v>
      </c>
      <c r="N73" s="4">
        <f t="shared" si="13"/>
        <v>0</v>
      </c>
      <c r="O73" t="s">
        <v>20</v>
      </c>
      <c r="P73">
        <f t="array" ref="P73">INDEX(Items!B$2:B$1098,MATCH($O73,Items!$A$2:$A$1098,0))</f>
        <v>0</v>
      </c>
      <c r="Q73">
        <f t="array" ref="Q73">INDEX(Items!C$2:C$1098,MATCH($O73,Items!$A$2:$A$1098,0))</f>
        <v>0</v>
      </c>
      <c r="R73">
        <f t="array" ref="R73">INDEX(Items!D$2:D$1098,MATCH($O73,Items!$A$2:$A$1098,0))</f>
        <v>0</v>
      </c>
    </row>
    <row r="74" spans="1:19" ht="14.4" x14ac:dyDescent="0.3">
      <c r="A74">
        <f t="shared" si="10"/>
        <v>1</v>
      </c>
      <c r="B74" s="10" t="str">
        <f t="shared" si="11"/>
        <v/>
      </c>
      <c r="C74" s="2">
        <f t="shared" si="9"/>
        <v>1</v>
      </c>
      <c r="D74" s="3"/>
      <c r="E74" s="2"/>
      <c r="F74" t="e">
        <f t="array" ref="F74">INDEX(Establishment!B$2:B$1047,MATCH($E74,Establishment!$A$2:$A$1047,0))</f>
        <v>#N/A</v>
      </c>
      <c r="G74" t="e">
        <f t="array" ref="G74">INDEX(Establishment!C$2:C$1047,MATCH($E74,Establishment!$A$2:$A$1047,0))</f>
        <v>#N/A</v>
      </c>
      <c r="H74" t="s">
        <v>20</v>
      </c>
      <c r="I74" s="4"/>
      <c r="J74" t="s">
        <v>20</v>
      </c>
      <c r="L74" s="4"/>
      <c r="M74" s="4">
        <f t="shared" si="12"/>
        <v>0</v>
      </c>
      <c r="N74" s="4">
        <f t="shared" si="13"/>
        <v>0</v>
      </c>
      <c r="O74" t="s">
        <v>20</v>
      </c>
      <c r="P74">
        <f t="array" ref="P74">INDEX(Items!B$2:B$1098,MATCH($O74,Items!$A$2:$A$1098,0))</f>
        <v>0</v>
      </c>
      <c r="Q74">
        <f t="array" ref="Q74">INDEX(Items!C$2:C$1098,MATCH($O74,Items!$A$2:$A$1098,0))</f>
        <v>0</v>
      </c>
      <c r="R74">
        <f t="array" ref="R74">INDEX(Items!D$2:D$1098,MATCH($O74,Items!$A$2:$A$1098,0))</f>
        <v>0</v>
      </c>
    </row>
    <row r="75" spans="1:19" ht="14.4" x14ac:dyDescent="0.3">
      <c r="A75">
        <f t="shared" si="10"/>
        <v>1</v>
      </c>
      <c r="B75" s="10" t="str">
        <f t="shared" si="11"/>
        <v/>
      </c>
      <c r="C75" s="2">
        <f t="shared" si="9"/>
        <v>1</v>
      </c>
      <c r="D75" s="3"/>
      <c r="E75" s="2"/>
      <c r="F75" t="e">
        <f t="array" ref="F75">INDEX(Establishment!B$2:B$1047,MATCH($E75,Establishment!$A$2:$A$1047,0))</f>
        <v>#N/A</v>
      </c>
      <c r="G75" t="e">
        <f t="array" ref="G75">INDEX(Establishment!C$2:C$1047,MATCH($E75,Establishment!$A$2:$A$1047,0))</f>
        <v>#N/A</v>
      </c>
      <c r="H75" t="s">
        <v>20</v>
      </c>
      <c r="I75" s="4"/>
      <c r="J75" t="s">
        <v>20</v>
      </c>
      <c r="L75" s="4"/>
      <c r="M75" s="4">
        <f t="shared" si="12"/>
        <v>0</v>
      </c>
      <c r="N75" s="4">
        <f t="shared" si="13"/>
        <v>0</v>
      </c>
      <c r="O75" t="s">
        <v>20</v>
      </c>
      <c r="P75">
        <f t="array" ref="P75">INDEX(Items!B$2:B$1098,MATCH($O75,Items!$A$2:$A$1098,0))</f>
        <v>0</v>
      </c>
      <c r="Q75">
        <f t="array" ref="Q75">INDEX(Items!C$2:C$1098,MATCH($O75,Items!$A$2:$A$1098,0))</f>
        <v>0</v>
      </c>
      <c r="R75">
        <f t="array" ref="R75">INDEX(Items!D$2:D$1098,MATCH($O75,Items!$A$2:$A$1098,0))</f>
        <v>0</v>
      </c>
    </row>
    <row r="76" spans="1:19" ht="14.4" x14ac:dyDescent="0.3">
      <c r="A76">
        <f t="shared" si="10"/>
        <v>1</v>
      </c>
      <c r="B76" s="10" t="str">
        <f t="shared" si="11"/>
        <v/>
      </c>
      <c r="C76" s="2">
        <f t="shared" si="9"/>
        <v>1</v>
      </c>
      <c r="D76" s="3"/>
      <c r="E76" s="2"/>
      <c r="F76" t="e">
        <f t="array" ref="F76">INDEX(Establishment!B$2:B$1047,MATCH($E76,Establishment!$A$2:$A$1047,0))</f>
        <v>#N/A</v>
      </c>
      <c r="G76" t="e">
        <f t="array" ref="G76">INDEX(Establishment!C$2:C$1047,MATCH($E76,Establishment!$A$2:$A$1047,0))</f>
        <v>#N/A</v>
      </c>
      <c r="H76" t="s">
        <v>20</v>
      </c>
      <c r="I76" s="4"/>
      <c r="J76" t="s">
        <v>20</v>
      </c>
      <c r="L76" s="4"/>
      <c r="M76" s="4">
        <f t="shared" si="12"/>
        <v>0</v>
      </c>
      <c r="N76" s="4">
        <f t="shared" si="13"/>
        <v>0</v>
      </c>
      <c r="O76" t="s">
        <v>20</v>
      </c>
      <c r="P76">
        <f t="array" ref="P76">INDEX(Items!B$2:B$1098,MATCH($O76,Items!$A$2:$A$1098,0))</f>
        <v>0</v>
      </c>
      <c r="Q76">
        <f t="array" ref="Q76">INDEX(Items!C$2:C$1098,MATCH($O76,Items!$A$2:$A$1098,0))</f>
        <v>0</v>
      </c>
      <c r="R76">
        <f t="array" ref="R76">INDEX(Items!D$2:D$1098,MATCH($O76,Items!$A$2:$A$1098,0))</f>
        <v>0</v>
      </c>
    </row>
    <row r="77" spans="1:19" ht="14.4" x14ac:dyDescent="0.3">
      <c r="A77">
        <f t="shared" si="10"/>
        <v>1</v>
      </c>
      <c r="B77" s="10" t="str">
        <f t="shared" si="11"/>
        <v/>
      </c>
      <c r="C77" s="2">
        <f t="shared" si="9"/>
        <v>1</v>
      </c>
      <c r="D77" s="3"/>
      <c r="E77" s="2"/>
      <c r="F77" t="e">
        <f t="array" ref="F77">INDEX(Establishment!B$2:B$1047,MATCH($E77,Establishment!$A$2:$A$1047,0))</f>
        <v>#N/A</v>
      </c>
      <c r="G77" t="e">
        <f t="array" ref="G77">INDEX(Establishment!C$2:C$1047,MATCH($E77,Establishment!$A$2:$A$1047,0))</f>
        <v>#N/A</v>
      </c>
      <c r="H77" t="s">
        <v>20</v>
      </c>
      <c r="I77" s="4"/>
      <c r="J77" t="s">
        <v>20</v>
      </c>
      <c r="L77" s="4"/>
      <c r="M77" s="4">
        <f t="shared" si="12"/>
        <v>0</v>
      </c>
      <c r="N77" s="4">
        <f t="shared" si="13"/>
        <v>0</v>
      </c>
      <c r="O77" t="s">
        <v>20</v>
      </c>
      <c r="P77">
        <f t="array" ref="P77">INDEX(Items!B$2:B$1098,MATCH($O77,Items!$A$2:$A$1098,0))</f>
        <v>0</v>
      </c>
      <c r="Q77">
        <f t="array" ref="Q77">INDEX(Items!C$2:C$1098,MATCH($O77,Items!$A$2:$A$1098,0))</f>
        <v>0</v>
      </c>
      <c r="R77">
        <f t="array" ref="R77">INDEX(Items!D$2:D$1098,MATCH($O77,Items!$A$2:$A$1098,0))</f>
        <v>0</v>
      </c>
    </row>
    <row r="78" spans="1:19" ht="14.4" x14ac:dyDescent="0.3">
      <c r="A78">
        <f t="shared" si="10"/>
        <v>1</v>
      </c>
      <c r="B78" s="10" t="str">
        <f t="shared" si="11"/>
        <v/>
      </c>
      <c r="C78" s="2">
        <f t="shared" si="9"/>
        <v>1</v>
      </c>
      <c r="D78" s="3"/>
      <c r="E78" s="2"/>
      <c r="F78" t="e">
        <f t="array" ref="F78">INDEX(Establishment!B$2:B$1047,MATCH($E78,Establishment!$A$2:$A$1047,0))</f>
        <v>#N/A</v>
      </c>
      <c r="G78" t="e">
        <f t="array" ref="G78">INDEX(Establishment!C$2:C$1047,MATCH($E78,Establishment!$A$2:$A$1047,0))</f>
        <v>#N/A</v>
      </c>
      <c r="H78" t="s">
        <v>20</v>
      </c>
      <c r="I78" s="4"/>
      <c r="J78" t="s">
        <v>20</v>
      </c>
      <c r="L78" s="4"/>
      <c r="M78" s="4">
        <f t="shared" si="12"/>
        <v>0</v>
      </c>
      <c r="N78" s="4">
        <f t="shared" si="13"/>
        <v>0</v>
      </c>
      <c r="O78" t="s">
        <v>20</v>
      </c>
      <c r="P78">
        <f t="array" ref="P78">INDEX(Items!B$2:B$1098,MATCH($O78,Items!$A$2:$A$1098,0))</f>
        <v>0</v>
      </c>
      <c r="Q78">
        <f t="array" ref="Q78">INDEX(Items!C$2:C$1098,MATCH($O78,Items!$A$2:$A$1098,0))</f>
        <v>0</v>
      </c>
      <c r="R78">
        <f t="array" ref="R78">INDEX(Items!D$2:D$1098,MATCH($O78,Items!$A$2:$A$1098,0))</f>
        <v>0</v>
      </c>
    </row>
    <row r="79" spans="1:19" ht="14.4" x14ac:dyDescent="0.3">
      <c r="A79">
        <f t="shared" si="10"/>
        <v>1</v>
      </c>
      <c r="B79" s="10" t="str">
        <f t="shared" si="11"/>
        <v/>
      </c>
      <c r="C79" s="2">
        <f t="shared" si="9"/>
        <v>1</v>
      </c>
      <c r="D79" s="3"/>
      <c r="E79" s="2"/>
      <c r="F79" t="e">
        <f t="array" ref="F79">INDEX(Establishment!B$2:B$1047,MATCH($E79,Establishment!$A$2:$A$1047,0))</f>
        <v>#N/A</v>
      </c>
      <c r="G79" t="e">
        <f t="array" ref="G79">INDEX(Establishment!C$2:C$1047,MATCH($E79,Establishment!$A$2:$A$1047,0))</f>
        <v>#N/A</v>
      </c>
      <c r="H79" t="s">
        <v>20</v>
      </c>
      <c r="I79" s="4"/>
      <c r="J79" t="s">
        <v>20</v>
      </c>
      <c r="L79" s="4"/>
      <c r="M79" s="4">
        <f t="shared" si="12"/>
        <v>0</v>
      </c>
      <c r="N79" s="4">
        <f t="shared" si="13"/>
        <v>0</v>
      </c>
      <c r="O79" t="s">
        <v>20</v>
      </c>
      <c r="P79">
        <f t="array" ref="P79">INDEX(Items!B$2:B$1098,MATCH($O79,Items!$A$2:$A$1098,0))</f>
        <v>0</v>
      </c>
      <c r="Q79">
        <f t="array" ref="Q79">INDEX(Items!C$2:C$1098,MATCH($O79,Items!$A$2:$A$1098,0))</f>
        <v>0</v>
      </c>
      <c r="R79">
        <f t="array" ref="R79">INDEX(Items!D$2:D$1098,MATCH($O79,Items!$A$2:$A$1098,0))</f>
        <v>0</v>
      </c>
    </row>
    <row r="80" spans="1:19" ht="14.4" x14ac:dyDescent="0.3">
      <c r="A80">
        <f t="shared" si="10"/>
        <v>1</v>
      </c>
      <c r="B80" s="10" t="str">
        <f t="shared" si="11"/>
        <v/>
      </c>
      <c r="C80" s="2">
        <f t="shared" si="9"/>
        <v>1</v>
      </c>
      <c r="D80" s="3"/>
      <c r="E80" s="2"/>
      <c r="F80" t="e">
        <f t="array" ref="F80">INDEX(Establishment!B$2:B$1047,MATCH($E80,Establishment!$A$2:$A$1047,0))</f>
        <v>#N/A</v>
      </c>
      <c r="G80" t="e">
        <f t="array" ref="G80">INDEX(Establishment!C$2:C$1047,MATCH($E80,Establishment!$A$2:$A$1047,0))</f>
        <v>#N/A</v>
      </c>
      <c r="H80" t="s">
        <v>20</v>
      </c>
      <c r="I80" s="4"/>
      <c r="J80" t="s">
        <v>20</v>
      </c>
      <c r="L80" s="4"/>
      <c r="M80" s="4">
        <f t="shared" si="12"/>
        <v>0</v>
      </c>
      <c r="N80" s="4">
        <f t="shared" si="13"/>
        <v>0</v>
      </c>
      <c r="O80" t="s">
        <v>20</v>
      </c>
      <c r="P80">
        <f t="array" ref="P80">INDEX(Items!B$2:B$1098,MATCH($O80,Items!$A$2:$A$1098,0))</f>
        <v>0</v>
      </c>
      <c r="Q80">
        <f t="array" ref="Q80">INDEX(Items!C$2:C$1098,MATCH($O80,Items!$A$2:$A$1098,0))</f>
        <v>0</v>
      </c>
      <c r="R80">
        <f t="array" ref="R80">INDEX(Items!D$2:D$1098,MATCH($O80,Items!$A$2:$A$1098,0))</f>
        <v>0</v>
      </c>
    </row>
    <row r="81" spans="1:19" ht="14.4" x14ac:dyDescent="0.3">
      <c r="A81">
        <f t="shared" si="10"/>
        <v>1</v>
      </c>
      <c r="B81" s="10" t="str">
        <f t="shared" si="11"/>
        <v/>
      </c>
      <c r="C81" s="2">
        <f t="shared" si="9"/>
        <v>1</v>
      </c>
      <c r="D81" s="3"/>
      <c r="E81" s="2"/>
      <c r="F81" t="e">
        <f t="array" ref="F81">INDEX(Establishment!B$2:B$1047,MATCH($E81,Establishment!$A$2:$A$1047,0))</f>
        <v>#N/A</v>
      </c>
      <c r="G81" t="e">
        <f t="array" ref="G81">INDEX(Establishment!C$2:C$1047,MATCH($E81,Establishment!$A$2:$A$1047,0))</f>
        <v>#N/A</v>
      </c>
      <c r="H81" t="s">
        <v>20</v>
      </c>
      <c r="I81" s="4"/>
      <c r="J81" t="s">
        <v>20</v>
      </c>
      <c r="L81" s="4"/>
      <c r="M81" s="4">
        <f t="shared" si="12"/>
        <v>0</v>
      </c>
      <c r="N81" s="4">
        <f t="shared" si="13"/>
        <v>0</v>
      </c>
      <c r="O81" t="s">
        <v>20</v>
      </c>
      <c r="P81">
        <f t="array" ref="P81">INDEX(Items!B$2:B$1098,MATCH($O81,Items!$A$2:$A$1098,0))</f>
        <v>0</v>
      </c>
      <c r="Q81">
        <f t="array" ref="Q81">INDEX(Items!C$2:C$1098,MATCH($O81,Items!$A$2:$A$1098,0))</f>
        <v>0</v>
      </c>
      <c r="R81">
        <f t="array" ref="R81">INDEX(Items!D$2:D$1098,MATCH($O81,Items!$A$2:$A$1098,0))</f>
        <v>0</v>
      </c>
    </row>
    <row r="82" spans="1:19" ht="14.4" x14ac:dyDescent="0.3">
      <c r="A82">
        <f t="shared" si="10"/>
        <v>1</v>
      </c>
      <c r="B82" s="10" t="str">
        <f t="shared" si="11"/>
        <v>20240213A</v>
      </c>
      <c r="C82" s="2">
        <f t="shared" si="9"/>
        <v>1</v>
      </c>
      <c r="D82" s="3">
        <v>45335</v>
      </c>
      <c r="E82" s="2" t="s">
        <v>22</v>
      </c>
      <c r="F82" t="str">
        <f t="array" ref="F82">INDEX(Establishment!B$2:B$1047,MATCH($E82,Establishment!$A$2:$A$1047,0))</f>
        <v>One Time</v>
      </c>
      <c r="G82">
        <f t="array" ref="G82">INDEX(Establishment!C$2:C$1047,MATCH($E82,Establishment!$A$2:$A$1047,0))</f>
        <v>0</v>
      </c>
      <c r="H82" t="s">
        <v>20</v>
      </c>
      <c r="I82" s="4"/>
      <c r="J82" t="s">
        <v>20</v>
      </c>
      <c r="L82" s="4"/>
      <c r="M82" s="4">
        <f t="shared" si="12"/>
        <v>0</v>
      </c>
      <c r="N82" s="4">
        <f t="shared" si="13"/>
        <v>0</v>
      </c>
      <c r="O82" t="s">
        <v>20</v>
      </c>
      <c r="P82">
        <f t="array" ref="P82">INDEX(Items!B$2:B$1098,MATCH($O82,Items!$A$2:$A$1098,0))</f>
        <v>0</v>
      </c>
      <c r="Q82">
        <f t="array" ref="Q82">INDEX(Items!C$2:C$1098,MATCH($O82,Items!$A$2:$A$1098,0))</f>
        <v>0</v>
      </c>
      <c r="R82">
        <f t="array" ref="R82">INDEX(Items!D$2:D$1098,MATCH($O82,Items!$A$2:$A$1098,0))</f>
        <v>0</v>
      </c>
    </row>
    <row r="83" spans="1:19" ht="15.75" customHeight="1" x14ac:dyDescent="0.3">
      <c r="A83" s="2">
        <f t="shared" si="10"/>
        <v>2</v>
      </c>
      <c r="B83" s="12" t="str">
        <f t="shared" si="11"/>
        <v>20240213B</v>
      </c>
      <c r="C83" s="2">
        <f t="shared" si="9"/>
        <v>1</v>
      </c>
      <c r="D83" s="3">
        <v>45335</v>
      </c>
      <c r="E83" s="2" t="s">
        <v>22</v>
      </c>
      <c r="F83" t="s">
        <v>44</v>
      </c>
      <c r="G83" s="2" t="s">
        <v>45</v>
      </c>
      <c r="H83" t="s">
        <v>2</v>
      </c>
      <c r="I83" s="4">
        <v>80</v>
      </c>
      <c r="J83" s="2" t="s">
        <v>41</v>
      </c>
      <c r="K83" s="2">
        <v>1</v>
      </c>
      <c r="L83" s="4">
        <v>15</v>
      </c>
      <c r="M83" s="4">
        <f t="shared" si="12"/>
        <v>15</v>
      </c>
      <c r="N83" s="4">
        <f t="shared" si="13"/>
        <v>15</v>
      </c>
      <c r="O83" t="s">
        <v>25</v>
      </c>
      <c r="P83" s="2"/>
      <c r="Q83" t="str">
        <f t="array" ref="Q83">INDEX(Items!C$2:C$1098,MATCH($O83,Items!$A$2:$A$1098,0))</f>
        <v>Dish</v>
      </c>
      <c r="R83" s="2" t="s">
        <v>675</v>
      </c>
      <c r="S83" s="2"/>
    </row>
    <row r="84" spans="1:19" ht="14.4" x14ac:dyDescent="0.3">
      <c r="A84">
        <f t="shared" si="10"/>
        <v>2</v>
      </c>
      <c r="B84" s="10" t="str">
        <f t="shared" si="11"/>
        <v>20240213B</v>
      </c>
      <c r="C84" s="2">
        <f t="shared" si="9"/>
        <v>2</v>
      </c>
      <c r="D84" s="3">
        <v>45335</v>
      </c>
      <c r="E84" s="2" t="s">
        <v>22</v>
      </c>
      <c r="F84" t="s">
        <v>44</v>
      </c>
      <c r="G84" s="2" t="s">
        <v>45</v>
      </c>
      <c r="I84" s="4"/>
      <c r="J84" t="s">
        <v>20</v>
      </c>
      <c r="K84" s="2">
        <v>1</v>
      </c>
      <c r="L84" s="4">
        <v>40</v>
      </c>
      <c r="M84" s="4">
        <f t="shared" si="12"/>
        <v>40</v>
      </c>
      <c r="N84" s="4">
        <f t="shared" si="13"/>
        <v>55</v>
      </c>
      <c r="O84" t="s">
        <v>37</v>
      </c>
      <c r="P84" t="str">
        <f t="array" ref="P84">INDEX(Items!B$2:B$1098,MATCH($O84,Items!$A$2:$A$1098,0))</f>
        <v xml:space="preserve"> </v>
      </c>
      <c r="Q84" s="8" t="s">
        <v>669</v>
      </c>
      <c r="R84" s="8" t="s">
        <v>1215</v>
      </c>
    </row>
    <row r="85" spans="1:19" ht="14.4" x14ac:dyDescent="0.3">
      <c r="A85">
        <f t="shared" si="10"/>
        <v>2</v>
      </c>
      <c r="B85" s="10" t="str">
        <f t="shared" si="11"/>
        <v>20240213B</v>
      </c>
      <c r="C85" s="2">
        <f t="shared" si="9"/>
        <v>3</v>
      </c>
      <c r="D85" s="3">
        <v>45335</v>
      </c>
      <c r="E85" s="2" t="s">
        <v>22</v>
      </c>
      <c r="F85" t="s">
        <v>44</v>
      </c>
      <c r="G85" s="2" t="s">
        <v>45</v>
      </c>
      <c r="I85" s="4"/>
      <c r="J85" t="s">
        <v>20</v>
      </c>
      <c r="K85" s="2">
        <v>1</v>
      </c>
      <c r="L85" s="4">
        <v>25</v>
      </c>
      <c r="M85" s="4">
        <f t="shared" si="12"/>
        <v>25</v>
      </c>
      <c r="N85" s="4">
        <f t="shared" si="13"/>
        <v>80</v>
      </c>
      <c r="O85" t="s">
        <v>37</v>
      </c>
      <c r="P85" t="str">
        <f t="array" ref="P85">INDEX(Items!B$2:B$1098,MATCH($O85,Items!$A$2:$A$1098,0))</f>
        <v xml:space="preserve"> </v>
      </c>
      <c r="Q85" s="8" t="s">
        <v>725</v>
      </c>
      <c r="R85" s="8" t="s">
        <v>1216</v>
      </c>
    </row>
    <row r="86" spans="1:19" ht="15.75" customHeight="1" x14ac:dyDescent="0.3">
      <c r="A86">
        <f t="shared" si="10"/>
        <v>3</v>
      </c>
      <c r="B86" s="10" t="str">
        <f t="shared" si="11"/>
        <v>20240213C</v>
      </c>
      <c r="C86">
        <f t="shared" ref="C86" si="14">IF(OR(B86="",B86&lt;&gt;B94),1,C94+1)</f>
        <v>1</v>
      </c>
      <c r="D86" s="3">
        <v>45335</v>
      </c>
      <c r="E86" s="2" t="s">
        <v>890</v>
      </c>
      <c r="F86" t="str">
        <f t="array" ref="F86">INDEX(Establishment!B$2:B$1047,MATCH($E86,Establishment!$A$2:$A$1047,0))</f>
        <v>Transportation(Public)</v>
      </c>
      <c r="G86" t="str">
        <f t="array" ref="G86">INDEX(Establishment!C$2:C$1047,MATCH($E86,Establishment!$A$2:$A$1047,0))</f>
        <v>Jeepney</v>
      </c>
      <c r="H86" t="s">
        <v>2</v>
      </c>
      <c r="I86" s="4">
        <v>13</v>
      </c>
      <c r="J86" t="s">
        <v>54</v>
      </c>
      <c r="K86">
        <v>1</v>
      </c>
      <c r="L86" s="4">
        <v>13</v>
      </c>
      <c r="M86" s="4">
        <f t="shared" si="12"/>
        <v>13</v>
      </c>
      <c r="N86" s="4">
        <f t="shared" si="13"/>
        <v>13</v>
      </c>
      <c r="O86" t="s">
        <v>37</v>
      </c>
      <c r="P86" t="str">
        <f t="array" ref="P86">INDEX(Items!B$2:B$1098,MATCH($O86,Items!$A$2:$A$1098,0))</f>
        <v xml:space="preserve"> </v>
      </c>
      <c r="Q86" t="s">
        <v>55</v>
      </c>
      <c r="R86" s="2" t="s">
        <v>971</v>
      </c>
      <c r="S86" s="9"/>
    </row>
    <row r="87" spans="1:19" ht="14.4" x14ac:dyDescent="0.3">
      <c r="A87">
        <f t="shared" si="10"/>
        <v>1</v>
      </c>
      <c r="B87" s="10" t="str">
        <f t="shared" si="11"/>
        <v/>
      </c>
      <c r="C87" s="2">
        <f t="shared" ref="C87:C105" si="15">IF(OR(B87="",B87&lt;&gt;B86),1,C86+1)</f>
        <v>1</v>
      </c>
      <c r="D87" s="3"/>
      <c r="E87" s="2"/>
      <c r="F87" t="e">
        <f t="array" ref="F87">INDEX(Establishment!B$2:B$1047,MATCH($E87,Establishment!$A$2:$A$1047,0))</f>
        <v>#N/A</v>
      </c>
      <c r="G87" t="e">
        <f t="array" ref="G87">INDEX(Establishment!C$2:C$1047,MATCH($E87,Establishment!$A$2:$A$1047,0))</f>
        <v>#N/A</v>
      </c>
      <c r="H87" t="s">
        <v>20</v>
      </c>
      <c r="I87" s="4"/>
      <c r="J87" t="s">
        <v>20</v>
      </c>
      <c r="L87" s="4"/>
      <c r="M87" s="4">
        <f t="shared" si="12"/>
        <v>0</v>
      </c>
      <c r="N87" s="4">
        <f t="shared" si="13"/>
        <v>0</v>
      </c>
      <c r="O87" t="s">
        <v>20</v>
      </c>
      <c r="P87">
        <f t="array" ref="P87">INDEX(Items!B$2:B$1098,MATCH($O87,Items!$A$2:$A$1098,0))</f>
        <v>0</v>
      </c>
      <c r="Q87">
        <f t="array" ref="Q87">INDEX(Items!C$2:C$1098,MATCH($O87,Items!$A$2:$A$1098,0))</f>
        <v>0</v>
      </c>
      <c r="R87">
        <f t="array" ref="R87">INDEX(Items!D$2:D$1098,MATCH($O87,Items!$A$2:$A$1098,0))</f>
        <v>0</v>
      </c>
    </row>
    <row r="88" spans="1:19" ht="14.4" x14ac:dyDescent="0.3">
      <c r="A88">
        <f t="shared" si="10"/>
        <v>1</v>
      </c>
      <c r="B88" s="10" t="str">
        <f t="shared" si="11"/>
        <v/>
      </c>
      <c r="C88" s="2">
        <f t="shared" si="15"/>
        <v>1</v>
      </c>
      <c r="D88" s="3"/>
      <c r="E88" s="2"/>
      <c r="F88" t="e">
        <f t="array" ref="F88">INDEX(Establishment!B$2:B$1047,MATCH($E88,Establishment!$A$2:$A$1047,0))</f>
        <v>#N/A</v>
      </c>
      <c r="G88" t="e">
        <f t="array" ref="G88">INDEX(Establishment!C$2:C$1047,MATCH($E88,Establishment!$A$2:$A$1047,0))</f>
        <v>#N/A</v>
      </c>
      <c r="H88" t="s">
        <v>20</v>
      </c>
      <c r="I88" s="4"/>
      <c r="J88" t="s">
        <v>20</v>
      </c>
      <c r="L88" s="4"/>
      <c r="M88" s="4">
        <f t="shared" si="12"/>
        <v>0</v>
      </c>
      <c r="N88" s="4">
        <f t="shared" si="13"/>
        <v>0</v>
      </c>
      <c r="O88" t="s">
        <v>20</v>
      </c>
      <c r="P88">
        <f t="array" ref="P88">INDEX(Items!B$2:B$1098,MATCH($O88,Items!$A$2:$A$1098,0))</f>
        <v>0</v>
      </c>
      <c r="Q88">
        <f t="array" ref="Q88">INDEX(Items!C$2:C$1098,MATCH($O88,Items!$A$2:$A$1098,0))</f>
        <v>0</v>
      </c>
      <c r="R88">
        <f t="array" ref="R88">INDEX(Items!D$2:D$1098,MATCH($O88,Items!$A$2:$A$1098,0))</f>
        <v>0</v>
      </c>
    </row>
    <row r="89" spans="1:19" ht="14.4" x14ac:dyDescent="0.3">
      <c r="A89">
        <f t="shared" si="10"/>
        <v>1</v>
      </c>
      <c r="B89" s="10" t="str">
        <f t="shared" si="11"/>
        <v/>
      </c>
      <c r="C89" s="2">
        <f t="shared" si="15"/>
        <v>1</v>
      </c>
      <c r="D89" s="3"/>
      <c r="E89" s="2"/>
      <c r="F89" t="e">
        <f t="array" ref="F89">INDEX(Establishment!B$2:B$1047,MATCH($E89,Establishment!$A$2:$A$1047,0))</f>
        <v>#N/A</v>
      </c>
      <c r="G89" t="e">
        <f t="array" ref="G89">INDEX(Establishment!C$2:C$1047,MATCH($E89,Establishment!$A$2:$A$1047,0))</f>
        <v>#N/A</v>
      </c>
      <c r="H89" t="s">
        <v>20</v>
      </c>
      <c r="I89" s="4"/>
      <c r="J89" t="s">
        <v>20</v>
      </c>
      <c r="L89" s="4"/>
      <c r="M89" s="4">
        <f t="shared" si="12"/>
        <v>0</v>
      </c>
      <c r="N89" s="4">
        <f t="shared" si="13"/>
        <v>0</v>
      </c>
      <c r="O89" t="s">
        <v>20</v>
      </c>
      <c r="P89">
        <f t="array" ref="P89">INDEX(Items!B$2:B$1098,MATCH($O89,Items!$A$2:$A$1098,0))</f>
        <v>0</v>
      </c>
      <c r="Q89">
        <f t="array" ref="Q89">INDEX(Items!C$2:C$1098,MATCH($O89,Items!$A$2:$A$1098,0))</f>
        <v>0</v>
      </c>
      <c r="R89">
        <f t="array" ref="R89">INDEX(Items!D$2:D$1098,MATCH($O89,Items!$A$2:$A$1098,0))</f>
        <v>0</v>
      </c>
    </row>
    <row r="90" spans="1:19" ht="14.4" x14ac:dyDescent="0.3">
      <c r="A90">
        <f t="shared" si="10"/>
        <v>1</v>
      </c>
      <c r="B90" s="10" t="str">
        <f t="shared" si="11"/>
        <v/>
      </c>
      <c r="C90" s="2">
        <f t="shared" si="15"/>
        <v>1</v>
      </c>
      <c r="D90" s="3"/>
      <c r="E90" s="2"/>
      <c r="F90" t="e">
        <f t="array" ref="F90">INDEX(Establishment!B$2:B$1047,MATCH($E90,Establishment!$A$2:$A$1047,0))</f>
        <v>#N/A</v>
      </c>
      <c r="G90" t="e">
        <f t="array" ref="G90">INDEX(Establishment!C$2:C$1047,MATCH($E90,Establishment!$A$2:$A$1047,0))</f>
        <v>#N/A</v>
      </c>
      <c r="H90" t="s">
        <v>20</v>
      </c>
      <c r="I90" s="4"/>
      <c r="J90" t="s">
        <v>20</v>
      </c>
      <c r="L90" s="4"/>
      <c r="M90" s="4">
        <f t="shared" si="12"/>
        <v>0</v>
      </c>
      <c r="N90" s="4">
        <f t="shared" si="13"/>
        <v>0</v>
      </c>
      <c r="O90" t="s">
        <v>20</v>
      </c>
      <c r="P90">
        <f t="array" ref="P90">INDEX(Items!B$2:B$1098,MATCH($O90,Items!$A$2:$A$1098,0))</f>
        <v>0</v>
      </c>
      <c r="Q90">
        <f t="array" ref="Q90">INDEX(Items!C$2:C$1098,MATCH($O90,Items!$A$2:$A$1098,0))</f>
        <v>0</v>
      </c>
      <c r="R90">
        <f t="array" ref="R90">INDEX(Items!D$2:D$1098,MATCH($O90,Items!$A$2:$A$1098,0))</f>
        <v>0</v>
      </c>
    </row>
    <row r="91" spans="1:19" ht="14.4" x14ac:dyDescent="0.3">
      <c r="A91">
        <f t="shared" si="10"/>
        <v>1</v>
      </c>
      <c r="B91" s="10" t="str">
        <f t="shared" si="11"/>
        <v/>
      </c>
      <c r="C91" s="2">
        <f t="shared" si="15"/>
        <v>1</v>
      </c>
      <c r="D91" s="3"/>
      <c r="E91" s="2"/>
      <c r="F91" t="e">
        <f t="array" ref="F91">INDEX(Establishment!B$2:B$1047,MATCH($E91,Establishment!$A$2:$A$1047,0))</f>
        <v>#N/A</v>
      </c>
      <c r="G91" t="e">
        <f t="array" ref="G91">INDEX(Establishment!C$2:C$1047,MATCH($E91,Establishment!$A$2:$A$1047,0))</f>
        <v>#N/A</v>
      </c>
      <c r="H91" t="s">
        <v>20</v>
      </c>
      <c r="I91" s="4"/>
      <c r="J91" t="s">
        <v>20</v>
      </c>
      <c r="L91" s="4"/>
      <c r="M91" s="4">
        <f t="shared" si="12"/>
        <v>0</v>
      </c>
      <c r="N91" s="4">
        <f t="shared" si="13"/>
        <v>0</v>
      </c>
      <c r="O91" t="s">
        <v>20</v>
      </c>
      <c r="P91">
        <f t="array" ref="P91">INDEX(Items!B$2:B$1098,MATCH($O91,Items!$A$2:$A$1098,0))</f>
        <v>0</v>
      </c>
      <c r="Q91">
        <f t="array" ref="Q91">INDEX(Items!C$2:C$1098,MATCH($O91,Items!$A$2:$A$1098,0))</f>
        <v>0</v>
      </c>
      <c r="R91">
        <f t="array" ref="R91">INDEX(Items!D$2:D$1098,MATCH($O91,Items!$A$2:$A$1098,0))</f>
        <v>0</v>
      </c>
    </row>
    <row r="92" spans="1:19" ht="14.4" x14ac:dyDescent="0.3">
      <c r="A92">
        <f t="shared" si="10"/>
        <v>1</v>
      </c>
      <c r="B92" s="10" t="str">
        <f t="shared" si="11"/>
        <v/>
      </c>
      <c r="C92" s="2">
        <f t="shared" si="15"/>
        <v>1</v>
      </c>
      <c r="D92" s="3"/>
      <c r="E92" s="2"/>
      <c r="F92" t="e">
        <f t="array" ref="F92">INDEX(Establishment!B$2:B$1047,MATCH($E92,Establishment!$A$2:$A$1047,0))</f>
        <v>#N/A</v>
      </c>
      <c r="G92" t="e">
        <f t="array" ref="G92">INDEX(Establishment!C$2:C$1047,MATCH($E92,Establishment!$A$2:$A$1047,0))</f>
        <v>#N/A</v>
      </c>
      <c r="H92" t="s">
        <v>20</v>
      </c>
      <c r="I92" s="4"/>
      <c r="J92" t="s">
        <v>20</v>
      </c>
      <c r="L92" s="4"/>
      <c r="M92" s="4">
        <f t="shared" si="12"/>
        <v>0</v>
      </c>
      <c r="N92" s="4">
        <f t="shared" si="13"/>
        <v>0</v>
      </c>
      <c r="O92" t="s">
        <v>20</v>
      </c>
      <c r="P92">
        <f t="array" ref="P92">INDEX(Items!B$2:B$1098,MATCH($O92,Items!$A$2:$A$1098,0))</f>
        <v>0</v>
      </c>
      <c r="Q92">
        <f t="array" ref="Q92">INDEX(Items!C$2:C$1098,MATCH($O92,Items!$A$2:$A$1098,0))</f>
        <v>0</v>
      </c>
      <c r="R92">
        <f t="array" ref="R92">INDEX(Items!D$2:D$1098,MATCH($O92,Items!$A$2:$A$1098,0))</f>
        <v>0</v>
      </c>
    </row>
    <row r="93" spans="1:19" ht="14.4" x14ac:dyDescent="0.3">
      <c r="A93">
        <f t="shared" si="10"/>
        <v>1</v>
      </c>
      <c r="B93" s="10" t="str">
        <f t="shared" si="11"/>
        <v/>
      </c>
      <c r="C93" s="2">
        <f t="shared" si="15"/>
        <v>1</v>
      </c>
      <c r="D93" s="3"/>
      <c r="E93" s="2"/>
      <c r="F93" t="e">
        <f t="array" ref="F93">INDEX(Establishment!B$2:B$1047,MATCH($E93,Establishment!$A$2:$A$1047,0))</f>
        <v>#N/A</v>
      </c>
      <c r="G93" t="e">
        <f t="array" ref="G93">INDEX(Establishment!C$2:C$1047,MATCH($E93,Establishment!$A$2:$A$1047,0))</f>
        <v>#N/A</v>
      </c>
      <c r="H93" t="s">
        <v>20</v>
      </c>
      <c r="I93" s="4"/>
      <c r="J93" t="s">
        <v>20</v>
      </c>
      <c r="L93" s="4"/>
      <c r="M93" s="4">
        <f t="shared" si="12"/>
        <v>0</v>
      </c>
      <c r="N93" s="4">
        <f t="shared" si="13"/>
        <v>0</v>
      </c>
      <c r="O93" t="s">
        <v>20</v>
      </c>
      <c r="P93">
        <f t="array" ref="P93">INDEX(Items!B$2:B$1098,MATCH($O93,Items!$A$2:$A$1098,0))</f>
        <v>0</v>
      </c>
      <c r="Q93">
        <f t="array" ref="Q93">INDEX(Items!C$2:C$1098,MATCH($O93,Items!$A$2:$A$1098,0))</f>
        <v>0</v>
      </c>
      <c r="R93">
        <f t="array" ref="R93">INDEX(Items!D$2:D$1098,MATCH($O93,Items!$A$2:$A$1098,0))</f>
        <v>0</v>
      </c>
    </row>
    <row r="94" spans="1:19" ht="14.4" x14ac:dyDescent="0.3">
      <c r="A94">
        <f t="shared" si="10"/>
        <v>1</v>
      </c>
      <c r="B94" s="10" t="str">
        <f t="shared" si="11"/>
        <v/>
      </c>
      <c r="C94" s="2">
        <f t="shared" si="15"/>
        <v>1</v>
      </c>
      <c r="D94" s="3"/>
      <c r="E94" s="2"/>
      <c r="F94" t="e">
        <f t="array" ref="F94">INDEX(Establishment!B$2:B$1047,MATCH($E94,Establishment!$A$2:$A$1047,0))</f>
        <v>#N/A</v>
      </c>
      <c r="G94" t="e">
        <f t="array" ref="G94">INDEX(Establishment!C$2:C$1047,MATCH($E94,Establishment!$A$2:$A$1047,0))</f>
        <v>#N/A</v>
      </c>
      <c r="H94" t="s">
        <v>20</v>
      </c>
      <c r="I94" s="4"/>
      <c r="J94" t="s">
        <v>20</v>
      </c>
      <c r="L94" s="4"/>
      <c r="M94" s="4">
        <f t="shared" si="12"/>
        <v>0</v>
      </c>
      <c r="N94" s="4">
        <f t="shared" si="13"/>
        <v>0</v>
      </c>
      <c r="O94" t="s">
        <v>20</v>
      </c>
      <c r="P94">
        <f t="array" ref="P94">INDEX(Items!B$2:B$1098,MATCH($O94,Items!$A$2:$A$1098,0))</f>
        <v>0</v>
      </c>
      <c r="Q94">
        <f t="array" ref="Q94">INDEX(Items!C$2:C$1098,MATCH($O94,Items!$A$2:$A$1098,0))</f>
        <v>0</v>
      </c>
      <c r="R94">
        <f t="array" ref="R94">INDEX(Items!D$2:D$1098,MATCH($O94,Items!$A$2:$A$1098,0))</f>
        <v>0</v>
      </c>
    </row>
    <row r="95" spans="1:19" ht="14.4" x14ac:dyDescent="0.3">
      <c r="A95">
        <f t="shared" si="10"/>
        <v>1</v>
      </c>
      <c r="B95" s="10" t="str">
        <f t="shared" si="11"/>
        <v/>
      </c>
      <c r="C95" s="2">
        <f t="shared" si="15"/>
        <v>1</v>
      </c>
      <c r="D95" s="3"/>
      <c r="E95" s="2"/>
      <c r="F95" t="e">
        <f t="array" ref="F95">INDEX(Establishment!B$2:B$1047,MATCH($E95,Establishment!$A$2:$A$1047,0))</f>
        <v>#N/A</v>
      </c>
      <c r="G95" t="e">
        <f t="array" ref="G95">INDEX(Establishment!C$2:C$1047,MATCH($E95,Establishment!$A$2:$A$1047,0))</f>
        <v>#N/A</v>
      </c>
      <c r="H95" t="s">
        <v>20</v>
      </c>
      <c r="I95" s="4"/>
      <c r="J95" t="s">
        <v>20</v>
      </c>
      <c r="L95" s="4"/>
      <c r="M95" s="4">
        <f t="shared" si="12"/>
        <v>0</v>
      </c>
      <c r="N95" s="4">
        <f t="shared" si="13"/>
        <v>0</v>
      </c>
      <c r="O95" t="s">
        <v>20</v>
      </c>
      <c r="P95">
        <f t="array" ref="P95">INDEX(Items!B$2:B$1098,MATCH($O95,Items!$A$2:$A$1098,0))</f>
        <v>0</v>
      </c>
      <c r="Q95">
        <f t="array" ref="Q95">INDEX(Items!C$2:C$1098,MATCH($O95,Items!$A$2:$A$1098,0))</f>
        <v>0</v>
      </c>
      <c r="R95">
        <f t="array" ref="R95">INDEX(Items!D$2:D$1098,MATCH($O95,Items!$A$2:$A$1098,0))</f>
        <v>0</v>
      </c>
    </row>
    <row r="96" spans="1:19" ht="14.4" x14ac:dyDescent="0.3">
      <c r="A96">
        <f t="shared" si="10"/>
        <v>1</v>
      </c>
      <c r="B96" s="10" t="str">
        <f t="shared" si="11"/>
        <v/>
      </c>
      <c r="C96" s="2">
        <f t="shared" si="15"/>
        <v>1</v>
      </c>
      <c r="D96" s="3"/>
      <c r="E96" s="2"/>
      <c r="F96" t="e">
        <f t="array" ref="F96">INDEX(Establishment!B$2:B$1047,MATCH($E96,Establishment!$A$2:$A$1047,0))</f>
        <v>#N/A</v>
      </c>
      <c r="G96" t="e">
        <f t="array" ref="G96">INDEX(Establishment!C$2:C$1047,MATCH($E96,Establishment!$A$2:$A$1047,0))</f>
        <v>#N/A</v>
      </c>
      <c r="H96" t="s">
        <v>20</v>
      </c>
      <c r="I96" s="4"/>
      <c r="J96" t="s">
        <v>20</v>
      </c>
      <c r="L96" s="4"/>
      <c r="M96" s="4">
        <f t="shared" si="12"/>
        <v>0</v>
      </c>
      <c r="N96" s="4">
        <f t="shared" si="13"/>
        <v>0</v>
      </c>
      <c r="O96" t="s">
        <v>20</v>
      </c>
      <c r="P96">
        <f t="array" ref="P96">INDEX(Items!B$2:B$1098,MATCH($O96,Items!$A$2:$A$1098,0))</f>
        <v>0</v>
      </c>
      <c r="Q96">
        <f t="array" ref="Q96">INDEX(Items!C$2:C$1098,MATCH($O96,Items!$A$2:$A$1098,0))</f>
        <v>0</v>
      </c>
      <c r="R96">
        <f t="array" ref="R96">INDEX(Items!D$2:D$1098,MATCH($O96,Items!$A$2:$A$1098,0))</f>
        <v>0</v>
      </c>
    </row>
    <row r="97" spans="1:19" ht="14.4" x14ac:dyDescent="0.3">
      <c r="A97">
        <f t="shared" si="10"/>
        <v>1</v>
      </c>
      <c r="B97" s="10" t="str">
        <f t="shared" si="11"/>
        <v/>
      </c>
      <c r="C97" s="2">
        <f t="shared" si="15"/>
        <v>1</v>
      </c>
      <c r="D97" s="3"/>
      <c r="E97" s="2"/>
      <c r="F97" t="e">
        <f t="array" ref="F97">INDEX(Establishment!B$2:B$1047,MATCH($E97,Establishment!$A$2:$A$1047,0))</f>
        <v>#N/A</v>
      </c>
      <c r="G97" t="e">
        <f t="array" ref="G97">INDEX(Establishment!C$2:C$1047,MATCH($E97,Establishment!$A$2:$A$1047,0))</f>
        <v>#N/A</v>
      </c>
      <c r="H97" t="s">
        <v>20</v>
      </c>
      <c r="I97" s="4"/>
      <c r="J97" t="s">
        <v>20</v>
      </c>
      <c r="L97" s="4"/>
      <c r="M97" s="4">
        <f t="shared" si="12"/>
        <v>0</v>
      </c>
      <c r="N97" s="4">
        <f t="shared" si="13"/>
        <v>0</v>
      </c>
      <c r="O97" t="s">
        <v>20</v>
      </c>
      <c r="P97">
        <f t="array" ref="P97">INDEX(Items!B$2:B$1098,MATCH($O97,Items!$A$2:$A$1098,0))</f>
        <v>0</v>
      </c>
      <c r="Q97">
        <f t="array" ref="Q97">INDEX(Items!C$2:C$1098,MATCH($O97,Items!$A$2:$A$1098,0))</f>
        <v>0</v>
      </c>
      <c r="R97">
        <f t="array" ref="R97">INDEX(Items!D$2:D$1098,MATCH($O97,Items!$A$2:$A$1098,0))</f>
        <v>0</v>
      </c>
    </row>
    <row r="98" spans="1:19" ht="14.4" x14ac:dyDescent="0.3">
      <c r="A98">
        <f t="shared" si="10"/>
        <v>1</v>
      </c>
      <c r="B98" s="10" t="str">
        <f t="shared" si="11"/>
        <v/>
      </c>
      <c r="C98" s="2">
        <f t="shared" si="15"/>
        <v>1</v>
      </c>
      <c r="D98" s="3"/>
      <c r="E98" s="2"/>
      <c r="F98" t="e">
        <f t="array" ref="F98">INDEX(Establishment!B$2:B$1047,MATCH($E98,Establishment!$A$2:$A$1047,0))</f>
        <v>#N/A</v>
      </c>
      <c r="G98" t="e">
        <f t="array" ref="G98">INDEX(Establishment!C$2:C$1047,MATCH($E98,Establishment!$A$2:$A$1047,0))</f>
        <v>#N/A</v>
      </c>
      <c r="H98" t="s">
        <v>20</v>
      </c>
      <c r="I98" s="4"/>
      <c r="J98" t="s">
        <v>20</v>
      </c>
      <c r="L98" s="4"/>
      <c r="M98" s="4">
        <f t="shared" si="12"/>
        <v>0</v>
      </c>
      <c r="N98" s="4">
        <f t="shared" si="13"/>
        <v>0</v>
      </c>
      <c r="O98" t="s">
        <v>20</v>
      </c>
      <c r="P98">
        <f t="array" ref="P98">INDEX(Items!B$2:B$1098,MATCH($O98,Items!$A$2:$A$1098,0))</f>
        <v>0</v>
      </c>
      <c r="Q98">
        <f t="array" ref="Q98">INDEX(Items!C$2:C$1098,MATCH($O98,Items!$A$2:$A$1098,0))</f>
        <v>0</v>
      </c>
      <c r="R98">
        <f t="array" ref="R98">INDEX(Items!D$2:D$1098,MATCH($O98,Items!$A$2:$A$1098,0))</f>
        <v>0</v>
      </c>
    </row>
    <row r="99" spans="1:19" ht="14.4" x14ac:dyDescent="0.3">
      <c r="A99">
        <f t="shared" si="10"/>
        <v>1</v>
      </c>
      <c r="B99" s="10" t="str">
        <f t="shared" si="11"/>
        <v/>
      </c>
      <c r="C99" s="2">
        <f t="shared" si="15"/>
        <v>1</v>
      </c>
      <c r="D99" s="3"/>
      <c r="E99" s="2"/>
      <c r="F99" t="e">
        <f t="array" ref="F99">INDEX(Establishment!B$2:B$1047,MATCH($E99,Establishment!$A$2:$A$1047,0))</f>
        <v>#N/A</v>
      </c>
      <c r="G99" t="e">
        <f t="array" ref="G99">INDEX(Establishment!C$2:C$1047,MATCH($E99,Establishment!$A$2:$A$1047,0))</f>
        <v>#N/A</v>
      </c>
      <c r="H99" t="s">
        <v>20</v>
      </c>
      <c r="I99" s="4"/>
      <c r="J99" t="s">
        <v>20</v>
      </c>
      <c r="L99" s="4"/>
      <c r="M99" s="4">
        <f t="shared" si="12"/>
        <v>0</v>
      </c>
      <c r="N99" s="4">
        <f t="shared" si="13"/>
        <v>0</v>
      </c>
      <c r="O99" t="s">
        <v>20</v>
      </c>
      <c r="P99">
        <f t="array" ref="P99">INDEX(Items!B$2:B$1098,MATCH($O99,Items!$A$2:$A$1098,0))</f>
        <v>0</v>
      </c>
      <c r="Q99">
        <f t="array" ref="Q99">INDEX(Items!C$2:C$1098,MATCH($O99,Items!$A$2:$A$1098,0))</f>
        <v>0</v>
      </c>
      <c r="R99">
        <f t="array" ref="R99">INDEX(Items!D$2:D$1098,MATCH($O99,Items!$A$2:$A$1098,0))</f>
        <v>0</v>
      </c>
    </row>
    <row r="100" spans="1:19" ht="14.4" x14ac:dyDescent="0.3">
      <c r="A100">
        <f t="shared" si="10"/>
        <v>1</v>
      </c>
      <c r="B100" s="10" t="str">
        <f t="shared" si="11"/>
        <v/>
      </c>
      <c r="C100" s="2">
        <f t="shared" si="15"/>
        <v>1</v>
      </c>
      <c r="D100" s="3"/>
      <c r="E100" s="2"/>
      <c r="F100" t="e">
        <f t="array" ref="F100">INDEX(Establishment!B$2:B$1047,MATCH($E100,Establishment!$A$2:$A$1047,0))</f>
        <v>#N/A</v>
      </c>
      <c r="G100" t="e">
        <f t="array" ref="G100">INDEX(Establishment!C$2:C$1047,MATCH($E100,Establishment!$A$2:$A$1047,0))</f>
        <v>#N/A</v>
      </c>
      <c r="H100" t="s">
        <v>20</v>
      </c>
      <c r="I100" s="4"/>
      <c r="J100" t="s">
        <v>20</v>
      </c>
      <c r="L100" s="4"/>
      <c r="M100" s="4">
        <f t="shared" si="12"/>
        <v>0</v>
      </c>
      <c r="N100" s="4">
        <f t="shared" si="13"/>
        <v>0</v>
      </c>
      <c r="O100" t="s">
        <v>20</v>
      </c>
      <c r="P100">
        <f t="array" ref="P100">INDEX(Items!B$2:B$1098,MATCH($O100,Items!$A$2:$A$1098,0))</f>
        <v>0</v>
      </c>
      <c r="Q100">
        <f t="array" ref="Q100">INDEX(Items!C$2:C$1098,MATCH($O100,Items!$A$2:$A$1098,0))</f>
        <v>0</v>
      </c>
      <c r="R100">
        <f t="array" ref="R100">INDEX(Items!D$2:D$1098,MATCH($O100,Items!$A$2:$A$1098,0))</f>
        <v>0</v>
      </c>
    </row>
    <row r="101" spans="1:19" ht="14.4" x14ac:dyDescent="0.3">
      <c r="A101">
        <f t="shared" si="10"/>
        <v>1</v>
      </c>
      <c r="B101" s="10" t="str">
        <f t="shared" si="11"/>
        <v/>
      </c>
      <c r="C101" s="2">
        <f t="shared" si="15"/>
        <v>1</v>
      </c>
      <c r="D101" s="3"/>
      <c r="E101" s="2"/>
      <c r="F101" t="e">
        <f t="array" ref="F101">INDEX(Establishment!B$2:B$1047,MATCH($E101,Establishment!$A$2:$A$1047,0))</f>
        <v>#N/A</v>
      </c>
      <c r="G101" t="e">
        <f t="array" ref="G101">INDEX(Establishment!C$2:C$1047,MATCH($E101,Establishment!$A$2:$A$1047,0))</f>
        <v>#N/A</v>
      </c>
      <c r="H101" t="s">
        <v>20</v>
      </c>
      <c r="I101" s="4"/>
      <c r="J101" t="s">
        <v>20</v>
      </c>
      <c r="L101" s="4"/>
      <c r="M101" s="4">
        <f t="shared" si="12"/>
        <v>0</v>
      </c>
      <c r="N101" s="4">
        <f t="shared" si="13"/>
        <v>0</v>
      </c>
      <c r="O101" t="s">
        <v>20</v>
      </c>
      <c r="P101">
        <f t="array" ref="P101">INDEX(Items!B$2:B$1098,MATCH($O101,Items!$A$2:$A$1098,0))</f>
        <v>0</v>
      </c>
      <c r="Q101">
        <f t="array" ref="Q101">INDEX(Items!C$2:C$1098,MATCH($O101,Items!$A$2:$A$1098,0))</f>
        <v>0</v>
      </c>
      <c r="R101">
        <f t="array" ref="R101">INDEX(Items!D$2:D$1098,MATCH($O101,Items!$A$2:$A$1098,0))</f>
        <v>0</v>
      </c>
    </row>
    <row r="102" spans="1:19" ht="14.4" x14ac:dyDescent="0.3">
      <c r="A102">
        <f t="shared" si="10"/>
        <v>1</v>
      </c>
      <c r="B102" s="10" t="str">
        <f t="shared" si="11"/>
        <v/>
      </c>
      <c r="C102" s="2">
        <f t="shared" si="15"/>
        <v>1</v>
      </c>
      <c r="D102" s="3"/>
      <c r="E102" s="2"/>
      <c r="F102" t="e">
        <f t="array" ref="F102">INDEX(Establishment!B$2:B$1047,MATCH($E102,Establishment!$A$2:$A$1047,0))</f>
        <v>#N/A</v>
      </c>
      <c r="G102" t="e">
        <f t="array" ref="G102">INDEX(Establishment!C$2:C$1047,MATCH($E102,Establishment!$A$2:$A$1047,0))</f>
        <v>#N/A</v>
      </c>
      <c r="H102" t="s">
        <v>20</v>
      </c>
      <c r="I102" s="4"/>
      <c r="J102" t="s">
        <v>20</v>
      </c>
      <c r="L102" s="4"/>
      <c r="M102" s="4">
        <f t="shared" si="12"/>
        <v>0</v>
      </c>
      <c r="N102" s="4">
        <f t="shared" si="13"/>
        <v>0</v>
      </c>
      <c r="O102" t="s">
        <v>20</v>
      </c>
      <c r="P102">
        <f t="array" ref="P102">INDEX(Items!B$2:B$1098,MATCH($O102,Items!$A$2:$A$1098,0))</f>
        <v>0</v>
      </c>
      <c r="Q102">
        <f t="array" ref="Q102">INDEX(Items!C$2:C$1098,MATCH($O102,Items!$A$2:$A$1098,0))</f>
        <v>0</v>
      </c>
      <c r="R102">
        <f t="array" ref="R102">INDEX(Items!D$2:D$1098,MATCH($O102,Items!$A$2:$A$1098,0))</f>
        <v>0</v>
      </c>
    </row>
    <row r="103" spans="1:19" ht="14.4" x14ac:dyDescent="0.3">
      <c r="A103">
        <f t="shared" si="10"/>
        <v>1</v>
      </c>
      <c r="B103" s="10" t="str">
        <f t="shared" si="11"/>
        <v/>
      </c>
      <c r="C103" s="2">
        <f t="shared" si="15"/>
        <v>1</v>
      </c>
      <c r="D103" s="3"/>
      <c r="E103" s="2"/>
      <c r="F103" t="e">
        <f t="array" ref="F103">INDEX(Establishment!B$2:B$1047,MATCH($E103,Establishment!$A$2:$A$1047,0))</f>
        <v>#N/A</v>
      </c>
      <c r="G103" t="e">
        <f t="array" ref="G103">INDEX(Establishment!C$2:C$1047,MATCH($E103,Establishment!$A$2:$A$1047,0))</f>
        <v>#N/A</v>
      </c>
      <c r="H103" t="s">
        <v>20</v>
      </c>
      <c r="I103" s="4"/>
      <c r="J103" t="s">
        <v>20</v>
      </c>
      <c r="L103" s="4"/>
      <c r="M103" s="4">
        <f t="shared" si="12"/>
        <v>0</v>
      </c>
      <c r="N103" s="4">
        <f t="shared" si="13"/>
        <v>0</v>
      </c>
      <c r="O103" t="s">
        <v>20</v>
      </c>
      <c r="P103">
        <f t="array" ref="P103">INDEX(Items!B$2:B$1098,MATCH($O103,Items!$A$2:$A$1098,0))</f>
        <v>0</v>
      </c>
      <c r="Q103">
        <f t="array" ref="Q103">INDEX(Items!C$2:C$1098,MATCH($O103,Items!$A$2:$A$1098,0))</f>
        <v>0</v>
      </c>
      <c r="R103">
        <f t="array" ref="R103">INDEX(Items!D$2:D$1098,MATCH($O103,Items!$A$2:$A$1098,0))</f>
        <v>0</v>
      </c>
    </row>
    <row r="104" spans="1:19" ht="14.4" x14ac:dyDescent="0.3">
      <c r="A104">
        <f t="shared" si="10"/>
        <v>1</v>
      </c>
      <c r="B104" s="10" t="str">
        <f t="shared" si="11"/>
        <v/>
      </c>
      <c r="C104" s="2">
        <f t="shared" si="15"/>
        <v>1</v>
      </c>
      <c r="D104" s="3"/>
      <c r="E104" s="2"/>
      <c r="F104" t="e">
        <f t="array" ref="F104">INDEX(Establishment!B$2:B$1047,MATCH($E104,Establishment!$A$2:$A$1047,0))</f>
        <v>#N/A</v>
      </c>
      <c r="G104" t="e">
        <f t="array" ref="G104">INDEX(Establishment!C$2:C$1047,MATCH($E104,Establishment!$A$2:$A$1047,0))</f>
        <v>#N/A</v>
      </c>
      <c r="H104" t="s">
        <v>20</v>
      </c>
      <c r="I104" s="4"/>
      <c r="J104" t="s">
        <v>20</v>
      </c>
      <c r="L104" s="4"/>
      <c r="M104" s="4">
        <f t="shared" si="12"/>
        <v>0</v>
      </c>
      <c r="N104" s="4">
        <f t="shared" si="13"/>
        <v>0</v>
      </c>
      <c r="O104" t="s">
        <v>20</v>
      </c>
      <c r="P104">
        <f t="array" ref="P104">INDEX(Items!B$2:B$1098,MATCH($O104,Items!$A$2:$A$1098,0))</f>
        <v>0</v>
      </c>
      <c r="Q104">
        <f t="array" ref="Q104">INDEX(Items!C$2:C$1098,MATCH($O104,Items!$A$2:$A$1098,0))</f>
        <v>0</v>
      </c>
      <c r="R104">
        <f t="array" ref="R104">INDEX(Items!D$2:D$1098,MATCH($O104,Items!$A$2:$A$1098,0))</f>
        <v>0</v>
      </c>
    </row>
    <row r="105" spans="1:19" ht="14.4" x14ac:dyDescent="0.3">
      <c r="A105">
        <f t="shared" si="10"/>
        <v>1</v>
      </c>
      <c r="B105" s="10" t="str">
        <f t="shared" si="11"/>
        <v/>
      </c>
      <c r="C105" s="2">
        <f t="shared" si="15"/>
        <v>1</v>
      </c>
      <c r="D105" s="3"/>
      <c r="E105" s="2"/>
      <c r="F105" t="e">
        <f t="array" ref="F105">INDEX(Establishment!B$2:B$1047,MATCH($E105,Establishment!$A$2:$A$1047,0))</f>
        <v>#N/A</v>
      </c>
      <c r="G105" t="e">
        <f t="array" ref="G105">INDEX(Establishment!C$2:C$1047,MATCH($E105,Establishment!$A$2:$A$1047,0))</f>
        <v>#N/A</v>
      </c>
      <c r="H105" t="s">
        <v>20</v>
      </c>
      <c r="I105" s="4"/>
      <c r="J105" t="s">
        <v>20</v>
      </c>
      <c r="L105" s="4"/>
      <c r="M105" s="4">
        <f t="shared" si="12"/>
        <v>0</v>
      </c>
      <c r="N105" s="4">
        <f t="shared" si="13"/>
        <v>0</v>
      </c>
      <c r="O105" t="s">
        <v>20</v>
      </c>
      <c r="P105">
        <f t="array" ref="P105">INDEX(Items!B$2:B$1098,MATCH($O105,Items!$A$2:$A$1098,0))</f>
        <v>0</v>
      </c>
      <c r="Q105">
        <f t="array" ref="Q105">INDEX(Items!C$2:C$1098,MATCH($O105,Items!$A$2:$A$1098,0))</f>
        <v>0</v>
      </c>
      <c r="R105">
        <f t="array" ref="R105">INDEX(Items!D$2:D$1098,MATCH($O105,Items!$A$2:$A$1098,0))</f>
        <v>0</v>
      </c>
    </row>
    <row r="106" spans="1:19" ht="15.75" customHeight="1" x14ac:dyDescent="0.3">
      <c r="A106">
        <f t="shared" si="10"/>
        <v>1</v>
      </c>
      <c r="B106" s="10" t="str">
        <f t="shared" si="11"/>
        <v>20240214A</v>
      </c>
      <c r="C106">
        <f t="shared" ref="C106" si="16">IF(OR(B106="",B106&lt;&gt;B114),1,C114+1)</f>
        <v>1</v>
      </c>
      <c r="D106" s="3">
        <v>45336</v>
      </c>
      <c r="E106" s="2" t="s">
        <v>890</v>
      </c>
      <c r="F106" t="str">
        <f t="array" ref="F106">INDEX(Establishment!B$2:B$1047,MATCH($E106,Establishment!$A$2:$A$1047,0))</f>
        <v>Transportation(Public)</v>
      </c>
      <c r="G106" t="str">
        <f t="array" ref="G106">INDEX(Establishment!C$2:C$1047,MATCH($E106,Establishment!$A$2:$A$1047,0))</f>
        <v>Jeepney</v>
      </c>
      <c r="H106" t="s">
        <v>2</v>
      </c>
      <c r="I106" s="4">
        <v>13</v>
      </c>
      <c r="J106" t="s">
        <v>54</v>
      </c>
      <c r="K106">
        <v>1</v>
      </c>
      <c r="L106" s="4">
        <v>13</v>
      </c>
      <c r="M106" s="4">
        <f t="shared" si="12"/>
        <v>13</v>
      </c>
      <c r="N106" s="4">
        <f t="shared" si="13"/>
        <v>13</v>
      </c>
      <c r="O106" t="s">
        <v>37</v>
      </c>
      <c r="P106" t="str">
        <f t="array" ref="P106">INDEX(Items!B$2:B$1098,MATCH($O106,Items!$A$2:$A$1098,0))</f>
        <v xml:space="preserve"> </v>
      </c>
      <c r="Q106" t="s">
        <v>55</v>
      </c>
      <c r="R106" s="2" t="s">
        <v>971</v>
      </c>
      <c r="S106" s="9"/>
    </row>
    <row r="107" spans="1:19" ht="14.4" x14ac:dyDescent="0.3">
      <c r="A107">
        <f t="shared" si="10"/>
        <v>1</v>
      </c>
      <c r="B107" s="10" t="str">
        <f t="shared" si="11"/>
        <v>20240215A</v>
      </c>
      <c r="C107" s="2">
        <f t="shared" ref="C107" si="17">IF(OR(B107="",B107&lt;&gt;B106),1,C106+1)</f>
        <v>1</v>
      </c>
      <c r="D107" s="3">
        <v>45337</v>
      </c>
      <c r="E107" s="2" t="s">
        <v>35</v>
      </c>
      <c r="F107" t="str">
        <f t="array" ref="F107">INDEX(Establishment!B$2:B$1047,MATCH($E107,Establishment!$A$2:$A$1047,0))</f>
        <v>7-Eleven</v>
      </c>
      <c r="G107" t="s">
        <v>45</v>
      </c>
      <c r="H107" t="s">
        <v>2</v>
      </c>
      <c r="I107" s="4">
        <v>55</v>
      </c>
      <c r="J107" t="s">
        <v>63</v>
      </c>
      <c r="K107">
        <v>1</v>
      </c>
      <c r="L107" s="4">
        <v>55</v>
      </c>
      <c r="M107" s="4">
        <f t="shared" si="12"/>
        <v>55</v>
      </c>
      <c r="N107" s="4">
        <f t="shared" si="13"/>
        <v>55</v>
      </c>
      <c r="O107" t="s">
        <v>1033</v>
      </c>
      <c r="P107">
        <f t="array" ref="P107">INDEX(Items!B$2:B$1098,MATCH($O107,Items!$A$2:$A$1098,0))</f>
        <v>0</v>
      </c>
      <c r="Q107" t="str">
        <f t="array" ref="Q107">INDEX(Items!C$2:C$1098,MATCH($O107,Items!$A$2:$A$1098,0))</f>
        <v xml:space="preserve">Bread </v>
      </c>
      <c r="R107" t="s">
        <v>1043</v>
      </c>
    </row>
    <row r="108" spans="1:19" ht="15.75" customHeight="1" x14ac:dyDescent="0.3">
      <c r="A108">
        <f t="shared" si="10"/>
        <v>2</v>
      </c>
      <c r="B108" s="10" t="str">
        <f t="shared" si="11"/>
        <v>20240215B</v>
      </c>
      <c r="C108">
        <f t="shared" ref="C108" si="18">IF(OR(B108="",B108&lt;&gt;B116),1,C116+1)</f>
        <v>1</v>
      </c>
      <c r="D108" s="3">
        <v>45337</v>
      </c>
      <c r="E108" s="2" t="s">
        <v>890</v>
      </c>
      <c r="F108" t="str">
        <f t="array" ref="F108">INDEX(Establishment!B$2:B$1047,MATCH($E108,Establishment!$A$2:$A$1047,0))</f>
        <v>Transportation(Public)</v>
      </c>
      <c r="G108" t="str">
        <f t="array" ref="G108">INDEX(Establishment!C$2:C$1047,MATCH($E108,Establishment!$A$2:$A$1047,0))</f>
        <v>Jeepney</v>
      </c>
      <c r="H108" t="s">
        <v>2</v>
      </c>
      <c r="I108" s="4">
        <v>13</v>
      </c>
      <c r="J108" t="s">
        <v>54</v>
      </c>
      <c r="K108">
        <v>1</v>
      </c>
      <c r="L108" s="4">
        <v>13</v>
      </c>
      <c r="M108" s="4">
        <f t="shared" si="12"/>
        <v>13</v>
      </c>
      <c r="N108" s="4">
        <f t="shared" si="13"/>
        <v>13</v>
      </c>
      <c r="O108" t="s">
        <v>37</v>
      </c>
      <c r="P108" t="str">
        <f t="array" ref="P108">INDEX(Items!B$2:B$1098,MATCH($O108,Items!$A$2:$A$1098,0))</f>
        <v xml:space="preserve"> </v>
      </c>
      <c r="Q108" t="s">
        <v>55</v>
      </c>
      <c r="R108" s="2" t="s">
        <v>971</v>
      </c>
      <c r="S108" s="9"/>
    </row>
    <row r="109" spans="1:19" ht="14.4" x14ac:dyDescent="0.3">
      <c r="A109">
        <f t="shared" si="10"/>
        <v>1</v>
      </c>
      <c r="B109" s="10" t="str">
        <f t="shared" si="11"/>
        <v/>
      </c>
      <c r="C109" s="2">
        <f t="shared" ref="C109:C113" si="19">IF(OR(B109="",B109&lt;&gt;B108),1,C108+1)</f>
        <v>1</v>
      </c>
      <c r="D109" s="3"/>
      <c r="E109" s="2"/>
      <c r="F109" t="e">
        <f t="array" ref="F109">INDEX(Establishment!B$2:B$1047,MATCH($E109,Establishment!$A$2:$A$1047,0))</f>
        <v>#N/A</v>
      </c>
      <c r="G109" t="e">
        <f t="array" ref="G109">INDEX(Establishment!C$2:C$1047,MATCH($E109,Establishment!$A$2:$A$1047,0))</f>
        <v>#N/A</v>
      </c>
      <c r="H109" t="s">
        <v>20</v>
      </c>
      <c r="I109" s="4"/>
      <c r="J109" t="s">
        <v>20</v>
      </c>
      <c r="L109" s="4"/>
      <c r="M109" s="4">
        <f t="shared" si="12"/>
        <v>0</v>
      </c>
      <c r="N109" s="4">
        <f t="shared" si="13"/>
        <v>0</v>
      </c>
      <c r="O109" t="s">
        <v>20</v>
      </c>
      <c r="P109">
        <f t="array" ref="P109">INDEX(Items!B$2:B$1098,MATCH($O109,Items!$A$2:$A$1098,0))</f>
        <v>0</v>
      </c>
      <c r="Q109">
        <f t="array" ref="Q109">INDEX(Items!C$2:C$1098,MATCH($O109,Items!$A$2:$A$1098,0))</f>
        <v>0</v>
      </c>
      <c r="R109">
        <f t="array" ref="R109">INDEX(Items!D$2:D$1098,MATCH($O109,Items!$A$2:$A$1098,0))</f>
        <v>0</v>
      </c>
    </row>
    <row r="110" spans="1:19" ht="14.4" x14ac:dyDescent="0.3">
      <c r="A110">
        <f t="shared" si="10"/>
        <v>1</v>
      </c>
      <c r="B110" s="10" t="str">
        <f t="shared" si="11"/>
        <v/>
      </c>
      <c r="C110" s="2">
        <f t="shared" si="19"/>
        <v>1</v>
      </c>
      <c r="D110" s="3"/>
      <c r="E110" s="2"/>
      <c r="F110" t="e">
        <f t="array" ref="F110">INDEX(Establishment!B$2:B$1047,MATCH($E110,Establishment!$A$2:$A$1047,0))</f>
        <v>#N/A</v>
      </c>
      <c r="G110" t="e">
        <f t="array" ref="G110">INDEX(Establishment!C$2:C$1047,MATCH($E110,Establishment!$A$2:$A$1047,0))</f>
        <v>#N/A</v>
      </c>
      <c r="H110" t="s">
        <v>20</v>
      </c>
      <c r="I110" s="4"/>
      <c r="J110" t="s">
        <v>20</v>
      </c>
      <c r="L110" s="4"/>
      <c r="M110" s="4">
        <f t="shared" si="12"/>
        <v>0</v>
      </c>
      <c r="N110" s="4">
        <f t="shared" si="13"/>
        <v>0</v>
      </c>
      <c r="O110" t="s">
        <v>20</v>
      </c>
      <c r="P110">
        <f t="array" ref="P110">INDEX(Items!B$2:B$1098,MATCH($O110,Items!$A$2:$A$1098,0))</f>
        <v>0</v>
      </c>
      <c r="Q110">
        <f t="array" ref="Q110">INDEX(Items!C$2:C$1098,MATCH($O110,Items!$A$2:$A$1098,0))</f>
        <v>0</v>
      </c>
      <c r="R110">
        <f t="array" ref="R110">INDEX(Items!D$2:D$1098,MATCH($O110,Items!$A$2:$A$1098,0))</f>
        <v>0</v>
      </c>
    </row>
    <row r="111" spans="1:19" ht="14.4" x14ac:dyDescent="0.3">
      <c r="A111">
        <f t="shared" si="10"/>
        <v>1</v>
      </c>
      <c r="B111" s="10" t="str">
        <f t="shared" si="11"/>
        <v>20240216A</v>
      </c>
      <c r="C111" s="2">
        <f t="shared" si="19"/>
        <v>1</v>
      </c>
      <c r="D111" s="3">
        <v>45338</v>
      </c>
      <c r="E111" s="2" t="s">
        <v>35</v>
      </c>
      <c r="F111" t="str">
        <f t="array" ref="F111">INDEX(Establishment!B$2:B$1047,MATCH($E111,Establishment!$A$2:$A$1047,0))</f>
        <v>7-Eleven</v>
      </c>
      <c r="G111" t="s">
        <v>45</v>
      </c>
      <c r="H111" t="s">
        <v>2</v>
      </c>
      <c r="I111" s="4">
        <v>28</v>
      </c>
      <c r="J111" t="s">
        <v>63</v>
      </c>
      <c r="K111">
        <v>1</v>
      </c>
      <c r="L111" s="4">
        <v>28</v>
      </c>
      <c r="M111" s="4">
        <f t="shared" si="12"/>
        <v>28</v>
      </c>
      <c r="N111" s="4">
        <f t="shared" si="13"/>
        <v>28</v>
      </c>
      <c r="O111" t="s">
        <v>939</v>
      </c>
      <c r="P111" t="str">
        <f t="array" ref="P111">INDEX(Items!B$2:B$1098,MATCH($O111,Items!$A$2:$A$1098,0))</f>
        <v>Tang</v>
      </c>
      <c r="Q111" t="str">
        <f t="array" ref="Q111">INDEX(Items!C$2:C$1098,MATCH($O111,Items!$A$2:$A$1098,0))</f>
        <v>Powdered Juice</v>
      </c>
      <c r="R111" t="str">
        <f t="array" ref="R111">INDEX(Items!D$2:D$1098,MATCH($O111,Items!$A$2:$A$1098,0))</f>
        <v>19g</v>
      </c>
    </row>
    <row r="112" spans="1:19" ht="14.4" x14ac:dyDescent="0.3">
      <c r="A112">
        <f t="shared" si="10"/>
        <v>1</v>
      </c>
      <c r="B112" s="10" t="str">
        <f t="shared" si="11"/>
        <v/>
      </c>
      <c r="C112" s="2">
        <f t="shared" si="19"/>
        <v>1</v>
      </c>
      <c r="D112" s="3"/>
      <c r="E112" s="2"/>
      <c r="F112" t="e">
        <f t="array" ref="F112">INDEX(Establishment!B$2:B$1047,MATCH($E112,Establishment!$A$2:$A$1047,0))</f>
        <v>#N/A</v>
      </c>
      <c r="G112" t="e">
        <f t="array" ref="G112">INDEX(Establishment!C$2:C$1047,MATCH($E112,Establishment!$A$2:$A$1047,0))</f>
        <v>#N/A</v>
      </c>
      <c r="H112" t="s">
        <v>20</v>
      </c>
      <c r="I112" s="4"/>
      <c r="J112" t="s">
        <v>20</v>
      </c>
      <c r="L112" s="4"/>
      <c r="M112" s="4">
        <f t="shared" si="12"/>
        <v>0</v>
      </c>
      <c r="N112" s="4">
        <f t="shared" si="13"/>
        <v>0</v>
      </c>
      <c r="O112" t="s">
        <v>20</v>
      </c>
      <c r="P112">
        <f t="array" ref="P112">INDEX(Items!B$2:B$1098,MATCH($O112,Items!$A$2:$A$1098,0))</f>
        <v>0</v>
      </c>
      <c r="Q112">
        <f t="array" ref="Q112">INDEX(Items!C$2:C$1098,MATCH($O112,Items!$A$2:$A$1098,0))</f>
        <v>0</v>
      </c>
      <c r="R112">
        <f t="array" ref="R112">INDEX(Items!D$2:D$1098,MATCH($O112,Items!$A$2:$A$1098,0))</f>
        <v>0</v>
      </c>
    </row>
    <row r="113" spans="1:19" ht="14.4" x14ac:dyDescent="0.3">
      <c r="A113">
        <f t="shared" si="10"/>
        <v>1</v>
      </c>
      <c r="B113" s="10" t="str">
        <f t="shared" si="11"/>
        <v/>
      </c>
      <c r="C113" s="2">
        <f t="shared" si="19"/>
        <v>1</v>
      </c>
      <c r="D113" s="3"/>
      <c r="E113" s="2"/>
      <c r="F113" t="e">
        <f t="array" ref="F113">INDEX(Establishment!B$2:B$1047,MATCH($E113,Establishment!$A$2:$A$1047,0))</f>
        <v>#N/A</v>
      </c>
      <c r="G113" t="e">
        <f t="array" ref="G113">INDEX(Establishment!C$2:C$1047,MATCH($E113,Establishment!$A$2:$A$1047,0))</f>
        <v>#N/A</v>
      </c>
      <c r="H113" t="s">
        <v>20</v>
      </c>
      <c r="I113" s="4"/>
      <c r="J113" t="s">
        <v>20</v>
      </c>
      <c r="L113" s="4"/>
      <c r="M113" s="4">
        <f t="shared" si="12"/>
        <v>0</v>
      </c>
      <c r="N113" s="4">
        <f t="shared" si="13"/>
        <v>0</v>
      </c>
      <c r="O113" t="s">
        <v>20</v>
      </c>
      <c r="P113">
        <f t="array" ref="P113">INDEX(Items!B$2:B$1098,MATCH($O113,Items!$A$2:$A$1098,0))</f>
        <v>0</v>
      </c>
      <c r="Q113">
        <f t="array" ref="Q113">INDEX(Items!C$2:C$1098,MATCH($O113,Items!$A$2:$A$1098,0))</f>
        <v>0</v>
      </c>
      <c r="R113">
        <f t="array" ref="R113">INDEX(Items!D$2:D$1098,MATCH($O113,Items!$A$2:$A$1098,0))</f>
        <v>0</v>
      </c>
    </row>
    <row r="114" spans="1:19" ht="14.4" x14ac:dyDescent="0.3">
      <c r="A114">
        <f t="shared" si="10"/>
        <v>1</v>
      </c>
      <c r="B114" s="10" t="str">
        <f t="shared" si="11"/>
        <v>20240217A</v>
      </c>
      <c r="C114">
        <f t="shared" ref="C114:C117" si="20">IF(OR(B114="",B114&lt;&gt;B160),1,C160+1)</f>
        <v>1</v>
      </c>
      <c r="D114" s="3">
        <v>45339</v>
      </c>
      <c r="E114" s="2" t="s">
        <v>22</v>
      </c>
      <c r="F114" s="8" t="s">
        <v>84</v>
      </c>
      <c r="G114" s="9" t="s">
        <v>40</v>
      </c>
      <c r="H114" t="s">
        <v>2</v>
      </c>
      <c r="I114" s="4">
        <v>175</v>
      </c>
      <c r="J114" t="s">
        <v>81</v>
      </c>
      <c r="K114">
        <v>1</v>
      </c>
      <c r="L114" s="4">
        <v>60</v>
      </c>
      <c r="M114" s="4">
        <f t="shared" si="12"/>
        <v>60</v>
      </c>
      <c r="N114" s="4">
        <f t="shared" si="13"/>
        <v>60</v>
      </c>
      <c r="O114" t="s">
        <v>37</v>
      </c>
      <c r="P114" t="str">
        <f t="array" ref="P114">INDEX(Items!B$2:B$1098,MATCH($O114,Items!$A$2:$A$1098,0))</f>
        <v xml:space="preserve"> </v>
      </c>
      <c r="Q114" s="8" t="s">
        <v>909</v>
      </c>
      <c r="R114" s="8" t="s">
        <v>332</v>
      </c>
    </row>
    <row r="115" spans="1:19" ht="14.4" x14ac:dyDescent="0.3">
      <c r="A115">
        <f t="shared" si="10"/>
        <v>1</v>
      </c>
      <c r="B115" s="10" t="str">
        <f t="shared" si="11"/>
        <v>20240217A</v>
      </c>
      <c r="C115">
        <f t="shared" si="20"/>
        <v>1</v>
      </c>
      <c r="D115" s="3">
        <v>45339</v>
      </c>
      <c r="E115" s="2" t="s">
        <v>22</v>
      </c>
      <c r="F115" s="8" t="s">
        <v>84</v>
      </c>
      <c r="G115" s="9" t="s">
        <v>40</v>
      </c>
      <c r="I115" s="4"/>
      <c r="J115" t="s">
        <v>81</v>
      </c>
      <c r="K115">
        <v>1</v>
      </c>
      <c r="L115" s="4">
        <v>65</v>
      </c>
      <c r="M115" s="4">
        <f t="shared" si="12"/>
        <v>65</v>
      </c>
      <c r="N115" s="4">
        <f t="shared" si="13"/>
        <v>125</v>
      </c>
      <c r="O115" t="s">
        <v>37</v>
      </c>
      <c r="P115" t="str">
        <f t="array" ref="P115">INDEX(Items!B$2:B$1098,MATCH($O115,Items!$A$2:$A$1098,0))</f>
        <v xml:space="preserve"> </v>
      </c>
      <c r="Q115" s="8" t="s">
        <v>910</v>
      </c>
      <c r="R115" s="8" t="s">
        <v>332</v>
      </c>
    </row>
    <row r="116" spans="1:19" ht="14.4" x14ac:dyDescent="0.3">
      <c r="A116">
        <f t="shared" si="10"/>
        <v>1</v>
      </c>
      <c r="B116" s="10" t="str">
        <f t="shared" si="11"/>
        <v>20240217A</v>
      </c>
      <c r="C116">
        <f t="shared" si="20"/>
        <v>1</v>
      </c>
      <c r="D116" s="3">
        <v>45339</v>
      </c>
      <c r="E116" s="2" t="s">
        <v>22</v>
      </c>
      <c r="F116" s="8" t="s">
        <v>84</v>
      </c>
      <c r="G116" s="9" t="s">
        <v>40</v>
      </c>
      <c r="I116" s="4"/>
      <c r="J116" t="s">
        <v>81</v>
      </c>
      <c r="K116">
        <v>1</v>
      </c>
      <c r="L116" s="4">
        <v>30</v>
      </c>
      <c r="M116" s="4">
        <f t="shared" si="12"/>
        <v>30</v>
      </c>
      <c r="N116" s="4">
        <f t="shared" si="13"/>
        <v>155</v>
      </c>
      <c r="O116" t="s">
        <v>37</v>
      </c>
      <c r="P116" t="str">
        <f t="array" ref="P116">INDEX(Items!B$2:B$1098,MATCH($O116,Items!$A$2:$A$1098,0))</f>
        <v xml:space="preserve"> </v>
      </c>
      <c r="Q116" s="8" t="s">
        <v>911</v>
      </c>
      <c r="R116" t="str">
        <f t="array" ref="R116">INDEX(Items!D$2:D$1098,MATCH($O116,Items!$A$2:$A$1098,0))</f>
        <v xml:space="preserve"> </v>
      </c>
    </row>
    <row r="117" spans="1:19" ht="14.4" x14ac:dyDescent="0.3">
      <c r="A117">
        <f t="shared" si="10"/>
        <v>1</v>
      </c>
      <c r="B117" s="10" t="str">
        <f t="shared" si="11"/>
        <v>20240217A</v>
      </c>
      <c r="C117">
        <f t="shared" si="20"/>
        <v>1</v>
      </c>
      <c r="D117" s="3">
        <v>45339</v>
      </c>
      <c r="E117" s="2" t="s">
        <v>22</v>
      </c>
      <c r="F117" s="8" t="s">
        <v>84</v>
      </c>
      <c r="G117" s="9" t="s">
        <v>40</v>
      </c>
      <c r="I117" s="4"/>
      <c r="J117" t="s">
        <v>81</v>
      </c>
      <c r="K117">
        <v>1</v>
      </c>
      <c r="L117" s="4">
        <v>15</v>
      </c>
      <c r="M117" s="4">
        <f t="shared" si="12"/>
        <v>15</v>
      </c>
      <c r="N117" s="4">
        <f t="shared" si="13"/>
        <v>170</v>
      </c>
      <c r="O117" t="s">
        <v>37</v>
      </c>
      <c r="P117" t="str">
        <f t="array" ref="P117">INDEX(Items!B$2:B$1098,MATCH($O117,Items!$A$2:$A$1098,0))</f>
        <v xml:space="preserve"> </v>
      </c>
      <c r="Q117" s="8" t="s">
        <v>912</v>
      </c>
      <c r="R117" t="str">
        <f t="array" ref="R117">INDEX(Items!D$2:D$1098,MATCH($O117,Items!$A$2:$A$1098,0))</f>
        <v xml:space="preserve"> </v>
      </c>
    </row>
    <row r="118" spans="1:19" ht="15.75" customHeight="1" x14ac:dyDescent="0.3">
      <c r="A118">
        <f t="shared" si="10"/>
        <v>2</v>
      </c>
      <c r="B118" s="10" t="str">
        <f t="shared" si="11"/>
        <v>20240217B</v>
      </c>
      <c r="C118">
        <f t="shared" ref="C118:C119" si="21">IF(OR(B118="",B118&lt;&gt;B126),1,C126+1)</f>
        <v>1</v>
      </c>
      <c r="D118" s="3">
        <v>45339</v>
      </c>
      <c r="E118" s="2" t="s">
        <v>22</v>
      </c>
      <c r="F118" s="9" t="s">
        <v>26</v>
      </c>
      <c r="G118" s="2" t="s">
        <v>1057</v>
      </c>
      <c r="H118" t="s">
        <v>2</v>
      </c>
      <c r="I118" s="4">
        <v>190</v>
      </c>
      <c r="J118" t="s">
        <v>41</v>
      </c>
      <c r="K118">
        <v>1</v>
      </c>
      <c r="L118" s="4">
        <v>85</v>
      </c>
      <c r="M118" s="4">
        <f t="shared" si="12"/>
        <v>85</v>
      </c>
      <c r="N118" s="4">
        <f t="shared" si="13"/>
        <v>85</v>
      </c>
      <c r="O118" t="s">
        <v>37</v>
      </c>
      <c r="P118" t="str">
        <f t="array" ref="P118">INDEX(Items!B$2:B$1098,MATCH($O118,Items!$A$2:$A$1098,0))</f>
        <v xml:space="preserve"> </v>
      </c>
      <c r="Q118" s="8" t="s">
        <v>669</v>
      </c>
      <c r="R118" s="8" t="s">
        <v>1217</v>
      </c>
    </row>
    <row r="119" spans="1:19" ht="15.75" customHeight="1" x14ac:dyDescent="0.3">
      <c r="A119">
        <f t="shared" si="10"/>
        <v>2</v>
      </c>
      <c r="B119" s="10" t="str">
        <f t="shared" si="11"/>
        <v>20240217B</v>
      </c>
      <c r="C119">
        <f t="shared" si="21"/>
        <v>1</v>
      </c>
      <c r="D119" s="3">
        <v>45339</v>
      </c>
      <c r="E119" s="2" t="s">
        <v>22</v>
      </c>
      <c r="F119" s="9" t="s">
        <v>26</v>
      </c>
      <c r="G119" s="2" t="s">
        <v>1057</v>
      </c>
      <c r="I119" s="4"/>
      <c r="J119" t="s">
        <v>41</v>
      </c>
      <c r="K119">
        <v>1</v>
      </c>
      <c r="L119" s="4">
        <v>85</v>
      </c>
      <c r="M119" s="4">
        <f t="shared" si="12"/>
        <v>85</v>
      </c>
      <c r="N119" s="4">
        <f t="shared" si="13"/>
        <v>170</v>
      </c>
      <c r="O119" t="s">
        <v>37</v>
      </c>
      <c r="P119" t="str">
        <f t="array" ref="P119">INDEX(Items!B$2:B$1098,MATCH($O119,Items!$A$2:$A$1098,0))</f>
        <v xml:space="preserve"> </v>
      </c>
      <c r="Q119" s="8" t="s">
        <v>669</v>
      </c>
      <c r="R119" s="8" t="s">
        <v>1218</v>
      </c>
    </row>
    <row r="120" spans="1:19" ht="14.4" x14ac:dyDescent="0.3">
      <c r="A120">
        <f t="shared" si="10"/>
        <v>2</v>
      </c>
      <c r="B120" s="10" t="str">
        <f t="shared" si="11"/>
        <v>20240217B</v>
      </c>
      <c r="C120" s="2">
        <f t="shared" ref="C120:C160" si="22">IF(OR(B120="",B120&lt;&gt;B119),1,C119+1)</f>
        <v>2</v>
      </c>
      <c r="D120" s="3">
        <v>45339</v>
      </c>
      <c r="E120" s="2" t="s">
        <v>22</v>
      </c>
      <c r="F120" s="9" t="s">
        <v>26</v>
      </c>
      <c r="G120" s="2" t="s">
        <v>1057</v>
      </c>
      <c r="I120" s="4"/>
      <c r="J120" t="s">
        <v>41</v>
      </c>
      <c r="K120">
        <v>2</v>
      </c>
      <c r="L120" s="4">
        <v>15</v>
      </c>
      <c r="M120" s="4">
        <f t="shared" si="12"/>
        <v>30</v>
      </c>
      <c r="N120" s="4">
        <f t="shared" si="13"/>
        <v>200</v>
      </c>
      <c r="O120" t="s">
        <v>25</v>
      </c>
      <c r="P120">
        <f t="array" ref="P120">INDEX(Items!B$2:B$1098,MATCH($O120,Items!$A$2:$A$1098,0))</f>
        <v>0</v>
      </c>
      <c r="Q120" t="str">
        <f t="array" ref="Q120">INDEX(Items!C$2:C$1098,MATCH($O120,Items!$A$2:$A$1098,0))</f>
        <v>Dish</v>
      </c>
      <c r="R120" t="str">
        <f t="array" ref="R120">INDEX(Items!D$2:D$1098,MATCH($O120,Items!$A$2:$A$1098,0))</f>
        <v>Rice</v>
      </c>
    </row>
    <row r="121" spans="1:19" ht="14.4" x14ac:dyDescent="0.3">
      <c r="A121">
        <f t="shared" si="10"/>
        <v>3</v>
      </c>
      <c r="B121" s="10" t="str">
        <f t="shared" si="11"/>
        <v>20240217C</v>
      </c>
      <c r="C121" s="2">
        <f t="shared" si="22"/>
        <v>1</v>
      </c>
      <c r="D121" s="3">
        <v>45339</v>
      </c>
      <c r="E121" s="2" t="s">
        <v>35</v>
      </c>
      <c r="F121" t="str">
        <f t="array" ref="F121">INDEX(Establishment!B$2:B$1047,MATCH($E121,Establishment!$A$2:$A$1047,0))</f>
        <v>7-Eleven</v>
      </c>
      <c r="G121" t="s">
        <v>45</v>
      </c>
      <c r="H121" t="s">
        <v>2</v>
      </c>
      <c r="I121" s="4">
        <v>87</v>
      </c>
      <c r="J121" t="s">
        <v>63</v>
      </c>
      <c r="K121">
        <v>1</v>
      </c>
      <c r="L121" s="4">
        <v>57</v>
      </c>
      <c r="M121" s="4">
        <f t="shared" si="12"/>
        <v>57</v>
      </c>
      <c r="N121" s="4">
        <f t="shared" si="13"/>
        <v>57</v>
      </c>
      <c r="O121" t="s">
        <v>37</v>
      </c>
      <c r="P121" t="s">
        <v>1219</v>
      </c>
      <c r="Q121" t="s">
        <v>1073</v>
      </c>
      <c r="R121" t="s">
        <v>1220</v>
      </c>
    </row>
    <row r="122" spans="1:19" ht="14.4" x14ac:dyDescent="0.3">
      <c r="A122">
        <f t="shared" si="10"/>
        <v>3</v>
      </c>
      <c r="B122" s="10" t="str">
        <f t="shared" si="11"/>
        <v>20240217C</v>
      </c>
      <c r="C122" s="2">
        <f t="shared" si="22"/>
        <v>2</v>
      </c>
      <c r="D122" s="3">
        <v>45339</v>
      </c>
      <c r="E122" s="2" t="s">
        <v>35</v>
      </c>
      <c r="F122" t="str">
        <f t="array" ref="F122">INDEX(Establishment!B$2:B$1047,MATCH($E122,Establishment!$A$2:$A$1047,0))</f>
        <v>7-Eleven</v>
      </c>
      <c r="G122" t="s">
        <v>45</v>
      </c>
      <c r="I122" s="4"/>
      <c r="J122" t="s">
        <v>63</v>
      </c>
      <c r="K122">
        <v>1</v>
      </c>
      <c r="L122" s="4">
        <v>30</v>
      </c>
      <c r="M122" s="4">
        <f t="shared" si="12"/>
        <v>30</v>
      </c>
      <c r="N122" s="4">
        <f t="shared" si="13"/>
        <v>87</v>
      </c>
      <c r="O122" t="s">
        <v>1027</v>
      </c>
      <c r="P122" t="s">
        <v>1028</v>
      </c>
      <c r="Q122" t="str">
        <f t="array" ref="Q122">INDEX(Items!C$2:C$1098,MATCH($O122,Items!$A$2:$A$1098,0))</f>
        <v>Ice Cream</v>
      </c>
      <c r="R122" t="s">
        <v>1221</v>
      </c>
    </row>
    <row r="123" spans="1:19" ht="14.4" x14ac:dyDescent="0.3">
      <c r="A123">
        <f t="shared" si="10"/>
        <v>4</v>
      </c>
      <c r="B123" s="10" t="str">
        <f t="shared" si="11"/>
        <v>20240217D</v>
      </c>
      <c r="C123" s="2">
        <f t="shared" si="22"/>
        <v>1</v>
      </c>
      <c r="D123" s="3">
        <v>45339</v>
      </c>
      <c r="E123" s="2" t="s">
        <v>22</v>
      </c>
      <c r="F123" t="s">
        <v>1114</v>
      </c>
      <c r="G123" t="s">
        <v>1208</v>
      </c>
      <c r="H123" t="s">
        <v>2</v>
      </c>
      <c r="I123" s="4">
        <v>85</v>
      </c>
      <c r="J123" t="s">
        <v>63</v>
      </c>
      <c r="K123">
        <v>5</v>
      </c>
      <c r="L123" s="4">
        <v>8.5</v>
      </c>
      <c r="M123" s="4">
        <f t="shared" si="12"/>
        <v>42.5</v>
      </c>
      <c r="N123" s="4">
        <f t="shared" si="13"/>
        <v>42.5</v>
      </c>
      <c r="O123" t="s">
        <v>1033</v>
      </c>
      <c r="P123" t="s">
        <v>1114</v>
      </c>
      <c r="Q123" t="str">
        <f t="array" ref="Q123">INDEX(Items!C$2:C$1098,MATCH($O123,Items!$A$2:$A$1098,0))</f>
        <v xml:space="preserve">Bread </v>
      </c>
      <c r="R123" t="s">
        <v>1246</v>
      </c>
      <c r="S123" t="s">
        <v>1245</v>
      </c>
    </row>
    <row r="124" spans="1:19" ht="14.4" x14ac:dyDescent="0.3">
      <c r="A124">
        <f t="shared" si="10"/>
        <v>4</v>
      </c>
      <c r="B124" s="10" t="str">
        <f t="shared" si="11"/>
        <v>20240217D</v>
      </c>
      <c r="C124" s="2">
        <f t="shared" si="22"/>
        <v>2</v>
      </c>
      <c r="D124" s="3">
        <v>45339</v>
      </c>
      <c r="E124" s="2" t="s">
        <v>22</v>
      </c>
      <c r="F124" t="s">
        <v>1114</v>
      </c>
      <c r="G124" t="s">
        <v>1208</v>
      </c>
      <c r="I124" s="4"/>
      <c r="J124" t="s">
        <v>41</v>
      </c>
      <c r="K124">
        <v>5</v>
      </c>
      <c r="L124" s="4">
        <v>8.5</v>
      </c>
      <c r="M124" s="4">
        <f t="shared" si="12"/>
        <v>42.5</v>
      </c>
      <c r="N124" s="4">
        <f t="shared" si="13"/>
        <v>85</v>
      </c>
      <c r="O124" t="s">
        <v>1033</v>
      </c>
      <c r="P124" t="s">
        <v>1114</v>
      </c>
      <c r="Q124" t="str">
        <f t="array" ref="Q124">INDEX(Items!C$2:C$1098,MATCH($O124,Items!$A$2:$A$1098,0))</f>
        <v xml:space="preserve">Bread </v>
      </c>
      <c r="R124" t="s">
        <v>1246</v>
      </c>
      <c r="S124" t="s">
        <v>1245</v>
      </c>
    </row>
    <row r="125" spans="1:19" ht="14.4" x14ac:dyDescent="0.3">
      <c r="A125">
        <f t="shared" si="10"/>
        <v>1</v>
      </c>
      <c r="B125" s="10" t="str">
        <f t="shared" si="11"/>
        <v/>
      </c>
      <c r="C125" s="2">
        <f t="shared" si="22"/>
        <v>1</v>
      </c>
      <c r="D125" s="3"/>
      <c r="E125" s="2"/>
      <c r="F125" t="e">
        <f t="array" ref="F125">INDEX(Establishment!B$2:B$1047,MATCH($E125,Establishment!$A$2:$A$1047,0))</f>
        <v>#N/A</v>
      </c>
      <c r="G125" t="e">
        <f t="array" ref="G125">INDEX(Establishment!C$2:C$1047,MATCH($E125,Establishment!$A$2:$A$1047,0))</f>
        <v>#N/A</v>
      </c>
      <c r="I125" s="4"/>
      <c r="J125" t="s">
        <v>20</v>
      </c>
      <c r="L125" s="4"/>
      <c r="M125" s="4">
        <f t="shared" si="12"/>
        <v>0</v>
      </c>
      <c r="N125" s="4">
        <f t="shared" si="13"/>
        <v>0</v>
      </c>
      <c r="O125" t="s">
        <v>20</v>
      </c>
      <c r="P125">
        <f t="array" ref="P125">INDEX(Items!B$2:B$1098,MATCH($O125,Items!$A$2:$A$1098,0))</f>
        <v>0</v>
      </c>
      <c r="Q125">
        <f t="array" ref="Q125">INDEX(Items!C$2:C$1098,MATCH($O125,Items!$A$2:$A$1098,0))</f>
        <v>0</v>
      </c>
      <c r="R125">
        <f t="array" ref="R125">INDEX(Items!D$2:D$1098,MATCH($O125,Items!$A$2:$A$1098,0))</f>
        <v>0</v>
      </c>
    </row>
    <row r="126" spans="1:19" ht="14.4" x14ac:dyDescent="0.3">
      <c r="A126">
        <f t="shared" si="10"/>
        <v>1</v>
      </c>
      <c r="B126" s="10" t="str">
        <f t="shared" si="11"/>
        <v/>
      </c>
      <c r="C126" s="2">
        <f t="shared" si="22"/>
        <v>1</v>
      </c>
      <c r="D126" s="3"/>
      <c r="E126" s="2"/>
      <c r="F126" t="e">
        <f t="array" ref="F126">INDEX(Establishment!B$2:B$1047,MATCH($E126,Establishment!$A$2:$A$1047,0))</f>
        <v>#N/A</v>
      </c>
      <c r="G126" t="e">
        <f t="array" ref="G126">INDEX(Establishment!C$2:C$1047,MATCH($E126,Establishment!$A$2:$A$1047,0))</f>
        <v>#N/A</v>
      </c>
      <c r="I126" s="4"/>
      <c r="J126" t="s">
        <v>20</v>
      </c>
      <c r="L126" s="4"/>
      <c r="M126" s="4">
        <f t="shared" si="12"/>
        <v>0</v>
      </c>
      <c r="N126" s="4">
        <f t="shared" si="13"/>
        <v>0</v>
      </c>
      <c r="O126" t="s">
        <v>20</v>
      </c>
      <c r="P126">
        <f t="array" ref="P126">INDEX(Items!B$2:B$1098,MATCH($O126,Items!$A$2:$A$1098,0))</f>
        <v>0</v>
      </c>
      <c r="Q126">
        <f t="array" ref="Q126">INDEX(Items!C$2:C$1098,MATCH($O126,Items!$A$2:$A$1098,0))</f>
        <v>0</v>
      </c>
      <c r="R126">
        <f t="array" ref="R126">INDEX(Items!D$2:D$1098,MATCH($O126,Items!$A$2:$A$1098,0))</f>
        <v>0</v>
      </c>
    </row>
    <row r="127" spans="1:19" ht="14.4" x14ac:dyDescent="0.3">
      <c r="A127">
        <f t="shared" si="10"/>
        <v>1</v>
      </c>
      <c r="B127" s="10" t="str">
        <f t="shared" si="11"/>
        <v/>
      </c>
      <c r="C127" s="2">
        <f t="shared" si="22"/>
        <v>1</v>
      </c>
      <c r="D127" s="3"/>
      <c r="E127" s="2"/>
      <c r="F127" t="e">
        <f t="array" ref="F127">INDEX(Establishment!B$2:B$1047,MATCH($E127,Establishment!$A$2:$A$1047,0))</f>
        <v>#N/A</v>
      </c>
      <c r="G127" t="e">
        <f t="array" ref="G127">INDEX(Establishment!C$2:C$1047,MATCH($E127,Establishment!$A$2:$A$1047,0))</f>
        <v>#N/A</v>
      </c>
      <c r="I127" s="4"/>
      <c r="J127" t="s">
        <v>20</v>
      </c>
      <c r="L127" s="4"/>
      <c r="M127" s="4">
        <f t="shared" si="12"/>
        <v>0</v>
      </c>
      <c r="N127" s="4">
        <f t="shared" si="13"/>
        <v>0</v>
      </c>
      <c r="O127" t="s">
        <v>20</v>
      </c>
      <c r="P127">
        <f t="array" ref="P127">INDEX(Items!B$2:B$1098,MATCH($O127,Items!$A$2:$A$1098,0))</f>
        <v>0</v>
      </c>
      <c r="Q127">
        <f t="array" ref="Q127">INDEX(Items!C$2:C$1098,MATCH($O127,Items!$A$2:$A$1098,0))</f>
        <v>0</v>
      </c>
      <c r="R127">
        <f t="array" ref="R127">INDEX(Items!D$2:D$1098,MATCH($O127,Items!$A$2:$A$1098,0))</f>
        <v>0</v>
      </c>
    </row>
    <row r="128" spans="1:19" ht="14.4" x14ac:dyDescent="0.3">
      <c r="A128">
        <f t="shared" si="10"/>
        <v>1</v>
      </c>
      <c r="B128" s="10" t="str">
        <f t="shared" si="11"/>
        <v/>
      </c>
      <c r="C128" s="2">
        <f t="shared" si="22"/>
        <v>1</v>
      </c>
      <c r="D128" s="3"/>
      <c r="E128" s="2"/>
      <c r="F128" t="e">
        <f t="array" ref="F128">INDEX(Establishment!B$2:B$1047,MATCH($E128,Establishment!$A$2:$A$1047,0))</f>
        <v>#N/A</v>
      </c>
      <c r="G128" t="e">
        <f t="array" ref="G128">INDEX(Establishment!C$2:C$1047,MATCH($E128,Establishment!$A$2:$A$1047,0))</f>
        <v>#N/A</v>
      </c>
      <c r="I128" s="4"/>
      <c r="J128" t="s">
        <v>20</v>
      </c>
      <c r="L128" s="4"/>
      <c r="M128" s="4">
        <f t="shared" si="12"/>
        <v>0</v>
      </c>
      <c r="N128" s="4">
        <f t="shared" si="13"/>
        <v>0</v>
      </c>
      <c r="O128" t="s">
        <v>20</v>
      </c>
      <c r="P128">
        <f t="array" ref="P128">INDEX(Items!B$2:B$1098,MATCH($O128,Items!$A$2:$A$1098,0))</f>
        <v>0</v>
      </c>
      <c r="Q128">
        <f t="array" ref="Q128">INDEX(Items!C$2:C$1098,MATCH($O128,Items!$A$2:$A$1098,0))</f>
        <v>0</v>
      </c>
      <c r="R128">
        <f t="array" ref="R128">INDEX(Items!D$2:D$1098,MATCH($O128,Items!$A$2:$A$1098,0))</f>
        <v>0</v>
      </c>
    </row>
    <row r="129" spans="1:18" ht="14.4" x14ac:dyDescent="0.3">
      <c r="A129">
        <f t="shared" si="10"/>
        <v>1</v>
      </c>
      <c r="B129" s="10" t="str">
        <f t="shared" si="11"/>
        <v/>
      </c>
      <c r="C129" s="2">
        <f t="shared" si="22"/>
        <v>1</v>
      </c>
      <c r="D129" s="3"/>
      <c r="E129" s="2"/>
      <c r="F129" t="e">
        <f t="array" ref="F129">INDEX(Establishment!B$2:B$1047,MATCH($E129,Establishment!$A$2:$A$1047,0))</f>
        <v>#N/A</v>
      </c>
      <c r="G129" t="e">
        <f t="array" ref="G129">INDEX(Establishment!C$2:C$1047,MATCH($E129,Establishment!$A$2:$A$1047,0))</f>
        <v>#N/A</v>
      </c>
      <c r="I129" s="4"/>
      <c r="J129" t="s">
        <v>20</v>
      </c>
      <c r="L129" s="4"/>
      <c r="M129" s="4">
        <f t="shared" si="12"/>
        <v>0</v>
      </c>
      <c r="N129" s="4">
        <f t="shared" si="13"/>
        <v>0</v>
      </c>
      <c r="O129" t="s">
        <v>20</v>
      </c>
      <c r="P129">
        <f t="array" ref="P129">INDEX(Items!B$2:B$1098,MATCH($O129,Items!$A$2:$A$1098,0))</f>
        <v>0</v>
      </c>
      <c r="Q129">
        <f t="array" ref="Q129">INDEX(Items!C$2:C$1098,MATCH($O129,Items!$A$2:$A$1098,0))</f>
        <v>0</v>
      </c>
      <c r="R129">
        <f t="array" ref="R129">INDEX(Items!D$2:D$1098,MATCH($O129,Items!$A$2:$A$1098,0))</f>
        <v>0</v>
      </c>
    </row>
    <row r="130" spans="1:18" ht="14.4" x14ac:dyDescent="0.3">
      <c r="A130">
        <f t="shared" ref="A130:A193" si="23">IF(OR(D130&lt;&gt;D129,D130=""),1,IF(NOT(AND(E130=E129,F130=F129,G130=G129)),A129+1,IF(OR(H130="",AND(H130&lt;&gt;"",H130&lt;&gt;H129,H129&lt;&gt;"")),A129,A129+1)))</f>
        <v>1</v>
      </c>
      <c r="B130" s="10" t="str">
        <f t="shared" ref="B130:B193" si="24">IF(D130&lt;&gt;"",TEXT(D130,"YYYYMMDD")&amp;CHAR(64+A130),"")</f>
        <v/>
      </c>
      <c r="C130" s="2">
        <f t="shared" si="22"/>
        <v>1</v>
      </c>
      <c r="D130" s="3"/>
      <c r="E130" s="2"/>
      <c r="F130" t="e">
        <f t="array" ref="F130">INDEX(Establishment!B$2:B$1047,MATCH($E130,Establishment!$A$2:$A$1047,0))</f>
        <v>#N/A</v>
      </c>
      <c r="G130" t="e">
        <f t="array" ref="G130">INDEX(Establishment!C$2:C$1047,MATCH($E130,Establishment!$A$2:$A$1047,0))</f>
        <v>#N/A</v>
      </c>
      <c r="I130" s="4"/>
      <c r="J130" t="s">
        <v>20</v>
      </c>
      <c r="L130" s="4"/>
      <c r="M130" s="4">
        <f t="shared" ref="M130:M193" si="25">K130*L130</f>
        <v>0</v>
      </c>
      <c r="N130" s="4">
        <f t="shared" ref="N130:N193" si="26">IF(B130=B129,N129+M130,M130)</f>
        <v>0</v>
      </c>
      <c r="O130" t="s">
        <v>20</v>
      </c>
      <c r="P130">
        <f t="array" ref="P130">INDEX(Items!B$2:B$1098,MATCH($O130,Items!$A$2:$A$1098,0))</f>
        <v>0</v>
      </c>
      <c r="Q130">
        <f t="array" ref="Q130">INDEX(Items!C$2:C$1098,MATCH($O130,Items!$A$2:$A$1098,0))</f>
        <v>0</v>
      </c>
      <c r="R130">
        <f t="array" ref="R130">INDEX(Items!D$2:D$1098,MATCH($O130,Items!$A$2:$A$1098,0))</f>
        <v>0</v>
      </c>
    </row>
    <row r="131" spans="1:18" ht="14.4" x14ac:dyDescent="0.3">
      <c r="A131">
        <f t="shared" si="23"/>
        <v>1</v>
      </c>
      <c r="B131" s="10" t="str">
        <f t="shared" si="24"/>
        <v/>
      </c>
      <c r="C131" s="2">
        <f t="shared" si="22"/>
        <v>1</v>
      </c>
      <c r="D131" s="3"/>
      <c r="E131" s="2"/>
      <c r="F131" t="e">
        <f t="array" ref="F131">INDEX(Establishment!B$2:B$1047,MATCH($E131,Establishment!$A$2:$A$1047,0))</f>
        <v>#N/A</v>
      </c>
      <c r="G131" t="e">
        <f t="array" ref="G131">INDEX(Establishment!C$2:C$1047,MATCH($E131,Establishment!$A$2:$A$1047,0))</f>
        <v>#N/A</v>
      </c>
      <c r="I131" s="4"/>
      <c r="J131" t="s">
        <v>20</v>
      </c>
      <c r="L131" s="4"/>
      <c r="M131" s="4">
        <f t="shared" si="25"/>
        <v>0</v>
      </c>
      <c r="N131" s="4">
        <f t="shared" si="26"/>
        <v>0</v>
      </c>
      <c r="O131" t="s">
        <v>20</v>
      </c>
      <c r="P131">
        <f t="array" ref="P131">INDEX(Items!B$2:B$1098,MATCH($O131,Items!$A$2:$A$1098,0))</f>
        <v>0</v>
      </c>
      <c r="Q131">
        <f t="array" ref="Q131">INDEX(Items!C$2:C$1098,MATCH($O131,Items!$A$2:$A$1098,0))</f>
        <v>0</v>
      </c>
      <c r="R131">
        <f t="array" ref="R131">INDEX(Items!D$2:D$1098,MATCH($O131,Items!$A$2:$A$1098,0))</f>
        <v>0</v>
      </c>
    </row>
    <row r="132" spans="1:18" ht="14.4" x14ac:dyDescent="0.3">
      <c r="A132">
        <f t="shared" si="23"/>
        <v>1</v>
      </c>
      <c r="B132" s="10" t="str">
        <f t="shared" si="24"/>
        <v/>
      </c>
      <c r="C132" s="2">
        <f t="shared" si="22"/>
        <v>1</v>
      </c>
      <c r="D132" s="3"/>
      <c r="E132" s="2"/>
      <c r="F132" t="e">
        <f t="array" ref="F132">INDEX(Establishment!B$2:B$1047,MATCH($E132,Establishment!$A$2:$A$1047,0))</f>
        <v>#N/A</v>
      </c>
      <c r="G132" t="e">
        <f t="array" ref="G132">INDEX(Establishment!C$2:C$1047,MATCH($E132,Establishment!$A$2:$A$1047,0))</f>
        <v>#N/A</v>
      </c>
      <c r="I132" s="4"/>
      <c r="J132" t="s">
        <v>20</v>
      </c>
      <c r="L132" s="4"/>
      <c r="M132" s="4">
        <f t="shared" si="25"/>
        <v>0</v>
      </c>
      <c r="N132" s="4">
        <f t="shared" si="26"/>
        <v>0</v>
      </c>
      <c r="O132" t="s">
        <v>20</v>
      </c>
      <c r="P132">
        <f t="array" ref="P132">INDEX(Items!B$2:B$1098,MATCH($O132,Items!$A$2:$A$1098,0))</f>
        <v>0</v>
      </c>
      <c r="Q132">
        <f t="array" ref="Q132">INDEX(Items!C$2:C$1098,MATCH($O132,Items!$A$2:$A$1098,0))</f>
        <v>0</v>
      </c>
      <c r="R132">
        <f t="array" ref="R132">INDEX(Items!D$2:D$1098,MATCH($O132,Items!$A$2:$A$1098,0))</f>
        <v>0</v>
      </c>
    </row>
    <row r="133" spans="1:18" ht="14.4" x14ac:dyDescent="0.3">
      <c r="A133">
        <f t="shared" si="23"/>
        <v>1</v>
      </c>
      <c r="B133" s="10" t="str">
        <f t="shared" si="24"/>
        <v/>
      </c>
      <c r="C133" s="2">
        <f t="shared" si="22"/>
        <v>1</v>
      </c>
      <c r="D133" s="3"/>
      <c r="E133" s="2"/>
      <c r="F133" t="e">
        <f t="array" ref="F133">INDEX(Establishment!B$2:B$1047,MATCH($E133,Establishment!$A$2:$A$1047,0))</f>
        <v>#N/A</v>
      </c>
      <c r="G133" t="e">
        <f t="array" ref="G133">INDEX(Establishment!C$2:C$1047,MATCH($E133,Establishment!$A$2:$A$1047,0))</f>
        <v>#N/A</v>
      </c>
      <c r="I133" s="4"/>
      <c r="J133" t="s">
        <v>20</v>
      </c>
      <c r="L133" s="4"/>
      <c r="M133" s="4">
        <f t="shared" si="25"/>
        <v>0</v>
      </c>
      <c r="N133" s="4">
        <f t="shared" si="26"/>
        <v>0</v>
      </c>
      <c r="O133" t="s">
        <v>20</v>
      </c>
      <c r="P133">
        <f t="array" ref="P133">INDEX(Items!B$2:B$1098,MATCH($O133,Items!$A$2:$A$1098,0))</f>
        <v>0</v>
      </c>
      <c r="Q133">
        <f t="array" ref="Q133">INDEX(Items!C$2:C$1098,MATCH($O133,Items!$A$2:$A$1098,0))</f>
        <v>0</v>
      </c>
      <c r="R133">
        <f t="array" ref="R133">INDEX(Items!D$2:D$1098,MATCH($O133,Items!$A$2:$A$1098,0))</f>
        <v>0</v>
      </c>
    </row>
    <row r="134" spans="1:18" ht="14.4" x14ac:dyDescent="0.3">
      <c r="A134">
        <f t="shared" si="23"/>
        <v>1</v>
      </c>
      <c r="B134" s="10" t="str">
        <f t="shared" si="24"/>
        <v/>
      </c>
      <c r="C134" s="2">
        <f t="shared" si="22"/>
        <v>1</v>
      </c>
      <c r="D134" s="3"/>
      <c r="E134" s="2"/>
      <c r="F134" t="e">
        <f t="array" ref="F134">INDEX(Establishment!B$2:B$1047,MATCH($E134,Establishment!$A$2:$A$1047,0))</f>
        <v>#N/A</v>
      </c>
      <c r="G134" t="e">
        <f t="array" ref="G134">INDEX(Establishment!C$2:C$1047,MATCH($E134,Establishment!$A$2:$A$1047,0))</f>
        <v>#N/A</v>
      </c>
      <c r="I134" s="4"/>
      <c r="J134" t="s">
        <v>20</v>
      </c>
      <c r="L134" s="4"/>
      <c r="M134" s="4">
        <f t="shared" si="25"/>
        <v>0</v>
      </c>
      <c r="N134" s="4">
        <f t="shared" si="26"/>
        <v>0</v>
      </c>
      <c r="O134" t="s">
        <v>20</v>
      </c>
      <c r="P134">
        <f t="array" ref="P134">INDEX(Items!B$2:B$1098,MATCH($O134,Items!$A$2:$A$1098,0))</f>
        <v>0</v>
      </c>
      <c r="Q134">
        <f t="array" ref="Q134">INDEX(Items!C$2:C$1098,MATCH($O134,Items!$A$2:$A$1098,0))</f>
        <v>0</v>
      </c>
      <c r="R134">
        <f t="array" ref="R134">INDEX(Items!D$2:D$1098,MATCH($O134,Items!$A$2:$A$1098,0))</f>
        <v>0</v>
      </c>
    </row>
    <row r="135" spans="1:18" ht="14.4" x14ac:dyDescent="0.3">
      <c r="A135">
        <f t="shared" si="23"/>
        <v>1</v>
      </c>
      <c r="B135" s="10" t="str">
        <f t="shared" si="24"/>
        <v/>
      </c>
      <c r="C135" s="2">
        <f t="shared" si="22"/>
        <v>1</v>
      </c>
      <c r="D135" s="3"/>
      <c r="E135" s="2"/>
      <c r="F135" t="e">
        <f t="array" ref="F135">INDEX(Establishment!B$2:B$1047,MATCH($E135,Establishment!$A$2:$A$1047,0))</f>
        <v>#N/A</v>
      </c>
      <c r="G135" t="e">
        <f t="array" ref="G135">INDEX(Establishment!C$2:C$1047,MATCH($E135,Establishment!$A$2:$A$1047,0))</f>
        <v>#N/A</v>
      </c>
      <c r="I135" s="4"/>
      <c r="J135" t="s">
        <v>20</v>
      </c>
      <c r="L135" s="4"/>
      <c r="M135" s="4">
        <f t="shared" si="25"/>
        <v>0</v>
      </c>
      <c r="N135" s="4">
        <f t="shared" si="26"/>
        <v>0</v>
      </c>
      <c r="O135" t="s">
        <v>20</v>
      </c>
      <c r="P135">
        <f t="array" ref="P135">INDEX(Items!B$2:B$1098,MATCH($O135,Items!$A$2:$A$1098,0))</f>
        <v>0</v>
      </c>
      <c r="Q135">
        <f t="array" ref="Q135">INDEX(Items!C$2:C$1098,MATCH($O135,Items!$A$2:$A$1098,0))</f>
        <v>0</v>
      </c>
      <c r="R135">
        <f t="array" ref="R135">INDEX(Items!D$2:D$1098,MATCH($O135,Items!$A$2:$A$1098,0))</f>
        <v>0</v>
      </c>
    </row>
    <row r="136" spans="1:18" ht="14.4" x14ac:dyDescent="0.3">
      <c r="A136">
        <f t="shared" si="23"/>
        <v>1</v>
      </c>
      <c r="B136" s="10" t="str">
        <f t="shared" si="24"/>
        <v/>
      </c>
      <c r="C136" s="2">
        <f t="shared" si="22"/>
        <v>1</v>
      </c>
      <c r="D136" s="3"/>
      <c r="E136" s="2"/>
      <c r="F136" t="e">
        <f t="array" ref="F136">INDEX(Establishment!B$2:B$1047,MATCH($E136,Establishment!$A$2:$A$1047,0))</f>
        <v>#N/A</v>
      </c>
      <c r="G136" t="e">
        <f t="array" ref="G136">INDEX(Establishment!C$2:C$1047,MATCH($E136,Establishment!$A$2:$A$1047,0))</f>
        <v>#N/A</v>
      </c>
      <c r="I136" s="4"/>
      <c r="J136" t="s">
        <v>20</v>
      </c>
      <c r="L136" s="4"/>
      <c r="M136" s="4">
        <f t="shared" si="25"/>
        <v>0</v>
      </c>
      <c r="N136" s="4">
        <f t="shared" si="26"/>
        <v>0</v>
      </c>
      <c r="O136" t="s">
        <v>20</v>
      </c>
      <c r="P136">
        <f t="array" ref="P136">INDEX(Items!B$2:B$1098,MATCH($O136,Items!$A$2:$A$1098,0))</f>
        <v>0</v>
      </c>
      <c r="Q136">
        <f t="array" ref="Q136">INDEX(Items!C$2:C$1098,MATCH($O136,Items!$A$2:$A$1098,0))</f>
        <v>0</v>
      </c>
      <c r="R136">
        <f t="array" ref="R136">INDEX(Items!D$2:D$1098,MATCH($O136,Items!$A$2:$A$1098,0))</f>
        <v>0</v>
      </c>
    </row>
    <row r="137" spans="1:18" ht="14.4" x14ac:dyDescent="0.3">
      <c r="A137">
        <f t="shared" si="23"/>
        <v>1</v>
      </c>
      <c r="B137" s="10" t="str">
        <f t="shared" si="24"/>
        <v/>
      </c>
      <c r="C137" s="2">
        <f t="shared" si="22"/>
        <v>1</v>
      </c>
      <c r="D137" s="3"/>
      <c r="E137" s="2"/>
      <c r="F137" t="e">
        <f t="array" ref="F137">INDEX(Establishment!B$2:B$1047,MATCH($E137,Establishment!$A$2:$A$1047,0))</f>
        <v>#N/A</v>
      </c>
      <c r="G137" t="e">
        <f t="array" ref="G137">INDEX(Establishment!C$2:C$1047,MATCH($E137,Establishment!$A$2:$A$1047,0))</f>
        <v>#N/A</v>
      </c>
      <c r="I137" s="4"/>
      <c r="J137" t="s">
        <v>20</v>
      </c>
      <c r="L137" s="4"/>
      <c r="M137" s="4">
        <f t="shared" si="25"/>
        <v>0</v>
      </c>
      <c r="N137" s="4">
        <f t="shared" si="26"/>
        <v>0</v>
      </c>
      <c r="O137" t="s">
        <v>20</v>
      </c>
      <c r="P137">
        <f t="array" ref="P137">INDEX(Items!B$2:B$1098,MATCH($O137,Items!$A$2:$A$1098,0))</f>
        <v>0</v>
      </c>
      <c r="Q137">
        <f t="array" ref="Q137">INDEX(Items!C$2:C$1098,MATCH($O137,Items!$A$2:$A$1098,0))</f>
        <v>0</v>
      </c>
      <c r="R137">
        <f t="array" ref="R137">INDEX(Items!D$2:D$1098,MATCH($O137,Items!$A$2:$A$1098,0))</f>
        <v>0</v>
      </c>
    </row>
    <row r="138" spans="1:18" ht="14.4" x14ac:dyDescent="0.3">
      <c r="A138">
        <f t="shared" si="23"/>
        <v>1</v>
      </c>
      <c r="B138" s="10" t="str">
        <f t="shared" si="24"/>
        <v/>
      </c>
      <c r="C138" s="2">
        <f t="shared" si="22"/>
        <v>1</v>
      </c>
      <c r="D138" s="3"/>
      <c r="E138" s="2"/>
      <c r="F138" t="e">
        <f t="array" ref="F138">INDEX(Establishment!B$2:B$1047,MATCH($E138,Establishment!$A$2:$A$1047,0))</f>
        <v>#N/A</v>
      </c>
      <c r="G138" t="e">
        <f t="array" ref="G138">INDEX(Establishment!C$2:C$1047,MATCH($E138,Establishment!$A$2:$A$1047,0))</f>
        <v>#N/A</v>
      </c>
      <c r="I138" s="4"/>
      <c r="J138" t="s">
        <v>20</v>
      </c>
      <c r="L138" s="4"/>
      <c r="M138" s="4">
        <f t="shared" si="25"/>
        <v>0</v>
      </c>
      <c r="N138" s="4">
        <f t="shared" si="26"/>
        <v>0</v>
      </c>
      <c r="O138" t="s">
        <v>20</v>
      </c>
      <c r="P138">
        <f t="array" ref="P138">INDEX(Items!B$2:B$1098,MATCH($O138,Items!$A$2:$A$1098,0))</f>
        <v>0</v>
      </c>
      <c r="Q138">
        <f t="array" ref="Q138">INDEX(Items!C$2:C$1098,MATCH($O138,Items!$A$2:$A$1098,0))</f>
        <v>0</v>
      </c>
      <c r="R138">
        <f t="array" ref="R138">INDEX(Items!D$2:D$1098,MATCH($O138,Items!$A$2:$A$1098,0))</f>
        <v>0</v>
      </c>
    </row>
    <row r="139" spans="1:18" ht="14.4" x14ac:dyDescent="0.3">
      <c r="A139">
        <f t="shared" si="23"/>
        <v>1</v>
      </c>
      <c r="B139" s="10" t="str">
        <f t="shared" si="24"/>
        <v/>
      </c>
      <c r="C139" s="2">
        <f t="shared" si="22"/>
        <v>1</v>
      </c>
      <c r="D139" s="3"/>
      <c r="E139" s="2"/>
      <c r="F139" t="e">
        <f t="array" ref="F139">INDEX(Establishment!B$2:B$1047,MATCH($E139,Establishment!$A$2:$A$1047,0))</f>
        <v>#N/A</v>
      </c>
      <c r="G139" t="e">
        <f t="array" ref="G139">INDEX(Establishment!C$2:C$1047,MATCH($E139,Establishment!$A$2:$A$1047,0))</f>
        <v>#N/A</v>
      </c>
      <c r="I139" s="4"/>
      <c r="J139" t="s">
        <v>20</v>
      </c>
      <c r="L139" s="4"/>
      <c r="M139" s="4">
        <f t="shared" si="25"/>
        <v>0</v>
      </c>
      <c r="N139" s="4">
        <f t="shared" si="26"/>
        <v>0</v>
      </c>
      <c r="O139" t="s">
        <v>20</v>
      </c>
      <c r="P139">
        <f t="array" ref="P139">INDEX(Items!B$2:B$1098,MATCH($O139,Items!$A$2:$A$1098,0))</f>
        <v>0</v>
      </c>
      <c r="Q139">
        <f t="array" ref="Q139">INDEX(Items!C$2:C$1098,MATCH($O139,Items!$A$2:$A$1098,0))</f>
        <v>0</v>
      </c>
      <c r="R139">
        <f t="array" ref="R139">INDEX(Items!D$2:D$1098,MATCH($O139,Items!$A$2:$A$1098,0))</f>
        <v>0</v>
      </c>
    </row>
    <row r="140" spans="1:18" ht="14.4" x14ac:dyDescent="0.3">
      <c r="A140">
        <f t="shared" si="23"/>
        <v>1</v>
      </c>
      <c r="B140" s="10" t="str">
        <f t="shared" si="24"/>
        <v/>
      </c>
      <c r="C140" s="2">
        <f t="shared" si="22"/>
        <v>1</v>
      </c>
      <c r="D140" s="3"/>
      <c r="E140" s="2"/>
      <c r="F140" t="e">
        <f t="array" ref="F140">INDEX(Establishment!B$2:B$1047,MATCH($E140,Establishment!$A$2:$A$1047,0))</f>
        <v>#N/A</v>
      </c>
      <c r="G140" t="e">
        <f t="array" ref="G140">INDEX(Establishment!C$2:C$1047,MATCH($E140,Establishment!$A$2:$A$1047,0))</f>
        <v>#N/A</v>
      </c>
      <c r="I140" s="4"/>
      <c r="J140" t="s">
        <v>20</v>
      </c>
      <c r="L140" s="4"/>
      <c r="M140" s="4">
        <f t="shared" si="25"/>
        <v>0</v>
      </c>
      <c r="N140" s="4">
        <f t="shared" si="26"/>
        <v>0</v>
      </c>
      <c r="O140" t="s">
        <v>20</v>
      </c>
      <c r="P140">
        <f t="array" ref="P140">INDEX(Items!B$2:B$1098,MATCH($O140,Items!$A$2:$A$1098,0))</f>
        <v>0</v>
      </c>
      <c r="Q140">
        <f t="array" ref="Q140">INDEX(Items!C$2:C$1098,MATCH($O140,Items!$A$2:$A$1098,0))</f>
        <v>0</v>
      </c>
      <c r="R140">
        <f t="array" ref="R140">INDEX(Items!D$2:D$1098,MATCH($O140,Items!$A$2:$A$1098,0))</f>
        <v>0</v>
      </c>
    </row>
    <row r="141" spans="1:18" ht="14.4" x14ac:dyDescent="0.3">
      <c r="A141">
        <f t="shared" si="23"/>
        <v>1</v>
      </c>
      <c r="B141" s="10" t="str">
        <f t="shared" si="24"/>
        <v/>
      </c>
      <c r="C141" s="2">
        <f t="shared" si="22"/>
        <v>1</v>
      </c>
      <c r="D141" s="3"/>
      <c r="E141" s="2"/>
      <c r="F141" t="e">
        <f t="array" ref="F141">INDEX(Establishment!B$2:B$1047,MATCH($E141,Establishment!$A$2:$A$1047,0))</f>
        <v>#N/A</v>
      </c>
      <c r="G141" t="e">
        <f t="array" ref="G141">INDEX(Establishment!C$2:C$1047,MATCH($E141,Establishment!$A$2:$A$1047,0))</f>
        <v>#N/A</v>
      </c>
      <c r="I141" s="4"/>
      <c r="J141" t="s">
        <v>20</v>
      </c>
      <c r="L141" s="4"/>
      <c r="M141" s="4">
        <f t="shared" si="25"/>
        <v>0</v>
      </c>
      <c r="N141" s="4">
        <f t="shared" si="26"/>
        <v>0</v>
      </c>
      <c r="O141" t="s">
        <v>20</v>
      </c>
      <c r="P141">
        <f t="array" ref="P141">INDEX(Items!B$2:B$1098,MATCH($O141,Items!$A$2:$A$1098,0))</f>
        <v>0</v>
      </c>
      <c r="Q141">
        <f t="array" ref="Q141">INDEX(Items!C$2:C$1098,MATCH($O141,Items!$A$2:$A$1098,0))</f>
        <v>0</v>
      </c>
      <c r="R141">
        <f t="array" ref="R141">INDEX(Items!D$2:D$1098,MATCH($O141,Items!$A$2:$A$1098,0))</f>
        <v>0</v>
      </c>
    </row>
    <row r="142" spans="1:18" ht="14.4" x14ac:dyDescent="0.3">
      <c r="A142">
        <f t="shared" si="23"/>
        <v>1</v>
      </c>
      <c r="B142" s="10" t="str">
        <f t="shared" si="24"/>
        <v/>
      </c>
      <c r="C142" s="2">
        <f t="shared" si="22"/>
        <v>1</v>
      </c>
      <c r="D142" s="3"/>
      <c r="E142" s="2"/>
      <c r="F142" t="e">
        <f t="array" ref="F142">INDEX(Establishment!B$2:B$1047,MATCH($E142,Establishment!$A$2:$A$1047,0))</f>
        <v>#N/A</v>
      </c>
      <c r="G142" t="e">
        <f t="array" ref="G142">INDEX(Establishment!C$2:C$1047,MATCH($E142,Establishment!$A$2:$A$1047,0))</f>
        <v>#N/A</v>
      </c>
      <c r="I142" s="4"/>
      <c r="J142" t="s">
        <v>20</v>
      </c>
      <c r="L142" s="4"/>
      <c r="M142" s="4">
        <f t="shared" si="25"/>
        <v>0</v>
      </c>
      <c r="N142" s="4">
        <f t="shared" si="26"/>
        <v>0</v>
      </c>
      <c r="O142" t="s">
        <v>20</v>
      </c>
      <c r="P142">
        <f t="array" ref="P142">INDEX(Items!B$2:B$1098,MATCH($O142,Items!$A$2:$A$1098,0))</f>
        <v>0</v>
      </c>
      <c r="Q142">
        <f t="array" ref="Q142">INDEX(Items!C$2:C$1098,MATCH($O142,Items!$A$2:$A$1098,0))</f>
        <v>0</v>
      </c>
      <c r="R142">
        <f t="array" ref="R142">INDEX(Items!D$2:D$1098,MATCH($O142,Items!$A$2:$A$1098,0))</f>
        <v>0</v>
      </c>
    </row>
    <row r="143" spans="1:18" ht="14.4" x14ac:dyDescent="0.3">
      <c r="A143">
        <f t="shared" si="23"/>
        <v>1</v>
      </c>
      <c r="B143" s="10" t="str">
        <f t="shared" si="24"/>
        <v/>
      </c>
      <c r="C143" s="2">
        <f t="shared" si="22"/>
        <v>1</v>
      </c>
      <c r="D143" s="3"/>
      <c r="E143" s="2"/>
      <c r="F143" t="e">
        <f t="array" ref="F143">INDEX(Establishment!B$2:B$1047,MATCH($E143,Establishment!$A$2:$A$1047,0))</f>
        <v>#N/A</v>
      </c>
      <c r="G143" t="e">
        <f t="array" ref="G143">INDEX(Establishment!C$2:C$1047,MATCH($E143,Establishment!$A$2:$A$1047,0))</f>
        <v>#N/A</v>
      </c>
      <c r="I143" s="4"/>
      <c r="J143" t="s">
        <v>20</v>
      </c>
      <c r="L143" s="4"/>
      <c r="M143" s="4">
        <f t="shared" si="25"/>
        <v>0</v>
      </c>
      <c r="N143" s="4">
        <f t="shared" si="26"/>
        <v>0</v>
      </c>
      <c r="O143" t="s">
        <v>20</v>
      </c>
      <c r="P143">
        <f t="array" ref="P143">INDEX(Items!B$2:B$1098,MATCH($O143,Items!$A$2:$A$1098,0))</f>
        <v>0</v>
      </c>
      <c r="Q143">
        <f t="array" ref="Q143">INDEX(Items!C$2:C$1098,MATCH($O143,Items!$A$2:$A$1098,0))</f>
        <v>0</v>
      </c>
      <c r="R143">
        <f t="array" ref="R143">INDEX(Items!D$2:D$1098,MATCH($O143,Items!$A$2:$A$1098,0))</f>
        <v>0</v>
      </c>
    </row>
    <row r="144" spans="1:18" ht="14.4" x14ac:dyDescent="0.3">
      <c r="A144">
        <f t="shared" si="23"/>
        <v>1</v>
      </c>
      <c r="B144" s="10" t="str">
        <f t="shared" si="24"/>
        <v/>
      </c>
      <c r="C144" s="2">
        <f t="shared" si="22"/>
        <v>1</v>
      </c>
      <c r="D144" s="3"/>
      <c r="E144" s="2"/>
      <c r="F144" t="e">
        <f t="array" ref="F144">INDEX(Establishment!B$2:B$1047,MATCH($E144,Establishment!$A$2:$A$1047,0))</f>
        <v>#N/A</v>
      </c>
      <c r="G144" t="e">
        <f t="array" ref="G144">INDEX(Establishment!C$2:C$1047,MATCH($E144,Establishment!$A$2:$A$1047,0))</f>
        <v>#N/A</v>
      </c>
      <c r="I144" s="4"/>
      <c r="J144" t="s">
        <v>20</v>
      </c>
      <c r="L144" s="4"/>
      <c r="M144" s="4">
        <f t="shared" si="25"/>
        <v>0</v>
      </c>
      <c r="N144" s="4">
        <f t="shared" si="26"/>
        <v>0</v>
      </c>
      <c r="O144" t="s">
        <v>20</v>
      </c>
      <c r="P144">
        <f t="array" ref="P144">INDEX(Items!B$2:B$1098,MATCH($O144,Items!$A$2:$A$1098,0))</f>
        <v>0</v>
      </c>
      <c r="Q144">
        <f t="array" ref="Q144">INDEX(Items!C$2:C$1098,MATCH($O144,Items!$A$2:$A$1098,0))</f>
        <v>0</v>
      </c>
      <c r="R144">
        <f t="array" ref="R144">INDEX(Items!D$2:D$1098,MATCH($O144,Items!$A$2:$A$1098,0))</f>
        <v>0</v>
      </c>
    </row>
    <row r="145" spans="1:19" ht="14.4" x14ac:dyDescent="0.3">
      <c r="A145">
        <f t="shared" si="23"/>
        <v>1</v>
      </c>
      <c r="B145" s="10" t="str">
        <f t="shared" si="24"/>
        <v/>
      </c>
      <c r="C145" s="2">
        <f t="shared" si="22"/>
        <v>1</v>
      </c>
      <c r="D145" s="3"/>
      <c r="E145" s="2"/>
      <c r="F145" t="e">
        <f t="array" ref="F145">INDEX(Establishment!B$2:B$1047,MATCH($E145,Establishment!$A$2:$A$1047,0))</f>
        <v>#N/A</v>
      </c>
      <c r="G145" t="e">
        <f t="array" ref="G145">INDEX(Establishment!C$2:C$1047,MATCH($E145,Establishment!$A$2:$A$1047,0))</f>
        <v>#N/A</v>
      </c>
      <c r="I145" s="4"/>
      <c r="J145" t="s">
        <v>20</v>
      </c>
      <c r="L145" s="4"/>
      <c r="M145" s="4">
        <f t="shared" si="25"/>
        <v>0</v>
      </c>
      <c r="N145" s="4">
        <f t="shared" si="26"/>
        <v>0</v>
      </c>
      <c r="O145" t="s">
        <v>20</v>
      </c>
      <c r="P145">
        <f t="array" ref="P145">INDEX(Items!B$2:B$1098,MATCH($O145,Items!$A$2:$A$1098,0))</f>
        <v>0</v>
      </c>
      <c r="Q145">
        <f t="array" ref="Q145">INDEX(Items!C$2:C$1098,MATCH($O145,Items!$A$2:$A$1098,0))</f>
        <v>0</v>
      </c>
      <c r="R145">
        <f t="array" ref="R145">INDEX(Items!D$2:D$1098,MATCH($O145,Items!$A$2:$A$1098,0))</f>
        <v>0</v>
      </c>
    </row>
    <row r="146" spans="1:19" ht="14.4" x14ac:dyDescent="0.3">
      <c r="A146">
        <f t="shared" si="23"/>
        <v>1</v>
      </c>
      <c r="B146" s="10" t="str">
        <f t="shared" si="24"/>
        <v/>
      </c>
      <c r="C146" s="2">
        <f t="shared" si="22"/>
        <v>1</v>
      </c>
      <c r="D146" s="3"/>
      <c r="E146" s="2"/>
      <c r="F146" t="e">
        <f t="array" ref="F146">INDEX(Establishment!B$2:B$1047,MATCH($E146,Establishment!$A$2:$A$1047,0))</f>
        <v>#N/A</v>
      </c>
      <c r="G146" t="e">
        <f t="array" ref="G146">INDEX(Establishment!C$2:C$1047,MATCH($E146,Establishment!$A$2:$A$1047,0))</f>
        <v>#N/A</v>
      </c>
      <c r="I146" s="4"/>
      <c r="J146" t="s">
        <v>20</v>
      </c>
      <c r="L146" s="4"/>
      <c r="M146" s="4">
        <f t="shared" si="25"/>
        <v>0</v>
      </c>
      <c r="N146" s="4">
        <f t="shared" si="26"/>
        <v>0</v>
      </c>
      <c r="O146" t="s">
        <v>20</v>
      </c>
      <c r="P146">
        <f t="array" ref="P146">INDEX(Items!B$2:B$1098,MATCH($O146,Items!$A$2:$A$1098,0))</f>
        <v>0</v>
      </c>
      <c r="Q146">
        <f t="array" ref="Q146">INDEX(Items!C$2:C$1098,MATCH($O146,Items!$A$2:$A$1098,0))</f>
        <v>0</v>
      </c>
      <c r="R146">
        <f t="array" ref="R146">INDEX(Items!D$2:D$1098,MATCH($O146,Items!$A$2:$A$1098,0))</f>
        <v>0</v>
      </c>
    </row>
    <row r="147" spans="1:19" ht="14.4" x14ac:dyDescent="0.3">
      <c r="A147">
        <f t="shared" si="23"/>
        <v>1</v>
      </c>
      <c r="B147" s="10" t="str">
        <f t="shared" si="24"/>
        <v/>
      </c>
      <c r="C147" s="2">
        <f t="shared" si="22"/>
        <v>1</v>
      </c>
      <c r="D147" s="3"/>
      <c r="E147" s="2"/>
      <c r="F147" t="e">
        <f t="array" ref="F147">INDEX(Establishment!B$2:B$1047,MATCH($E147,Establishment!$A$2:$A$1047,0))</f>
        <v>#N/A</v>
      </c>
      <c r="G147" t="e">
        <f t="array" ref="G147">INDEX(Establishment!C$2:C$1047,MATCH($E147,Establishment!$A$2:$A$1047,0))</f>
        <v>#N/A</v>
      </c>
      <c r="I147" s="4"/>
      <c r="J147" t="s">
        <v>20</v>
      </c>
      <c r="L147" s="4"/>
      <c r="M147" s="4">
        <f t="shared" si="25"/>
        <v>0</v>
      </c>
      <c r="N147" s="4">
        <f t="shared" si="26"/>
        <v>0</v>
      </c>
      <c r="O147" t="s">
        <v>20</v>
      </c>
      <c r="P147">
        <f t="array" ref="P147">INDEX(Items!B$2:B$1098,MATCH($O147,Items!$A$2:$A$1098,0))</f>
        <v>0</v>
      </c>
      <c r="Q147">
        <f t="array" ref="Q147">INDEX(Items!C$2:C$1098,MATCH($O147,Items!$A$2:$A$1098,0))</f>
        <v>0</v>
      </c>
      <c r="R147">
        <f t="array" ref="R147">INDEX(Items!D$2:D$1098,MATCH($O147,Items!$A$2:$A$1098,0))</f>
        <v>0</v>
      </c>
    </row>
    <row r="148" spans="1:19" ht="14.4" x14ac:dyDescent="0.3">
      <c r="A148">
        <f t="shared" si="23"/>
        <v>1</v>
      </c>
      <c r="B148" s="10" t="str">
        <f t="shared" si="24"/>
        <v/>
      </c>
      <c r="C148" s="2">
        <f t="shared" si="22"/>
        <v>1</v>
      </c>
      <c r="D148" s="3"/>
      <c r="E148" s="2"/>
      <c r="F148" t="e">
        <f t="array" ref="F148">INDEX(Establishment!B$2:B$1047,MATCH($E148,Establishment!$A$2:$A$1047,0))</f>
        <v>#N/A</v>
      </c>
      <c r="G148" t="e">
        <f t="array" ref="G148">INDEX(Establishment!C$2:C$1047,MATCH($E148,Establishment!$A$2:$A$1047,0))</f>
        <v>#N/A</v>
      </c>
      <c r="I148" s="4"/>
      <c r="J148" t="s">
        <v>20</v>
      </c>
      <c r="L148" s="4"/>
      <c r="M148" s="4">
        <f t="shared" si="25"/>
        <v>0</v>
      </c>
      <c r="N148" s="4">
        <f t="shared" si="26"/>
        <v>0</v>
      </c>
      <c r="O148" t="s">
        <v>20</v>
      </c>
      <c r="P148">
        <f t="array" ref="P148">INDEX(Items!B$2:B$1098,MATCH($O148,Items!$A$2:$A$1098,0))</f>
        <v>0</v>
      </c>
      <c r="Q148">
        <f t="array" ref="Q148">INDEX(Items!C$2:C$1098,MATCH($O148,Items!$A$2:$A$1098,0))</f>
        <v>0</v>
      </c>
      <c r="R148">
        <f t="array" ref="R148">INDEX(Items!D$2:D$1098,MATCH($O148,Items!$A$2:$A$1098,0))</f>
        <v>0</v>
      </c>
    </row>
    <row r="149" spans="1:19" ht="14.4" x14ac:dyDescent="0.3">
      <c r="A149">
        <f t="shared" si="23"/>
        <v>1</v>
      </c>
      <c r="B149" s="10" t="str">
        <f t="shared" si="24"/>
        <v/>
      </c>
      <c r="C149" s="2">
        <f t="shared" si="22"/>
        <v>1</v>
      </c>
      <c r="D149" s="3"/>
      <c r="E149" s="2"/>
      <c r="F149" t="e">
        <f t="array" ref="F149">INDEX(Establishment!B$2:B$1047,MATCH($E149,Establishment!$A$2:$A$1047,0))</f>
        <v>#N/A</v>
      </c>
      <c r="G149" t="e">
        <f t="array" ref="G149">INDEX(Establishment!C$2:C$1047,MATCH($E149,Establishment!$A$2:$A$1047,0))</f>
        <v>#N/A</v>
      </c>
      <c r="I149" s="4"/>
      <c r="J149" t="s">
        <v>20</v>
      </c>
      <c r="L149" s="4"/>
      <c r="M149" s="4">
        <f t="shared" si="25"/>
        <v>0</v>
      </c>
      <c r="N149" s="4">
        <f t="shared" si="26"/>
        <v>0</v>
      </c>
      <c r="O149" t="s">
        <v>20</v>
      </c>
      <c r="P149">
        <f t="array" ref="P149">INDEX(Items!B$2:B$1098,MATCH($O149,Items!$A$2:$A$1098,0))</f>
        <v>0</v>
      </c>
      <c r="Q149">
        <f t="array" ref="Q149">INDEX(Items!C$2:C$1098,MATCH($O149,Items!$A$2:$A$1098,0))</f>
        <v>0</v>
      </c>
      <c r="R149">
        <f t="array" ref="R149">INDEX(Items!D$2:D$1098,MATCH($O149,Items!$A$2:$A$1098,0))</f>
        <v>0</v>
      </c>
    </row>
    <row r="150" spans="1:19" ht="14.4" x14ac:dyDescent="0.3">
      <c r="A150">
        <f t="shared" si="23"/>
        <v>1</v>
      </c>
      <c r="B150" s="10" t="str">
        <f t="shared" si="24"/>
        <v>20240220A</v>
      </c>
      <c r="C150" s="2">
        <f t="shared" si="22"/>
        <v>1</v>
      </c>
      <c r="D150" s="3">
        <v>45342</v>
      </c>
      <c r="E150" s="2" t="s">
        <v>1031</v>
      </c>
      <c r="F150" t="str">
        <f t="array" ref="F150">INDEX(Establishment!B$2:B$1047,MATCH($E150,Establishment!$A$2:$A$1047,0))</f>
        <v>Metro Department</v>
      </c>
      <c r="G150" t="str">
        <f t="array" ref="G150">INDEX(Establishment!C$2:C$1047,MATCH($E150,Establishment!$A$2:$A$1047,0))</f>
        <v>Market Market, BGC</v>
      </c>
      <c r="H150" t="s">
        <v>21</v>
      </c>
      <c r="I150" s="4"/>
      <c r="J150" t="s">
        <v>20</v>
      </c>
      <c r="L150" s="4"/>
      <c r="M150" s="4">
        <f t="shared" si="25"/>
        <v>0</v>
      </c>
      <c r="N150" s="4">
        <f t="shared" si="26"/>
        <v>0</v>
      </c>
      <c r="O150" t="s">
        <v>20</v>
      </c>
      <c r="P150">
        <f t="array" ref="P150">INDEX(Items!B$2:B$1098,MATCH($O150,Items!$A$2:$A$1098,0))</f>
        <v>0</v>
      </c>
      <c r="Q150">
        <f t="array" ref="Q150">INDEX(Items!C$2:C$1098,MATCH($O150,Items!$A$2:$A$1098,0))</f>
        <v>0</v>
      </c>
      <c r="R150">
        <f t="array" ref="R150">INDEX(Items!D$2:D$1098,MATCH($O150,Items!$A$2:$A$1098,0))</f>
        <v>0</v>
      </c>
    </row>
    <row r="151" spans="1:19" ht="14.4" x14ac:dyDescent="0.3">
      <c r="A151">
        <f t="shared" si="23"/>
        <v>1</v>
      </c>
      <c r="B151" s="10" t="str">
        <f t="shared" si="24"/>
        <v>20240220A</v>
      </c>
      <c r="C151" s="2">
        <f t="shared" si="22"/>
        <v>2</v>
      </c>
      <c r="D151" s="3">
        <v>45342</v>
      </c>
      <c r="E151" s="2" t="s">
        <v>1031</v>
      </c>
      <c r="F151" t="str">
        <f t="array" ref="F151">INDEX(Establishment!B$2:B$1047,MATCH($E151,Establishment!$A$2:$A$1047,0))</f>
        <v>Metro Department</v>
      </c>
      <c r="G151" t="str">
        <f t="array" ref="G151">INDEX(Establishment!C$2:C$1047,MATCH($E151,Establishment!$A$2:$A$1047,0))</f>
        <v>Market Market, BGC</v>
      </c>
      <c r="I151" s="4"/>
      <c r="J151" t="s">
        <v>20</v>
      </c>
      <c r="L151" s="4"/>
      <c r="M151" s="4">
        <f t="shared" si="25"/>
        <v>0</v>
      </c>
      <c r="N151" s="4">
        <f t="shared" si="26"/>
        <v>0</v>
      </c>
      <c r="O151" t="s">
        <v>20</v>
      </c>
      <c r="P151">
        <f t="array" ref="P151">INDEX(Items!B$2:B$1098,MATCH($O151,Items!$A$2:$A$1098,0))</f>
        <v>0</v>
      </c>
      <c r="Q151">
        <f t="array" ref="Q151">INDEX(Items!C$2:C$1098,MATCH($O151,Items!$A$2:$A$1098,0))</f>
        <v>0</v>
      </c>
      <c r="R151">
        <f t="array" ref="R151">INDEX(Items!D$2:D$1098,MATCH($O151,Items!$A$2:$A$1098,0))</f>
        <v>0</v>
      </c>
    </row>
    <row r="152" spans="1:19" ht="14.4" x14ac:dyDescent="0.3">
      <c r="A152">
        <f t="shared" si="23"/>
        <v>1</v>
      </c>
      <c r="B152" s="10" t="str">
        <f t="shared" si="24"/>
        <v>20240220A</v>
      </c>
      <c r="C152" s="2">
        <f t="shared" si="22"/>
        <v>3</v>
      </c>
      <c r="D152" s="3">
        <v>45342</v>
      </c>
      <c r="E152" s="2" t="s">
        <v>1031</v>
      </c>
      <c r="F152" t="str">
        <f t="array" ref="F152">INDEX(Establishment!B$2:B$1047,MATCH($E152,Establishment!$A$2:$A$1047,0))</f>
        <v>Metro Department</v>
      </c>
      <c r="G152" t="str">
        <f t="array" ref="G152">INDEX(Establishment!C$2:C$1047,MATCH($E152,Establishment!$A$2:$A$1047,0))</f>
        <v>Market Market, BGC</v>
      </c>
      <c r="I152" s="4"/>
      <c r="J152" t="s">
        <v>20</v>
      </c>
      <c r="L152" s="4"/>
      <c r="M152" s="4">
        <f t="shared" si="25"/>
        <v>0</v>
      </c>
      <c r="N152" s="4">
        <f t="shared" si="26"/>
        <v>0</v>
      </c>
      <c r="O152" t="s">
        <v>20</v>
      </c>
      <c r="P152">
        <f t="array" ref="P152">INDEX(Items!B$2:B$1098,MATCH($O152,Items!$A$2:$A$1098,0))</f>
        <v>0</v>
      </c>
      <c r="Q152">
        <f t="array" ref="Q152">INDEX(Items!C$2:C$1098,MATCH($O152,Items!$A$2:$A$1098,0))</f>
        <v>0</v>
      </c>
      <c r="R152">
        <f t="array" ref="R152">INDEX(Items!D$2:D$1098,MATCH($O152,Items!$A$2:$A$1098,0))</f>
        <v>0</v>
      </c>
    </row>
    <row r="153" spans="1:19" ht="14.4" x14ac:dyDescent="0.3">
      <c r="A153">
        <f t="shared" si="23"/>
        <v>2</v>
      </c>
      <c r="B153" s="10" t="str">
        <f t="shared" si="24"/>
        <v>20240220B</v>
      </c>
      <c r="C153" s="2">
        <f t="shared" si="22"/>
        <v>1</v>
      </c>
      <c r="D153" s="3">
        <v>45342</v>
      </c>
      <c r="E153" s="2" t="s">
        <v>22</v>
      </c>
      <c r="F153" s="8" t="s">
        <v>1222</v>
      </c>
      <c r="G153" t="s">
        <v>239</v>
      </c>
      <c r="H153" t="s">
        <v>2</v>
      </c>
      <c r="I153" s="4">
        <v>105</v>
      </c>
      <c r="J153" t="s">
        <v>63</v>
      </c>
      <c r="K153">
        <v>1</v>
      </c>
      <c r="L153" s="4">
        <v>105</v>
      </c>
      <c r="M153" s="4">
        <f t="shared" si="25"/>
        <v>105</v>
      </c>
      <c r="N153" s="4">
        <f t="shared" si="26"/>
        <v>105</v>
      </c>
      <c r="O153" t="s">
        <v>37</v>
      </c>
      <c r="P153" t="str">
        <f t="array" ref="P153">INDEX(Items!B$2:B$1098,MATCH($O153,Items!$A$2:$A$1098,0))</f>
        <v xml:space="preserve"> </v>
      </c>
      <c r="Q153" s="8" t="s">
        <v>1182</v>
      </c>
      <c r="R153" s="8" t="s">
        <v>1225</v>
      </c>
      <c r="S153" s="8" t="s">
        <v>1229</v>
      </c>
    </row>
    <row r="154" spans="1:19" ht="14.4" x14ac:dyDescent="0.3">
      <c r="A154">
        <f t="shared" si="23"/>
        <v>3</v>
      </c>
      <c r="B154" s="10" t="str">
        <f t="shared" si="24"/>
        <v>20240220C</v>
      </c>
      <c r="C154" s="2">
        <f t="shared" si="22"/>
        <v>1</v>
      </c>
      <c r="D154" s="3">
        <v>45342</v>
      </c>
      <c r="E154" s="2" t="s">
        <v>22</v>
      </c>
      <c r="F154" s="8" t="s">
        <v>1223</v>
      </c>
      <c r="G154" t="s">
        <v>239</v>
      </c>
      <c r="H154" t="s">
        <v>2</v>
      </c>
      <c r="I154" s="4">
        <v>69</v>
      </c>
      <c r="J154" t="s">
        <v>63</v>
      </c>
      <c r="K154">
        <v>1</v>
      </c>
      <c r="L154" s="4">
        <v>69</v>
      </c>
      <c r="M154" s="4">
        <f t="shared" si="25"/>
        <v>69</v>
      </c>
      <c r="N154" s="4">
        <f t="shared" si="26"/>
        <v>69</v>
      </c>
      <c r="O154" t="s">
        <v>37</v>
      </c>
      <c r="P154" t="str">
        <f t="array" ref="P154">INDEX(Items!B$2:B$1098,MATCH($O154,Items!$A$2:$A$1098,0))</f>
        <v xml:space="preserve"> </v>
      </c>
      <c r="Q154" s="8" t="s">
        <v>1226</v>
      </c>
      <c r="R154" s="8" t="s">
        <v>1227</v>
      </c>
      <c r="S154" s="8" t="s">
        <v>1228</v>
      </c>
    </row>
    <row r="155" spans="1:19" ht="14.4" x14ac:dyDescent="0.3">
      <c r="A155">
        <f t="shared" si="23"/>
        <v>4</v>
      </c>
      <c r="B155" s="10" t="str">
        <f t="shared" si="24"/>
        <v>20240220D</v>
      </c>
      <c r="C155" s="2">
        <f t="shared" si="22"/>
        <v>1</v>
      </c>
      <c r="D155" s="3">
        <v>45342</v>
      </c>
      <c r="E155" s="2" t="s">
        <v>22</v>
      </c>
      <c r="F155" s="8" t="s">
        <v>1224</v>
      </c>
      <c r="G155" t="s">
        <v>239</v>
      </c>
      <c r="H155" s="2" t="s">
        <v>2</v>
      </c>
      <c r="I155" s="4">
        <v>107</v>
      </c>
      <c r="J155" t="s">
        <v>54</v>
      </c>
      <c r="K155" s="2">
        <v>1</v>
      </c>
      <c r="L155" s="4">
        <v>100</v>
      </c>
      <c r="M155" s="4">
        <f t="shared" si="25"/>
        <v>100</v>
      </c>
      <c r="N155" s="4">
        <f t="shared" si="26"/>
        <v>100</v>
      </c>
      <c r="O155" t="s">
        <v>37</v>
      </c>
      <c r="P155" s="2" t="s">
        <v>83</v>
      </c>
      <c r="Q155" t="s">
        <v>55</v>
      </c>
      <c r="R155" s="2" t="s">
        <v>1024</v>
      </c>
    </row>
    <row r="156" spans="1:19" ht="14.4" x14ac:dyDescent="0.3">
      <c r="A156">
        <f t="shared" si="23"/>
        <v>4</v>
      </c>
      <c r="B156" s="10" t="str">
        <f t="shared" si="24"/>
        <v>20240220D</v>
      </c>
      <c r="C156" s="2">
        <f t="shared" si="22"/>
        <v>2</v>
      </c>
      <c r="D156" s="3">
        <v>45342</v>
      </c>
      <c r="E156" s="2" t="s">
        <v>22</v>
      </c>
      <c r="F156" s="8" t="s">
        <v>1224</v>
      </c>
      <c r="G156" t="s">
        <v>239</v>
      </c>
      <c r="I156" s="4"/>
      <c r="J156" t="s">
        <v>54</v>
      </c>
      <c r="K156">
        <v>1</v>
      </c>
      <c r="L156" s="4">
        <v>7</v>
      </c>
      <c r="M156" s="4">
        <f t="shared" si="25"/>
        <v>7</v>
      </c>
      <c r="N156" s="4">
        <f t="shared" si="26"/>
        <v>107</v>
      </c>
      <c r="O156" t="s">
        <v>822</v>
      </c>
      <c r="P156">
        <f t="array" ref="P156">INDEX(Items!B$2:B$1098,MATCH($O156,Items!$A$2:$A$1098,0))</f>
        <v>0</v>
      </c>
      <c r="Q156" t="str">
        <f t="array" ref="Q156">INDEX(Items!C$2:C$1098,MATCH($O156,Items!$A$2:$A$1098,0))</f>
        <v>Service</v>
      </c>
      <c r="R156" t="str">
        <f t="array" ref="R156">INDEX(Items!D$2:D$1098,MATCH($O156,Items!$A$2:$A$1098,0))</f>
        <v>Fee</v>
      </c>
    </row>
    <row r="157" spans="1:19" ht="14.4" x14ac:dyDescent="0.3">
      <c r="A157">
        <f t="shared" si="23"/>
        <v>5</v>
      </c>
      <c r="B157" s="10" t="str">
        <f t="shared" si="24"/>
        <v>20240220E</v>
      </c>
      <c r="C157" s="2">
        <f t="shared" si="22"/>
        <v>1</v>
      </c>
      <c r="D157" s="3">
        <v>45342</v>
      </c>
      <c r="E157" s="2" t="s">
        <v>35</v>
      </c>
      <c r="F157" t="str">
        <f t="array" ref="F157">INDEX(Establishment!B$2:B$1047,MATCH($E157,Establishment!$A$2:$A$1047,0))</f>
        <v>7-Eleven</v>
      </c>
      <c r="G157" s="8" t="s">
        <v>45</v>
      </c>
      <c r="H157" t="s">
        <v>2</v>
      </c>
      <c r="I157" s="4">
        <v>58</v>
      </c>
      <c r="J157" t="s">
        <v>63</v>
      </c>
      <c r="K157">
        <v>1</v>
      </c>
      <c r="L157" s="4">
        <v>30</v>
      </c>
      <c r="M157" s="4">
        <f t="shared" si="25"/>
        <v>30</v>
      </c>
      <c r="N157" s="4">
        <f t="shared" si="26"/>
        <v>30</v>
      </c>
      <c r="O157" t="s">
        <v>1027</v>
      </c>
      <c r="P157" s="8" t="s">
        <v>1028</v>
      </c>
      <c r="Q157" t="str">
        <f t="array" ref="Q157">INDEX(Items!C$2:C$1098,MATCH($O157,Items!$A$2:$A$1098,0))</f>
        <v>Ice Cream</v>
      </c>
      <c r="R157" s="8" t="s">
        <v>1075</v>
      </c>
      <c r="S157" s="8" t="s">
        <v>1211</v>
      </c>
    </row>
    <row r="158" spans="1:19" ht="14.4" x14ac:dyDescent="0.3">
      <c r="A158">
        <f t="shared" si="23"/>
        <v>5</v>
      </c>
      <c r="B158" s="10" t="str">
        <f t="shared" si="24"/>
        <v>20240220E</v>
      </c>
      <c r="C158" s="2">
        <f t="shared" si="22"/>
        <v>2</v>
      </c>
      <c r="D158" s="3">
        <v>45342</v>
      </c>
      <c r="E158" s="2" t="s">
        <v>35</v>
      </c>
      <c r="F158" t="str">
        <f t="array" ref="F158">INDEX(Establishment!B$2:B$1047,MATCH($E158,Establishment!$A$2:$A$1047,0))</f>
        <v>7-Eleven</v>
      </c>
      <c r="G158" s="8" t="s">
        <v>45</v>
      </c>
      <c r="I158" s="4"/>
      <c r="J158" t="s">
        <v>63</v>
      </c>
      <c r="K158">
        <v>1</v>
      </c>
      <c r="L158" s="4">
        <v>28</v>
      </c>
      <c r="M158" s="4">
        <f t="shared" si="25"/>
        <v>28</v>
      </c>
      <c r="N158" s="4">
        <f t="shared" si="26"/>
        <v>58</v>
      </c>
      <c r="O158" t="s">
        <v>939</v>
      </c>
      <c r="P158" t="str">
        <f t="array" ref="P158">INDEX(Items!B$2:B$1098,MATCH($O158,Items!$A$2:$A$1098,0))</f>
        <v>Tang</v>
      </c>
      <c r="Q158" t="str">
        <f t="array" ref="Q158">INDEX(Items!C$2:C$1098,MATCH($O158,Items!$A$2:$A$1098,0))</f>
        <v>Powdered Juice</v>
      </c>
      <c r="R158" t="str">
        <f t="array" ref="R158">INDEX(Items!D$2:D$1098,MATCH($O158,Items!$A$2:$A$1098,0))</f>
        <v>19g</v>
      </c>
      <c r="S158" s="8" t="s">
        <v>1230</v>
      </c>
    </row>
    <row r="159" spans="1:19" ht="14.4" x14ac:dyDescent="0.3">
      <c r="A159">
        <f t="shared" si="23"/>
        <v>6</v>
      </c>
      <c r="B159" s="10" t="str">
        <f t="shared" si="24"/>
        <v>20240220F</v>
      </c>
      <c r="C159" s="2">
        <f t="shared" si="22"/>
        <v>1</v>
      </c>
      <c r="D159" s="3">
        <v>45342</v>
      </c>
      <c r="E159" s="2" t="s">
        <v>35</v>
      </c>
      <c r="F159" t="str">
        <f t="array" ref="F159">INDEX(Establishment!B$2:B$1047,MATCH($E159,Establishment!$A$2:$A$1047,0))</f>
        <v>7-Eleven</v>
      </c>
      <c r="G159" s="8" t="s">
        <v>45</v>
      </c>
      <c r="H159" t="s">
        <v>2</v>
      </c>
      <c r="I159" s="4">
        <v>66</v>
      </c>
      <c r="J159" t="s">
        <v>63</v>
      </c>
      <c r="K159">
        <v>1</v>
      </c>
      <c r="L159" s="4">
        <v>66</v>
      </c>
      <c r="M159" s="4">
        <f t="shared" si="25"/>
        <v>66</v>
      </c>
      <c r="N159" s="4">
        <f t="shared" si="26"/>
        <v>66</v>
      </c>
      <c r="O159" t="s">
        <v>37</v>
      </c>
      <c r="P159" t="s">
        <v>928</v>
      </c>
      <c r="Q159" t="s">
        <v>924</v>
      </c>
      <c r="R159" s="8" t="s">
        <v>1060</v>
      </c>
    </row>
    <row r="160" spans="1:19" ht="14.4" x14ac:dyDescent="0.3">
      <c r="A160">
        <f t="shared" si="23"/>
        <v>7</v>
      </c>
      <c r="B160" s="10" t="str">
        <f t="shared" si="24"/>
        <v>20240220G</v>
      </c>
      <c r="C160" s="2">
        <f t="shared" si="22"/>
        <v>1</v>
      </c>
      <c r="D160" s="3">
        <v>45342</v>
      </c>
      <c r="E160" s="2" t="s">
        <v>35</v>
      </c>
      <c r="F160" t="str">
        <f t="array" ref="F160">INDEX(Establishment!B$2:B$1047,MATCH($E160,Establishment!$A$2:$A$1047,0))</f>
        <v>7-Eleven</v>
      </c>
      <c r="G160" s="8" t="s">
        <v>45</v>
      </c>
      <c r="H160" t="s">
        <v>2</v>
      </c>
      <c r="I160" s="4">
        <v>39</v>
      </c>
      <c r="J160" t="s">
        <v>63</v>
      </c>
      <c r="K160">
        <v>1</v>
      </c>
      <c r="L160" s="4">
        <v>39</v>
      </c>
      <c r="M160" s="4">
        <f t="shared" si="25"/>
        <v>39</v>
      </c>
      <c r="N160" s="4">
        <f t="shared" si="26"/>
        <v>39</v>
      </c>
      <c r="O160" t="s">
        <v>37</v>
      </c>
      <c r="P160" s="8" t="s">
        <v>1233</v>
      </c>
      <c r="Q160" s="8" t="s">
        <v>1234</v>
      </c>
      <c r="R160" s="8" t="s">
        <v>1238</v>
      </c>
    </row>
    <row r="161" spans="1:19" ht="15.75" customHeight="1" x14ac:dyDescent="0.3">
      <c r="A161">
        <f t="shared" si="23"/>
        <v>8</v>
      </c>
      <c r="B161" s="10" t="str">
        <f t="shared" si="24"/>
        <v>20240220H</v>
      </c>
      <c r="C161">
        <f t="shared" ref="C161" si="27">IF(OR(B161="",B161&lt;&gt;B169),1,C169+1)</f>
        <v>1</v>
      </c>
      <c r="D161" s="3">
        <v>45342</v>
      </c>
      <c r="E161" s="2" t="s">
        <v>890</v>
      </c>
      <c r="F161" t="str">
        <f t="array" ref="F161">INDEX(Establishment!B$2:B$1047,MATCH($E161,Establishment!$A$2:$A$1047,0))</f>
        <v>Transportation(Public)</v>
      </c>
      <c r="G161" t="str">
        <f t="array" ref="G161">INDEX(Establishment!C$2:C$1047,MATCH($E161,Establishment!$A$2:$A$1047,0))</f>
        <v>Jeepney</v>
      </c>
      <c r="H161" t="s">
        <v>2</v>
      </c>
      <c r="I161" s="4">
        <v>13</v>
      </c>
      <c r="J161" t="s">
        <v>54</v>
      </c>
      <c r="K161">
        <v>1</v>
      </c>
      <c r="L161" s="4">
        <v>13</v>
      </c>
      <c r="M161" s="4">
        <f t="shared" si="25"/>
        <v>13</v>
      </c>
      <c r="N161" s="4">
        <f t="shared" si="26"/>
        <v>13</v>
      </c>
      <c r="O161" t="s">
        <v>37</v>
      </c>
      <c r="P161" t="str">
        <f t="array" ref="P161">INDEX(Items!B$2:B$1098,MATCH($O161,Items!$A$2:$A$1098,0))</f>
        <v xml:space="preserve"> </v>
      </c>
      <c r="Q161" t="s">
        <v>55</v>
      </c>
      <c r="R161" s="2" t="s">
        <v>971</v>
      </c>
      <c r="S161" s="9"/>
    </row>
    <row r="162" spans="1:19" ht="15.75" customHeight="1" x14ac:dyDescent="0.3">
      <c r="A162" s="2">
        <f t="shared" si="23"/>
        <v>1</v>
      </c>
      <c r="B162" s="12" t="str">
        <f t="shared" si="24"/>
        <v>20240221A</v>
      </c>
      <c r="C162" s="2">
        <f t="shared" ref="C162:C165" si="28">IF(OR(B162="",B162&lt;&gt;B161),1,C161+1)</f>
        <v>1</v>
      </c>
      <c r="D162" s="3">
        <v>45343</v>
      </c>
      <c r="E162" s="2" t="s">
        <v>22</v>
      </c>
      <c r="F162" t="s">
        <v>44</v>
      </c>
      <c r="G162" s="2" t="s">
        <v>45</v>
      </c>
      <c r="H162" t="s">
        <v>2</v>
      </c>
      <c r="I162" s="4">
        <v>70</v>
      </c>
      <c r="J162" s="2" t="s">
        <v>41</v>
      </c>
      <c r="K162" s="2">
        <v>1</v>
      </c>
      <c r="L162" s="4">
        <v>70</v>
      </c>
      <c r="M162" s="4">
        <f t="shared" si="25"/>
        <v>70</v>
      </c>
      <c r="N162" s="4">
        <f t="shared" si="26"/>
        <v>70</v>
      </c>
      <c r="O162" t="s">
        <v>37</v>
      </c>
      <c r="P162" s="2"/>
      <c r="Q162" s="2" t="s">
        <v>669</v>
      </c>
      <c r="R162" s="2" t="s">
        <v>1231</v>
      </c>
      <c r="S162" s="2"/>
    </row>
    <row r="163" spans="1:19" ht="14.4" x14ac:dyDescent="0.3">
      <c r="A163">
        <f t="shared" si="23"/>
        <v>2</v>
      </c>
      <c r="B163" s="10" t="str">
        <f t="shared" si="24"/>
        <v>20240221B</v>
      </c>
      <c r="C163" s="2">
        <f t="shared" si="28"/>
        <v>1</v>
      </c>
      <c r="D163" s="3">
        <v>45343</v>
      </c>
      <c r="E163" s="2" t="s">
        <v>35</v>
      </c>
      <c r="F163" t="str">
        <f t="array" ref="F163">INDEX(Establishment!B$2:B$1047,MATCH($E163,Establishment!$A$2:$A$1047,0))</f>
        <v>7-Eleven</v>
      </c>
      <c r="G163" s="8" t="s">
        <v>1232</v>
      </c>
      <c r="H163" t="s">
        <v>2</v>
      </c>
      <c r="I163" s="4">
        <v>148</v>
      </c>
      <c r="J163" t="s">
        <v>63</v>
      </c>
      <c r="K163">
        <v>1</v>
      </c>
      <c r="L163" s="4">
        <v>62</v>
      </c>
      <c r="M163" s="4">
        <f t="shared" si="25"/>
        <v>62</v>
      </c>
      <c r="N163" s="4">
        <f t="shared" si="26"/>
        <v>62</v>
      </c>
      <c r="O163" t="s">
        <v>37</v>
      </c>
      <c r="P163" s="8" t="s">
        <v>1233</v>
      </c>
      <c r="Q163" s="8" t="s">
        <v>1234</v>
      </c>
      <c r="R163" s="8" t="s">
        <v>1235</v>
      </c>
    </row>
    <row r="164" spans="1:19" ht="14.4" x14ac:dyDescent="0.3">
      <c r="A164">
        <f t="shared" si="23"/>
        <v>2</v>
      </c>
      <c r="B164" s="10" t="str">
        <f t="shared" si="24"/>
        <v>20240221B</v>
      </c>
      <c r="C164" s="2">
        <f t="shared" si="28"/>
        <v>2</v>
      </c>
      <c r="D164" s="3">
        <v>45343</v>
      </c>
      <c r="E164" s="2" t="s">
        <v>35</v>
      </c>
      <c r="F164" t="str">
        <f t="array" ref="F164">INDEX(Establishment!B$2:B$1047,MATCH($E164,Establishment!$A$2:$A$1047,0))</f>
        <v>7-Eleven</v>
      </c>
      <c r="G164" s="8" t="s">
        <v>1232</v>
      </c>
      <c r="I164" s="4"/>
      <c r="J164" t="s">
        <v>63</v>
      </c>
      <c r="K164">
        <v>1</v>
      </c>
      <c r="L164" s="4">
        <v>28</v>
      </c>
      <c r="M164" s="4">
        <f t="shared" si="25"/>
        <v>28</v>
      </c>
      <c r="N164" s="4">
        <f t="shared" si="26"/>
        <v>90</v>
      </c>
      <c r="O164" t="s">
        <v>939</v>
      </c>
      <c r="P164" t="str">
        <f t="array" ref="P164">INDEX(Items!B$2:B$1098,MATCH($O164,Items!$A$2:$A$1098,0))</f>
        <v>Tang</v>
      </c>
      <c r="Q164" t="str">
        <f t="array" ref="Q164">INDEX(Items!C$2:C$1098,MATCH($O164,Items!$A$2:$A$1098,0))</f>
        <v>Powdered Juice</v>
      </c>
      <c r="R164" t="str">
        <f t="array" ref="R164">INDEX(Items!D$2:D$1098,MATCH($O164,Items!$A$2:$A$1098,0))</f>
        <v>19g</v>
      </c>
    </row>
    <row r="165" spans="1:19" ht="14.4" x14ac:dyDescent="0.3">
      <c r="A165">
        <f t="shared" si="23"/>
        <v>3</v>
      </c>
      <c r="B165" s="10" t="str">
        <f t="shared" si="24"/>
        <v>20240221C</v>
      </c>
      <c r="C165" s="2">
        <f t="shared" si="28"/>
        <v>1</v>
      </c>
      <c r="D165" s="3">
        <v>45343</v>
      </c>
      <c r="E165" s="2" t="s">
        <v>22</v>
      </c>
      <c r="F165" s="8" t="s">
        <v>1114</v>
      </c>
      <c r="G165" s="8" t="s">
        <v>1208</v>
      </c>
      <c r="H165" t="s">
        <v>2</v>
      </c>
      <c r="I165" s="4">
        <v>47.5</v>
      </c>
      <c r="J165" t="s">
        <v>63</v>
      </c>
      <c r="K165">
        <v>5</v>
      </c>
      <c r="L165" s="4">
        <v>9.5</v>
      </c>
      <c r="M165" s="4">
        <f t="shared" si="25"/>
        <v>47.5</v>
      </c>
      <c r="N165" s="4">
        <f t="shared" si="26"/>
        <v>47.5</v>
      </c>
      <c r="O165" t="s">
        <v>1033</v>
      </c>
      <c r="P165" s="8" t="s">
        <v>1114</v>
      </c>
      <c r="Q165" t="str">
        <f t="array" ref="Q165">INDEX(Items!C$2:C$1098,MATCH($O165,Items!$A$2:$A$1098,0))</f>
        <v xml:space="preserve">Bread </v>
      </c>
      <c r="R165" s="8" t="s">
        <v>1236</v>
      </c>
    </row>
    <row r="166" spans="1:19" ht="15.75" customHeight="1" x14ac:dyDescent="0.3">
      <c r="A166">
        <f t="shared" si="23"/>
        <v>4</v>
      </c>
      <c r="B166" s="10" t="str">
        <f t="shared" si="24"/>
        <v>20240221D</v>
      </c>
      <c r="C166">
        <f t="shared" ref="C166" si="29">IF(OR(B166="",B166&lt;&gt;B174),1,C174+1)</f>
        <v>1</v>
      </c>
      <c r="D166" s="3">
        <v>45343</v>
      </c>
      <c r="E166" s="2" t="s">
        <v>890</v>
      </c>
      <c r="F166" t="str">
        <f t="array" ref="F166">INDEX(Establishment!B$2:B$1047,MATCH($E166,Establishment!$A$2:$A$1047,0))</f>
        <v>Transportation(Public)</v>
      </c>
      <c r="G166" t="str">
        <f t="array" ref="G166">INDEX(Establishment!C$2:C$1047,MATCH($E166,Establishment!$A$2:$A$1047,0))</f>
        <v>Jeepney</v>
      </c>
      <c r="H166" t="s">
        <v>2</v>
      </c>
      <c r="I166" s="4">
        <v>13</v>
      </c>
      <c r="J166" t="s">
        <v>54</v>
      </c>
      <c r="K166">
        <v>1</v>
      </c>
      <c r="L166" s="4">
        <v>13</v>
      </c>
      <c r="M166" s="4">
        <f t="shared" si="25"/>
        <v>13</v>
      </c>
      <c r="N166" s="4">
        <f t="shared" si="26"/>
        <v>13</v>
      </c>
      <c r="O166" t="s">
        <v>37</v>
      </c>
      <c r="P166" t="str">
        <f t="array" ref="P166">INDEX(Items!B$2:B$1098,MATCH($O166,Items!$A$2:$A$1098,0))</f>
        <v xml:space="preserve"> </v>
      </c>
      <c r="Q166" t="s">
        <v>55</v>
      </c>
      <c r="R166" s="2" t="s">
        <v>971</v>
      </c>
      <c r="S166" s="9"/>
    </row>
    <row r="167" spans="1:19" ht="14.4" x14ac:dyDescent="0.3">
      <c r="A167">
        <f t="shared" si="23"/>
        <v>1</v>
      </c>
      <c r="B167" s="10" t="str">
        <f t="shared" si="24"/>
        <v>20240222A</v>
      </c>
      <c r="C167" s="2">
        <f t="shared" ref="C167:C182" si="30">IF(OR(B167="",B167&lt;&gt;B166),1,C166+1)</f>
        <v>1</v>
      </c>
      <c r="D167" s="3">
        <v>45344</v>
      </c>
      <c r="E167" s="2" t="s">
        <v>35</v>
      </c>
      <c r="F167" t="str">
        <f t="array" ref="F167">INDEX(Establishment!B$2:B$1047,MATCH($E167,Establishment!$A$2:$A$1047,0))</f>
        <v>7-Eleven</v>
      </c>
      <c r="G167" s="8" t="s">
        <v>45</v>
      </c>
      <c r="H167" t="s">
        <v>2</v>
      </c>
      <c r="I167" s="4">
        <v>159</v>
      </c>
      <c r="J167" t="s">
        <v>63</v>
      </c>
      <c r="K167">
        <v>1</v>
      </c>
      <c r="L167" s="4">
        <v>71</v>
      </c>
      <c r="M167" s="4">
        <f t="shared" si="25"/>
        <v>71</v>
      </c>
      <c r="N167" s="4">
        <f t="shared" si="26"/>
        <v>71</v>
      </c>
      <c r="O167" t="s">
        <v>37</v>
      </c>
      <c r="P167" s="8" t="s">
        <v>1181</v>
      </c>
      <c r="Q167" s="8" t="s">
        <v>1182</v>
      </c>
      <c r="R167" s="8" t="s">
        <v>1239</v>
      </c>
    </row>
    <row r="168" spans="1:19" ht="14.4" x14ac:dyDescent="0.3">
      <c r="A168">
        <f t="shared" si="23"/>
        <v>1</v>
      </c>
      <c r="B168" s="10" t="str">
        <f t="shared" si="24"/>
        <v>20240222A</v>
      </c>
      <c r="C168" s="2">
        <f t="shared" si="30"/>
        <v>2</v>
      </c>
      <c r="D168" s="3">
        <v>45344</v>
      </c>
      <c r="E168" s="2" t="s">
        <v>35</v>
      </c>
      <c r="F168" t="str">
        <f t="array" ref="F168">INDEX(Establishment!B$2:B$1047,MATCH($E168,Establishment!$A$2:$A$1047,0))</f>
        <v>7-Eleven</v>
      </c>
      <c r="G168" s="8" t="s">
        <v>45</v>
      </c>
      <c r="I168" s="4"/>
      <c r="J168" t="s">
        <v>63</v>
      </c>
      <c r="K168">
        <v>1</v>
      </c>
      <c r="L168" s="4">
        <v>28</v>
      </c>
      <c r="M168" s="4">
        <f t="shared" si="25"/>
        <v>28</v>
      </c>
      <c r="N168" s="4">
        <f t="shared" si="26"/>
        <v>99</v>
      </c>
      <c r="O168" t="s">
        <v>939</v>
      </c>
      <c r="P168" t="str">
        <f t="array" ref="P168">INDEX(Items!B$2:B$1098,MATCH($O168,Items!$A$2:$A$1098,0))</f>
        <v>Tang</v>
      </c>
      <c r="Q168" t="str">
        <f t="array" ref="Q168">INDEX(Items!C$2:C$1098,MATCH($O168,Items!$A$2:$A$1098,0))</f>
        <v>Powdered Juice</v>
      </c>
      <c r="R168" t="str">
        <f t="array" ref="R168">INDEX(Items!D$2:D$1098,MATCH($O168,Items!$A$2:$A$1098,0))</f>
        <v>19g</v>
      </c>
    </row>
    <row r="169" spans="1:19" ht="14.4" x14ac:dyDescent="0.3">
      <c r="A169">
        <f t="shared" si="23"/>
        <v>1</v>
      </c>
      <c r="B169" s="10" t="str">
        <f t="shared" si="24"/>
        <v>20240222A</v>
      </c>
      <c r="C169" s="2">
        <f t="shared" si="30"/>
        <v>3</v>
      </c>
      <c r="D169" s="3">
        <v>45344</v>
      </c>
      <c r="E169" s="2" t="s">
        <v>35</v>
      </c>
      <c r="F169" t="str">
        <f t="array" ref="F169">INDEX(Establishment!B$2:B$1047,MATCH($E169,Establishment!$A$2:$A$1047,0))</f>
        <v>7-Eleven</v>
      </c>
      <c r="G169" s="8" t="s">
        <v>45</v>
      </c>
      <c r="I169" s="4"/>
      <c r="J169" t="s">
        <v>63</v>
      </c>
      <c r="K169">
        <v>1</v>
      </c>
      <c r="L169" s="4">
        <v>39</v>
      </c>
      <c r="M169" s="4">
        <f t="shared" si="25"/>
        <v>39</v>
      </c>
      <c r="N169" s="4">
        <f t="shared" si="26"/>
        <v>138</v>
      </c>
      <c r="O169" t="s">
        <v>37</v>
      </c>
      <c r="P169" s="8" t="s">
        <v>1233</v>
      </c>
      <c r="Q169" s="8" t="s">
        <v>1234</v>
      </c>
      <c r="R169" s="8" t="s">
        <v>1238</v>
      </c>
    </row>
    <row r="170" spans="1:19" ht="14.4" x14ac:dyDescent="0.3">
      <c r="A170">
        <f t="shared" si="23"/>
        <v>1</v>
      </c>
      <c r="B170" s="10" t="str">
        <f t="shared" si="24"/>
        <v>20240222A</v>
      </c>
      <c r="C170" s="2">
        <f t="shared" si="30"/>
        <v>4</v>
      </c>
      <c r="D170" s="3">
        <v>45344</v>
      </c>
      <c r="E170" s="2" t="s">
        <v>35</v>
      </c>
      <c r="F170" t="str">
        <f t="array" ref="F170">INDEX(Establishment!B$2:B$1047,MATCH($E170,Establishment!$A$2:$A$1047,0))</f>
        <v>7-Eleven</v>
      </c>
      <c r="G170" s="8" t="s">
        <v>45</v>
      </c>
      <c r="I170" s="4"/>
      <c r="J170" t="s">
        <v>63</v>
      </c>
      <c r="K170">
        <v>1</v>
      </c>
      <c r="L170" s="4">
        <v>21</v>
      </c>
      <c r="M170" s="4">
        <f t="shared" si="25"/>
        <v>21</v>
      </c>
      <c r="N170" s="4">
        <f t="shared" si="26"/>
        <v>159</v>
      </c>
      <c r="O170" t="s">
        <v>37</v>
      </c>
      <c r="P170" s="8" t="s">
        <v>1240</v>
      </c>
      <c r="Q170" s="8" t="s">
        <v>1241</v>
      </c>
      <c r="R170" s="8" t="s">
        <v>874</v>
      </c>
    </row>
    <row r="171" spans="1:19" ht="14.4" x14ac:dyDescent="0.3">
      <c r="A171">
        <f t="shared" si="23"/>
        <v>2</v>
      </c>
      <c r="B171" s="10" t="str">
        <f t="shared" si="24"/>
        <v>20240222B</v>
      </c>
      <c r="C171" s="2">
        <f t="shared" si="30"/>
        <v>1</v>
      </c>
      <c r="D171" s="3">
        <v>45344</v>
      </c>
      <c r="E171" s="2" t="s">
        <v>22</v>
      </c>
      <c r="F171" s="8" t="s">
        <v>1114</v>
      </c>
      <c r="G171" s="8" t="s">
        <v>1208</v>
      </c>
      <c r="H171" t="s">
        <v>2</v>
      </c>
      <c r="I171" s="4">
        <v>95</v>
      </c>
      <c r="J171" t="s">
        <v>63</v>
      </c>
      <c r="K171">
        <v>5</v>
      </c>
      <c r="L171" s="4">
        <v>9.5</v>
      </c>
      <c r="M171" s="4">
        <f t="shared" si="25"/>
        <v>47.5</v>
      </c>
      <c r="N171" s="4">
        <f t="shared" si="26"/>
        <v>47.5</v>
      </c>
      <c r="O171" t="s">
        <v>1033</v>
      </c>
      <c r="P171" s="8" t="s">
        <v>1114</v>
      </c>
      <c r="Q171" t="str">
        <f t="array" ref="Q171">INDEX(Items!C$2:C$1098,MATCH($O171,Items!$A$2:$A$1098,0))</f>
        <v xml:space="preserve">Bread </v>
      </c>
      <c r="R171" s="8" t="s">
        <v>1242</v>
      </c>
    </row>
    <row r="172" spans="1:19" ht="14.4" x14ac:dyDescent="0.3">
      <c r="A172">
        <f t="shared" si="23"/>
        <v>2</v>
      </c>
      <c r="B172" s="10" t="str">
        <f t="shared" si="24"/>
        <v>20240222B</v>
      </c>
      <c r="C172" s="2">
        <f t="shared" si="30"/>
        <v>2</v>
      </c>
      <c r="D172" s="3">
        <v>45344</v>
      </c>
      <c r="E172" s="2" t="s">
        <v>22</v>
      </c>
      <c r="F172" s="8" t="s">
        <v>1114</v>
      </c>
      <c r="G172" s="8" t="s">
        <v>1208</v>
      </c>
      <c r="I172" s="4"/>
      <c r="J172" t="s">
        <v>41</v>
      </c>
      <c r="K172">
        <v>5</v>
      </c>
      <c r="L172" s="4">
        <v>9.5</v>
      </c>
      <c r="M172" s="4">
        <f t="shared" si="25"/>
        <v>47.5</v>
      </c>
      <c r="N172" s="4">
        <f t="shared" si="26"/>
        <v>95</v>
      </c>
      <c r="O172" t="s">
        <v>1033</v>
      </c>
      <c r="P172" s="8" t="s">
        <v>1114</v>
      </c>
      <c r="Q172" t="str">
        <f t="array" ref="Q172">INDEX(Items!C$2:C$1098,MATCH($O172,Items!$A$2:$A$1098,0))</f>
        <v xml:space="preserve">Bread </v>
      </c>
      <c r="R172" s="8" t="s">
        <v>1242</v>
      </c>
    </row>
    <row r="173" spans="1:19" ht="14.4" x14ac:dyDescent="0.3">
      <c r="A173">
        <f t="shared" si="23"/>
        <v>3</v>
      </c>
      <c r="B173" s="10" t="str">
        <f t="shared" si="24"/>
        <v>20240222C</v>
      </c>
      <c r="C173" s="2">
        <f t="shared" si="30"/>
        <v>1</v>
      </c>
      <c r="D173" s="3">
        <v>45344</v>
      </c>
      <c r="E173" s="2" t="s">
        <v>35</v>
      </c>
      <c r="F173" t="str">
        <f t="array" ref="F173">INDEX(Establishment!B$2:B$1047,MATCH($E173,Establishment!$A$2:$A$1047,0))</f>
        <v>7-Eleven</v>
      </c>
      <c r="G173" s="8" t="s">
        <v>1232</v>
      </c>
      <c r="H173" t="s">
        <v>2</v>
      </c>
      <c r="I173" s="4">
        <v>30</v>
      </c>
      <c r="J173" t="s">
        <v>63</v>
      </c>
      <c r="K173">
        <v>1</v>
      </c>
      <c r="L173" s="4">
        <v>30</v>
      </c>
      <c r="M173" s="4">
        <f t="shared" si="25"/>
        <v>30</v>
      </c>
      <c r="N173" s="4">
        <f t="shared" si="26"/>
        <v>30</v>
      </c>
      <c r="O173" t="s">
        <v>1027</v>
      </c>
      <c r="P173" s="8" t="s">
        <v>1028</v>
      </c>
      <c r="Q173" t="str">
        <f t="array" ref="Q173">INDEX(Items!C$2:C$1098,MATCH($O173,Items!$A$2:$A$1098,0))</f>
        <v>Ice Cream</v>
      </c>
      <c r="R173" s="8" t="s">
        <v>1075</v>
      </c>
      <c r="S173" s="8" t="s">
        <v>1211</v>
      </c>
    </row>
    <row r="174" spans="1:19" ht="14.4" x14ac:dyDescent="0.3">
      <c r="A174">
        <f t="shared" si="23"/>
        <v>4</v>
      </c>
      <c r="B174" s="10" t="str">
        <f t="shared" si="24"/>
        <v>20240222D</v>
      </c>
      <c r="C174" s="2">
        <f t="shared" si="30"/>
        <v>1</v>
      </c>
      <c r="D174" s="3">
        <v>45344</v>
      </c>
      <c r="E174" s="2" t="s">
        <v>1243</v>
      </c>
      <c r="F174" t="str">
        <f t="array" ref="F174">INDEX(Establishment!B$2:B$1047,MATCH($E174,Establishment!$A$2:$A$1047,0))</f>
        <v>Transportation(Public)</v>
      </c>
      <c r="G174" t="str">
        <f t="array" ref="G174">INDEX(Establishment!C$2:C$1047,MATCH($E174,Establishment!$A$2:$A$1047,0))</f>
        <v>Taxi</v>
      </c>
      <c r="H174" t="s">
        <v>2</v>
      </c>
      <c r="I174" s="4">
        <v>70</v>
      </c>
      <c r="J174" t="s">
        <v>54</v>
      </c>
      <c r="K174">
        <v>1</v>
      </c>
      <c r="L174" s="4">
        <v>70</v>
      </c>
      <c r="M174" s="4">
        <f t="shared" si="25"/>
        <v>70</v>
      </c>
      <c r="N174" s="4">
        <f t="shared" si="26"/>
        <v>70</v>
      </c>
      <c r="O174" t="s">
        <v>55</v>
      </c>
      <c r="P174" s="8" t="s">
        <v>887</v>
      </c>
      <c r="Q174" t="str">
        <f t="array" ref="Q174">INDEX(Items!C$2:C$1098,MATCH($O174,Items!$A$2:$A$1098,0))</f>
        <v>Transportation</v>
      </c>
      <c r="R174" s="8" t="s">
        <v>1244</v>
      </c>
    </row>
    <row r="175" spans="1:19" ht="14.4" x14ac:dyDescent="0.3">
      <c r="A175">
        <f t="shared" si="23"/>
        <v>5</v>
      </c>
      <c r="B175" s="10" t="str">
        <f t="shared" si="24"/>
        <v>20240222E</v>
      </c>
      <c r="C175" s="2">
        <f t="shared" si="30"/>
        <v>1</v>
      </c>
      <c r="D175" s="3">
        <v>45344</v>
      </c>
      <c r="E175" s="2" t="s">
        <v>1096</v>
      </c>
      <c r="F175" t="str">
        <f t="array" ref="F175">INDEX(Establishment!B$2:B$1047,MATCH($E175,Establishment!$A$2:$A$1047,0))</f>
        <v>Lazada</v>
      </c>
      <c r="G175" t="str">
        <f t="array" ref="G175">INDEX(Establishment!C$2:C$1047,MATCH($E175,Establishment!$A$2:$A$1047,0))</f>
        <v>Online</v>
      </c>
      <c r="H175" t="s">
        <v>2</v>
      </c>
      <c r="I175" s="4">
        <v>352</v>
      </c>
      <c r="J175" t="s">
        <v>20</v>
      </c>
      <c r="K175">
        <v>1</v>
      </c>
      <c r="L175" s="4"/>
      <c r="M175" s="4">
        <f t="shared" si="25"/>
        <v>0</v>
      </c>
      <c r="N175" s="4">
        <f t="shared" si="26"/>
        <v>0</v>
      </c>
      <c r="O175" t="s">
        <v>20</v>
      </c>
      <c r="P175">
        <f t="array" ref="P175">INDEX(Items!B$2:B$1098,MATCH($O175,Items!$A$2:$A$1098,0))</f>
        <v>0</v>
      </c>
      <c r="Q175">
        <f t="array" ref="Q175">INDEX(Items!C$2:C$1098,MATCH($O175,Items!$A$2:$A$1098,0))</f>
        <v>0</v>
      </c>
      <c r="R175">
        <f t="array" ref="R175">INDEX(Items!D$2:D$1098,MATCH($O175,Items!$A$2:$A$1098,0))</f>
        <v>0</v>
      </c>
    </row>
    <row r="176" spans="1:19" ht="14.4" x14ac:dyDescent="0.3">
      <c r="A176">
        <f t="shared" si="23"/>
        <v>5</v>
      </c>
      <c r="B176" s="10" t="str">
        <f t="shared" si="24"/>
        <v>20240222E</v>
      </c>
      <c r="C176" s="2">
        <f t="shared" si="30"/>
        <v>2</v>
      </c>
      <c r="D176" s="3">
        <v>45344</v>
      </c>
      <c r="E176" s="2" t="s">
        <v>1096</v>
      </c>
      <c r="F176" t="str">
        <f t="array" ref="F176">INDEX(Establishment!B$2:B$1047,MATCH($E176,Establishment!$A$2:$A$1047,0))</f>
        <v>Lazada</v>
      </c>
      <c r="G176" t="str">
        <f t="array" ref="G176">INDEX(Establishment!C$2:C$1047,MATCH($E176,Establishment!$A$2:$A$1047,0))</f>
        <v>Online</v>
      </c>
      <c r="I176" s="4"/>
      <c r="J176" t="s">
        <v>20</v>
      </c>
      <c r="K176">
        <v>1</v>
      </c>
      <c r="L176" s="4"/>
      <c r="M176" s="4">
        <f t="shared" si="25"/>
        <v>0</v>
      </c>
      <c r="N176" s="4">
        <f t="shared" si="26"/>
        <v>0</v>
      </c>
      <c r="O176" t="s">
        <v>20</v>
      </c>
      <c r="P176">
        <f t="array" ref="P176">INDEX(Items!B$2:B$1098,MATCH($O176,Items!$A$2:$A$1098,0))</f>
        <v>0</v>
      </c>
      <c r="Q176">
        <f t="array" ref="Q176">INDEX(Items!C$2:C$1098,MATCH($O176,Items!$A$2:$A$1098,0))</f>
        <v>0</v>
      </c>
      <c r="R176">
        <f t="array" ref="R176">INDEX(Items!D$2:D$1098,MATCH($O176,Items!$A$2:$A$1098,0))</f>
        <v>0</v>
      </c>
    </row>
    <row r="177" spans="1:19" ht="14.4" x14ac:dyDescent="0.3">
      <c r="A177">
        <f t="shared" si="23"/>
        <v>5</v>
      </c>
      <c r="B177" s="10" t="str">
        <f t="shared" si="24"/>
        <v>20240222E</v>
      </c>
      <c r="C177" s="2">
        <f t="shared" si="30"/>
        <v>3</v>
      </c>
      <c r="D177" s="3">
        <v>45344</v>
      </c>
      <c r="E177" s="2" t="s">
        <v>1096</v>
      </c>
      <c r="F177" t="str">
        <f t="array" ref="F177">INDEX(Establishment!B$2:B$1047,MATCH($E177,Establishment!$A$2:$A$1047,0))</f>
        <v>Lazada</v>
      </c>
      <c r="G177" t="str">
        <f t="array" ref="G177">INDEX(Establishment!C$2:C$1047,MATCH($E177,Establishment!$A$2:$A$1047,0))</f>
        <v>Online</v>
      </c>
      <c r="I177" s="4"/>
      <c r="J177" t="s">
        <v>20</v>
      </c>
      <c r="K177">
        <v>1</v>
      </c>
      <c r="L177" s="4"/>
      <c r="M177" s="4">
        <f t="shared" si="25"/>
        <v>0</v>
      </c>
      <c r="N177" s="4">
        <f t="shared" si="26"/>
        <v>0</v>
      </c>
      <c r="O177" t="s">
        <v>20</v>
      </c>
      <c r="P177">
        <f t="array" ref="P177">INDEX(Items!B$2:B$1098,MATCH($O177,Items!$A$2:$A$1098,0))</f>
        <v>0</v>
      </c>
      <c r="Q177">
        <f t="array" ref="Q177">INDEX(Items!C$2:C$1098,MATCH($O177,Items!$A$2:$A$1098,0))</f>
        <v>0</v>
      </c>
      <c r="R177">
        <f t="array" ref="R177">INDEX(Items!D$2:D$1098,MATCH($O177,Items!$A$2:$A$1098,0))</f>
        <v>0</v>
      </c>
    </row>
    <row r="178" spans="1:19" ht="14.4" x14ac:dyDescent="0.3">
      <c r="A178">
        <f t="shared" si="23"/>
        <v>5</v>
      </c>
      <c r="B178" s="10" t="str">
        <f t="shared" si="24"/>
        <v>20240222E</v>
      </c>
      <c r="C178" s="2">
        <f t="shared" si="30"/>
        <v>4</v>
      </c>
      <c r="D178" s="3">
        <v>45344</v>
      </c>
      <c r="E178" s="2" t="s">
        <v>1096</v>
      </c>
      <c r="F178" t="str">
        <f t="array" ref="F178">INDEX(Establishment!B$2:B$1047,MATCH($E178,Establishment!$A$2:$A$1047,0))</f>
        <v>Lazada</v>
      </c>
      <c r="G178" t="str">
        <f t="array" ref="G178">INDEX(Establishment!C$2:C$1047,MATCH($E178,Establishment!$A$2:$A$1047,0))</f>
        <v>Online</v>
      </c>
      <c r="I178" s="4"/>
      <c r="J178" t="s">
        <v>20</v>
      </c>
      <c r="K178">
        <v>1</v>
      </c>
      <c r="L178" s="4"/>
      <c r="M178" s="4">
        <f t="shared" si="25"/>
        <v>0</v>
      </c>
      <c r="N178" s="4">
        <f t="shared" si="26"/>
        <v>0</v>
      </c>
      <c r="O178" t="s">
        <v>20</v>
      </c>
      <c r="P178">
        <f t="array" ref="P178">INDEX(Items!B$2:B$1098,MATCH($O178,Items!$A$2:$A$1098,0))</f>
        <v>0</v>
      </c>
      <c r="Q178">
        <f t="array" ref="Q178">INDEX(Items!C$2:C$1098,MATCH($O178,Items!$A$2:$A$1098,0))</f>
        <v>0</v>
      </c>
      <c r="R178">
        <f t="array" ref="R178">INDEX(Items!D$2:D$1098,MATCH($O178,Items!$A$2:$A$1098,0))</f>
        <v>0</v>
      </c>
    </row>
    <row r="179" spans="1:19" ht="14.4" x14ac:dyDescent="0.3">
      <c r="A179">
        <f t="shared" si="23"/>
        <v>5</v>
      </c>
      <c r="B179" s="10" t="str">
        <f t="shared" si="24"/>
        <v>20240222E</v>
      </c>
      <c r="C179" s="2">
        <f t="shared" si="30"/>
        <v>5</v>
      </c>
      <c r="D179" s="3">
        <v>45344</v>
      </c>
      <c r="E179" s="2" t="s">
        <v>1096</v>
      </c>
      <c r="F179" t="str">
        <f t="array" ref="F179">INDEX(Establishment!B$2:B$1047,MATCH($E179,Establishment!$A$2:$A$1047,0))</f>
        <v>Lazada</v>
      </c>
      <c r="G179" t="str">
        <f t="array" ref="G179">INDEX(Establishment!C$2:C$1047,MATCH($E179,Establishment!$A$2:$A$1047,0))</f>
        <v>Online</v>
      </c>
      <c r="I179" s="4"/>
      <c r="J179" t="s">
        <v>20</v>
      </c>
      <c r="K179">
        <v>1</v>
      </c>
      <c r="L179" s="4"/>
      <c r="M179" s="4">
        <f t="shared" si="25"/>
        <v>0</v>
      </c>
      <c r="N179" s="4">
        <f t="shared" si="26"/>
        <v>0</v>
      </c>
      <c r="O179" t="s">
        <v>20</v>
      </c>
      <c r="P179">
        <f t="array" ref="P179">INDEX(Items!B$2:B$1098,MATCH($O179,Items!$A$2:$A$1098,0))</f>
        <v>0</v>
      </c>
      <c r="Q179">
        <f t="array" ref="Q179">INDEX(Items!C$2:C$1098,MATCH($O179,Items!$A$2:$A$1098,0))</f>
        <v>0</v>
      </c>
      <c r="R179">
        <f t="array" ref="R179">INDEX(Items!D$2:D$1098,MATCH($O179,Items!$A$2:$A$1098,0))</f>
        <v>0</v>
      </c>
    </row>
    <row r="180" spans="1:19" ht="14.4" x14ac:dyDescent="0.3">
      <c r="A180">
        <f t="shared" si="23"/>
        <v>5</v>
      </c>
      <c r="B180" s="10" t="str">
        <f t="shared" si="24"/>
        <v>20240222E</v>
      </c>
      <c r="C180" s="2">
        <f t="shared" si="30"/>
        <v>6</v>
      </c>
      <c r="D180" s="3">
        <v>45344</v>
      </c>
      <c r="E180" s="2" t="s">
        <v>1096</v>
      </c>
      <c r="F180" t="str">
        <f t="array" ref="F180">INDEX(Establishment!B$2:B$1047,MATCH($E180,Establishment!$A$2:$A$1047,0))</f>
        <v>Lazada</v>
      </c>
      <c r="G180" t="str">
        <f t="array" ref="G180">INDEX(Establishment!C$2:C$1047,MATCH($E180,Establishment!$A$2:$A$1047,0))</f>
        <v>Online</v>
      </c>
      <c r="I180" s="4"/>
      <c r="J180" t="s">
        <v>20</v>
      </c>
      <c r="K180">
        <v>1</v>
      </c>
      <c r="L180" s="4"/>
      <c r="M180" s="4">
        <f t="shared" si="25"/>
        <v>0</v>
      </c>
      <c r="N180" s="4">
        <f t="shared" si="26"/>
        <v>0</v>
      </c>
      <c r="O180" t="s">
        <v>20</v>
      </c>
      <c r="P180">
        <f t="array" ref="P180">INDEX(Items!B$2:B$1098,MATCH($O180,Items!$A$2:$A$1098,0))</f>
        <v>0</v>
      </c>
      <c r="Q180">
        <f t="array" ref="Q180">INDEX(Items!C$2:C$1098,MATCH($O180,Items!$A$2:$A$1098,0))</f>
        <v>0</v>
      </c>
      <c r="R180">
        <f t="array" ref="R180">INDEX(Items!D$2:D$1098,MATCH($O180,Items!$A$2:$A$1098,0))</f>
        <v>0</v>
      </c>
    </row>
    <row r="181" spans="1:19" ht="14.4" x14ac:dyDescent="0.3">
      <c r="A181">
        <f t="shared" si="23"/>
        <v>5</v>
      </c>
      <c r="B181" s="10" t="str">
        <f t="shared" si="24"/>
        <v>20240222E</v>
      </c>
      <c r="C181" s="2">
        <f t="shared" si="30"/>
        <v>7</v>
      </c>
      <c r="D181" s="3">
        <v>45344</v>
      </c>
      <c r="E181" s="2" t="s">
        <v>1096</v>
      </c>
      <c r="F181" t="str">
        <f t="array" ref="F181">INDEX(Establishment!B$2:B$1047,MATCH($E181,Establishment!$A$2:$A$1047,0))</f>
        <v>Lazada</v>
      </c>
      <c r="G181" t="str">
        <f t="array" ref="G181">INDEX(Establishment!C$2:C$1047,MATCH($E181,Establishment!$A$2:$A$1047,0))</f>
        <v>Online</v>
      </c>
      <c r="I181" s="4"/>
      <c r="J181" t="s">
        <v>20</v>
      </c>
      <c r="K181">
        <v>1</v>
      </c>
      <c r="L181" s="4"/>
      <c r="M181" s="4">
        <f t="shared" si="25"/>
        <v>0</v>
      </c>
      <c r="N181" s="4">
        <f t="shared" si="26"/>
        <v>0</v>
      </c>
      <c r="O181" t="s">
        <v>20</v>
      </c>
      <c r="P181">
        <f t="array" ref="P181">INDEX(Items!B$2:B$1098,MATCH($O181,Items!$A$2:$A$1098,0))</f>
        <v>0</v>
      </c>
      <c r="Q181">
        <f t="array" ref="Q181">INDEX(Items!C$2:C$1098,MATCH($O181,Items!$A$2:$A$1098,0))</f>
        <v>0</v>
      </c>
      <c r="R181">
        <f t="array" ref="R181">INDEX(Items!D$2:D$1098,MATCH($O181,Items!$A$2:$A$1098,0))</f>
        <v>0</v>
      </c>
    </row>
    <row r="182" spans="1:19" ht="14.4" x14ac:dyDescent="0.3">
      <c r="A182">
        <f t="shared" si="23"/>
        <v>6</v>
      </c>
      <c r="B182" s="10" t="str">
        <f t="shared" si="24"/>
        <v>20240222F</v>
      </c>
      <c r="C182" s="2">
        <f t="shared" si="30"/>
        <v>1</v>
      </c>
      <c r="D182" s="3">
        <v>45344</v>
      </c>
      <c r="E182" s="2" t="s">
        <v>35</v>
      </c>
      <c r="F182" t="str">
        <f t="array" ref="F182">INDEX(Establishment!B$2:B$1047,MATCH($E182,Establishment!$A$2:$A$1047,0))</f>
        <v>7-Eleven</v>
      </c>
      <c r="G182" s="8" t="s">
        <v>45</v>
      </c>
      <c r="H182" t="s">
        <v>2</v>
      </c>
      <c r="I182" s="4">
        <v>62</v>
      </c>
      <c r="J182" t="s">
        <v>63</v>
      </c>
      <c r="K182">
        <v>1</v>
      </c>
      <c r="L182" s="4">
        <v>62</v>
      </c>
      <c r="M182" s="4">
        <f t="shared" si="25"/>
        <v>62</v>
      </c>
      <c r="N182" s="4">
        <f t="shared" si="26"/>
        <v>62</v>
      </c>
      <c r="O182" t="s">
        <v>37</v>
      </c>
      <c r="P182" s="8" t="s">
        <v>1233</v>
      </c>
      <c r="Q182" s="8" t="s">
        <v>1234</v>
      </c>
      <c r="R182" s="8" t="s">
        <v>1237</v>
      </c>
    </row>
    <row r="183" spans="1:19" ht="15.75" customHeight="1" x14ac:dyDescent="0.3">
      <c r="A183">
        <f t="shared" si="23"/>
        <v>7</v>
      </c>
      <c r="B183" s="10" t="str">
        <f t="shared" si="24"/>
        <v>20240222G</v>
      </c>
      <c r="C183">
        <f t="shared" ref="C183" si="31">IF(OR(B183="",B183&lt;&gt;B191),1,C191+1)</f>
        <v>1</v>
      </c>
      <c r="D183" s="3">
        <v>45344</v>
      </c>
      <c r="E183" s="2" t="s">
        <v>890</v>
      </c>
      <c r="F183" t="str">
        <f t="array" ref="F183">INDEX(Establishment!B$2:B$1047,MATCH($E183,Establishment!$A$2:$A$1047,0))</f>
        <v>Transportation(Public)</v>
      </c>
      <c r="G183" t="str">
        <f t="array" ref="G183">INDEX(Establishment!C$2:C$1047,MATCH($E183,Establishment!$A$2:$A$1047,0))</f>
        <v>Jeepney</v>
      </c>
      <c r="H183" t="s">
        <v>2</v>
      </c>
      <c r="I183" s="4">
        <v>13</v>
      </c>
      <c r="J183" t="s">
        <v>54</v>
      </c>
      <c r="K183">
        <v>1</v>
      </c>
      <c r="L183" s="4">
        <v>13</v>
      </c>
      <c r="M183" s="4">
        <f t="shared" si="25"/>
        <v>13</v>
      </c>
      <c r="N183" s="4">
        <f t="shared" si="26"/>
        <v>13</v>
      </c>
      <c r="O183" t="s">
        <v>37</v>
      </c>
      <c r="P183" t="str">
        <f t="array" ref="P183">INDEX(Items!B$2:B$1098,MATCH($O183,Items!$A$2:$A$1098,0))</f>
        <v xml:space="preserve"> </v>
      </c>
      <c r="Q183" t="s">
        <v>55</v>
      </c>
      <c r="R183" s="2" t="s">
        <v>971</v>
      </c>
      <c r="S183" s="9"/>
    </row>
    <row r="184" spans="1:19" ht="14.4" x14ac:dyDescent="0.3">
      <c r="A184">
        <f t="shared" si="23"/>
        <v>1</v>
      </c>
      <c r="B184" s="10" t="str">
        <f t="shared" si="24"/>
        <v>20240223A</v>
      </c>
      <c r="C184" s="2">
        <f t="shared" ref="C184:C201" si="32">IF(OR(B184="",B184&lt;&gt;B183),1,C183+1)</f>
        <v>1</v>
      </c>
      <c r="D184" s="3">
        <v>45345</v>
      </c>
      <c r="E184" s="2" t="s">
        <v>22</v>
      </c>
      <c r="F184" t="s">
        <v>1114</v>
      </c>
      <c r="G184" t="s">
        <v>1208</v>
      </c>
      <c r="H184" t="s">
        <v>2</v>
      </c>
      <c r="I184" s="4">
        <v>260</v>
      </c>
      <c r="J184" t="s">
        <v>41</v>
      </c>
      <c r="K184">
        <v>5</v>
      </c>
      <c r="L184" s="4">
        <v>9.5</v>
      </c>
      <c r="M184" s="4">
        <f t="shared" si="25"/>
        <v>47.5</v>
      </c>
      <c r="N184" s="4">
        <f t="shared" si="26"/>
        <v>47.5</v>
      </c>
      <c r="O184" t="s">
        <v>1033</v>
      </c>
      <c r="P184">
        <f t="array" ref="P184">INDEX(Items!B$2:B$1098,MATCH($O184,Items!$A$2:$A$1098,0))</f>
        <v>0</v>
      </c>
      <c r="Q184" t="str">
        <f t="array" ref="Q184">INDEX(Items!C$2:C$1098,MATCH($O184,Items!$A$2:$A$1098,0))</f>
        <v xml:space="preserve">Bread </v>
      </c>
      <c r="R184" t="str">
        <f t="array" ref="R184">INDEX(Items!D$2:D$1098,MATCH($O184,Items!$A$2:$A$1098,0))</f>
        <v>Assorted</v>
      </c>
    </row>
    <row r="185" spans="1:19" ht="14.4" x14ac:dyDescent="0.3">
      <c r="A185">
        <f t="shared" si="23"/>
        <v>1</v>
      </c>
      <c r="B185" s="10" t="str">
        <f t="shared" si="24"/>
        <v>20240223A</v>
      </c>
      <c r="C185" s="2">
        <f t="shared" si="32"/>
        <v>2</v>
      </c>
      <c r="D185" s="3">
        <v>45345</v>
      </c>
      <c r="E185" s="2" t="s">
        <v>22</v>
      </c>
      <c r="F185" t="s">
        <v>1114</v>
      </c>
      <c r="G185" t="s">
        <v>1208</v>
      </c>
      <c r="I185" s="4"/>
      <c r="J185" t="s">
        <v>63</v>
      </c>
      <c r="K185">
        <v>5</v>
      </c>
      <c r="L185" s="4">
        <v>9.5</v>
      </c>
      <c r="M185" s="4">
        <f t="shared" si="25"/>
        <v>47.5</v>
      </c>
      <c r="N185" s="4">
        <f t="shared" si="26"/>
        <v>95</v>
      </c>
      <c r="O185" t="s">
        <v>1033</v>
      </c>
      <c r="P185">
        <f t="array" ref="P185">INDEX(Items!B$2:B$1098,MATCH($O185,Items!$A$2:$A$1098,0))</f>
        <v>0</v>
      </c>
      <c r="Q185" t="str">
        <f t="array" ref="Q185">INDEX(Items!C$2:C$1098,MATCH($O185,Items!$A$2:$A$1098,0))</f>
        <v xml:space="preserve">Bread </v>
      </c>
      <c r="R185" t="s">
        <v>1247</v>
      </c>
    </row>
    <row r="186" spans="1:19" ht="14.4" x14ac:dyDescent="0.3">
      <c r="A186">
        <f t="shared" si="23"/>
        <v>1</v>
      </c>
      <c r="B186" s="10" t="str">
        <f t="shared" si="24"/>
        <v>20240223A</v>
      </c>
      <c r="C186" s="2">
        <f t="shared" si="32"/>
        <v>3</v>
      </c>
      <c r="D186" s="3">
        <v>45345</v>
      </c>
      <c r="E186" s="2" t="s">
        <v>22</v>
      </c>
      <c r="F186" t="s">
        <v>1114</v>
      </c>
      <c r="G186" t="s">
        <v>1208</v>
      </c>
      <c r="I186" s="4"/>
      <c r="J186" t="s">
        <v>63</v>
      </c>
      <c r="K186">
        <v>1</v>
      </c>
      <c r="L186" s="4">
        <v>165</v>
      </c>
      <c r="M186" s="4">
        <f t="shared" si="25"/>
        <v>165</v>
      </c>
      <c r="N186" s="4">
        <f t="shared" si="26"/>
        <v>260</v>
      </c>
      <c r="O186" t="s">
        <v>37</v>
      </c>
      <c r="P186" t="s">
        <v>1114</v>
      </c>
      <c r="Q186" t="s">
        <v>1187</v>
      </c>
      <c r="R186" t="s">
        <v>1248</v>
      </c>
    </row>
    <row r="187" spans="1:19" ht="14.4" x14ac:dyDescent="0.3">
      <c r="A187">
        <f t="shared" si="23"/>
        <v>2</v>
      </c>
      <c r="B187" s="10" t="str">
        <f t="shared" si="24"/>
        <v>20240223B</v>
      </c>
      <c r="C187" s="2">
        <f t="shared" si="32"/>
        <v>1</v>
      </c>
      <c r="D187" s="3">
        <v>45345</v>
      </c>
      <c r="E187" s="2" t="s">
        <v>1250</v>
      </c>
      <c r="F187" t="str">
        <f t="array" ref="F187">INDEX(Establishment!B$2:B$1047,MATCH($E187,Establishment!$A$2:$A$1047,0))</f>
        <v>Mercury Drug</v>
      </c>
      <c r="G187" t="str">
        <f t="array" ref="G187">INDEX(Establishment!C$2:C$1047,MATCH($E187,Establishment!$A$2:$A$1047,0))</f>
        <v>Taguig City BGC</v>
      </c>
      <c r="H187" t="s">
        <v>21</v>
      </c>
      <c r="I187" s="4">
        <v>1097</v>
      </c>
      <c r="J187" t="s">
        <v>28</v>
      </c>
      <c r="K187">
        <v>7</v>
      </c>
      <c r="L187" s="4">
        <v>12</v>
      </c>
      <c r="M187" s="4">
        <f t="shared" si="25"/>
        <v>84</v>
      </c>
      <c r="N187" s="4">
        <f t="shared" si="26"/>
        <v>84</v>
      </c>
      <c r="O187" t="s">
        <v>1264</v>
      </c>
      <c r="P187" t="str">
        <f t="array" ref="P187">INDEX(Items!B$2:B$1098,MATCH($O187,Items!$A$2:$A$1098,0))</f>
        <v>D3 Inense</v>
      </c>
      <c r="Q187" t="str">
        <f t="array" ref="Q187">INDEX(Items!C$2:C$1098,MATCH($O187,Items!$A$2:$A$1098,0))</f>
        <v>Cholecalciferol</v>
      </c>
      <c r="R187" t="str">
        <f t="array" ref="R187">INDEX(Items!D$2:D$1098,MATCH($O187,Items!$A$2:$A$1098,0))</f>
        <v>2000 I.U.</v>
      </c>
    </row>
    <row r="188" spans="1:19" ht="14.4" x14ac:dyDescent="0.3">
      <c r="A188">
        <f t="shared" si="23"/>
        <v>2</v>
      </c>
      <c r="B188" s="10" t="str">
        <f t="shared" si="24"/>
        <v>20240223B</v>
      </c>
      <c r="C188" s="2">
        <f t="shared" si="32"/>
        <v>2</v>
      </c>
      <c r="D188" s="3">
        <v>45345</v>
      </c>
      <c r="E188" s="2" t="s">
        <v>1250</v>
      </c>
      <c r="F188" t="str">
        <f t="array" ref="F188">INDEX(Establishment!B$2:B$1047,MATCH($E188,Establishment!$A$2:$A$1047,0))</f>
        <v>Mercury Drug</v>
      </c>
      <c r="G188" t="str">
        <f t="array" ref="G188">INDEX(Establishment!C$2:C$1047,MATCH($E188,Establishment!$A$2:$A$1047,0))</f>
        <v>Taguig City BGC</v>
      </c>
      <c r="I188" s="4"/>
      <c r="J188" t="s">
        <v>20</v>
      </c>
      <c r="K188">
        <v>7</v>
      </c>
      <c r="L188" s="4">
        <v>27</v>
      </c>
      <c r="M188" s="4">
        <f t="shared" si="25"/>
        <v>189</v>
      </c>
      <c r="N188" s="4">
        <f t="shared" si="26"/>
        <v>273</v>
      </c>
      <c r="O188" t="s">
        <v>1265</v>
      </c>
      <c r="P188" t="str">
        <f t="array" ref="P188">INDEX(Items!B$2:B$1098,MATCH($O188,Items!$A$2:$A$1098,0))</f>
        <v>Twynsta</v>
      </c>
      <c r="Q188" t="str">
        <f t="array" ref="Q188">INDEX(Items!C$2:C$1098,MATCH($O188,Items!$A$2:$A$1098,0))</f>
        <v>Telmisartan Amlodipine besilate</v>
      </c>
      <c r="R188" t="str">
        <f t="array" ref="R188">INDEX(Items!D$2:D$1098,MATCH($O188,Items!$A$2:$A$1098,0))</f>
        <v>40mg/5mg Tablet</v>
      </c>
    </row>
    <row r="189" spans="1:19" ht="14.4" x14ac:dyDescent="0.3">
      <c r="A189">
        <f t="shared" si="23"/>
        <v>2</v>
      </c>
      <c r="B189" s="10" t="str">
        <f t="shared" si="24"/>
        <v>20240223B</v>
      </c>
      <c r="C189" s="2">
        <f t="shared" si="32"/>
        <v>3</v>
      </c>
      <c r="D189" s="3">
        <v>45345</v>
      </c>
      <c r="E189" s="2" t="s">
        <v>1250</v>
      </c>
      <c r="F189" t="str">
        <f t="array" ref="F189">INDEX(Establishment!B$2:B$1047,MATCH($E189,Establishment!$A$2:$A$1047,0))</f>
        <v>Mercury Drug</v>
      </c>
      <c r="G189" t="str">
        <f t="array" ref="G189">INDEX(Establishment!C$2:C$1047,MATCH($E189,Establishment!$A$2:$A$1047,0))</f>
        <v>Taguig City BGC</v>
      </c>
      <c r="I189" s="4"/>
      <c r="J189" t="s">
        <v>20</v>
      </c>
      <c r="K189">
        <v>7</v>
      </c>
      <c r="L189" s="4">
        <v>39</v>
      </c>
      <c r="M189" s="4">
        <f t="shared" si="25"/>
        <v>273</v>
      </c>
      <c r="N189" s="4">
        <f t="shared" si="26"/>
        <v>546</v>
      </c>
      <c r="O189" t="s">
        <v>1266</v>
      </c>
      <c r="P189" t="str">
        <f t="array" ref="P189">INDEX(Items!B$2:B$1098,MATCH($O189,Items!$A$2:$A$1098,0))</f>
        <v>Jardiance Duo</v>
      </c>
      <c r="Q189" t="str">
        <f t="array" ref="Q189">INDEX(Items!C$2:C$1098,MATCH($O189,Items!$A$2:$A$1098,0))</f>
        <v>Empagliflozin Metformin HCl</v>
      </c>
      <c r="R189" t="str">
        <f t="array" ref="R189">INDEX(Items!D$2:D$1098,MATCH($O189,Items!$A$2:$A$1098,0))</f>
        <v>12.5mg/500mg</v>
      </c>
    </row>
    <row r="190" spans="1:19" ht="14.4" x14ac:dyDescent="0.3">
      <c r="A190">
        <f t="shared" si="23"/>
        <v>2</v>
      </c>
      <c r="B190" s="10" t="str">
        <f t="shared" si="24"/>
        <v>20240223B</v>
      </c>
      <c r="C190" s="2">
        <f t="shared" si="32"/>
        <v>4</v>
      </c>
      <c r="D190" s="3">
        <v>45345</v>
      </c>
      <c r="E190" s="2" t="s">
        <v>1250</v>
      </c>
      <c r="F190" t="str">
        <f t="array" ref="F190">INDEX(Establishment!B$2:B$1047,MATCH($E190,Establishment!$A$2:$A$1047,0))</f>
        <v>Mercury Drug</v>
      </c>
      <c r="G190" t="str">
        <f t="array" ref="G190">INDEX(Establishment!C$2:C$1047,MATCH($E190,Establishment!$A$2:$A$1047,0))</f>
        <v>Taguig City BGC</v>
      </c>
      <c r="I190" s="4"/>
      <c r="J190" t="s">
        <v>20</v>
      </c>
      <c r="K190">
        <v>1</v>
      </c>
      <c r="L190" s="4">
        <v>357.5</v>
      </c>
      <c r="M190" s="4">
        <f t="shared" si="25"/>
        <v>357.5</v>
      </c>
      <c r="N190" s="4">
        <f t="shared" si="26"/>
        <v>903.5</v>
      </c>
      <c r="O190" t="s">
        <v>1267</v>
      </c>
      <c r="P190" t="str">
        <f t="array" ref="P190">INDEX(Items!B$2:B$1098,MATCH($O190,Items!$A$2:$A$1098,0))</f>
        <v>Nizoral Cream</v>
      </c>
      <c r="Q190" t="str">
        <f t="array" ref="Q190">INDEX(Items!C$2:C$1098,MATCH($O190,Items!$A$2:$A$1098,0))</f>
        <v>Ketoconazole</v>
      </c>
      <c r="R190" t="str">
        <f t="array" ref="R190">INDEX(Items!D$2:D$1098,MATCH($O190,Items!$A$2:$A$1098,0))</f>
        <v>10g</v>
      </c>
    </row>
    <row r="191" spans="1:19" ht="14.4" x14ac:dyDescent="0.3">
      <c r="A191">
        <f t="shared" si="23"/>
        <v>2</v>
      </c>
      <c r="B191" s="10" t="str">
        <f t="shared" si="24"/>
        <v>20240223B</v>
      </c>
      <c r="C191" s="2">
        <f t="shared" si="32"/>
        <v>5</v>
      </c>
      <c r="D191" s="3">
        <v>45345</v>
      </c>
      <c r="E191" s="2" t="s">
        <v>1250</v>
      </c>
      <c r="F191" t="str">
        <f t="array" ref="F191">INDEX(Establishment!B$2:B$1047,MATCH($E191,Establishment!$A$2:$A$1047,0))</f>
        <v>Mercury Drug</v>
      </c>
      <c r="G191" t="str">
        <f t="array" ref="G191">INDEX(Establishment!C$2:C$1047,MATCH($E191,Establishment!$A$2:$A$1047,0))</f>
        <v>Taguig City BGC</v>
      </c>
      <c r="I191" s="4"/>
      <c r="J191" t="s">
        <v>20</v>
      </c>
      <c r="K191">
        <v>7</v>
      </c>
      <c r="L191" s="4">
        <v>27.75</v>
      </c>
      <c r="M191" s="4">
        <f t="shared" si="25"/>
        <v>194.25</v>
      </c>
      <c r="N191" s="4">
        <f t="shared" si="26"/>
        <v>1097.75</v>
      </c>
      <c r="O191" t="s">
        <v>1268</v>
      </c>
      <c r="P191" t="str">
        <f t="array" ref="P191">INDEX(Items!B$2:B$1098,MATCH($O191,Items!$A$2:$A$1098,0))</f>
        <v>Rosucol</v>
      </c>
      <c r="Q191" t="str">
        <f t="array" ref="Q191">INDEX(Items!C$2:C$1098,MATCH($O191,Items!$A$2:$A$1098,0))</f>
        <v>Rosuvastatin</v>
      </c>
      <c r="R191" t="str">
        <f t="array" ref="R191">INDEX(Items!D$2:D$1098,MATCH($O191,Items!$A$2:$A$1098,0))</f>
        <v>20mg</v>
      </c>
    </row>
    <row r="192" spans="1:19" ht="14.4" x14ac:dyDescent="0.3">
      <c r="A192">
        <f t="shared" si="23"/>
        <v>1</v>
      </c>
      <c r="B192" s="10" t="str">
        <f t="shared" si="24"/>
        <v/>
      </c>
      <c r="C192" s="2">
        <f t="shared" si="32"/>
        <v>1</v>
      </c>
      <c r="D192" s="3"/>
      <c r="E192" s="2"/>
      <c r="F192" t="e">
        <f t="array" ref="F192">INDEX(Establishment!B$2:B$1047,MATCH($E192,Establishment!$A$2:$A$1047,0))</f>
        <v>#N/A</v>
      </c>
      <c r="G192" t="e">
        <f t="array" ref="G192">INDEX(Establishment!C$2:C$1047,MATCH($E192,Establishment!$A$2:$A$1047,0))</f>
        <v>#N/A</v>
      </c>
      <c r="I192" s="4"/>
      <c r="J192" t="s">
        <v>20</v>
      </c>
      <c r="L192" s="4"/>
      <c r="M192" s="4">
        <f t="shared" si="25"/>
        <v>0</v>
      </c>
      <c r="N192" s="4">
        <f t="shared" si="26"/>
        <v>0</v>
      </c>
      <c r="O192" t="s">
        <v>20</v>
      </c>
      <c r="P192">
        <f t="array" ref="P192">INDEX(Items!B$2:B$1098,MATCH($O192,Items!$A$2:$A$1098,0))</f>
        <v>0</v>
      </c>
      <c r="Q192">
        <f t="array" ref="Q192">INDEX(Items!C$2:C$1098,MATCH($O192,Items!$A$2:$A$1098,0))</f>
        <v>0</v>
      </c>
      <c r="R192">
        <f t="array" ref="R192">INDEX(Items!D$2:D$1098,MATCH($O192,Items!$A$2:$A$1098,0))</f>
        <v>0</v>
      </c>
    </row>
    <row r="193" spans="1:20" ht="14.4" x14ac:dyDescent="0.3">
      <c r="A193">
        <f t="shared" si="23"/>
        <v>1</v>
      </c>
      <c r="B193" s="10" t="str">
        <f t="shared" si="24"/>
        <v/>
      </c>
      <c r="C193" s="2">
        <f t="shared" si="32"/>
        <v>1</v>
      </c>
      <c r="D193" s="3"/>
      <c r="E193" s="2"/>
      <c r="F193" t="e">
        <f t="array" ref="F193">INDEX(Establishment!B$2:B$1047,MATCH($E193,Establishment!$A$2:$A$1047,0))</f>
        <v>#N/A</v>
      </c>
      <c r="G193" t="e">
        <f t="array" ref="G193">INDEX(Establishment!C$2:C$1047,MATCH($E193,Establishment!$A$2:$A$1047,0))</f>
        <v>#N/A</v>
      </c>
      <c r="I193" s="4"/>
      <c r="J193" t="s">
        <v>20</v>
      </c>
      <c r="L193" s="4"/>
      <c r="M193" s="4">
        <f t="shared" si="25"/>
        <v>0</v>
      </c>
      <c r="N193" s="4">
        <f t="shared" si="26"/>
        <v>0</v>
      </c>
      <c r="O193" t="s">
        <v>20</v>
      </c>
      <c r="P193">
        <f t="array" ref="P193">INDEX(Items!B$2:B$1098,MATCH($O193,Items!$A$2:$A$1098,0))</f>
        <v>0</v>
      </c>
      <c r="Q193">
        <f t="array" ref="Q193">INDEX(Items!C$2:C$1098,MATCH($O193,Items!$A$2:$A$1098,0))</f>
        <v>0</v>
      </c>
      <c r="R193">
        <f t="array" ref="R193">INDEX(Items!D$2:D$1098,MATCH($O193,Items!$A$2:$A$1098,0))</f>
        <v>0</v>
      </c>
    </row>
    <row r="194" spans="1:20" ht="14.4" x14ac:dyDescent="0.3">
      <c r="A194">
        <f t="shared" ref="A194:A257" si="33">IF(OR(D194&lt;&gt;D193,D194=""),1,IF(NOT(AND(E194=E193,F194=F193,G194=G193)),A193+1,IF(OR(H194="",AND(H194&lt;&gt;"",H194&lt;&gt;H193,H193&lt;&gt;"")),A193,A193+1)))</f>
        <v>1</v>
      </c>
      <c r="B194" s="10" t="str">
        <f t="shared" ref="B194:B257" si="34">IF(D194&lt;&gt;"",TEXT(D194,"YYYYMMDD")&amp;CHAR(64+A194),"")</f>
        <v/>
      </c>
      <c r="C194" s="2">
        <f t="shared" si="32"/>
        <v>1</v>
      </c>
      <c r="D194" s="3"/>
      <c r="E194" s="2"/>
      <c r="F194" t="e">
        <f t="array" ref="F194">INDEX(Establishment!B$2:B$1047,MATCH($E194,Establishment!$A$2:$A$1047,0))</f>
        <v>#N/A</v>
      </c>
      <c r="G194" t="e">
        <f t="array" ref="G194">INDEX(Establishment!C$2:C$1047,MATCH($E194,Establishment!$A$2:$A$1047,0))</f>
        <v>#N/A</v>
      </c>
      <c r="I194" s="4"/>
      <c r="J194" t="s">
        <v>20</v>
      </c>
      <c r="L194" s="4"/>
      <c r="M194" s="4">
        <f t="shared" ref="M194:M257" si="35">K194*L194</f>
        <v>0</v>
      </c>
      <c r="N194" s="4">
        <f t="shared" ref="N194:N257" si="36">IF(B194=B193,N193+M194,M194)</f>
        <v>0</v>
      </c>
      <c r="O194" t="s">
        <v>20</v>
      </c>
      <c r="P194">
        <f t="array" ref="P194">INDEX(Items!B$2:B$1098,MATCH($O194,Items!$A$2:$A$1098,0))</f>
        <v>0</v>
      </c>
      <c r="Q194">
        <f t="array" ref="Q194">INDEX(Items!C$2:C$1098,MATCH($O194,Items!$A$2:$A$1098,0))</f>
        <v>0</v>
      </c>
      <c r="R194">
        <f t="array" ref="R194">INDEX(Items!D$2:D$1098,MATCH($O194,Items!$A$2:$A$1098,0))</f>
        <v>0</v>
      </c>
    </row>
    <row r="195" spans="1:20" ht="14.4" x14ac:dyDescent="0.3">
      <c r="A195">
        <f t="shared" si="33"/>
        <v>1</v>
      </c>
      <c r="B195" s="10" t="str">
        <f t="shared" si="34"/>
        <v/>
      </c>
      <c r="C195" s="2">
        <f t="shared" si="32"/>
        <v>1</v>
      </c>
      <c r="D195" s="3"/>
      <c r="E195" s="2"/>
      <c r="F195" t="e">
        <f t="array" ref="F195">INDEX(Establishment!B$2:B$1047,MATCH($E195,Establishment!$A$2:$A$1047,0))</f>
        <v>#N/A</v>
      </c>
      <c r="G195" t="e">
        <f t="array" ref="G195">INDEX(Establishment!C$2:C$1047,MATCH($E195,Establishment!$A$2:$A$1047,0))</f>
        <v>#N/A</v>
      </c>
      <c r="I195" s="4"/>
      <c r="J195" t="s">
        <v>20</v>
      </c>
      <c r="L195" s="4"/>
      <c r="M195" s="4">
        <f t="shared" si="35"/>
        <v>0</v>
      </c>
      <c r="N195" s="4">
        <f t="shared" si="36"/>
        <v>0</v>
      </c>
      <c r="O195" t="s">
        <v>20</v>
      </c>
      <c r="P195">
        <f t="array" ref="P195">INDEX(Items!B$2:B$1098,MATCH($O195,Items!$A$2:$A$1098,0))</f>
        <v>0</v>
      </c>
      <c r="Q195">
        <f t="array" ref="Q195">INDEX(Items!C$2:C$1098,MATCH($O195,Items!$A$2:$A$1098,0))</f>
        <v>0</v>
      </c>
      <c r="R195">
        <f t="array" ref="R195">INDEX(Items!D$2:D$1098,MATCH($O195,Items!$A$2:$A$1098,0))</f>
        <v>0</v>
      </c>
    </row>
    <row r="196" spans="1:20" ht="14.4" x14ac:dyDescent="0.3">
      <c r="A196">
        <f t="shared" si="33"/>
        <v>1</v>
      </c>
      <c r="B196" s="10" t="str">
        <f t="shared" si="34"/>
        <v/>
      </c>
      <c r="C196" s="2">
        <f t="shared" si="32"/>
        <v>1</v>
      </c>
      <c r="D196" s="3"/>
      <c r="E196" s="2"/>
      <c r="F196" t="e">
        <f t="array" ref="F196">INDEX(Establishment!B$2:B$1047,MATCH($E196,Establishment!$A$2:$A$1047,0))</f>
        <v>#N/A</v>
      </c>
      <c r="G196" t="e">
        <f t="array" ref="G196">INDEX(Establishment!C$2:C$1047,MATCH($E196,Establishment!$A$2:$A$1047,0))</f>
        <v>#N/A</v>
      </c>
      <c r="I196" s="4"/>
      <c r="J196" t="s">
        <v>20</v>
      </c>
      <c r="L196" s="4"/>
      <c r="M196" s="4">
        <f t="shared" si="35"/>
        <v>0</v>
      </c>
      <c r="N196" s="4">
        <f t="shared" si="36"/>
        <v>0</v>
      </c>
      <c r="O196" t="s">
        <v>20</v>
      </c>
      <c r="P196">
        <f t="array" ref="P196">INDEX(Items!B$2:B$1098,MATCH($O196,Items!$A$2:$A$1098,0))</f>
        <v>0</v>
      </c>
      <c r="Q196">
        <f t="array" ref="Q196">INDEX(Items!C$2:C$1098,MATCH($O196,Items!$A$2:$A$1098,0))</f>
        <v>0</v>
      </c>
      <c r="R196">
        <f t="array" ref="R196">INDEX(Items!D$2:D$1098,MATCH($O196,Items!$A$2:$A$1098,0))</f>
        <v>0</v>
      </c>
    </row>
    <row r="197" spans="1:20" ht="14.4" x14ac:dyDescent="0.3">
      <c r="A197">
        <f t="shared" si="33"/>
        <v>1</v>
      </c>
      <c r="B197" s="10" t="str">
        <f t="shared" si="34"/>
        <v>20240223A</v>
      </c>
      <c r="C197" s="2">
        <f t="shared" si="32"/>
        <v>1</v>
      </c>
      <c r="D197" s="3">
        <v>45345</v>
      </c>
      <c r="E197" s="2" t="s">
        <v>35</v>
      </c>
      <c r="F197" t="str">
        <f t="array" ref="F197">INDEX(Establishment!B$2:B$1047,MATCH($E197,Establishment!$A$2:$A$1047,0))</f>
        <v>7-Eleven</v>
      </c>
      <c r="G197" t="s">
        <v>1249</v>
      </c>
      <c r="H197" t="s">
        <v>2</v>
      </c>
      <c r="I197" s="4">
        <v>71</v>
      </c>
      <c r="J197" t="s">
        <v>63</v>
      </c>
      <c r="K197">
        <v>1</v>
      </c>
      <c r="L197" s="4">
        <v>71</v>
      </c>
      <c r="M197" s="4">
        <f t="shared" si="35"/>
        <v>71</v>
      </c>
      <c r="N197" s="4">
        <f t="shared" si="36"/>
        <v>71</v>
      </c>
      <c r="O197" t="s">
        <v>37</v>
      </c>
      <c r="P197" t="s">
        <v>1181</v>
      </c>
      <c r="Q197" t="s">
        <v>1182</v>
      </c>
      <c r="R197" t="s">
        <v>1239</v>
      </c>
    </row>
    <row r="198" spans="1:20" ht="14.4" x14ac:dyDescent="0.3">
      <c r="A198">
        <f t="shared" si="33"/>
        <v>1</v>
      </c>
      <c r="B198" s="10" t="str">
        <f t="shared" si="34"/>
        <v/>
      </c>
      <c r="C198" s="2">
        <f t="shared" si="32"/>
        <v>1</v>
      </c>
      <c r="D198" s="3"/>
      <c r="E198" s="2"/>
      <c r="F198" t="e">
        <f t="array" ref="F198">INDEX(Establishment!B$2:B$1047,MATCH($E198,Establishment!$A$2:$A$1047,0))</f>
        <v>#N/A</v>
      </c>
      <c r="G198" t="e">
        <f t="array" ref="G198">INDEX(Establishment!C$2:C$1047,MATCH($E198,Establishment!$A$2:$A$1047,0))</f>
        <v>#N/A</v>
      </c>
      <c r="I198" s="4"/>
      <c r="J198" t="s">
        <v>20</v>
      </c>
      <c r="L198" s="4"/>
      <c r="M198" s="4">
        <f t="shared" si="35"/>
        <v>0</v>
      </c>
      <c r="N198" s="4">
        <f t="shared" si="36"/>
        <v>0</v>
      </c>
      <c r="O198" t="s">
        <v>20</v>
      </c>
      <c r="P198">
        <f t="array" ref="P198">INDEX(Items!B$2:B$1098,MATCH($O198,Items!$A$2:$A$1098,0))</f>
        <v>0</v>
      </c>
      <c r="Q198">
        <f t="array" ref="Q198">INDEX(Items!C$2:C$1098,MATCH($O198,Items!$A$2:$A$1098,0))</f>
        <v>0</v>
      </c>
      <c r="R198">
        <f t="array" ref="R198">INDEX(Items!D$2:D$1098,MATCH($O198,Items!$A$2:$A$1098,0))</f>
        <v>0</v>
      </c>
    </row>
    <row r="199" spans="1:20" ht="14.4" x14ac:dyDescent="0.3">
      <c r="A199">
        <f t="shared" si="33"/>
        <v>1</v>
      </c>
      <c r="B199" s="10" t="str">
        <f t="shared" si="34"/>
        <v/>
      </c>
      <c r="C199" s="2">
        <f t="shared" si="32"/>
        <v>1</v>
      </c>
      <c r="D199" s="3"/>
      <c r="E199" s="2"/>
      <c r="F199" t="e">
        <f t="array" ref="F199">INDEX(Establishment!B$2:B$1047,MATCH($E199,Establishment!$A$2:$A$1047,0))</f>
        <v>#N/A</v>
      </c>
      <c r="G199" t="e">
        <f t="array" ref="G199">INDEX(Establishment!C$2:C$1047,MATCH($E199,Establishment!$A$2:$A$1047,0))</f>
        <v>#N/A</v>
      </c>
      <c r="I199" s="4"/>
      <c r="J199" t="s">
        <v>20</v>
      </c>
      <c r="L199" s="4"/>
      <c r="M199" s="4">
        <f t="shared" si="35"/>
        <v>0</v>
      </c>
      <c r="N199" s="4">
        <f t="shared" si="36"/>
        <v>0</v>
      </c>
      <c r="O199" t="s">
        <v>20</v>
      </c>
      <c r="P199">
        <f t="array" ref="P199">INDEX(Items!B$2:B$1098,MATCH($O199,Items!$A$2:$A$1098,0))</f>
        <v>0</v>
      </c>
      <c r="Q199">
        <f t="array" ref="Q199">INDEX(Items!C$2:C$1098,MATCH($O199,Items!$A$2:$A$1098,0))</f>
        <v>0</v>
      </c>
      <c r="R199">
        <f t="array" ref="R199">INDEX(Items!D$2:D$1098,MATCH($O199,Items!$A$2:$A$1098,0))</f>
        <v>0</v>
      </c>
    </row>
    <row r="200" spans="1:20" ht="14.4" x14ac:dyDescent="0.3">
      <c r="A200">
        <f t="shared" si="33"/>
        <v>1</v>
      </c>
      <c r="B200" s="10" t="str">
        <f t="shared" si="34"/>
        <v/>
      </c>
      <c r="C200" s="2">
        <f t="shared" si="32"/>
        <v>1</v>
      </c>
      <c r="D200" s="3"/>
      <c r="E200" s="2"/>
      <c r="F200" t="e">
        <f t="array" ref="F200">INDEX(Establishment!B$2:B$1047,MATCH($E200,Establishment!$A$2:$A$1047,0))</f>
        <v>#N/A</v>
      </c>
      <c r="G200" t="e">
        <f t="array" ref="G200">INDEX(Establishment!C$2:C$1047,MATCH($E200,Establishment!$A$2:$A$1047,0))</f>
        <v>#N/A</v>
      </c>
      <c r="I200" s="4"/>
      <c r="J200" t="s">
        <v>20</v>
      </c>
      <c r="L200" s="4"/>
      <c r="M200" s="4">
        <f t="shared" si="35"/>
        <v>0</v>
      </c>
      <c r="N200" s="4">
        <f t="shared" si="36"/>
        <v>0</v>
      </c>
      <c r="O200" t="s">
        <v>20</v>
      </c>
      <c r="P200">
        <f t="array" ref="P200">INDEX(Items!B$2:B$1098,MATCH($O200,Items!$A$2:$A$1098,0))</f>
        <v>0</v>
      </c>
      <c r="Q200">
        <f t="array" ref="Q200">INDEX(Items!C$2:C$1098,MATCH($O200,Items!$A$2:$A$1098,0))</f>
        <v>0</v>
      </c>
      <c r="R200">
        <f t="array" ref="R200">INDEX(Items!D$2:D$1098,MATCH($O200,Items!$A$2:$A$1098,0))</f>
        <v>0</v>
      </c>
    </row>
    <row r="201" spans="1:20" ht="14.4" x14ac:dyDescent="0.3">
      <c r="A201">
        <f t="shared" si="33"/>
        <v>1</v>
      </c>
      <c r="B201" s="10" t="str">
        <f t="shared" si="34"/>
        <v/>
      </c>
      <c r="C201" s="2">
        <f t="shared" si="32"/>
        <v>1</v>
      </c>
      <c r="D201" s="3"/>
      <c r="E201" s="2"/>
      <c r="F201" t="e">
        <f t="array" ref="F201">INDEX(Establishment!B$2:B$1047,MATCH($E201,Establishment!$A$2:$A$1047,0))</f>
        <v>#N/A</v>
      </c>
      <c r="G201" t="e">
        <f t="array" ref="G201">INDEX(Establishment!C$2:C$1047,MATCH($E201,Establishment!$A$2:$A$1047,0))</f>
        <v>#N/A</v>
      </c>
      <c r="I201" s="4"/>
      <c r="J201" t="s">
        <v>20</v>
      </c>
      <c r="L201" s="4"/>
      <c r="M201" s="4">
        <f t="shared" si="35"/>
        <v>0</v>
      </c>
      <c r="N201" s="4">
        <f t="shared" si="36"/>
        <v>0</v>
      </c>
      <c r="O201" t="s">
        <v>20</v>
      </c>
      <c r="P201">
        <f t="array" ref="P201">INDEX(Items!B$2:B$1098,MATCH($O201,Items!$A$2:$A$1098,0))</f>
        <v>0</v>
      </c>
      <c r="Q201">
        <f t="array" ref="Q201">INDEX(Items!C$2:C$1098,MATCH($O201,Items!$A$2:$A$1098,0))</f>
        <v>0</v>
      </c>
      <c r="R201">
        <f t="array" ref="R201">INDEX(Items!D$2:D$1098,MATCH($O201,Items!$A$2:$A$1098,0))</f>
        <v>0</v>
      </c>
    </row>
    <row r="202" spans="1:20" ht="14.4" x14ac:dyDescent="0.3">
      <c r="A202">
        <f t="shared" si="33"/>
        <v>1</v>
      </c>
      <c r="B202" s="10" t="str">
        <f t="shared" si="34"/>
        <v>20240224A</v>
      </c>
      <c r="C202">
        <f t="shared" ref="C202:C205" si="37">IF(OR(B202="",B202&lt;&gt;B248),1,C248+1)</f>
        <v>1</v>
      </c>
      <c r="D202" s="3">
        <v>45346</v>
      </c>
      <c r="E202" s="2" t="s">
        <v>22</v>
      </c>
      <c r="F202" s="8" t="s">
        <v>84</v>
      </c>
      <c r="G202" s="9" t="s">
        <v>40</v>
      </c>
      <c r="H202" t="s">
        <v>2</v>
      </c>
      <c r="I202" s="4">
        <v>155</v>
      </c>
      <c r="J202" t="s">
        <v>81</v>
      </c>
      <c r="K202">
        <v>1</v>
      </c>
      <c r="L202" s="4">
        <v>60</v>
      </c>
      <c r="M202" s="4">
        <f t="shared" si="35"/>
        <v>60</v>
      </c>
      <c r="N202" s="4">
        <f t="shared" si="36"/>
        <v>60</v>
      </c>
      <c r="O202" t="s">
        <v>37</v>
      </c>
      <c r="P202" t="str">
        <f t="array" ref="P202">INDEX(Items!B$2:B$1098,MATCH($O202,Items!$A$2:$A$1098,0))</f>
        <v xml:space="preserve"> </v>
      </c>
      <c r="Q202" s="8" t="s">
        <v>909</v>
      </c>
      <c r="R202" s="8" t="s">
        <v>332</v>
      </c>
    </row>
    <row r="203" spans="1:20" ht="14.4" x14ac:dyDescent="0.3">
      <c r="A203">
        <f t="shared" si="33"/>
        <v>1</v>
      </c>
      <c r="B203" s="10" t="str">
        <f t="shared" si="34"/>
        <v>20240224A</v>
      </c>
      <c r="C203">
        <f t="shared" si="37"/>
        <v>1</v>
      </c>
      <c r="D203" s="3">
        <v>45346</v>
      </c>
      <c r="E203" s="2" t="s">
        <v>22</v>
      </c>
      <c r="F203" s="8" t="s">
        <v>84</v>
      </c>
      <c r="G203" s="9" t="s">
        <v>40</v>
      </c>
      <c r="I203" s="4"/>
      <c r="J203" t="s">
        <v>81</v>
      </c>
      <c r="K203">
        <v>1</v>
      </c>
      <c r="L203" s="4">
        <v>65</v>
      </c>
      <c r="M203" s="4">
        <f t="shared" si="35"/>
        <v>65</v>
      </c>
      <c r="N203" s="4">
        <f t="shared" si="36"/>
        <v>125</v>
      </c>
      <c r="O203" t="s">
        <v>37</v>
      </c>
      <c r="P203" t="str">
        <f t="array" ref="P203">INDEX(Items!B$2:B$1098,MATCH($O203,Items!$A$2:$A$1098,0))</f>
        <v xml:space="preserve"> </v>
      </c>
      <c r="Q203" s="8" t="s">
        <v>910</v>
      </c>
      <c r="R203" s="8" t="s">
        <v>332</v>
      </c>
    </row>
    <row r="204" spans="1:20" ht="14.4" x14ac:dyDescent="0.3">
      <c r="A204">
        <f t="shared" si="33"/>
        <v>1</v>
      </c>
      <c r="B204" s="10" t="str">
        <f t="shared" si="34"/>
        <v>20240224A</v>
      </c>
      <c r="C204">
        <f t="shared" si="37"/>
        <v>1</v>
      </c>
      <c r="D204" s="3">
        <v>45346</v>
      </c>
      <c r="E204" s="2" t="s">
        <v>22</v>
      </c>
      <c r="F204" s="8" t="s">
        <v>84</v>
      </c>
      <c r="G204" s="9" t="s">
        <v>40</v>
      </c>
      <c r="I204" s="4"/>
      <c r="J204" t="s">
        <v>81</v>
      </c>
      <c r="K204">
        <v>1</v>
      </c>
      <c r="L204" s="4">
        <v>30</v>
      </c>
      <c r="M204" s="4">
        <f t="shared" si="35"/>
        <v>30</v>
      </c>
      <c r="N204" s="4">
        <f t="shared" si="36"/>
        <v>155</v>
      </c>
      <c r="O204" t="s">
        <v>37</v>
      </c>
      <c r="P204" t="str">
        <f t="array" ref="P204">INDEX(Items!B$2:B$1098,MATCH($O204,Items!$A$2:$A$1098,0))</f>
        <v xml:space="preserve"> </v>
      </c>
      <c r="Q204" s="8" t="s">
        <v>911</v>
      </c>
      <c r="R204" t="str">
        <f t="array" ref="R204">INDEX(Items!D$2:D$1098,MATCH($O204,Items!$A$2:$A$1098,0))</f>
        <v xml:space="preserve"> </v>
      </c>
    </row>
    <row r="205" spans="1:20" ht="14.4" x14ac:dyDescent="0.3">
      <c r="A205">
        <f t="shared" si="33"/>
        <v>1</v>
      </c>
      <c r="B205" s="10" t="str">
        <f t="shared" si="34"/>
        <v>20240224A</v>
      </c>
      <c r="C205">
        <f t="shared" si="37"/>
        <v>1</v>
      </c>
      <c r="D205" s="3">
        <v>45346</v>
      </c>
      <c r="E205" s="2" t="s">
        <v>22</v>
      </c>
      <c r="F205" s="8" t="s">
        <v>84</v>
      </c>
      <c r="G205" s="9" t="s">
        <v>40</v>
      </c>
      <c r="I205" s="4"/>
      <c r="J205" t="s">
        <v>81</v>
      </c>
      <c r="K205">
        <v>1</v>
      </c>
      <c r="L205" s="4">
        <v>15</v>
      </c>
      <c r="M205" s="4">
        <f t="shared" si="35"/>
        <v>15</v>
      </c>
      <c r="N205" s="4">
        <f t="shared" si="36"/>
        <v>170</v>
      </c>
      <c r="O205" t="s">
        <v>37</v>
      </c>
      <c r="P205" t="str">
        <f t="array" ref="P205">INDEX(Items!B$2:B$1098,MATCH($O205,Items!$A$2:$A$1098,0))</f>
        <v xml:space="preserve"> </v>
      </c>
      <c r="Q205" s="8" t="s">
        <v>912</v>
      </c>
      <c r="R205" t="str">
        <f t="array" ref="R205">INDEX(Items!D$2:D$1098,MATCH($O205,Items!$A$2:$A$1098,0))</f>
        <v xml:space="preserve"> </v>
      </c>
    </row>
    <row r="206" spans="1:20" ht="15.75" customHeight="1" x14ac:dyDescent="0.3">
      <c r="A206">
        <f t="shared" si="33"/>
        <v>2</v>
      </c>
      <c r="B206" s="10" t="str">
        <f t="shared" si="34"/>
        <v>20240224B</v>
      </c>
      <c r="C206">
        <f t="shared" ref="C206" si="38">IF(OR(B206="",B206&lt;&gt;B214),1,C214+1)</f>
        <v>1</v>
      </c>
      <c r="D206" s="3">
        <v>45346</v>
      </c>
      <c r="E206" s="2" t="s">
        <v>890</v>
      </c>
      <c r="F206" t="s">
        <v>889</v>
      </c>
      <c r="G206" t="str">
        <f t="array" ref="G206">INDEX(Establishment!C$2:C$1047,MATCH($E206,Establishment!$A$2:$A$1047,0))</f>
        <v>Jeepney</v>
      </c>
      <c r="H206" t="s">
        <v>2</v>
      </c>
      <c r="I206" s="4">
        <v>13</v>
      </c>
      <c r="J206" t="s">
        <v>54</v>
      </c>
      <c r="K206">
        <v>1</v>
      </c>
      <c r="L206" s="4">
        <v>13</v>
      </c>
      <c r="M206" s="4">
        <f t="shared" si="35"/>
        <v>13</v>
      </c>
      <c r="N206" s="4">
        <f t="shared" si="36"/>
        <v>13</v>
      </c>
      <c r="O206" t="s">
        <v>37</v>
      </c>
      <c r="P206" t="str">
        <f t="array" ref="P206">INDEX(Items!B$2:B$1098,MATCH($O206,Items!$A$2:$A$1098,0))</f>
        <v xml:space="preserve"> </v>
      </c>
      <c r="Q206" t="s">
        <v>55</v>
      </c>
      <c r="R206" s="8" t="s">
        <v>966</v>
      </c>
      <c r="T206" t="str">
        <f t="shared" ref="T206" si="39">G206&amp;" - "&amp;R206</f>
        <v>Jeepney - Kalayaan Ave. - Guadalupe Makati</v>
      </c>
    </row>
    <row r="207" spans="1:20" ht="15.75" customHeight="1" x14ac:dyDescent="0.3">
      <c r="A207" s="2">
        <f t="shared" si="33"/>
        <v>3</v>
      </c>
      <c r="B207" s="12" t="str">
        <f t="shared" si="34"/>
        <v>20240224C</v>
      </c>
      <c r="C207" s="2">
        <f t="shared" ref="C207:C215" si="40">IF(OR(B207="",B207&lt;&gt;B206),1,C206+1)</f>
        <v>1</v>
      </c>
      <c r="D207" s="3">
        <v>45346</v>
      </c>
      <c r="E207" s="2" t="s">
        <v>902</v>
      </c>
      <c r="F207" s="2" t="str">
        <f t="array" ref="F207">INDEX(Establishment!B$2:B$1047,MATCH($E207,Establishment!$A$2:$A$1047,0))</f>
        <v>Transportation(Public)</v>
      </c>
      <c r="G207" s="2" t="str">
        <f t="array" ref="G207">INDEX(Establishment!C$2:C$1047,MATCH($E207,Establishment!$A$2:$A$1047,0))</f>
        <v>Bus</v>
      </c>
      <c r="H207" s="2" t="s">
        <v>2</v>
      </c>
      <c r="I207" s="4">
        <v>23</v>
      </c>
      <c r="J207" t="s">
        <v>54</v>
      </c>
      <c r="K207" s="2">
        <v>1</v>
      </c>
      <c r="L207" s="4">
        <v>23</v>
      </c>
      <c r="M207" s="4">
        <f t="shared" si="35"/>
        <v>23</v>
      </c>
      <c r="N207" s="4">
        <f t="shared" si="36"/>
        <v>23</v>
      </c>
      <c r="O207" t="s">
        <v>37</v>
      </c>
      <c r="P207" s="2" t="s">
        <v>1270</v>
      </c>
      <c r="Q207" t="s">
        <v>55</v>
      </c>
      <c r="R207" s="2" t="s">
        <v>1269</v>
      </c>
      <c r="S207" s="2"/>
    </row>
    <row r="208" spans="1:20" ht="14.4" x14ac:dyDescent="0.3">
      <c r="A208">
        <f t="shared" si="33"/>
        <v>4</v>
      </c>
      <c r="B208" s="10" t="str">
        <f t="shared" si="34"/>
        <v>20240224D</v>
      </c>
      <c r="C208" s="2">
        <f t="shared" si="40"/>
        <v>1</v>
      </c>
      <c r="D208" s="3">
        <v>45346</v>
      </c>
      <c r="E208" s="2" t="s">
        <v>22</v>
      </c>
      <c r="F208" t="s">
        <v>1273</v>
      </c>
      <c r="G208" t="s">
        <v>1274</v>
      </c>
      <c r="H208" s="2" t="s">
        <v>2</v>
      </c>
      <c r="I208" s="4">
        <v>75</v>
      </c>
      <c r="J208" t="s">
        <v>63</v>
      </c>
      <c r="K208">
        <v>1</v>
      </c>
      <c r="L208" s="4">
        <v>75</v>
      </c>
      <c r="M208" s="4">
        <f t="shared" si="35"/>
        <v>75</v>
      </c>
      <c r="N208" s="4">
        <f t="shared" si="36"/>
        <v>75</v>
      </c>
      <c r="O208" t="s">
        <v>37</v>
      </c>
      <c r="P208" t="str">
        <f t="array" ref="P208">INDEX(Items!B$2:B$1098,MATCH($O208,Items!$A$2:$A$1098,0))</f>
        <v xml:space="preserve"> </v>
      </c>
      <c r="Q208" t="s">
        <v>1271</v>
      </c>
      <c r="R208" t="s">
        <v>1272</v>
      </c>
    </row>
    <row r="209" spans="1:20" ht="14.4" x14ac:dyDescent="0.3">
      <c r="A209">
        <f t="shared" si="33"/>
        <v>5</v>
      </c>
      <c r="B209" s="10" t="str">
        <f t="shared" si="34"/>
        <v>20240224E</v>
      </c>
      <c r="C209" s="2">
        <f t="shared" si="40"/>
        <v>1</v>
      </c>
      <c r="D209" s="3">
        <v>45346</v>
      </c>
      <c r="E209" s="2" t="s">
        <v>22</v>
      </c>
      <c r="F209" t="s">
        <v>1275</v>
      </c>
      <c r="G209" t="s">
        <v>1274</v>
      </c>
      <c r="H209" t="s">
        <v>882</v>
      </c>
      <c r="I209" s="4">
        <v>375</v>
      </c>
      <c r="J209" t="s">
        <v>41</v>
      </c>
      <c r="K209">
        <v>1</v>
      </c>
      <c r="L209" s="4">
        <v>185</v>
      </c>
      <c r="M209" s="4">
        <f t="shared" si="35"/>
        <v>185</v>
      </c>
      <c r="N209" s="4">
        <f t="shared" si="36"/>
        <v>185</v>
      </c>
      <c r="O209" t="s">
        <v>37</v>
      </c>
      <c r="P209" t="s">
        <v>1275</v>
      </c>
      <c r="Q209" t="s">
        <v>1276</v>
      </c>
      <c r="R209" t="s">
        <v>1277</v>
      </c>
    </row>
    <row r="210" spans="1:20" ht="14.4" x14ac:dyDescent="0.3">
      <c r="A210">
        <f t="shared" si="33"/>
        <v>5</v>
      </c>
      <c r="B210" s="10" t="str">
        <f t="shared" si="34"/>
        <v>20240224E</v>
      </c>
      <c r="C210" s="2">
        <f t="shared" si="40"/>
        <v>2</v>
      </c>
      <c r="D210" s="3">
        <v>45346</v>
      </c>
      <c r="E210" s="2" t="s">
        <v>22</v>
      </c>
      <c r="F210" t="s">
        <v>1275</v>
      </c>
      <c r="G210" t="s">
        <v>1274</v>
      </c>
      <c r="I210" s="4"/>
      <c r="J210" t="s">
        <v>41</v>
      </c>
      <c r="K210">
        <v>1</v>
      </c>
      <c r="L210" s="4">
        <v>80</v>
      </c>
      <c r="M210" s="4">
        <f t="shared" si="35"/>
        <v>80</v>
      </c>
      <c r="N210" s="4">
        <f t="shared" si="36"/>
        <v>265</v>
      </c>
      <c r="O210" t="s">
        <v>37</v>
      </c>
      <c r="P210" t="s">
        <v>1275</v>
      </c>
      <c r="Q210" t="s">
        <v>1182</v>
      </c>
      <c r="R210" t="str">
        <f t="array" ref="R210">INDEX(Items!D$2:D$1098,MATCH($O210,Items!$A$2:$A$1098,0))</f>
        <v xml:space="preserve"> </v>
      </c>
    </row>
    <row r="211" spans="1:20" ht="14.4" x14ac:dyDescent="0.3">
      <c r="A211">
        <f t="shared" si="33"/>
        <v>5</v>
      </c>
      <c r="B211" s="10" t="str">
        <f t="shared" si="34"/>
        <v>20240224E</v>
      </c>
      <c r="C211" s="2">
        <f t="shared" si="40"/>
        <v>3</v>
      </c>
      <c r="D211" s="3">
        <v>45346</v>
      </c>
      <c r="E211" s="2" t="s">
        <v>22</v>
      </c>
      <c r="F211" t="s">
        <v>1275</v>
      </c>
      <c r="G211" t="s">
        <v>1274</v>
      </c>
      <c r="I211" s="4"/>
      <c r="J211" t="s">
        <v>41</v>
      </c>
      <c r="K211">
        <v>1</v>
      </c>
      <c r="L211" s="4">
        <v>110</v>
      </c>
      <c r="M211" s="4">
        <f t="shared" si="35"/>
        <v>110</v>
      </c>
      <c r="N211" s="4">
        <f t="shared" si="36"/>
        <v>375</v>
      </c>
      <c r="O211" t="s">
        <v>37</v>
      </c>
      <c r="P211" t="s">
        <v>1275</v>
      </c>
      <c r="Q211" t="s">
        <v>1278</v>
      </c>
      <c r="R211" t="s">
        <v>1279</v>
      </c>
    </row>
    <row r="212" spans="1:20" ht="14.4" x14ac:dyDescent="0.3">
      <c r="A212">
        <f t="shared" si="33"/>
        <v>6</v>
      </c>
      <c r="B212" s="10" t="str">
        <f t="shared" si="34"/>
        <v>20240224F</v>
      </c>
      <c r="C212" s="2">
        <f t="shared" si="40"/>
        <v>1</v>
      </c>
      <c r="D212" s="3">
        <v>45346</v>
      </c>
      <c r="E212" s="2" t="s">
        <v>22</v>
      </c>
      <c r="F212" t="s">
        <v>1280</v>
      </c>
      <c r="G212" t="s">
        <v>1274</v>
      </c>
      <c r="H212" t="s">
        <v>21</v>
      </c>
      <c r="I212" s="4">
        <v>275</v>
      </c>
      <c r="J212" t="s">
        <v>63</v>
      </c>
      <c r="K212">
        <v>1</v>
      </c>
      <c r="L212" s="4">
        <v>195</v>
      </c>
      <c r="M212" s="4">
        <f t="shared" si="35"/>
        <v>195</v>
      </c>
      <c r="N212" s="4">
        <f t="shared" si="36"/>
        <v>195</v>
      </c>
      <c r="O212" t="s">
        <v>37</v>
      </c>
      <c r="Q212" t="s">
        <v>1281</v>
      </c>
      <c r="R212" t="s">
        <v>1282</v>
      </c>
    </row>
    <row r="213" spans="1:20" ht="14.4" x14ac:dyDescent="0.3">
      <c r="A213">
        <f t="shared" si="33"/>
        <v>6</v>
      </c>
      <c r="B213" s="10" t="str">
        <f t="shared" si="34"/>
        <v>20240224F</v>
      </c>
      <c r="C213" s="2">
        <f t="shared" si="40"/>
        <v>2</v>
      </c>
      <c r="D213" s="3">
        <v>45346</v>
      </c>
      <c r="E213" s="2" t="s">
        <v>22</v>
      </c>
      <c r="F213" t="s">
        <v>1280</v>
      </c>
      <c r="G213" t="s">
        <v>1274</v>
      </c>
      <c r="I213" s="4"/>
      <c r="J213" t="s">
        <v>63</v>
      </c>
      <c r="K213">
        <v>1</v>
      </c>
      <c r="L213" s="4">
        <v>30</v>
      </c>
      <c r="M213" s="4">
        <f t="shared" si="35"/>
        <v>30</v>
      </c>
      <c r="N213" s="4">
        <f t="shared" si="36"/>
        <v>225</v>
      </c>
      <c r="O213" t="s">
        <v>20</v>
      </c>
      <c r="P213">
        <f t="array" ref="P213">INDEX(Items!B$2:B$1098,MATCH($O213,Items!$A$2:$A$1098,0))</f>
        <v>0</v>
      </c>
      <c r="Q213" t="s">
        <v>1283</v>
      </c>
      <c r="R213" t="s">
        <v>1284</v>
      </c>
    </row>
    <row r="214" spans="1:20" ht="14.4" x14ac:dyDescent="0.3">
      <c r="A214">
        <f t="shared" si="33"/>
        <v>6</v>
      </c>
      <c r="B214" s="10" t="str">
        <f t="shared" si="34"/>
        <v>20240224F</v>
      </c>
      <c r="C214" s="2">
        <f t="shared" si="40"/>
        <v>3</v>
      </c>
      <c r="D214" s="3">
        <v>45346</v>
      </c>
      <c r="E214" s="2" t="s">
        <v>22</v>
      </c>
      <c r="F214" t="s">
        <v>1280</v>
      </c>
      <c r="G214" t="s">
        <v>1274</v>
      </c>
      <c r="I214" s="4"/>
      <c r="J214" t="s">
        <v>63</v>
      </c>
      <c r="K214">
        <v>1</v>
      </c>
      <c r="L214" s="4">
        <v>50</v>
      </c>
      <c r="M214" s="4">
        <f t="shared" si="35"/>
        <v>50</v>
      </c>
      <c r="N214" s="4">
        <f t="shared" si="36"/>
        <v>275</v>
      </c>
      <c r="O214" t="s">
        <v>20</v>
      </c>
      <c r="P214" t="s">
        <v>1285</v>
      </c>
      <c r="Q214" t="s">
        <v>1182</v>
      </c>
      <c r="R214" t="s">
        <v>1286</v>
      </c>
    </row>
    <row r="215" spans="1:20" ht="15.75" customHeight="1" x14ac:dyDescent="0.3">
      <c r="A215" s="2">
        <f t="shared" si="33"/>
        <v>7</v>
      </c>
      <c r="B215" s="12" t="str">
        <f t="shared" si="34"/>
        <v>20240224G</v>
      </c>
      <c r="C215" s="2">
        <f t="shared" si="40"/>
        <v>1</v>
      </c>
      <c r="D215" s="3">
        <v>45346</v>
      </c>
      <c r="E215" s="2" t="s">
        <v>902</v>
      </c>
      <c r="F215" s="2" t="str">
        <f t="array" ref="F215">INDEX(Establishment!B$2:B$1047,MATCH($E215,Establishment!$A$2:$A$1047,0))</f>
        <v>Transportation(Public)</v>
      </c>
      <c r="G215" s="2" t="str">
        <f t="array" ref="G215">INDEX(Establishment!C$2:C$1047,MATCH($E215,Establishment!$A$2:$A$1047,0))</f>
        <v>Bus</v>
      </c>
      <c r="H215" s="2" t="s">
        <v>2</v>
      </c>
      <c r="I215" s="4">
        <v>10</v>
      </c>
      <c r="J215" t="s">
        <v>54</v>
      </c>
      <c r="K215" s="2">
        <v>1</v>
      </c>
      <c r="L215" s="4">
        <v>10</v>
      </c>
      <c r="M215" s="4">
        <f t="shared" si="35"/>
        <v>10</v>
      </c>
      <c r="N215" s="4">
        <f t="shared" si="36"/>
        <v>10</v>
      </c>
      <c r="O215" t="s">
        <v>37</v>
      </c>
      <c r="P215" s="2" t="s">
        <v>1270</v>
      </c>
      <c r="Q215" t="s">
        <v>55</v>
      </c>
      <c r="R215" s="2" t="s">
        <v>1288</v>
      </c>
      <c r="S215" s="2"/>
    </row>
    <row r="216" spans="1:20" ht="15.75" customHeight="1" x14ac:dyDescent="0.3">
      <c r="A216">
        <f t="shared" si="33"/>
        <v>8</v>
      </c>
      <c r="B216" s="10" t="str">
        <f t="shared" si="34"/>
        <v>20240224H</v>
      </c>
      <c r="C216">
        <f t="shared" ref="C216" si="41">IF(OR(B216="",B216&lt;&gt;B224),1,C224+1)</f>
        <v>1</v>
      </c>
      <c r="D216" s="3">
        <v>45346</v>
      </c>
      <c r="E216" s="2" t="s">
        <v>890</v>
      </c>
      <c r="F216" t="s">
        <v>889</v>
      </c>
      <c r="G216" t="str">
        <f t="array" ref="G216">INDEX(Establishment!C$2:C$1047,MATCH($E216,Establishment!$A$2:$A$1047,0))</f>
        <v>Jeepney</v>
      </c>
      <c r="H216" t="s">
        <v>2</v>
      </c>
      <c r="I216" s="4">
        <v>13</v>
      </c>
      <c r="J216" t="s">
        <v>54</v>
      </c>
      <c r="K216">
        <v>1</v>
      </c>
      <c r="L216" s="4">
        <v>13</v>
      </c>
      <c r="M216" s="4">
        <f t="shared" si="35"/>
        <v>13</v>
      </c>
      <c r="N216" s="4">
        <f t="shared" si="36"/>
        <v>13</v>
      </c>
      <c r="O216" t="s">
        <v>37</v>
      </c>
      <c r="P216" t="str">
        <f t="array" ref="P216">INDEX(Items!B$2:B$1098,MATCH($O216,Items!$A$2:$A$1098,0))</f>
        <v xml:space="preserve"> </v>
      </c>
      <c r="Q216" t="s">
        <v>55</v>
      </c>
      <c r="R216" s="8" t="s">
        <v>1289</v>
      </c>
      <c r="T216" t="str">
        <f>G216&amp;" - "&amp;R216</f>
        <v>Jeepney -  DoubleDragon Plaza - Edsa Taft</v>
      </c>
    </row>
    <row r="217" spans="1:20" ht="14.4" x14ac:dyDescent="0.3">
      <c r="A217">
        <f t="shared" si="33"/>
        <v>9</v>
      </c>
      <c r="B217" s="10" t="str">
        <f t="shared" si="34"/>
        <v>20240224I</v>
      </c>
      <c r="C217" s="2">
        <f t="shared" ref="C217:C218" si="42">IF(OR(B217="",B217&lt;&gt;B216),1,C216+1)</f>
        <v>1</v>
      </c>
      <c r="D217" s="3">
        <v>45346</v>
      </c>
      <c r="E217" s="2" t="s">
        <v>35</v>
      </c>
      <c r="F217" t="str">
        <f t="array" ref="F217">INDEX(Establishment!B$2:B$1047,MATCH($E217,Establishment!$A$2:$A$1047,0))</f>
        <v>7-Eleven</v>
      </c>
      <c r="G217" t="s">
        <v>1287</v>
      </c>
      <c r="H217" t="s">
        <v>2</v>
      </c>
      <c r="I217" s="4">
        <v>71</v>
      </c>
      <c r="J217" t="s">
        <v>63</v>
      </c>
      <c r="K217">
        <v>1</v>
      </c>
      <c r="L217" s="4">
        <v>71</v>
      </c>
      <c r="M217" s="4">
        <f t="shared" si="35"/>
        <v>71</v>
      </c>
      <c r="N217" s="4">
        <f t="shared" si="36"/>
        <v>71</v>
      </c>
      <c r="O217" t="s">
        <v>37</v>
      </c>
      <c r="P217" t="s">
        <v>1181</v>
      </c>
      <c r="Q217" t="s">
        <v>1182</v>
      </c>
      <c r="R217" t="s">
        <v>1239</v>
      </c>
    </row>
    <row r="218" spans="1:20" ht="14.4" x14ac:dyDescent="0.3">
      <c r="A218">
        <f t="shared" si="33"/>
        <v>10</v>
      </c>
      <c r="B218" s="10" t="str">
        <f t="shared" si="34"/>
        <v>20240224J</v>
      </c>
      <c r="C218" s="2">
        <f t="shared" si="42"/>
        <v>1</v>
      </c>
      <c r="D218" s="3">
        <v>45346</v>
      </c>
      <c r="E218" s="2" t="s">
        <v>22</v>
      </c>
      <c r="F218" t="s">
        <v>1290</v>
      </c>
      <c r="G218" t="s">
        <v>1287</v>
      </c>
      <c r="H218" t="s">
        <v>882</v>
      </c>
      <c r="I218" s="4">
        <v>600</v>
      </c>
      <c r="J218" t="s">
        <v>1291</v>
      </c>
      <c r="K218">
        <v>1</v>
      </c>
      <c r="L218" s="4">
        <v>600</v>
      </c>
      <c r="M218" s="4">
        <f t="shared" si="35"/>
        <v>600</v>
      </c>
      <c r="N218" s="4">
        <f t="shared" si="36"/>
        <v>600</v>
      </c>
      <c r="O218" t="s">
        <v>1292</v>
      </c>
      <c r="P218" t="s">
        <v>1293</v>
      </c>
      <c r="Q218" t="str">
        <f t="array" ref="Q218">INDEX(Items!C$2:C$1098,MATCH($O218,Items!$A$2:$A$1098,0))</f>
        <v xml:space="preserve">Massage </v>
      </c>
      <c r="R218" t="str">
        <f t="array" ref="R218">INDEX(Items!D$2:D$1098,MATCH($O218,Items!$A$2:$A$1098,0))</f>
        <v>1 and a half hour</v>
      </c>
    </row>
    <row r="219" spans="1:20" ht="14.4" x14ac:dyDescent="0.3">
      <c r="A219">
        <f t="shared" si="33"/>
        <v>10</v>
      </c>
      <c r="B219" s="10" t="str">
        <f t="shared" si="34"/>
        <v>20240224J</v>
      </c>
      <c r="C219" s="2">
        <v>1</v>
      </c>
      <c r="D219" s="3">
        <v>45346</v>
      </c>
      <c r="E219" s="2" t="s">
        <v>22</v>
      </c>
      <c r="F219" t="s">
        <v>1290</v>
      </c>
      <c r="G219" t="s">
        <v>1287</v>
      </c>
      <c r="H219" t="s">
        <v>2</v>
      </c>
      <c r="I219" s="4">
        <v>150</v>
      </c>
      <c r="J219" t="s">
        <v>1099</v>
      </c>
      <c r="K219">
        <v>1</v>
      </c>
      <c r="L219" s="4">
        <v>150</v>
      </c>
      <c r="M219" s="4">
        <f t="shared" si="35"/>
        <v>150</v>
      </c>
      <c r="N219" s="4">
        <f t="shared" si="36"/>
        <v>750</v>
      </c>
      <c r="O219" t="s">
        <v>1104</v>
      </c>
      <c r="P219">
        <f t="array" ref="P219">INDEX(Items!B$2:B$1098,MATCH($O219,Items!$A$2:$A$1098,0))</f>
        <v>0</v>
      </c>
      <c r="Q219" t="str">
        <f t="array" ref="Q219">INDEX(Items!C$2:C$1098,MATCH($O219,Items!$A$2:$A$1098,0))</f>
        <v>Service</v>
      </c>
      <c r="R219" t="str">
        <f t="array" ref="R219">INDEX(Items!D$2:D$1098,MATCH($O219,Items!$A$2:$A$1098,0))</f>
        <v>Tips</v>
      </c>
    </row>
    <row r="220" spans="1:20" ht="14.4" x14ac:dyDescent="0.3">
      <c r="A220">
        <f t="shared" si="33"/>
        <v>11</v>
      </c>
      <c r="B220" s="10" t="str">
        <f t="shared" si="34"/>
        <v>20240224K</v>
      </c>
      <c r="C220" s="2">
        <f t="shared" ref="C220" si="43">IF(OR(B220="",B220&lt;&gt;B219),1,C219+1)</f>
        <v>1</v>
      </c>
      <c r="D220" s="3">
        <v>45346</v>
      </c>
      <c r="E220" s="2" t="s">
        <v>22</v>
      </c>
      <c r="F220" t="s">
        <v>1294</v>
      </c>
      <c r="G220" t="s">
        <v>1287</v>
      </c>
      <c r="H220" t="s">
        <v>2</v>
      </c>
      <c r="I220" s="4">
        <v>10</v>
      </c>
      <c r="J220" t="s">
        <v>1099</v>
      </c>
      <c r="K220">
        <v>1</v>
      </c>
      <c r="L220" s="4">
        <v>10</v>
      </c>
      <c r="M220" s="4">
        <f t="shared" si="35"/>
        <v>10</v>
      </c>
      <c r="N220" s="4">
        <f t="shared" si="36"/>
        <v>10</v>
      </c>
      <c r="O220" t="s">
        <v>37</v>
      </c>
      <c r="P220" t="s">
        <v>1295</v>
      </c>
      <c r="Q220" t="s">
        <v>1296</v>
      </c>
      <c r="R220" t="str">
        <f t="array" ref="R220">INDEX(Items!D$2:D$1098,MATCH($O220,Items!$A$2:$A$1098,0))</f>
        <v xml:space="preserve"> </v>
      </c>
    </row>
    <row r="221" spans="1:20" ht="15.75" customHeight="1" x14ac:dyDescent="0.3">
      <c r="A221">
        <f t="shared" si="33"/>
        <v>12</v>
      </c>
      <c r="B221" s="10" t="str">
        <f t="shared" si="34"/>
        <v>20240224L</v>
      </c>
      <c r="C221">
        <f t="shared" ref="C221" si="44">IF(OR(B221="",B221&lt;&gt;B229),1,C229+1)</f>
        <v>1</v>
      </c>
      <c r="D221" s="3">
        <v>45346</v>
      </c>
      <c r="E221" s="2" t="s">
        <v>890</v>
      </c>
      <c r="F221" t="s">
        <v>889</v>
      </c>
      <c r="G221" t="str">
        <f t="array" ref="G221">INDEX(Establishment!C$2:C$1047,MATCH($E221,Establishment!$A$2:$A$1047,0))</f>
        <v>Jeepney</v>
      </c>
      <c r="H221" t="s">
        <v>2</v>
      </c>
      <c r="I221" s="4">
        <v>13</v>
      </c>
      <c r="J221" t="s">
        <v>54</v>
      </c>
      <c r="K221">
        <v>1</v>
      </c>
      <c r="L221" s="4">
        <v>13</v>
      </c>
      <c r="M221" s="4">
        <f t="shared" si="35"/>
        <v>13</v>
      </c>
      <c r="N221" s="4">
        <f t="shared" si="36"/>
        <v>13</v>
      </c>
      <c r="O221" t="s">
        <v>37</v>
      </c>
      <c r="P221" t="str">
        <f t="array" ref="P221">INDEX(Items!B$2:B$1098,MATCH($O221,Items!$A$2:$A$1098,0))</f>
        <v xml:space="preserve"> </v>
      </c>
      <c r="Q221" t="s">
        <v>55</v>
      </c>
      <c r="R221" s="8" t="s">
        <v>1056</v>
      </c>
      <c r="T221" t="str">
        <f t="shared" ref="T221" si="45">G221&amp;" - "&amp;R221</f>
        <v>Jeepney - Guadalupe Makati - Kalayaan Ave.</v>
      </c>
    </row>
    <row r="222" spans="1:20" ht="15.75" customHeight="1" x14ac:dyDescent="0.3">
      <c r="A222" s="2">
        <f t="shared" si="33"/>
        <v>13</v>
      </c>
      <c r="B222" s="12" t="str">
        <f t="shared" si="34"/>
        <v>20240224M</v>
      </c>
      <c r="C222" s="2">
        <f t="shared" ref="C222" si="46">IF(OR(B222="",B222&lt;&gt;B221),1,C221+1)</f>
        <v>1</v>
      </c>
      <c r="D222" s="3">
        <v>45346</v>
      </c>
      <c r="E222" s="2" t="s">
        <v>895</v>
      </c>
      <c r="F222" s="2" t="str">
        <f t="array" ref="F222">INDEX(Establishment!B$2:B$1047,MATCH($E222,Establishment!$A$2:$A$1047,0))</f>
        <v>Transportation(Public)</v>
      </c>
      <c r="G222" t="str">
        <f t="array" ref="G222">INDEX(Establishment!C$2:C$1047,MATCH($E222,Establishment!$A$2:$A$1047,0))</f>
        <v>MRT</v>
      </c>
      <c r="H222" s="2" t="s">
        <v>83</v>
      </c>
      <c r="I222" s="4">
        <v>16</v>
      </c>
      <c r="J222" t="s">
        <v>54</v>
      </c>
      <c r="K222" s="2">
        <v>1</v>
      </c>
      <c r="L222" s="4">
        <v>16</v>
      </c>
      <c r="M222" s="4">
        <f t="shared" si="35"/>
        <v>16</v>
      </c>
      <c r="N222" s="4">
        <f t="shared" si="36"/>
        <v>16</v>
      </c>
      <c r="O222" t="s">
        <v>37</v>
      </c>
      <c r="P222" s="2"/>
      <c r="Q222" t="s">
        <v>55</v>
      </c>
      <c r="R222" t="s">
        <v>967</v>
      </c>
      <c r="S222" s="2"/>
    </row>
    <row r="223" spans="1:20" ht="15.75" customHeight="1" x14ac:dyDescent="0.3">
      <c r="A223">
        <f t="shared" si="33"/>
        <v>14</v>
      </c>
      <c r="B223" s="10" t="str">
        <f t="shared" si="34"/>
        <v>20240224N</v>
      </c>
      <c r="C223">
        <f t="shared" ref="C223" si="47">IF(OR(B223="",B223&lt;&gt;B231),1,C231+1)</f>
        <v>1</v>
      </c>
      <c r="D223" s="3">
        <v>45346</v>
      </c>
      <c r="E223" s="2" t="s">
        <v>890</v>
      </c>
      <c r="F223" t="s">
        <v>889</v>
      </c>
      <c r="G223" t="str">
        <f t="array" ref="G223">INDEX(Establishment!C$2:C$1047,MATCH($E223,Establishment!$A$2:$A$1047,0))</f>
        <v>Jeepney</v>
      </c>
      <c r="H223" t="s">
        <v>2</v>
      </c>
      <c r="I223" s="4">
        <v>13</v>
      </c>
      <c r="J223" t="s">
        <v>54</v>
      </c>
      <c r="K223">
        <v>1</v>
      </c>
      <c r="L223" s="4">
        <v>13</v>
      </c>
      <c r="M223" s="4">
        <f t="shared" si="35"/>
        <v>13</v>
      </c>
      <c r="N223" s="4">
        <f t="shared" si="36"/>
        <v>13</v>
      </c>
      <c r="O223" t="s">
        <v>37</v>
      </c>
      <c r="P223" t="str">
        <f t="array" ref="P223">INDEX(Items!B$2:B$1098,MATCH($O223,Items!$A$2:$A$1098,0))</f>
        <v xml:space="preserve"> </v>
      </c>
      <c r="Q223" t="s">
        <v>55</v>
      </c>
      <c r="R223" s="8" t="s">
        <v>1056</v>
      </c>
      <c r="T223" t="str">
        <f t="shared" ref="T223" si="48">G223&amp;" - "&amp;R223</f>
        <v>Jeepney - Guadalupe Makati - Kalayaan Ave.</v>
      </c>
    </row>
    <row r="224" spans="1:20" ht="14.4" x14ac:dyDescent="0.3">
      <c r="A224">
        <f t="shared" si="33"/>
        <v>1</v>
      </c>
      <c r="B224" s="10" t="str">
        <f t="shared" si="34"/>
        <v>20240225A</v>
      </c>
      <c r="C224" s="2">
        <f t="shared" ref="C224:C242" si="49">IF(OR(B224="",B224&lt;&gt;B223),1,C223+1)</f>
        <v>1</v>
      </c>
      <c r="D224" s="3">
        <v>45347</v>
      </c>
      <c r="E224" s="2" t="s">
        <v>22</v>
      </c>
      <c r="F224" s="8" t="s">
        <v>1114</v>
      </c>
      <c r="G224" s="8" t="s">
        <v>1208</v>
      </c>
      <c r="H224" t="s">
        <v>2</v>
      </c>
      <c r="I224" s="4">
        <v>102</v>
      </c>
      <c r="J224" t="s">
        <v>63</v>
      </c>
      <c r="K224">
        <v>5</v>
      </c>
      <c r="L224" s="4">
        <v>8.5</v>
      </c>
      <c r="M224" s="4">
        <f t="shared" si="35"/>
        <v>42.5</v>
      </c>
      <c r="N224" s="4">
        <f t="shared" si="36"/>
        <v>42.5</v>
      </c>
      <c r="O224" t="s">
        <v>37</v>
      </c>
      <c r="P224" s="8" t="s">
        <v>1114</v>
      </c>
      <c r="Q224" s="8" t="s">
        <v>646</v>
      </c>
      <c r="R224" s="8" t="s">
        <v>1246</v>
      </c>
    </row>
    <row r="225" spans="1:19" ht="14.4" x14ac:dyDescent="0.3">
      <c r="A225">
        <f t="shared" si="33"/>
        <v>1</v>
      </c>
      <c r="B225" s="10" t="str">
        <f t="shared" si="34"/>
        <v>20240225A</v>
      </c>
      <c r="C225" s="2">
        <f t="shared" si="49"/>
        <v>2</v>
      </c>
      <c r="D225" s="3">
        <v>45347</v>
      </c>
      <c r="E225" s="2" t="s">
        <v>22</v>
      </c>
      <c r="F225" s="8" t="s">
        <v>1114</v>
      </c>
      <c r="G225" s="8" t="s">
        <v>1208</v>
      </c>
      <c r="I225" s="4"/>
      <c r="J225" t="s">
        <v>954</v>
      </c>
      <c r="K225">
        <v>2</v>
      </c>
      <c r="L225" s="4">
        <v>8.5</v>
      </c>
      <c r="M225" s="4">
        <f t="shared" si="35"/>
        <v>17</v>
      </c>
      <c r="N225" s="4">
        <f t="shared" si="36"/>
        <v>59.5</v>
      </c>
      <c r="O225" t="s">
        <v>37</v>
      </c>
      <c r="P225" s="8" t="s">
        <v>1114</v>
      </c>
      <c r="Q225" s="8" t="s">
        <v>646</v>
      </c>
      <c r="R225" s="8" t="s">
        <v>1246</v>
      </c>
    </row>
    <row r="226" spans="1:19" ht="14.4" x14ac:dyDescent="0.3">
      <c r="A226">
        <f t="shared" si="33"/>
        <v>1</v>
      </c>
      <c r="B226" s="10" t="str">
        <f t="shared" si="34"/>
        <v>20240225A</v>
      </c>
      <c r="C226" s="2">
        <f t="shared" si="49"/>
        <v>3</v>
      </c>
      <c r="D226" s="3">
        <v>45347</v>
      </c>
      <c r="E226" s="2" t="s">
        <v>22</v>
      </c>
      <c r="F226" s="8" t="s">
        <v>1114</v>
      </c>
      <c r="G226" s="8" t="s">
        <v>1208</v>
      </c>
      <c r="I226" s="4"/>
      <c r="J226" t="s">
        <v>41</v>
      </c>
      <c r="K226">
        <v>5</v>
      </c>
      <c r="L226" s="4">
        <v>8.5</v>
      </c>
      <c r="M226" s="4">
        <f t="shared" si="35"/>
        <v>42.5</v>
      </c>
      <c r="N226" s="4">
        <f t="shared" si="36"/>
        <v>102</v>
      </c>
      <c r="O226" t="s">
        <v>37</v>
      </c>
      <c r="P226" s="8" t="s">
        <v>1114</v>
      </c>
      <c r="Q226" s="8" t="s">
        <v>646</v>
      </c>
      <c r="R226" s="8" t="s">
        <v>1246</v>
      </c>
    </row>
    <row r="227" spans="1:19" ht="14.4" x14ac:dyDescent="0.3">
      <c r="A227">
        <f t="shared" si="33"/>
        <v>2</v>
      </c>
      <c r="B227" s="10" t="str">
        <f t="shared" si="34"/>
        <v>20240225B</v>
      </c>
      <c r="C227" s="2">
        <f t="shared" si="49"/>
        <v>1</v>
      </c>
      <c r="D227" s="3">
        <v>45347</v>
      </c>
      <c r="E227" s="2" t="s">
        <v>69</v>
      </c>
      <c r="F227" t="str">
        <f t="array" ref="F227">INDEX(Establishment!B$2:B$1047,MATCH($E227,Establishment!$A$2:$A$1047,0))</f>
        <v>Metro Grocery</v>
      </c>
      <c r="G227" t="str">
        <f t="array" ref="G227">INDEX(Establishment!C$2:C$1047,MATCH($E227,Establishment!$A$2:$A$1047,0))</f>
        <v>Market Market, BGC</v>
      </c>
      <c r="H227" t="s">
        <v>21</v>
      </c>
      <c r="I227" s="4">
        <v>1543.57</v>
      </c>
      <c r="J227" t="s">
        <v>60</v>
      </c>
      <c r="K227">
        <v>1</v>
      </c>
      <c r="L227" s="4">
        <v>13</v>
      </c>
      <c r="M227" s="4">
        <f t="shared" si="35"/>
        <v>13</v>
      </c>
      <c r="N227" s="4">
        <f t="shared" si="36"/>
        <v>13</v>
      </c>
      <c r="O227" t="s">
        <v>37</v>
      </c>
      <c r="P227" s="8" t="s">
        <v>1297</v>
      </c>
      <c r="Q227" s="8" t="s">
        <v>1298</v>
      </c>
      <c r="R227" s="8" t="s">
        <v>1299</v>
      </c>
    </row>
    <row r="228" spans="1:19" ht="14.4" x14ac:dyDescent="0.3">
      <c r="A228">
        <f t="shared" si="33"/>
        <v>2</v>
      </c>
      <c r="B228" s="10" t="str">
        <f t="shared" si="34"/>
        <v>20240225B</v>
      </c>
      <c r="C228" s="2">
        <f t="shared" si="49"/>
        <v>2</v>
      </c>
      <c r="D228" s="3">
        <v>45347</v>
      </c>
      <c r="E228" s="2" t="s">
        <v>69</v>
      </c>
      <c r="F228" t="str">
        <f t="array" ref="F228">INDEX(Establishment!B$2:B$1047,MATCH($E228,Establishment!$A$2:$A$1047,0))</f>
        <v>Metro Grocery</v>
      </c>
      <c r="G228" t="str">
        <f t="array" ref="G228">INDEX(Establishment!C$2:C$1047,MATCH($E228,Establishment!$A$2:$A$1047,0))</f>
        <v>Market Market, BGC</v>
      </c>
      <c r="I228" s="4"/>
      <c r="J228" t="s">
        <v>20</v>
      </c>
      <c r="K228">
        <v>1</v>
      </c>
      <c r="L228" s="4">
        <v>299</v>
      </c>
      <c r="M228" s="4">
        <f t="shared" si="35"/>
        <v>299</v>
      </c>
      <c r="N228" s="4">
        <f t="shared" si="36"/>
        <v>312</v>
      </c>
      <c r="O228" t="s">
        <v>88</v>
      </c>
      <c r="P228" t="str">
        <f t="array" ref="P228">INDEX(Items!B$2:B$1098,MATCH($O228,Items!$A$2:$A$1098,0))</f>
        <v>Milo</v>
      </c>
      <c r="Q228" t="str">
        <f t="array" ref="Q228">INDEX(Items!C$2:C$1098,MATCH($O228,Items!$A$2:$A$1098,0))</f>
        <v>Cocoa Powder</v>
      </c>
      <c r="R228" t="str">
        <f t="array" ref="R228">INDEX(Items!D$2:D$1098,MATCH($O228,Items!$A$2:$A$1098,0))</f>
        <v>1Kg</v>
      </c>
    </row>
    <row r="229" spans="1:19" ht="14.4" x14ac:dyDescent="0.3">
      <c r="A229">
        <f t="shared" si="33"/>
        <v>2</v>
      </c>
      <c r="B229" s="10" t="str">
        <f t="shared" si="34"/>
        <v>20240225B</v>
      </c>
      <c r="C229" s="2">
        <f t="shared" si="49"/>
        <v>3</v>
      </c>
      <c r="D229" s="3">
        <v>45347</v>
      </c>
      <c r="E229" s="2" t="s">
        <v>69</v>
      </c>
      <c r="F229" t="str">
        <f t="array" ref="F229">INDEX(Establishment!B$2:B$1047,MATCH($E229,Establishment!$A$2:$A$1047,0))</f>
        <v>Metro Grocery</v>
      </c>
      <c r="G229" t="str">
        <f t="array" ref="G229">INDEX(Establishment!C$2:C$1047,MATCH($E229,Establishment!$A$2:$A$1047,0))</f>
        <v>Market Market, BGC</v>
      </c>
      <c r="I229" s="4"/>
      <c r="J229" t="s">
        <v>20</v>
      </c>
      <c r="K229">
        <v>1</v>
      </c>
      <c r="L229" s="4">
        <v>13</v>
      </c>
      <c r="M229" s="4">
        <f t="shared" si="35"/>
        <v>13</v>
      </c>
      <c r="N229" s="4">
        <f t="shared" si="36"/>
        <v>325</v>
      </c>
      <c r="O229" t="s">
        <v>37</v>
      </c>
      <c r="P229" s="8" t="s">
        <v>1297</v>
      </c>
      <c r="Q229" s="8" t="s">
        <v>1298</v>
      </c>
      <c r="R229" s="8" t="s">
        <v>1300</v>
      </c>
    </row>
    <row r="230" spans="1:19" ht="14.4" x14ac:dyDescent="0.3">
      <c r="A230">
        <f t="shared" si="33"/>
        <v>2</v>
      </c>
      <c r="B230" s="10" t="str">
        <f t="shared" si="34"/>
        <v>20240225B</v>
      </c>
      <c r="C230" s="2">
        <f t="shared" si="49"/>
        <v>4</v>
      </c>
      <c r="D230" s="3">
        <v>45347</v>
      </c>
      <c r="E230" s="2" t="s">
        <v>69</v>
      </c>
      <c r="F230" t="str">
        <f t="array" ref="F230">INDEX(Establishment!B$2:B$1047,MATCH($E230,Establishment!$A$2:$A$1047,0))</f>
        <v>Metro Grocery</v>
      </c>
      <c r="G230" t="str">
        <f t="array" ref="G230">INDEX(Establishment!C$2:C$1047,MATCH($E230,Establishment!$A$2:$A$1047,0))</f>
        <v>Market Market, BGC</v>
      </c>
      <c r="I230" s="4"/>
      <c r="J230" t="s">
        <v>20</v>
      </c>
      <c r="K230">
        <v>1</v>
      </c>
      <c r="L230" s="4">
        <v>13</v>
      </c>
      <c r="M230" s="4">
        <f t="shared" si="35"/>
        <v>13</v>
      </c>
      <c r="N230" s="4">
        <f t="shared" si="36"/>
        <v>338</v>
      </c>
      <c r="O230" t="s">
        <v>37</v>
      </c>
      <c r="P230" s="8" t="s">
        <v>1297</v>
      </c>
      <c r="Q230" s="8" t="s">
        <v>1298</v>
      </c>
      <c r="R230" s="8" t="s">
        <v>1301</v>
      </c>
    </row>
    <row r="231" spans="1:19" ht="14.4" x14ac:dyDescent="0.3">
      <c r="A231">
        <f t="shared" si="33"/>
        <v>2</v>
      </c>
      <c r="B231" s="10" t="str">
        <f t="shared" si="34"/>
        <v>20240225B</v>
      </c>
      <c r="C231" s="2">
        <f t="shared" si="49"/>
        <v>5</v>
      </c>
      <c r="D231" s="3">
        <v>45347</v>
      </c>
      <c r="E231" s="2" t="s">
        <v>69</v>
      </c>
      <c r="F231" t="str">
        <f t="array" ref="F231">INDEX(Establishment!B$2:B$1047,MATCH($E231,Establishment!$A$2:$A$1047,0))</f>
        <v>Metro Grocery</v>
      </c>
      <c r="G231" t="str">
        <f t="array" ref="G231">INDEX(Establishment!C$2:C$1047,MATCH($E231,Establishment!$A$2:$A$1047,0))</f>
        <v>Market Market, BGC</v>
      </c>
      <c r="I231" s="4"/>
      <c r="J231" t="s">
        <v>20</v>
      </c>
      <c r="K231">
        <v>1</v>
      </c>
      <c r="L231" s="4">
        <v>83.7</v>
      </c>
      <c r="M231" s="4">
        <f t="shared" si="35"/>
        <v>83.7</v>
      </c>
      <c r="N231" s="4">
        <f t="shared" si="36"/>
        <v>421.7</v>
      </c>
      <c r="O231" t="s">
        <v>37</v>
      </c>
      <c r="P231" s="8" t="s">
        <v>1146</v>
      </c>
      <c r="Q231" s="8" t="s">
        <v>1302</v>
      </c>
      <c r="R231" s="8" t="s">
        <v>1303</v>
      </c>
    </row>
    <row r="232" spans="1:19" ht="14.4" x14ac:dyDescent="0.3">
      <c r="A232">
        <f t="shared" si="33"/>
        <v>2</v>
      </c>
      <c r="B232" s="10" t="str">
        <f t="shared" si="34"/>
        <v>20240225B</v>
      </c>
      <c r="C232" s="2">
        <f t="shared" si="49"/>
        <v>6</v>
      </c>
      <c r="D232" s="3">
        <v>45347</v>
      </c>
      <c r="E232" s="2" t="s">
        <v>69</v>
      </c>
      <c r="F232" t="str">
        <f t="array" ref="F232">INDEX(Establishment!B$2:B$1047,MATCH($E232,Establishment!$A$2:$A$1047,0))</f>
        <v>Metro Grocery</v>
      </c>
      <c r="G232" t="str">
        <f t="array" ref="G232">INDEX(Establishment!C$2:C$1047,MATCH($E232,Establishment!$A$2:$A$1047,0))</f>
        <v>Market Market, BGC</v>
      </c>
      <c r="I232" s="4"/>
      <c r="J232" t="s">
        <v>20</v>
      </c>
      <c r="K232" s="8">
        <v>1</v>
      </c>
      <c r="L232" s="4">
        <v>65</v>
      </c>
      <c r="M232" s="4">
        <f t="shared" si="35"/>
        <v>65</v>
      </c>
      <c r="N232" s="4">
        <f t="shared" si="36"/>
        <v>486.7</v>
      </c>
      <c r="O232" t="s">
        <v>998</v>
      </c>
      <c r="P232" t="str">
        <f t="array" ref="P232">INDEX(Items!B$2:B$1098,MATCH($O232,Items!$A$2:$A$1098,0))</f>
        <v>Rebisco</v>
      </c>
      <c r="Q232" t="str">
        <f t="array" ref="Q232">INDEX(Items!C$2:C$1098,MATCH($O232,Items!$A$2:$A$1098,0))</f>
        <v>Crackers</v>
      </c>
      <c r="R232" t="str">
        <f t="array" ref="R232">INDEX(Items!D$2:D$1098,MATCH($O232,Items!$A$2:$A$1098,0))</f>
        <v>Wheat 32gx10</v>
      </c>
    </row>
    <row r="233" spans="1:19" ht="14.4" x14ac:dyDescent="0.3">
      <c r="A233">
        <f t="shared" si="33"/>
        <v>2</v>
      </c>
      <c r="B233" s="10" t="str">
        <f t="shared" si="34"/>
        <v>20240225B</v>
      </c>
      <c r="C233" s="2">
        <f t="shared" si="49"/>
        <v>7</v>
      </c>
      <c r="D233" s="3">
        <v>45347</v>
      </c>
      <c r="E233" s="2" t="s">
        <v>69</v>
      </c>
      <c r="F233" t="str">
        <f t="array" ref="F233">INDEX(Establishment!B$2:B$1047,MATCH($E233,Establishment!$A$2:$A$1047,0))</f>
        <v>Metro Grocery</v>
      </c>
      <c r="G233" t="str">
        <f t="array" ref="G233">INDEX(Establishment!C$2:C$1047,MATCH($E233,Establishment!$A$2:$A$1047,0))</f>
        <v>Market Market, BGC</v>
      </c>
      <c r="I233" s="4"/>
      <c r="J233" t="s">
        <v>20</v>
      </c>
      <c r="K233" s="8">
        <v>1</v>
      </c>
      <c r="L233" s="4">
        <v>218</v>
      </c>
      <c r="M233" s="4">
        <f t="shared" si="35"/>
        <v>218</v>
      </c>
      <c r="N233" s="4">
        <f t="shared" si="36"/>
        <v>704.7</v>
      </c>
      <c r="O233" t="s">
        <v>1305</v>
      </c>
      <c r="P233" s="8" t="s">
        <v>1304</v>
      </c>
      <c r="Q233" t="str">
        <f t="array" ref="Q233">INDEX(Items!C$2:C$1098,MATCH($O233,Items!$A$2:$A$1098,0))</f>
        <v>Coffee Beans</v>
      </c>
      <c r="R233" s="8" t="s">
        <v>1306</v>
      </c>
      <c r="S233" s="8" t="s">
        <v>569</v>
      </c>
    </row>
    <row r="234" spans="1:19" ht="14.4" x14ac:dyDescent="0.3">
      <c r="A234">
        <f t="shared" si="33"/>
        <v>2</v>
      </c>
      <c r="B234" s="10" t="str">
        <f t="shared" si="34"/>
        <v>20240225B</v>
      </c>
      <c r="C234" s="2">
        <f t="shared" si="49"/>
        <v>8</v>
      </c>
      <c r="D234" s="3">
        <v>45347</v>
      </c>
      <c r="E234" s="2" t="s">
        <v>69</v>
      </c>
      <c r="F234" t="str">
        <f t="array" ref="F234">INDEX(Establishment!B$2:B$1047,MATCH($E234,Establishment!$A$2:$A$1047,0))</f>
        <v>Metro Grocery</v>
      </c>
      <c r="G234" t="str">
        <f t="array" ref="G234">INDEX(Establishment!C$2:C$1047,MATCH($E234,Establishment!$A$2:$A$1047,0))</f>
        <v>Market Market, BGC</v>
      </c>
      <c r="I234" s="4"/>
      <c r="J234" t="s">
        <v>20</v>
      </c>
      <c r="K234" s="8">
        <v>1</v>
      </c>
      <c r="L234" s="4">
        <v>13</v>
      </c>
      <c r="M234" s="4">
        <f t="shared" si="35"/>
        <v>13</v>
      </c>
      <c r="N234" s="4">
        <f t="shared" si="36"/>
        <v>717.7</v>
      </c>
      <c r="O234" t="s">
        <v>37</v>
      </c>
      <c r="P234" s="8" t="s">
        <v>1297</v>
      </c>
      <c r="Q234" s="8" t="s">
        <v>1298</v>
      </c>
      <c r="R234" s="8" t="s">
        <v>1307</v>
      </c>
    </row>
    <row r="235" spans="1:19" ht="14.4" x14ac:dyDescent="0.3">
      <c r="A235">
        <f t="shared" si="33"/>
        <v>2</v>
      </c>
      <c r="B235" s="10" t="str">
        <f t="shared" si="34"/>
        <v>20240225B</v>
      </c>
      <c r="C235" s="2">
        <f t="shared" si="49"/>
        <v>9</v>
      </c>
      <c r="D235" s="3">
        <v>45347</v>
      </c>
      <c r="E235" s="2" t="s">
        <v>69</v>
      </c>
      <c r="F235" t="str">
        <f t="array" ref="F235">INDEX(Establishment!B$2:B$1047,MATCH($E235,Establishment!$A$2:$A$1047,0))</f>
        <v>Metro Grocery</v>
      </c>
      <c r="G235" t="str">
        <f t="array" ref="G235">INDEX(Establishment!C$2:C$1047,MATCH($E235,Establishment!$A$2:$A$1047,0))</f>
        <v>Market Market, BGC</v>
      </c>
      <c r="I235" s="4"/>
      <c r="J235" t="s">
        <v>20</v>
      </c>
      <c r="K235" s="8">
        <v>1</v>
      </c>
      <c r="L235" s="4">
        <v>28.75</v>
      </c>
      <c r="M235" s="4">
        <f t="shared" si="35"/>
        <v>28.75</v>
      </c>
      <c r="N235" s="4">
        <f t="shared" si="36"/>
        <v>746.45</v>
      </c>
      <c r="O235" t="s">
        <v>37</v>
      </c>
      <c r="P235" s="8" t="s">
        <v>1308</v>
      </c>
      <c r="Q235" t="str">
        <f t="array" ref="Q235">INDEX(Items!C$2:C$1098,MATCH($O235,Items!$A$2:$A$1098,0))</f>
        <v>One Time</v>
      </c>
      <c r="R235" t="s">
        <v>1309</v>
      </c>
    </row>
    <row r="236" spans="1:19" ht="14.4" x14ac:dyDescent="0.3">
      <c r="A236">
        <f t="shared" si="33"/>
        <v>2</v>
      </c>
      <c r="B236" s="10" t="str">
        <f t="shared" si="34"/>
        <v>20240225B</v>
      </c>
      <c r="C236" s="2">
        <f t="shared" si="49"/>
        <v>10</v>
      </c>
      <c r="D236" s="3">
        <v>45347</v>
      </c>
      <c r="E236" s="2" t="s">
        <v>69</v>
      </c>
      <c r="F236" t="str">
        <f t="array" ref="F236">INDEX(Establishment!B$2:B$1047,MATCH($E236,Establishment!$A$2:$A$1047,0))</f>
        <v>Metro Grocery</v>
      </c>
      <c r="G236" t="str">
        <f t="array" ref="G236">INDEX(Establishment!C$2:C$1047,MATCH($E236,Establishment!$A$2:$A$1047,0))</f>
        <v>Market Market, BGC</v>
      </c>
      <c r="I236" s="4"/>
      <c r="J236" t="s">
        <v>20</v>
      </c>
      <c r="K236" s="8">
        <v>0.53400000000000003</v>
      </c>
      <c r="L236" s="4">
        <v>95</v>
      </c>
      <c r="M236" s="4">
        <f t="shared" si="35"/>
        <v>50.730000000000004</v>
      </c>
      <c r="N236" s="4">
        <f t="shared" si="36"/>
        <v>797.18000000000006</v>
      </c>
      <c r="O236" t="s">
        <v>37</v>
      </c>
      <c r="P236" s="8" t="s">
        <v>1310</v>
      </c>
      <c r="Q236" s="8" t="s">
        <v>1311</v>
      </c>
      <c r="R236" t="str">
        <f t="array" ref="R236">INDEX(Items!D$2:D$1098,MATCH($O236,Items!$A$2:$A$1098,0))</f>
        <v xml:space="preserve"> </v>
      </c>
    </row>
    <row r="237" spans="1:19" ht="14.4" x14ac:dyDescent="0.3">
      <c r="A237">
        <f t="shared" si="33"/>
        <v>2</v>
      </c>
      <c r="B237" s="10" t="str">
        <f t="shared" si="34"/>
        <v>20240225B</v>
      </c>
      <c r="C237" s="2">
        <f t="shared" si="49"/>
        <v>11</v>
      </c>
      <c r="D237" s="3">
        <v>45347</v>
      </c>
      <c r="E237" s="2" t="s">
        <v>69</v>
      </c>
      <c r="F237" t="str">
        <f t="array" ref="F237">INDEX(Establishment!B$2:B$1047,MATCH($E237,Establishment!$A$2:$A$1047,0))</f>
        <v>Metro Grocery</v>
      </c>
      <c r="G237" t="str">
        <f t="array" ref="G237">INDEX(Establishment!C$2:C$1047,MATCH($E237,Establishment!$A$2:$A$1047,0))</f>
        <v>Market Market, BGC</v>
      </c>
      <c r="I237" s="4"/>
      <c r="J237" t="s">
        <v>20</v>
      </c>
      <c r="K237" s="8">
        <v>0.502</v>
      </c>
      <c r="L237" s="4">
        <v>375</v>
      </c>
      <c r="M237" s="4">
        <f t="shared" si="35"/>
        <v>188.25</v>
      </c>
      <c r="N237" s="4">
        <f t="shared" si="36"/>
        <v>985.43000000000006</v>
      </c>
      <c r="O237" t="s">
        <v>37</v>
      </c>
      <c r="P237" s="8" t="s">
        <v>1310</v>
      </c>
      <c r="Q237" s="8" t="s">
        <v>1312</v>
      </c>
      <c r="R237" s="8" t="s">
        <v>1313</v>
      </c>
    </row>
    <row r="238" spans="1:19" ht="14.4" x14ac:dyDescent="0.3">
      <c r="A238">
        <f t="shared" si="33"/>
        <v>2</v>
      </c>
      <c r="B238" s="10" t="str">
        <f t="shared" si="34"/>
        <v>20240225B</v>
      </c>
      <c r="C238" s="2">
        <f t="shared" si="49"/>
        <v>12</v>
      </c>
      <c r="D238" s="3">
        <v>45347</v>
      </c>
      <c r="E238" s="2" t="s">
        <v>69</v>
      </c>
      <c r="F238" t="str">
        <f t="array" ref="F238">INDEX(Establishment!B$2:B$1047,MATCH($E238,Establishment!$A$2:$A$1047,0))</f>
        <v>Metro Grocery</v>
      </c>
      <c r="G238" t="str">
        <f t="array" ref="G238">INDEX(Establishment!C$2:C$1047,MATCH($E238,Establishment!$A$2:$A$1047,0))</f>
        <v>Market Market, BGC</v>
      </c>
      <c r="I238" s="4"/>
      <c r="J238" t="s">
        <v>20</v>
      </c>
      <c r="K238" s="8">
        <v>0.71</v>
      </c>
      <c r="L238" s="4">
        <v>225</v>
      </c>
      <c r="M238" s="4">
        <f t="shared" si="35"/>
        <v>159.75</v>
      </c>
      <c r="N238" s="4">
        <f t="shared" si="36"/>
        <v>1145.18</v>
      </c>
      <c r="O238" t="s">
        <v>37</v>
      </c>
      <c r="P238" s="8" t="s">
        <v>1314</v>
      </c>
      <c r="Q238" s="8" t="s">
        <v>1315</v>
      </c>
      <c r="R238" s="8" t="s">
        <v>1316</v>
      </c>
    </row>
    <row r="239" spans="1:19" ht="14.4" x14ac:dyDescent="0.3">
      <c r="A239">
        <f t="shared" si="33"/>
        <v>2</v>
      </c>
      <c r="B239" s="10" t="str">
        <f t="shared" si="34"/>
        <v>20240225B</v>
      </c>
      <c r="C239" s="2">
        <f t="shared" si="49"/>
        <v>13</v>
      </c>
      <c r="D239" s="3">
        <v>45347</v>
      </c>
      <c r="E239" s="2" t="s">
        <v>69</v>
      </c>
      <c r="F239" t="str">
        <f t="array" ref="F239">INDEX(Establishment!B$2:B$1047,MATCH($E239,Establishment!$A$2:$A$1047,0))</f>
        <v>Metro Grocery</v>
      </c>
      <c r="G239" t="str">
        <f t="array" ref="G239">INDEX(Establishment!C$2:C$1047,MATCH($E239,Establishment!$A$2:$A$1047,0))</f>
        <v>Market Market, BGC</v>
      </c>
      <c r="I239" s="4"/>
      <c r="J239" t="s">
        <v>20</v>
      </c>
      <c r="K239" s="8">
        <v>0.40400000000000003</v>
      </c>
      <c r="L239" s="4">
        <v>300</v>
      </c>
      <c r="M239" s="4">
        <f t="shared" si="35"/>
        <v>121.2</v>
      </c>
      <c r="N239" s="4">
        <f t="shared" si="36"/>
        <v>1266.3800000000001</v>
      </c>
      <c r="O239" t="s">
        <v>37</v>
      </c>
      <c r="P239" s="8" t="s">
        <v>1314</v>
      </c>
      <c r="Q239" s="8" t="s">
        <v>1315</v>
      </c>
      <c r="R239" s="8" t="s">
        <v>772</v>
      </c>
    </row>
    <row r="240" spans="1:19" ht="14.4" x14ac:dyDescent="0.3">
      <c r="A240">
        <f t="shared" si="33"/>
        <v>2</v>
      </c>
      <c r="B240" s="10" t="str">
        <f t="shared" si="34"/>
        <v>20240225B</v>
      </c>
      <c r="C240" s="2">
        <f t="shared" si="49"/>
        <v>14</v>
      </c>
      <c r="D240" s="3">
        <v>45347</v>
      </c>
      <c r="E240" s="2" t="s">
        <v>69</v>
      </c>
      <c r="F240" t="str">
        <f t="array" ref="F240">INDEX(Establishment!B$2:B$1047,MATCH($E240,Establishment!$A$2:$A$1047,0))</f>
        <v>Metro Grocery</v>
      </c>
      <c r="G240" t="str">
        <f t="array" ref="G240">INDEX(Establishment!C$2:C$1047,MATCH($E240,Establishment!$A$2:$A$1047,0))</f>
        <v>Market Market, BGC</v>
      </c>
      <c r="I240" s="4"/>
      <c r="J240" t="s">
        <v>20</v>
      </c>
      <c r="K240" s="8">
        <v>0.58599999999999997</v>
      </c>
      <c r="L240" s="4">
        <v>159</v>
      </c>
      <c r="M240" s="4">
        <f t="shared" si="35"/>
        <v>93.173999999999992</v>
      </c>
      <c r="N240" s="4">
        <f t="shared" si="36"/>
        <v>1359.5540000000001</v>
      </c>
      <c r="O240" t="s">
        <v>37</v>
      </c>
      <c r="P240" s="8" t="s">
        <v>1314</v>
      </c>
      <c r="Q240" s="8" t="s">
        <v>1315</v>
      </c>
      <c r="R240" s="8" t="s">
        <v>1011</v>
      </c>
    </row>
    <row r="241" spans="1:20" ht="14.4" x14ac:dyDescent="0.3">
      <c r="A241">
        <f t="shared" si="33"/>
        <v>2</v>
      </c>
      <c r="B241" s="10" t="str">
        <f t="shared" si="34"/>
        <v>20240225B</v>
      </c>
      <c r="C241" s="2">
        <f t="shared" si="49"/>
        <v>15</v>
      </c>
      <c r="D241" s="3">
        <v>45347</v>
      </c>
      <c r="E241" s="2" t="s">
        <v>69</v>
      </c>
      <c r="F241" t="str">
        <f t="array" ref="F241">INDEX(Establishment!B$2:B$1047,MATCH($E241,Establishment!$A$2:$A$1047,0))</f>
        <v>Metro Grocery</v>
      </c>
      <c r="G241" t="str">
        <f t="array" ref="G241">INDEX(Establishment!C$2:C$1047,MATCH($E241,Establishment!$A$2:$A$1047,0))</f>
        <v>Market Market, BGC</v>
      </c>
      <c r="I241" s="4"/>
      <c r="J241" t="s">
        <v>20</v>
      </c>
      <c r="K241" s="8">
        <v>1</v>
      </c>
      <c r="L241" s="4">
        <v>121</v>
      </c>
      <c r="M241" s="4">
        <f t="shared" si="35"/>
        <v>121</v>
      </c>
      <c r="N241" s="4">
        <f t="shared" si="36"/>
        <v>1480.5540000000001</v>
      </c>
      <c r="O241" t="s">
        <v>37</v>
      </c>
      <c r="P241" s="8" t="s">
        <v>1004</v>
      </c>
      <c r="Q241" s="8" t="s">
        <v>1317</v>
      </c>
      <c r="R241" s="8" t="s">
        <v>1193</v>
      </c>
    </row>
    <row r="242" spans="1:20" ht="14.4" x14ac:dyDescent="0.3">
      <c r="A242">
        <f t="shared" si="33"/>
        <v>2</v>
      </c>
      <c r="B242" s="10" t="str">
        <f t="shared" si="34"/>
        <v>20240225B</v>
      </c>
      <c r="C242" s="2">
        <f t="shared" si="49"/>
        <v>16</v>
      </c>
      <c r="D242" s="3">
        <v>45347</v>
      </c>
      <c r="E242" s="2" t="s">
        <v>69</v>
      </c>
      <c r="F242" t="str">
        <f t="array" ref="F242">INDEX(Establishment!B$2:B$1047,MATCH($E242,Establishment!$A$2:$A$1047,0))</f>
        <v>Metro Grocery</v>
      </c>
      <c r="G242" t="str">
        <f t="array" ref="G242">INDEX(Establishment!C$2:C$1047,MATCH($E242,Establishment!$A$2:$A$1047,0))</f>
        <v>Market Market, BGC</v>
      </c>
      <c r="I242" s="4"/>
      <c r="J242" t="s">
        <v>20</v>
      </c>
      <c r="K242" s="8">
        <v>0.23</v>
      </c>
      <c r="L242" s="4">
        <v>274</v>
      </c>
      <c r="M242" s="4">
        <f t="shared" si="35"/>
        <v>63.02</v>
      </c>
      <c r="N242" s="4">
        <f t="shared" si="36"/>
        <v>1543.5740000000001</v>
      </c>
      <c r="O242" t="s">
        <v>37</v>
      </c>
      <c r="P242" s="8" t="s">
        <v>1008</v>
      </c>
      <c r="Q242" s="8" t="s">
        <v>1009</v>
      </c>
      <c r="R242" t="str">
        <f t="array" ref="R242">INDEX(Items!D$2:D$1098,MATCH($O242,Items!$A$2:$A$1098,0))</f>
        <v xml:space="preserve"> </v>
      </c>
    </row>
    <row r="243" spans="1:20" ht="15.75" customHeight="1" x14ac:dyDescent="0.3">
      <c r="A243">
        <f t="shared" si="33"/>
        <v>3</v>
      </c>
      <c r="B243" s="10" t="str">
        <f t="shared" si="34"/>
        <v>20240225C</v>
      </c>
      <c r="C243">
        <f t="shared" ref="C243:C244" si="50">IF(OR(B243="",B243&lt;&gt;B251),1,C251+1)</f>
        <v>1</v>
      </c>
      <c r="D243" s="3">
        <v>45347</v>
      </c>
      <c r="E243" s="2" t="s">
        <v>890</v>
      </c>
      <c r="F243" t="str">
        <f t="array" ref="F243">INDEX(Establishment!B$2:B$1047,MATCH($E243,Establishment!$A$2:$A$1047,0))</f>
        <v>Transportation(Public)</v>
      </c>
      <c r="G243" t="str">
        <f t="array" ref="G243">INDEX(Establishment!C$2:C$1047,MATCH($E243,Establishment!$A$2:$A$1047,0))</f>
        <v>Jeepney</v>
      </c>
      <c r="H243" t="s">
        <v>2</v>
      </c>
      <c r="I243" s="4">
        <v>13</v>
      </c>
      <c r="J243" t="s">
        <v>54</v>
      </c>
      <c r="K243">
        <v>1</v>
      </c>
      <c r="L243" s="4">
        <v>13</v>
      </c>
      <c r="M243" s="4">
        <f t="shared" si="35"/>
        <v>13</v>
      </c>
      <c r="N243" s="4">
        <f t="shared" si="36"/>
        <v>13</v>
      </c>
      <c r="O243" t="s">
        <v>37</v>
      </c>
      <c r="P243" t="str">
        <f t="array" ref="P243">INDEX(Items!B$2:B$1098,MATCH($O243,Items!$A$2:$A$1098,0))</f>
        <v xml:space="preserve"> </v>
      </c>
      <c r="Q243" t="s">
        <v>55</v>
      </c>
      <c r="R243" s="2" t="s">
        <v>971</v>
      </c>
      <c r="S243" s="9"/>
    </row>
    <row r="244" spans="1:20" ht="15.75" customHeight="1" x14ac:dyDescent="0.3">
      <c r="A244">
        <f t="shared" si="33"/>
        <v>1</v>
      </c>
      <c r="B244" s="10" t="str">
        <f t="shared" si="34"/>
        <v>20240226A</v>
      </c>
      <c r="C244">
        <f t="shared" si="50"/>
        <v>1</v>
      </c>
      <c r="D244" s="3">
        <v>45348</v>
      </c>
      <c r="E244" s="2" t="s">
        <v>890</v>
      </c>
      <c r="F244" t="s">
        <v>889</v>
      </c>
      <c r="G244" t="str">
        <f t="array" ref="G244">INDEX(Establishment!C$2:C$1047,MATCH($E244,Establishment!$A$2:$A$1047,0))</f>
        <v>Jeepney</v>
      </c>
      <c r="H244" t="s">
        <v>2</v>
      </c>
      <c r="I244" s="4">
        <v>13</v>
      </c>
      <c r="J244" t="s">
        <v>54</v>
      </c>
      <c r="K244">
        <v>1</v>
      </c>
      <c r="L244" s="4">
        <v>13</v>
      </c>
      <c r="M244" s="4">
        <f t="shared" si="35"/>
        <v>13</v>
      </c>
      <c r="N244" s="4">
        <f t="shared" si="36"/>
        <v>13</v>
      </c>
      <c r="O244" t="s">
        <v>37</v>
      </c>
      <c r="P244" t="str">
        <f t="array" ref="P244">INDEX(Items!B$2:B$1098,MATCH($O244,Items!$A$2:$A$1098,0))</f>
        <v xml:space="preserve"> </v>
      </c>
      <c r="Q244" t="s">
        <v>55</v>
      </c>
      <c r="R244" s="8" t="s">
        <v>965</v>
      </c>
      <c r="T244" t="str">
        <f>G244&amp;" - "&amp;R244</f>
        <v>Jeepney - Kalayaan Ave. - Market Market</v>
      </c>
    </row>
    <row r="245" spans="1:20" ht="14.4" x14ac:dyDescent="0.3">
      <c r="A245">
        <f t="shared" si="33"/>
        <v>2</v>
      </c>
      <c r="B245" s="10" t="str">
        <f t="shared" si="34"/>
        <v>20240226B</v>
      </c>
      <c r="C245" s="2">
        <f t="shared" ref="C245:C248" si="51">IF(OR(B245="",B245&lt;&gt;B244),1,C244+1)</f>
        <v>1</v>
      </c>
      <c r="D245" s="3">
        <v>45348</v>
      </c>
      <c r="E245" s="2" t="s">
        <v>22</v>
      </c>
      <c r="F245" s="8" t="s">
        <v>1114</v>
      </c>
      <c r="G245" s="8" t="s">
        <v>1208</v>
      </c>
      <c r="H245" t="s">
        <v>2</v>
      </c>
      <c r="I245" s="4">
        <v>85</v>
      </c>
      <c r="J245" t="s">
        <v>63</v>
      </c>
      <c r="K245">
        <v>5</v>
      </c>
      <c r="L245" s="4">
        <v>8.5</v>
      </c>
      <c r="M245" s="4">
        <f t="shared" si="35"/>
        <v>42.5</v>
      </c>
      <c r="N245" s="4">
        <f t="shared" si="36"/>
        <v>42.5</v>
      </c>
      <c r="O245" t="s">
        <v>1033</v>
      </c>
      <c r="P245" s="8" t="s">
        <v>1114</v>
      </c>
      <c r="Q245" s="8" t="s">
        <v>1318</v>
      </c>
      <c r="R245" s="8" t="s">
        <v>1175</v>
      </c>
    </row>
    <row r="246" spans="1:20" ht="14.4" x14ac:dyDescent="0.3">
      <c r="A246">
        <f t="shared" si="33"/>
        <v>3</v>
      </c>
      <c r="B246" s="10" t="str">
        <f t="shared" si="34"/>
        <v>20240226C</v>
      </c>
      <c r="C246" s="2">
        <f t="shared" si="51"/>
        <v>1</v>
      </c>
      <c r="D246" s="3">
        <v>45348</v>
      </c>
      <c r="E246" s="2" t="s">
        <v>22</v>
      </c>
      <c r="F246" s="8" t="s">
        <v>1114</v>
      </c>
      <c r="G246">
        <f t="array" ref="G246">INDEX(Establishment!C$2:C$1047,MATCH($E246,Establishment!$A$2:$A$1047,0))</f>
        <v>0</v>
      </c>
      <c r="I246" s="4"/>
      <c r="J246" t="s">
        <v>41</v>
      </c>
      <c r="K246">
        <v>5</v>
      </c>
      <c r="L246" s="4">
        <v>8.5</v>
      </c>
      <c r="M246" s="4">
        <f t="shared" si="35"/>
        <v>42.5</v>
      </c>
      <c r="N246" s="4">
        <f t="shared" si="36"/>
        <v>42.5</v>
      </c>
      <c r="O246" t="s">
        <v>1033</v>
      </c>
      <c r="P246" s="8" t="s">
        <v>1114</v>
      </c>
      <c r="Q246" s="8" t="s">
        <v>1318</v>
      </c>
      <c r="R246" s="8" t="s">
        <v>1175</v>
      </c>
    </row>
    <row r="247" spans="1:20" ht="14.4" x14ac:dyDescent="0.3">
      <c r="A247">
        <f t="shared" si="33"/>
        <v>4</v>
      </c>
      <c r="B247" s="10" t="str">
        <f t="shared" si="34"/>
        <v>20240226D</v>
      </c>
      <c r="C247" s="2">
        <f t="shared" si="51"/>
        <v>1</v>
      </c>
      <c r="D247" s="3">
        <v>45348</v>
      </c>
      <c r="E247" s="2" t="s">
        <v>35</v>
      </c>
      <c r="F247" t="str">
        <f t="array" ref="F247">INDEX(Establishment!B$2:B$1047,MATCH($E247,Establishment!$A$2:$A$1047,0))</f>
        <v>7-Eleven</v>
      </c>
      <c r="G247" s="8" t="s">
        <v>45</v>
      </c>
      <c r="H247" t="s">
        <v>2</v>
      </c>
      <c r="I247" s="4">
        <v>68</v>
      </c>
      <c r="J247" t="s">
        <v>63</v>
      </c>
      <c r="K247">
        <v>1</v>
      </c>
      <c r="L247" s="4">
        <v>13</v>
      </c>
      <c r="M247" s="4">
        <f t="shared" si="35"/>
        <v>13</v>
      </c>
      <c r="N247" s="4">
        <f t="shared" si="36"/>
        <v>13</v>
      </c>
      <c r="O247" t="s">
        <v>37</v>
      </c>
      <c r="P247" s="8" t="s">
        <v>1319</v>
      </c>
      <c r="Q247" s="8" t="s">
        <v>667</v>
      </c>
      <c r="R247" s="8" t="s">
        <v>1320</v>
      </c>
    </row>
    <row r="248" spans="1:20" ht="14.4" x14ac:dyDescent="0.3">
      <c r="A248">
        <f t="shared" si="33"/>
        <v>4</v>
      </c>
      <c r="B248" s="10" t="str">
        <f t="shared" si="34"/>
        <v>20240226D</v>
      </c>
      <c r="C248" s="2">
        <f t="shared" si="51"/>
        <v>2</v>
      </c>
      <c r="D248" s="3">
        <v>45348</v>
      </c>
      <c r="E248" s="2" t="s">
        <v>35</v>
      </c>
      <c r="F248" t="str">
        <f t="array" ref="F248">INDEX(Establishment!B$2:B$1047,MATCH($E248,Establishment!$A$2:$A$1047,0))</f>
        <v>7-Eleven</v>
      </c>
      <c r="G248" s="8" t="s">
        <v>45</v>
      </c>
      <c r="I248" s="4"/>
      <c r="J248" t="s">
        <v>63</v>
      </c>
      <c r="K248">
        <v>1</v>
      </c>
      <c r="L248" s="4">
        <v>55</v>
      </c>
      <c r="M248" s="4">
        <f t="shared" si="35"/>
        <v>55</v>
      </c>
      <c r="N248" s="4">
        <f t="shared" si="36"/>
        <v>68</v>
      </c>
      <c r="O248" t="s">
        <v>1033</v>
      </c>
      <c r="P248">
        <f t="array" ref="P248">INDEX(Items!B$2:B$1098,MATCH($O248,Items!$A$2:$A$1098,0))</f>
        <v>0</v>
      </c>
      <c r="Q248" s="8" t="s">
        <v>1076</v>
      </c>
      <c r="R248" t="str">
        <f t="array" ref="R248">INDEX(Items!D$2:D$1098,MATCH($O248,Items!$A$2:$A$1098,0))</f>
        <v>Assorted</v>
      </c>
    </row>
    <row r="249" spans="1:20" ht="15.75" customHeight="1" x14ac:dyDescent="0.3">
      <c r="A249">
        <f t="shared" si="33"/>
        <v>5</v>
      </c>
      <c r="B249" s="10" t="str">
        <f t="shared" si="34"/>
        <v>20240226E</v>
      </c>
      <c r="C249">
        <f t="shared" ref="C249:C250" si="52">IF(OR(B249="",B249&lt;&gt;B257),1,C257+1)</f>
        <v>1</v>
      </c>
      <c r="D249" s="3">
        <v>45348</v>
      </c>
      <c r="E249" s="2" t="s">
        <v>890</v>
      </c>
      <c r="F249" t="str">
        <f t="array" ref="F249">INDEX(Establishment!B$2:B$1047,MATCH($E249,Establishment!$A$2:$A$1047,0))</f>
        <v>Transportation(Public)</v>
      </c>
      <c r="G249" t="str">
        <f t="array" ref="G249">INDEX(Establishment!C$2:C$1047,MATCH($E249,Establishment!$A$2:$A$1047,0))</f>
        <v>Jeepney</v>
      </c>
      <c r="H249" t="s">
        <v>2</v>
      </c>
      <c r="I249" s="4">
        <v>13</v>
      </c>
      <c r="J249" t="s">
        <v>54</v>
      </c>
      <c r="K249">
        <v>1</v>
      </c>
      <c r="L249" s="4">
        <v>13</v>
      </c>
      <c r="M249" s="4">
        <f t="shared" si="35"/>
        <v>13</v>
      </c>
      <c r="N249" s="4">
        <f t="shared" si="36"/>
        <v>13</v>
      </c>
      <c r="O249" t="s">
        <v>37</v>
      </c>
      <c r="P249" t="str">
        <f t="array" ref="P249">INDEX(Items!B$2:B$1098,MATCH($O249,Items!$A$2:$A$1098,0))</f>
        <v xml:space="preserve"> </v>
      </c>
      <c r="Q249" t="s">
        <v>55</v>
      </c>
      <c r="R249" s="2" t="s">
        <v>971</v>
      </c>
      <c r="S249" s="9"/>
    </row>
    <row r="250" spans="1:20" ht="15.75" customHeight="1" x14ac:dyDescent="0.3">
      <c r="A250">
        <f t="shared" si="33"/>
        <v>1</v>
      </c>
      <c r="B250" s="10" t="str">
        <f t="shared" si="34"/>
        <v>20240227A</v>
      </c>
      <c r="C250">
        <f t="shared" si="52"/>
        <v>1</v>
      </c>
      <c r="D250" s="3">
        <v>45349</v>
      </c>
      <c r="E250" s="2" t="s">
        <v>890</v>
      </c>
      <c r="F250" t="s">
        <v>889</v>
      </c>
      <c r="G250" t="str">
        <f t="array" ref="G250">INDEX(Establishment!C$2:C$1047,MATCH($E250,Establishment!$A$2:$A$1047,0))</f>
        <v>Jeepney</v>
      </c>
      <c r="H250" t="s">
        <v>2</v>
      </c>
      <c r="I250" s="4">
        <v>13</v>
      </c>
      <c r="J250" t="s">
        <v>54</v>
      </c>
      <c r="K250">
        <v>1</v>
      </c>
      <c r="L250" s="4">
        <v>13</v>
      </c>
      <c r="M250" s="4">
        <f t="shared" si="35"/>
        <v>13</v>
      </c>
      <c r="N250" s="4">
        <f t="shared" si="36"/>
        <v>13</v>
      </c>
      <c r="O250" t="s">
        <v>37</v>
      </c>
      <c r="P250" t="str">
        <f t="array" ref="P250">INDEX(Items!B$2:B$1098,MATCH($O250,Items!$A$2:$A$1098,0))</f>
        <v xml:space="preserve"> </v>
      </c>
      <c r="Q250" t="s">
        <v>55</v>
      </c>
      <c r="R250" s="8" t="s">
        <v>965</v>
      </c>
      <c r="T250" t="str">
        <f>G250&amp;" - "&amp;R250</f>
        <v>Jeepney - Kalayaan Ave. - Market Market</v>
      </c>
    </row>
    <row r="251" spans="1:20" ht="14.4" x14ac:dyDescent="0.3">
      <c r="A251">
        <f t="shared" si="33"/>
        <v>2</v>
      </c>
      <c r="B251" s="10" t="str">
        <f t="shared" si="34"/>
        <v>20240227B</v>
      </c>
      <c r="C251" s="2">
        <f t="shared" ref="C251" si="53">IF(OR(B251="",B251&lt;&gt;B250),1,C250+1)</f>
        <v>1</v>
      </c>
      <c r="D251" s="3">
        <v>45349</v>
      </c>
      <c r="E251" s="2" t="s">
        <v>35</v>
      </c>
      <c r="F251" t="str">
        <f t="array" ref="F251">INDEX(Establishment!B$2:B$1047,MATCH($E251,Establishment!$A$2:$A$1047,0))</f>
        <v>7-Eleven</v>
      </c>
      <c r="G251" t="s">
        <v>45</v>
      </c>
      <c r="H251" t="s">
        <v>2</v>
      </c>
      <c r="I251" s="4">
        <v>116</v>
      </c>
      <c r="J251" t="s">
        <v>63</v>
      </c>
      <c r="K251">
        <v>1</v>
      </c>
      <c r="L251" s="4">
        <v>28</v>
      </c>
      <c r="M251" s="4">
        <f t="shared" si="35"/>
        <v>28</v>
      </c>
      <c r="N251" s="4">
        <f t="shared" si="36"/>
        <v>28</v>
      </c>
      <c r="O251" t="s">
        <v>939</v>
      </c>
      <c r="P251" t="str">
        <f t="array" ref="P251">INDEX(Items!B$2:B$1098,MATCH($O251,Items!$A$2:$A$1098,0))</f>
        <v>Tang</v>
      </c>
      <c r="Q251" t="str">
        <f t="array" ref="Q251">INDEX(Items!C$2:C$1098,MATCH($O251,Items!$A$2:$A$1098,0))</f>
        <v>Powdered Juice</v>
      </c>
      <c r="R251" t="str">
        <f t="array" ref="R251">INDEX(Items!D$2:D$1098,MATCH($O251,Items!$A$2:$A$1098,0))</f>
        <v>19g</v>
      </c>
      <c r="S251" t="s">
        <v>1321</v>
      </c>
    </row>
    <row r="252" spans="1:20" ht="15.75" customHeight="1" x14ac:dyDescent="0.3">
      <c r="A252">
        <f t="shared" si="33"/>
        <v>3</v>
      </c>
      <c r="B252" s="10" t="str">
        <f t="shared" si="34"/>
        <v>20240227C</v>
      </c>
      <c r="C252">
        <f t="shared" ref="C252" si="54">IF(OR(B252="",B252&lt;&gt;B260),1,C260+1)</f>
        <v>1</v>
      </c>
      <c r="D252" s="3">
        <v>45349</v>
      </c>
      <c r="E252" s="2" t="s">
        <v>890</v>
      </c>
      <c r="F252" t="str">
        <f t="array" ref="F252">INDEX(Establishment!B$2:B$1047,MATCH($E252,Establishment!$A$2:$A$1047,0))</f>
        <v>Transportation(Public)</v>
      </c>
      <c r="G252" t="str">
        <f t="array" ref="G252">INDEX(Establishment!C$2:C$1047,MATCH($E252,Establishment!$A$2:$A$1047,0))</f>
        <v>Jeepney</v>
      </c>
      <c r="H252" t="s">
        <v>2</v>
      </c>
      <c r="I252" s="4">
        <v>13</v>
      </c>
      <c r="J252" t="s">
        <v>54</v>
      </c>
      <c r="K252">
        <v>1</v>
      </c>
      <c r="L252" s="4">
        <v>13</v>
      </c>
      <c r="M252" s="4">
        <f t="shared" si="35"/>
        <v>13</v>
      </c>
      <c r="N252" s="4">
        <f t="shared" si="36"/>
        <v>13</v>
      </c>
      <c r="O252" t="s">
        <v>37</v>
      </c>
      <c r="P252" t="str">
        <f t="array" ref="P252">INDEX(Items!B$2:B$1098,MATCH($O252,Items!$A$2:$A$1098,0))</f>
        <v xml:space="preserve"> </v>
      </c>
      <c r="Q252" t="s">
        <v>55</v>
      </c>
      <c r="R252" s="2" t="s">
        <v>971</v>
      </c>
      <c r="S252" s="9"/>
    </row>
    <row r="253" spans="1:20" ht="14.4" x14ac:dyDescent="0.3">
      <c r="A253">
        <f t="shared" si="33"/>
        <v>1</v>
      </c>
      <c r="B253" s="10" t="str">
        <f t="shared" si="34"/>
        <v>20240228A</v>
      </c>
      <c r="C253" s="2">
        <f t="shared" ref="C253:C254" si="55">IF(OR(B253="",B253&lt;&gt;B252),1,C252+1)</f>
        <v>1</v>
      </c>
      <c r="D253" s="3">
        <v>45350</v>
      </c>
      <c r="E253" s="2" t="s">
        <v>35</v>
      </c>
      <c r="F253" t="str">
        <f t="array" ref="F253">INDEX(Establishment!B$2:B$1047,MATCH($E253,Establishment!$A$2:$A$1047,0))</f>
        <v>7-Eleven</v>
      </c>
      <c r="G253" t="s">
        <v>45</v>
      </c>
      <c r="H253" t="s">
        <v>2</v>
      </c>
      <c r="I253" s="4">
        <v>30</v>
      </c>
      <c r="J253" t="s">
        <v>63</v>
      </c>
      <c r="L253" s="4"/>
      <c r="M253" s="4">
        <f t="shared" si="35"/>
        <v>0</v>
      </c>
      <c r="N253" s="4">
        <f t="shared" si="36"/>
        <v>0</v>
      </c>
      <c r="O253" t="s">
        <v>1027</v>
      </c>
      <c r="P253" s="8" t="s">
        <v>1028</v>
      </c>
      <c r="Q253" t="str">
        <f t="array" ref="Q253">INDEX(Items!C$2:C$1098,MATCH($O253,Items!$A$2:$A$1098,0))</f>
        <v>Ice Cream</v>
      </c>
      <c r="R253" s="8" t="s">
        <v>1075</v>
      </c>
      <c r="S253" s="8" t="s">
        <v>1211</v>
      </c>
    </row>
    <row r="254" spans="1:20" ht="14.4" x14ac:dyDescent="0.3">
      <c r="A254">
        <f t="shared" si="33"/>
        <v>2</v>
      </c>
      <c r="B254" s="10" t="str">
        <f t="shared" si="34"/>
        <v>20240228B</v>
      </c>
      <c r="C254" s="2">
        <f t="shared" si="55"/>
        <v>1</v>
      </c>
      <c r="D254" s="3">
        <v>45350</v>
      </c>
      <c r="E254" s="2" t="s">
        <v>22</v>
      </c>
      <c r="F254" s="8" t="s">
        <v>1114</v>
      </c>
      <c r="G254" s="8" t="s">
        <v>1208</v>
      </c>
      <c r="H254" t="s">
        <v>2</v>
      </c>
      <c r="I254" s="4">
        <v>68</v>
      </c>
      <c r="J254" t="s">
        <v>63</v>
      </c>
      <c r="K254">
        <v>8</v>
      </c>
      <c r="L254" s="4">
        <v>8.5</v>
      </c>
      <c r="M254" s="4">
        <f t="shared" si="35"/>
        <v>68</v>
      </c>
      <c r="N254" s="4">
        <f t="shared" si="36"/>
        <v>68</v>
      </c>
      <c r="O254" t="s">
        <v>1033</v>
      </c>
      <c r="P254" s="8" t="s">
        <v>1114</v>
      </c>
      <c r="Q254" t="str">
        <f t="array" ref="Q254">INDEX(Items!C$2:C$1098,MATCH($O254,Items!$A$2:$A$1098,0))</f>
        <v xml:space="preserve">Bread </v>
      </c>
      <c r="R254" s="8" t="s">
        <v>1334</v>
      </c>
    </row>
    <row r="255" spans="1:20" ht="15.75" customHeight="1" x14ac:dyDescent="0.3">
      <c r="A255">
        <f t="shared" si="33"/>
        <v>3</v>
      </c>
      <c r="B255" s="10" t="str">
        <f t="shared" si="34"/>
        <v>20240228C</v>
      </c>
      <c r="C255">
        <f t="shared" ref="C255:C256" si="56">IF(OR(B255="",B255&lt;&gt;B263),1,C263+1)</f>
        <v>1</v>
      </c>
      <c r="D255" s="3">
        <v>45350</v>
      </c>
      <c r="E255" s="2" t="s">
        <v>890</v>
      </c>
      <c r="F255" t="str">
        <f t="array" ref="F255">INDEX(Establishment!B$2:B$1047,MATCH($E255,Establishment!$A$2:$A$1047,0))</f>
        <v>Transportation(Public)</v>
      </c>
      <c r="G255" t="str">
        <f t="array" ref="G255">INDEX(Establishment!C$2:C$1047,MATCH($E255,Establishment!$A$2:$A$1047,0))</f>
        <v>Jeepney</v>
      </c>
      <c r="H255" t="s">
        <v>2</v>
      </c>
      <c r="I255" s="4">
        <v>13</v>
      </c>
      <c r="J255" t="s">
        <v>54</v>
      </c>
      <c r="K255">
        <v>1</v>
      </c>
      <c r="L255" s="4">
        <v>13</v>
      </c>
      <c r="M255" s="4">
        <f t="shared" si="35"/>
        <v>13</v>
      </c>
      <c r="N255" s="4">
        <f t="shared" si="36"/>
        <v>13</v>
      </c>
      <c r="O255" t="s">
        <v>37</v>
      </c>
      <c r="P255" t="str">
        <f t="array" ref="P255">INDEX(Items!B$2:B$1098,MATCH($O255,Items!$A$2:$A$1098,0))</f>
        <v xml:space="preserve"> </v>
      </c>
      <c r="Q255" t="s">
        <v>55</v>
      </c>
      <c r="R255" s="2" t="s">
        <v>971</v>
      </c>
      <c r="S255" s="9"/>
    </row>
    <row r="256" spans="1:20" ht="15.75" customHeight="1" x14ac:dyDescent="0.3">
      <c r="A256">
        <f t="shared" si="33"/>
        <v>1</v>
      </c>
      <c r="B256" s="10" t="str">
        <f t="shared" si="34"/>
        <v>20240229A</v>
      </c>
      <c r="C256">
        <f t="shared" si="56"/>
        <v>1</v>
      </c>
      <c r="D256" s="3">
        <v>45351</v>
      </c>
      <c r="E256" s="2" t="s">
        <v>890</v>
      </c>
      <c r="F256" t="s">
        <v>889</v>
      </c>
      <c r="G256" t="str">
        <f t="array" ref="G256">INDEX(Establishment!C$2:C$1047,MATCH($E256,Establishment!$A$2:$A$1047,0))</f>
        <v>Jeepney</v>
      </c>
      <c r="H256" t="s">
        <v>2</v>
      </c>
      <c r="I256" s="4">
        <v>13</v>
      </c>
      <c r="J256" t="s">
        <v>54</v>
      </c>
      <c r="K256">
        <v>1</v>
      </c>
      <c r="L256" s="4">
        <v>13</v>
      </c>
      <c r="M256" s="4">
        <f t="shared" si="35"/>
        <v>13</v>
      </c>
      <c r="N256" s="4">
        <f t="shared" si="36"/>
        <v>13</v>
      </c>
      <c r="O256" t="s">
        <v>37</v>
      </c>
      <c r="P256" t="str">
        <f t="array" ref="P256">INDEX(Items!B$2:B$1098,MATCH($O256,Items!$A$2:$A$1098,0))</f>
        <v xml:space="preserve"> </v>
      </c>
      <c r="Q256" t="s">
        <v>55</v>
      </c>
      <c r="R256" s="8" t="s">
        <v>965</v>
      </c>
      <c r="T256" t="str">
        <f>G256&amp;" - "&amp;R256</f>
        <v>Jeepney - Kalayaan Ave. - Market Market</v>
      </c>
    </row>
    <row r="257" spans="1:19" ht="14.4" x14ac:dyDescent="0.3">
      <c r="A257">
        <f t="shared" si="33"/>
        <v>2</v>
      </c>
      <c r="B257" s="10" t="str">
        <f t="shared" si="34"/>
        <v>20240229B</v>
      </c>
      <c r="C257" s="2">
        <f t="shared" ref="C257:C261" si="57">IF(OR(B257="",B257&lt;&gt;B256),1,C256+1)</f>
        <v>1</v>
      </c>
      <c r="D257" s="3">
        <v>45351</v>
      </c>
      <c r="E257" s="2" t="s">
        <v>35</v>
      </c>
      <c r="F257" t="str">
        <f t="array" ref="F257">INDEX(Establishment!B$2:B$1047,MATCH($E257,Establishment!$A$2:$A$1047,0))</f>
        <v>7-Eleven</v>
      </c>
      <c r="G257" t="s">
        <v>45</v>
      </c>
      <c r="H257" t="s">
        <v>2</v>
      </c>
      <c r="I257" s="4">
        <v>96</v>
      </c>
      <c r="J257" t="s">
        <v>63</v>
      </c>
      <c r="K257">
        <v>1</v>
      </c>
      <c r="L257" s="4">
        <v>30</v>
      </c>
      <c r="M257" s="4">
        <f t="shared" si="35"/>
        <v>30</v>
      </c>
      <c r="N257" s="4">
        <f t="shared" si="36"/>
        <v>30</v>
      </c>
      <c r="O257" t="s">
        <v>1027</v>
      </c>
      <c r="P257" s="8" t="s">
        <v>1028</v>
      </c>
      <c r="Q257" t="str">
        <f t="array" ref="Q257">INDEX(Items!C$2:C$1098,MATCH($O257,Items!$A$2:$A$1098,0))</f>
        <v>Ice Cream</v>
      </c>
      <c r="R257" s="8" t="s">
        <v>1075</v>
      </c>
      <c r="S257" s="8" t="s">
        <v>1211</v>
      </c>
    </row>
    <row r="258" spans="1:19" ht="14.4" x14ac:dyDescent="0.3">
      <c r="A258">
        <f t="shared" ref="A258:A261" si="58">IF(OR(D258&lt;&gt;D257,D258=""),1,IF(NOT(AND(E258=E257,F258=F257,G258=G257)),A257+1,IF(OR(H258="",AND(H258&lt;&gt;"",H258&lt;&gt;H257,H257&lt;&gt;"")),A257,A257+1)))</f>
        <v>2</v>
      </c>
      <c r="B258" s="10" t="str">
        <f t="shared" ref="B258:B261" si="59">IF(D258&lt;&gt;"",TEXT(D258,"YYYYMMDD")&amp;CHAR(64+A258),"")</f>
        <v>20240229B</v>
      </c>
      <c r="C258" s="2">
        <f t="shared" si="57"/>
        <v>2</v>
      </c>
      <c r="D258" s="3">
        <v>45351</v>
      </c>
      <c r="E258" s="2" t="s">
        <v>35</v>
      </c>
      <c r="F258" t="str">
        <f t="array" ref="F258">INDEX(Establishment!B$2:B$1047,MATCH($E258,Establishment!$A$2:$A$1047,0))</f>
        <v>7-Eleven</v>
      </c>
      <c r="G258" t="s">
        <v>45</v>
      </c>
      <c r="I258" s="4"/>
      <c r="J258" t="s">
        <v>20</v>
      </c>
      <c r="K258">
        <v>1</v>
      </c>
      <c r="L258" s="4">
        <v>21</v>
      </c>
      <c r="M258" s="4">
        <f t="shared" ref="M258:M261" si="60">K258*L258</f>
        <v>21</v>
      </c>
      <c r="N258" s="4">
        <f t="shared" ref="N258:N261" si="61">IF(B258=B257,N257+M258,M258)</f>
        <v>51</v>
      </c>
      <c r="O258" t="s">
        <v>37</v>
      </c>
      <c r="P258" t="s">
        <v>1178</v>
      </c>
      <c r="Q258" t="s">
        <v>1322</v>
      </c>
      <c r="R258" t="s">
        <v>1323</v>
      </c>
    </row>
    <row r="259" spans="1:19" ht="14.4" x14ac:dyDescent="0.3">
      <c r="A259">
        <f t="shared" si="58"/>
        <v>2</v>
      </c>
      <c r="B259" s="10" t="str">
        <f t="shared" si="59"/>
        <v>20240229B</v>
      </c>
      <c r="C259" s="2">
        <f t="shared" si="57"/>
        <v>3</v>
      </c>
      <c r="D259" s="3">
        <v>45351</v>
      </c>
      <c r="E259" s="2" t="s">
        <v>35</v>
      </c>
      <c r="F259" t="str">
        <f t="array" ref="F259">INDEX(Establishment!B$2:B$1047,MATCH($E259,Establishment!$A$2:$A$1047,0))</f>
        <v>7-Eleven</v>
      </c>
      <c r="G259" t="s">
        <v>45</v>
      </c>
      <c r="I259" s="4"/>
      <c r="J259" t="s">
        <v>20</v>
      </c>
      <c r="K259">
        <v>1</v>
      </c>
      <c r="L259" s="4">
        <v>28</v>
      </c>
      <c r="M259" s="4">
        <f t="shared" si="60"/>
        <v>28</v>
      </c>
      <c r="N259" s="4">
        <f t="shared" si="61"/>
        <v>79</v>
      </c>
      <c r="O259" t="s">
        <v>939</v>
      </c>
      <c r="P259" t="str">
        <f t="array" ref="P259">INDEX(Items!B$2:B$1098,MATCH($O259,Items!$A$2:$A$1098,0))</f>
        <v>Tang</v>
      </c>
      <c r="Q259" t="str">
        <f t="array" ref="Q259">INDEX(Items!C$2:C$1098,MATCH($O259,Items!$A$2:$A$1098,0))</f>
        <v>Powdered Juice</v>
      </c>
      <c r="R259" t="str">
        <f t="array" ref="R259">INDEX(Items!D$2:D$1098,MATCH($O259,Items!$A$2:$A$1098,0))</f>
        <v>19g</v>
      </c>
    </row>
    <row r="260" spans="1:19" ht="14.4" x14ac:dyDescent="0.3">
      <c r="A260">
        <f t="shared" si="58"/>
        <v>2</v>
      </c>
      <c r="B260" s="10" t="str">
        <f t="shared" si="59"/>
        <v>20240229B</v>
      </c>
      <c r="C260" s="2">
        <f t="shared" si="57"/>
        <v>4</v>
      </c>
      <c r="D260" s="3">
        <v>45351</v>
      </c>
      <c r="E260" s="2" t="s">
        <v>35</v>
      </c>
      <c r="F260" t="str">
        <f t="array" ref="F260">INDEX(Establishment!B$2:B$1047,MATCH($E260,Establishment!$A$2:$A$1047,0))</f>
        <v>7-Eleven</v>
      </c>
      <c r="G260" t="s">
        <v>45</v>
      </c>
      <c r="I260" s="4"/>
      <c r="J260" t="s">
        <v>20</v>
      </c>
      <c r="K260">
        <v>1</v>
      </c>
      <c r="L260" s="4">
        <v>17</v>
      </c>
      <c r="M260" s="4">
        <f t="shared" si="60"/>
        <v>17</v>
      </c>
      <c r="N260" s="4">
        <f t="shared" si="61"/>
        <v>96</v>
      </c>
      <c r="O260" t="s">
        <v>37</v>
      </c>
      <c r="P260" t="s">
        <v>1324</v>
      </c>
      <c r="Q260" t="s">
        <v>1325</v>
      </c>
      <c r="R260" t="s">
        <v>1326</v>
      </c>
    </row>
    <row r="261" spans="1:19" ht="14.4" x14ac:dyDescent="0.3">
      <c r="A261">
        <f t="shared" si="58"/>
        <v>3</v>
      </c>
      <c r="B261" s="10" t="str">
        <f t="shared" si="59"/>
        <v>20240229C</v>
      </c>
      <c r="C261" s="2">
        <f t="shared" si="57"/>
        <v>1</v>
      </c>
      <c r="D261" s="3">
        <v>45351</v>
      </c>
      <c r="E261" s="2" t="s">
        <v>22</v>
      </c>
      <c r="F261" t="s">
        <v>1114</v>
      </c>
      <c r="G261" t="s">
        <v>239</v>
      </c>
      <c r="H261" t="s">
        <v>2</v>
      </c>
      <c r="I261" s="4">
        <v>50</v>
      </c>
      <c r="J261" t="s">
        <v>41</v>
      </c>
      <c r="K261">
        <v>10</v>
      </c>
      <c r="L261" s="4">
        <v>5</v>
      </c>
      <c r="M261" s="4">
        <f t="shared" si="60"/>
        <v>50</v>
      </c>
      <c r="N261" s="4">
        <f t="shared" si="61"/>
        <v>50</v>
      </c>
      <c r="O261" t="s">
        <v>1033</v>
      </c>
      <c r="P261" t="s">
        <v>1114</v>
      </c>
      <c r="Q261" t="str">
        <f t="array" ref="Q261">INDEX(Items!C$2:C$1098,MATCH($O261,Items!$A$2:$A$1098,0))</f>
        <v xml:space="preserve">Bread </v>
      </c>
      <c r="R261" t="s">
        <v>1175</v>
      </c>
      <c r="S261" t="s">
        <v>1327</v>
      </c>
    </row>
    <row r="262" spans="1:19" ht="14.4" x14ac:dyDescent="0.3">
      <c r="A262">
        <f t="shared" ref="A262:A321" si="62">IF(OR(D262&lt;&gt;D261,D262=""),1,IF(NOT(AND(E262=E261,F262=F261,G262=G261)),A261+1,IF(OR(H262="",AND(H262&lt;&gt;"",H262&lt;&gt;H261,H261&lt;&gt;"")),A261,A261+1)))</f>
        <v>1</v>
      </c>
      <c r="B262" s="10" t="str">
        <f t="shared" ref="B262:B321" si="63">IF(D262&lt;&gt;"",TEXT(D262,"YYYYMMDD")&amp;CHAR(64+A262),"")</f>
        <v/>
      </c>
      <c r="C262" s="2">
        <f t="shared" ref="C262:C319" si="64">IF(OR(B262="",B262&lt;&gt;B261),1,C261+1)</f>
        <v>1</v>
      </c>
      <c r="D262" s="3"/>
      <c r="E262" s="2"/>
      <c r="F262" t="e">
        <f t="array" ref="F262">INDEX(Establishment!B$2:B$1047,MATCH($E262,Establishment!$A$2:$A$1047,0))</f>
        <v>#N/A</v>
      </c>
      <c r="G262" t="e">
        <f t="array" ref="G262">INDEX(Establishment!C$2:C$1047,MATCH($E262,Establishment!$A$2:$A$1047,0))</f>
        <v>#N/A</v>
      </c>
      <c r="I262" s="4"/>
      <c r="J262" t="s">
        <v>20</v>
      </c>
      <c r="L262" s="4"/>
      <c r="M262" s="4">
        <f t="shared" ref="M262:M321" si="65">K262*L262</f>
        <v>0</v>
      </c>
      <c r="N262" s="4">
        <f t="shared" ref="N262:N321" si="66">IF(B262=B261,N261+M262,M262)</f>
        <v>0</v>
      </c>
      <c r="O262" t="s">
        <v>20</v>
      </c>
      <c r="P262">
        <f t="array" ref="P262">INDEX(Items!B$2:B$1098,MATCH($O262,Items!$A$2:$A$1098,0))</f>
        <v>0</v>
      </c>
      <c r="Q262">
        <f t="array" ref="Q262">INDEX(Items!C$2:C$1098,MATCH($O262,Items!$A$2:$A$1098,0))</f>
        <v>0</v>
      </c>
      <c r="R262">
        <f t="array" ref="R262">INDEX(Items!D$2:D$1098,MATCH($O262,Items!$A$2:$A$1098,0))</f>
        <v>0</v>
      </c>
    </row>
    <row r="263" spans="1:19" ht="14.4" x14ac:dyDescent="0.3">
      <c r="A263">
        <f t="shared" si="62"/>
        <v>1</v>
      </c>
      <c r="B263" s="10" t="str">
        <f t="shared" si="63"/>
        <v/>
      </c>
      <c r="C263" s="2">
        <f t="shared" si="64"/>
        <v>1</v>
      </c>
      <c r="D263" s="3"/>
      <c r="E263" s="2"/>
      <c r="F263" t="e">
        <f t="array" ref="F263">INDEX(Establishment!B$2:B$1047,MATCH($E263,Establishment!$A$2:$A$1047,0))</f>
        <v>#N/A</v>
      </c>
      <c r="G263" t="e">
        <f t="array" ref="G263">INDEX(Establishment!C$2:C$1047,MATCH($E263,Establishment!$A$2:$A$1047,0))</f>
        <v>#N/A</v>
      </c>
      <c r="I263" s="4"/>
      <c r="J263" t="s">
        <v>20</v>
      </c>
      <c r="L263" s="4"/>
      <c r="M263" s="4">
        <f t="shared" si="65"/>
        <v>0</v>
      </c>
      <c r="N263" s="4">
        <f t="shared" si="66"/>
        <v>0</v>
      </c>
      <c r="O263" t="s">
        <v>20</v>
      </c>
      <c r="P263">
        <f t="array" ref="P263">INDEX(Items!B$2:B$1098,MATCH($O263,Items!$A$2:$A$1098,0))</f>
        <v>0</v>
      </c>
      <c r="Q263">
        <f t="array" ref="Q263">INDEX(Items!C$2:C$1098,MATCH($O263,Items!$A$2:$A$1098,0))</f>
        <v>0</v>
      </c>
      <c r="R263">
        <f t="array" ref="R263">INDEX(Items!D$2:D$1098,MATCH($O263,Items!$A$2:$A$1098,0))</f>
        <v>0</v>
      </c>
    </row>
    <row r="264" spans="1:19" ht="14.4" x14ac:dyDescent="0.3">
      <c r="A264">
        <f t="shared" si="62"/>
        <v>1</v>
      </c>
      <c r="B264" s="10" t="str">
        <f t="shared" si="63"/>
        <v/>
      </c>
      <c r="C264" s="2">
        <f t="shared" si="64"/>
        <v>1</v>
      </c>
      <c r="D264" s="3"/>
      <c r="E264" s="2"/>
      <c r="F264" t="e">
        <f t="array" ref="F264">INDEX(Establishment!B$2:B$1047,MATCH($E264,Establishment!$A$2:$A$1047,0))</f>
        <v>#N/A</v>
      </c>
      <c r="G264" t="e">
        <f t="array" ref="G264">INDEX(Establishment!C$2:C$1047,MATCH($E264,Establishment!$A$2:$A$1047,0))</f>
        <v>#N/A</v>
      </c>
      <c r="I264" s="4"/>
      <c r="J264" t="s">
        <v>20</v>
      </c>
      <c r="L264" s="4"/>
      <c r="M264" s="4">
        <f t="shared" si="65"/>
        <v>0</v>
      </c>
      <c r="N264" s="4">
        <f t="shared" si="66"/>
        <v>0</v>
      </c>
      <c r="O264" t="s">
        <v>20</v>
      </c>
      <c r="P264">
        <f t="array" ref="P264">INDEX(Items!B$2:B$1098,MATCH($O264,Items!$A$2:$A$1098,0))</f>
        <v>0</v>
      </c>
      <c r="Q264">
        <f t="array" ref="Q264">INDEX(Items!C$2:C$1098,MATCH($O264,Items!$A$2:$A$1098,0))</f>
        <v>0</v>
      </c>
      <c r="R264">
        <f t="array" ref="R264">INDEX(Items!D$2:D$1098,MATCH($O264,Items!$A$2:$A$1098,0))</f>
        <v>0</v>
      </c>
    </row>
    <row r="265" spans="1:19" ht="14.4" x14ac:dyDescent="0.3">
      <c r="A265">
        <f t="shared" si="62"/>
        <v>1</v>
      </c>
      <c r="B265" s="10" t="str">
        <f t="shared" si="63"/>
        <v/>
      </c>
      <c r="C265" s="2">
        <f t="shared" si="64"/>
        <v>1</v>
      </c>
      <c r="D265" s="3"/>
      <c r="E265" s="2"/>
      <c r="F265" t="e">
        <f t="array" ref="F265">INDEX(Establishment!B$2:B$1047,MATCH($E265,Establishment!$A$2:$A$1047,0))</f>
        <v>#N/A</v>
      </c>
      <c r="G265" t="e">
        <f t="array" ref="G265">INDEX(Establishment!C$2:C$1047,MATCH($E265,Establishment!$A$2:$A$1047,0))</f>
        <v>#N/A</v>
      </c>
      <c r="I265" s="4"/>
      <c r="J265" t="s">
        <v>20</v>
      </c>
      <c r="L265" s="4"/>
      <c r="M265" s="4">
        <f t="shared" si="65"/>
        <v>0</v>
      </c>
      <c r="N265" s="4">
        <f t="shared" si="66"/>
        <v>0</v>
      </c>
      <c r="O265" t="s">
        <v>20</v>
      </c>
      <c r="P265">
        <f t="array" ref="P265">INDEX(Items!B$2:B$1098,MATCH($O265,Items!$A$2:$A$1098,0))</f>
        <v>0</v>
      </c>
      <c r="Q265">
        <f t="array" ref="Q265">INDEX(Items!C$2:C$1098,MATCH($O265,Items!$A$2:$A$1098,0))</f>
        <v>0</v>
      </c>
      <c r="R265">
        <f t="array" ref="R265">INDEX(Items!D$2:D$1098,MATCH($O265,Items!$A$2:$A$1098,0))</f>
        <v>0</v>
      </c>
    </row>
    <row r="266" spans="1:19" ht="14.4" x14ac:dyDescent="0.3">
      <c r="A266">
        <f t="shared" ref="A266:A272" si="67">IF(OR(D266&lt;&gt;D265,D266=""),1,IF(NOT(AND(E266=E265,F266=F265,G266=G265)),A265+1,IF(OR(H266="",AND(H266&lt;&gt;"",H266&lt;&gt;H265,H265&lt;&gt;"")),A265,A265+1)))</f>
        <v>1</v>
      </c>
      <c r="B266" s="10" t="str">
        <f t="shared" ref="B266:B272" si="68">IF(D266&lt;&gt;"",TEXT(D266,"YYYYMMDD")&amp;CHAR(64+A266),"")</f>
        <v/>
      </c>
      <c r="C266" s="2">
        <f t="shared" ref="C266:C272" si="69">IF(OR(B266="",B266&lt;&gt;B265),1,C265+1)</f>
        <v>1</v>
      </c>
      <c r="D266" s="3"/>
      <c r="E266" s="2"/>
      <c r="F266" t="e">
        <f t="array" ref="F266">INDEX(Establishment!B$2:B$1047,MATCH($E266,Establishment!$A$2:$A$1047,0))</f>
        <v>#N/A</v>
      </c>
      <c r="G266" t="e">
        <f t="array" ref="G266">INDEX(Establishment!C$2:C$1047,MATCH($E266,Establishment!$A$2:$A$1047,0))</f>
        <v>#N/A</v>
      </c>
      <c r="I266" s="4"/>
      <c r="J266" t="s">
        <v>20</v>
      </c>
      <c r="L266" s="4"/>
      <c r="M266" s="4">
        <f t="shared" ref="M266:M272" si="70">K266*L266</f>
        <v>0</v>
      </c>
      <c r="N266" s="4">
        <f t="shared" ref="N266:N272" si="71">IF(B266=B265,N265+M266,M266)</f>
        <v>0</v>
      </c>
      <c r="O266" t="s">
        <v>20</v>
      </c>
      <c r="P266">
        <f t="array" ref="P266">INDEX(Items!B$2:B$1098,MATCH($O266,Items!$A$2:$A$1098,0))</f>
        <v>0</v>
      </c>
      <c r="Q266">
        <f t="array" ref="Q266">INDEX(Items!C$2:C$1098,MATCH($O266,Items!$A$2:$A$1098,0))</f>
        <v>0</v>
      </c>
      <c r="R266">
        <f t="array" ref="R266">INDEX(Items!D$2:D$1098,MATCH($O266,Items!$A$2:$A$1098,0))</f>
        <v>0</v>
      </c>
    </row>
    <row r="267" spans="1:19" ht="14.4" x14ac:dyDescent="0.3">
      <c r="A267">
        <f t="shared" si="67"/>
        <v>1</v>
      </c>
      <c r="B267" s="10" t="str">
        <f t="shared" si="68"/>
        <v/>
      </c>
      <c r="C267" s="2">
        <f t="shared" si="69"/>
        <v>1</v>
      </c>
      <c r="D267" s="3"/>
      <c r="E267" s="2"/>
      <c r="F267" t="e">
        <f t="array" ref="F267">INDEX(Establishment!B$2:B$1047,MATCH($E267,Establishment!$A$2:$A$1047,0))</f>
        <v>#N/A</v>
      </c>
      <c r="G267" t="e">
        <f t="array" ref="G267">INDEX(Establishment!C$2:C$1047,MATCH($E267,Establishment!$A$2:$A$1047,0))</f>
        <v>#N/A</v>
      </c>
      <c r="I267" s="4"/>
      <c r="J267" t="s">
        <v>20</v>
      </c>
      <c r="L267" s="4"/>
      <c r="M267" s="4">
        <f t="shared" si="70"/>
        <v>0</v>
      </c>
      <c r="N267" s="4">
        <f t="shared" si="71"/>
        <v>0</v>
      </c>
      <c r="O267" t="s">
        <v>20</v>
      </c>
      <c r="P267">
        <f t="array" ref="P267">INDEX(Items!B$2:B$1098,MATCH($O267,Items!$A$2:$A$1098,0))</f>
        <v>0</v>
      </c>
      <c r="Q267">
        <f t="array" ref="Q267">INDEX(Items!C$2:C$1098,MATCH($O267,Items!$A$2:$A$1098,0))</f>
        <v>0</v>
      </c>
      <c r="R267">
        <f t="array" ref="R267">INDEX(Items!D$2:D$1098,MATCH($O267,Items!$A$2:$A$1098,0))</f>
        <v>0</v>
      </c>
    </row>
    <row r="268" spans="1:19" ht="14.4" x14ac:dyDescent="0.3">
      <c r="A268">
        <f t="shared" si="67"/>
        <v>1</v>
      </c>
      <c r="B268" s="10" t="str">
        <f t="shared" si="68"/>
        <v/>
      </c>
      <c r="C268" s="2">
        <f t="shared" si="69"/>
        <v>1</v>
      </c>
      <c r="D268" s="3"/>
      <c r="E268" s="2"/>
      <c r="F268" t="e">
        <f t="array" ref="F268">INDEX(Establishment!B$2:B$1047,MATCH($E268,Establishment!$A$2:$A$1047,0))</f>
        <v>#N/A</v>
      </c>
      <c r="G268" t="e">
        <f t="array" ref="G268">INDEX(Establishment!C$2:C$1047,MATCH($E268,Establishment!$A$2:$A$1047,0))</f>
        <v>#N/A</v>
      </c>
      <c r="I268" s="4"/>
      <c r="J268" t="s">
        <v>20</v>
      </c>
      <c r="L268" s="4"/>
      <c r="M268" s="4">
        <f t="shared" si="70"/>
        <v>0</v>
      </c>
      <c r="N268" s="4">
        <f t="shared" si="71"/>
        <v>0</v>
      </c>
      <c r="O268" t="s">
        <v>20</v>
      </c>
      <c r="P268">
        <f t="array" ref="P268">INDEX(Items!B$2:B$1098,MATCH($O268,Items!$A$2:$A$1098,0))</f>
        <v>0</v>
      </c>
      <c r="Q268">
        <f t="array" ref="Q268">INDEX(Items!C$2:C$1098,MATCH($O268,Items!$A$2:$A$1098,0))</f>
        <v>0</v>
      </c>
      <c r="R268">
        <f t="array" ref="R268">INDEX(Items!D$2:D$1098,MATCH($O268,Items!$A$2:$A$1098,0))</f>
        <v>0</v>
      </c>
    </row>
    <row r="269" spans="1:19" ht="14.4" x14ac:dyDescent="0.3">
      <c r="A269">
        <f t="shared" si="67"/>
        <v>1</v>
      </c>
      <c r="B269" s="10" t="str">
        <f t="shared" si="68"/>
        <v/>
      </c>
      <c r="C269" s="2">
        <f t="shared" si="69"/>
        <v>1</v>
      </c>
      <c r="D269" s="3"/>
      <c r="E269" s="2"/>
      <c r="F269" t="e">
        <f t="array" ref="F269">INDEX(Establishment!B$2:B$1047,MATCH($E269,Establishment!$A$2:$A$1047,0))</f>
        <v>#N/A</v>
      </c>
      <c r="G269" t="e">
        <f t="array" ref="G269">INDEX(Establishment!C$2:C$1047,MATCH($E269,Establishment!$A$2:$A$1047,0))</f>
        <v>#N/A</v>
      </c>
      <c r="I269" s="4"/>
      <c r="J269" t="s">
        <v>20</v>
      </c>
      <c r="L269" s="4"/>
      <c r="M269" s="4">
        <f t="shared" si="70"/>
        <v>0</v>
      </c>
      <c r="N269" s="4">
        <f t="shared" si="71"/>
        <v>0</v>
      </c>
      <c r="O269" t="s">
        <v>20</v>
      </c>
      <c r="P269">
        <f t="array" ref="P269">INDEX(Items!B$2:B$1098,MATCH($O269,Items!$A$2:$A$1098,0))</f>
        <v>0</v>
      </c>
      <c r="Q269">
        <f t="array" ref="Q269">INDEX(Items!C$2:C$1098,MATCH($O269,Items!$A$2:$A$1098,0))</f>
        <v>0</v>
      </c>
      <c r="R269">
        <f t="array" ref="R269">INDEX(Items!D$2:D$1098,MATCH($O269,Items!$A$2:$A$1098,0))</f>
        <v>0</v>
      </c>
    </row>
    <row r="270" spans="1:19" ht="14.4" x14ac:dyDescent="0.3">
      <c r="A270">
        <f t="shared" si="67"/>
        <v>1</v>
      </c>
      <c r="B270" s="10" t="str">
        <f t="shared" si="68"/>
        <v/>
      </c>
      <c r="C270" s="2">
        <f t="shared" si="69"/>
        <v>1</v>
      </c>
      <c r="D270" s="3"/>
      <c r="E270" s="2"/>
      <c r="F270" t="e">
        <f t="array" ref="F270">INDEX(Establishment!B$2:B$1047,MATCH($E270,Establishment!$A$2:$A$1047,0))</f>
        <v>#N/A</v>
      </c>
      <c r="G270" t="e">
        <f t="array" ref="G270">INDEX(Establishment!C$2:C$1047,MATCH($E270,Establishment!$A$2:$A$1047,0))</f>
        <v>#N/A</v>
      </c>
      <c r="I270" s="4"/>
      <c r="J270" t="s">
        <v>20</v>
      </c>
      <c r="L270" s="4"/>
      <c r="M270" s="4">
        <f t="shared" si="70"/>
        <v>0</v>
      </c>
      <c r="N270" s="4">
        <f t="shared" si="71"/>
        <v>0</v>
      </c>
      <c r="O270" t="s">
        <v>20</v>
      </c>
      <c r="P270">
        <f t="array" ref="P270">INDEX(Items!B$2:B$1098,MATCH($O270,Items!$A$2:$A$1098,0))</f>
        <v>0</v>
      </c>
      <c r="Q270">
        <f t="array" ref="Q270">INDEX(Items!C$2:C$1098,MATCH($O270,Items!$A$2:$A$1098,0))</f>
        <v>0</v>
      </c>
      <c r="R270">
        <f t="array" ref="R270">INDEX(Items!D$2:D$1098,MATCH($O270,Items!$A$2:$A$1098,0))</f>
        <v>0</v>
      </c>
    </row>
    <row r="271" spans="1:19" ht="14.4" x14ac:dyDescent="0.3">
      <c r="A271">
        <f t="shared" si="67"/>
        <v>1</v>
      </c>
      <c r="B271" s="10" t="str">
        <f t="shared" si="68"/>
        <v/>
      </c>
      <c r="C271" s="2">
        <f t="shared" si="69"/>
        <v>1</v>
      </c>
      <c r="D271" s="3"/>
      <c r="E271" s="2"/>
      <c r="F271" t="e">
        <f t="array" ref="F271">INDEX(Establishment!B$2:B$1047,MATCH($E271,Establishment!$A$2:$A$1047,0))</f>
        <v>#N/A</v>
      </c>
      <c r="G271" t="e">
        <f t="array" ref="G271">INDEX(Establishment!C$2:C$1047,MATCH($E271,Establishment!$A$2:$A$1047,0))</f>
        <v>#N/A</v>
      </c>
      <c r="I271" s="4"/>
      <c r="J271" t="s">
        <v>20</v>
      </c>
      <c r="L271" s="4"/>
      <c r="M271" s="4">
        <f t="shared" si="70"/>
        <v>0</v>
      </c>
      <c r="N271" s="4">
        <f t="shared" si="71"/>
        <v>0</v>
      </c>
      <c r="O271" t="s">
        <v>20</v>
      </c>
      <c r="P271">
        <f t="array" ref="P271">INDEX(Items!B$2:B$1098,MATCH($O271,Items!$A$2:$A$1098,0))</f>
        <v>0</v>
      </c>
      <c r="Q271">
        <f t="array" ref="Q271">INDEX(Items!C$2:C$1098,MATCH($O271,Items!$A$2:$A$1098,0))</f>
        <v>0</v>
      </c>
      <c r="R271">
        <f t="array" ref="R271">INDEX(Items!D$2:D$1098,MATCH($O271,Items!$A$2:$A$1098,0))</f>
        <v>0</v>
      </c>
    </row>
    <row r="272" spans="1:19" ht="14.4" x14ac:dyDescent="0.3">
      <c r="A272">
        <f t="shared" si="67"/>
        <v>1</v>
      </c>
      <c r="B272" s="10" t="str">
        <f t="shared" si="68"/>
        <v/>
      </c>
      <c r="C272" s="2">
        <f t="shared" si="69"/>
        <v>1</v>
      </c>
      <c r="D272" s="3"/>
      <c r="E272" s="2"/>
      <c r="F272" t="e">
        <f t="array" ref="F272">INDEX(Establishment!B$2:B$1047,MATCH($E272,Establishment!$A$2:$A$1047,0))</f>
        <v>#N/A</v>
      </c>
      <c r="G272" t="e">
        <f t="array" ref="G272">INDEX(Establishment!C$2:C$1047,MATCH($E272,Establishment!$A$2:$A$1047,0))</f>
        <v>#N/A</v>
      </c>
      <c r="I272" s="4"/>
      <c r="J272" t="s">
        <v>20</v>
      </c>
      <c r="L272" s="4"/>
      <c r="M272" s="4">
        <f t="shared" si="70"/>
        <v>0</v>
      </c>
      <c r="N272" s="4">
        <f t="shared" si="71"/>
        <v>0</v>
      </c>
      <c r="O272" t="s">
        <v>20</v>
      </c>
      <c r="P272">
        <f t="array" ref="P272">INDEX(Items!B$2:B$1098,MATCH($O272,Items!$A$2:$A$1098,0))</f>
        <v>0</v>
      </c>
      <c r="Q272">
        <f t="array" ref="Q272">INDEX(Items!C$2:C$1098,MATCH($O272,Items!$A$2:$A$1098,0))</f>
        <v>0</v>
      </c>
      <c r="R272">
        <f t="array" ref="R272">INDEX(Items!D$2:D$1098,MATCH($O272,Items!$A$2:$A$1098,0))</f>
        <v>0</v>
      </c>
    </row>
    <row r="273" spans="1:18" ht="14.4" x14ac:dyDescent="0.3">
      <c r="A273">
        <f t="shared" si="62"/>
        <v>1</v>
      </c>
      <c r="B273" s="10" t="str">
        <f t="shared" si="63"/>
        <v/>
      </c>
      <c r="C273" s="2">
        <f t="shared" si="64"/>
        <v>1</v>
      </c>
      <c r="D273" s="3"/>
      <c r="E273" s="2"/>
      <c r="F273" t="e">
        <f t="array" ref="F273">INDEX(Establishment!B$2:B$1047,MATCH($E273,Establishment!$A$2:$A$1047,0))</f>
        <v>#N/A</v>
      </c>
      <c r="G273" t="e">
        <f t="array" ref="G273">INDEX(Establishment!C$2:C$1047,MATCH($E273,Establishment!$A$2:$A$1047,0))</f>
        <v>#N/A</v>
      </c>
      <c r="I273" s="4"/>
      <c r="J273" t="s">
        <v>20</v>
      </c>
      <c r="L273" s="4"/>
      <c r="M273" s="4">
        <f t="shared" si="65"/>
        <v>0</v>
      </c>
      <c r="N273" s="4">
        <f t="shared" si="66"/>
        <v>0</v>
      </c>
      <c r="O273" t="s">
        <v>20</v>
      </c>
      <c r="P273">
        <f t="array" ref="P273">INDEX(Items!B$2:B$1098,MATCH($O273,Items!$A$2:$A$1098,0))</f>
        <v>0</v>
      </c>
      <c r="Q273">
        <f t="array" ref="Q273">INDEX(Items!C$2:C$1098,MATCH($O273,Items!$A$2:$A$1098,0))</f>
        <v>0</v>
      </c>
      <c r="R273">
        <f t="array" ref="R273">INDEX(Items!D$2:D$1098,MATCH($O273,Items!$A$2:$A$1098,0))</f>
        <v>0</v>
      </c>
    </row>
    <row r="274" spans="1:18" ht="14.4" x14ac:dyDescent="0.3">
      <c r="A274">
        <f t="shared" si="62"/>
        <v>1</v>
      </c>
      <c r="B274" s="10" t="str">
        <f t="shared" si="63"/>
        <v/>
      </c>
      <c r="C274" s="2">
        <f t="shared" si="64"/>
        <v>1</v>
      </c>
      <c r="D274" s="3"/>
      <c r="E274" s="2"/>
      <c r="F274" t="e">
        <f t="array" ref="F274">INDEX(Establishment!B$2:B$1047,MATCH($E274,Establishment!$A$2:$A$1047,0))</f>
        <v>#N/A</v>
      </c>
      <c r="G274" t="e">
        <f t="array" ref="G274">INDEX(Establishment!C$2:C$1047,MATCH($E274,Establishment!$A$2:$A$1047,0))</f>
        <v>#N/A</v>
      </c>
      <c r="I274" s="4"/>
      <c r="J274" t="s">
        <v>20</v>
      </c>
      <c r="L274" s="4"/>
      <c r="M274" s="4">
        <f t="shared" si="65"/>
        <v>0</v>
      </c>
      <c r="N274" s="4">
        <f t="shared" si="66"/>
        <v>0</v>
      </c>
      <c r="O274" t="s">
        <v>20</v>
      </c>
      <c r="P274">
        <f t="array" ref="P274">INDEX(Items!B$2:B$1098,MATCH($O274,Items!$A$2:$A$1098,0))</f>
        <v>0</v>
      </c>
      <c r="Q274">
        <f t="array" ref="Q274">INDEX(Items!C$2:C$1098,MATCH($O274,Items!$A$2:$A$1098,0))</f>
        <v>0</v>
      </c>
      <c r="R274">
        <f t="array" ref="R274">INDEX(Items!D$2:D$1098,MATCH($O274,Items!$A$2:$A$1098,0))</f>
        <v>0</v>
      </c>
    </row>
    <row r="275" spans="1:18" ht="14.4" x14ac:dyDescent="0.3">
      <c r="A275">
        <f t="shared" si="62"/>
        <v>1</v>
      </c>
      <c r="B275" s="10" t="str">
        <f t="shared" si="63"/>
        <v/>
      </c>
      <c r="C275" s="2">
        <f t="shared" si="64"/>
        <v>1</v>
      </c>
      <c r="D275" s="3"/>
      <c r="E275" s="2"/>
      <c r="F275" t="e">
        <f t="array" ref="F275">INDEX(Establishment!B$2:B$1047,MATCH($E275,Establishment!$A$2:$A$1047,0))</f>
        <v>#N/A</v>
      </c>
      <c r="G275" t="e">
        <f t="array" ref="G275">INDEX(Establishment!C$2:C$1047,MATCH($E275,Establishment!$A$2:$A$1047,0))</f>
        <v>#N/A</v>
      </c>
      <c r="I275" s="4"/>
      <c r="J275" t="s">
        <v>20</v>
      </c>
      <c r="L275" s="4"/>
      <c r="M275" s="4">
        <f t="shared" si="65"/>
        <v>0</v>
      </c>
      <c r="N275" s="4">
        <f t="shared" si="66"/>
        <v>0</v>
      </c>
      <c r="O275" t="s">
        <v>20</v>
      </c>
      <c r="P275">
        <f t="array" ref="P275">INDEX(Items!B$2:B$1098,MATCH($O275,Items!$A$2:$A$1098,0))</f>
        <v>0</v>
      </c>
      <c r="Q275">
        <f t="array" ref="Q275">INDEX(Items!C$2:C$1098,MATCH($O275,Items!$A$2:$A$1098,0))</f>
        <v>0</v>
      </c>
      <c r="R275">
        <f t="array" ref="R275">INDEX(Items!D$2:D$1098,MATCH($O275,Items!$A$2:$A$1098,0))</f>
        <v>0</v>
      </c>
    </row>
    <row r="276" spans="1:18" ht="14.4" x14ac:dyDescent="0.3">
      <c r="A276">
        <f t="shared" si="62"/>
        <v>1</v>
      </c>
      <c r="B276" s="10" t="str">
        <f t="shared" si="63"/>
        <v/>
      </c>
      <c r="C276" s="2">
        <f t="shared" si="64"/>
        <v>1</v>
      </c>
      <c r="D276" s="3"/>
      <c r="E276" s="2"/>
      <c r="F276" t="e">
        <f t="array" ref="F276">INDEX(Establishment!B$2:B$1047,MATCH($E276,Establishment!$A$2:$A$1047,0))</f>
        <v>#N/A</v>
      </c>
      <c r="G276" t="e">
        <f t="array" ref="G276">INDEX(Establishment!C$2:C$1047,MATCH($E276,Establishment!$A$2:$A$1047,0))</f>
        <v>#N/A</v>
      </c>
      <c r="I276" s="4"/>
      <c r="J276" t="s">
        <v>20</v>
      </c>
      <c r="L276" s="4"/>
      <c r="M276" s="4">
        <f t="shared" si="65"/>
        <v>0</v>
      </c>
      <c r="N276" s="4">
        <f t="shared" si="66"/>
        <v>0</v>
      </c>
      <c r="O276" t="s">
        <v>20</v>
      </c>
      <c r="P276">
        <f t="array" ref="P276">INDEX(Items!B$2:B$1098,MATCH($O276,Items!$A$2:$A$1098,0))</f>
        <v>0</v>
      </c>
      <c r="Q276">
        <f t="array" ref="Q276">INDEX(Items!C$2:C$1098,MATCH($O276,Items!$A$2:$A$1098,0))</f>
        <v>0</v>
      </c>
      <c r="R276">
        <f t="array" ref="R276">INDEX(Items!D$2:D$1098,MATCH($O276,Items!$A$2:$A$1098,0))</f>
        <v>0</v>
      </c>
    </row>
    <row r="277" spans="1:18" ht="14.4" x14ac:dyDescent="0.3">
      <c r="A277">
        <f t="shared" si="62"/>
        <v>1</v>
      </c>
      <c r="B277" s="10" t="str">
        <f t="shared" si="63"/>
        <v/>
      </c>
      <c r="C277" s="2">
        <f t="shared" si="64"/>
        <v>1</v>
      </c>
      <c r="D277" s="3"/>
      <c r="E277" s="2"/>
      <c r="F277" t="e">
        <f t="array" ref="F277">INDEX(Establishment!B$2:B$1047,MATCH($E277,Establishment!$A$2:$A$1047,0))</f>
        <v>#N/A</v>
      </c>
      <c r="G277" t="e">
        <f t="array" ref="G277">INDEX(Establishment!C$2:C$1047,MATCH($E277,Establishment!$A$2:$A$1047,0))</f>
        <v>#N/A</v>
      </c>
      <c r="I277" s="4"/>
      <c r="J277" t="s">
        <v>20</v>
      </c>
      <c r="L277" s="4"/>
      <c r="M277" s="4">
        <f t="shared" si="65"/>
        <v>0</v>
      </c>
      <c r="N277" s="4">
        <f t="shared" si="66"/>
        <v>0</v>
      </c>
      <c r="O277" t="s">
        <v>20</v>
      </c>
      <c r="P277">
        <f t="array" ref="P277">INDEX(Items!B$2:B$1098,MATCH($O277,Items!$A$2:$A$1098,0))</f>
        <v>0</v>
      </c>
      <c r="Q277">
        <f t="array" ref="Q277">INDEX(Items!C$2:C$1098,MATCH($O277,Items!$A$2:$A$1098,0))</f>
        <v>0</v>
      </c>
      <c r="R277">
        <f t="array" ref="R277">INDEX(Items!D$2:D$1098,MATCH($O277,Items!$A$2:$A$1098,0))</f>
        <v>0</v>
      </c>
    </row>
    <row r="278" spans="1:18" ht="14.4" x14ac:dyDescent="0.3">
      <c r="A278">
        <f t="shared" si="62"/>
        <v>1</v>
      </c>
      <c r="B278" s="10" t="str">
        <f t="shared" si="63"/>
        <v/>
      </c>
      <c r="C278" s="2">
        <f t="shared" si="64"/>
        <v>1</v>
      </c>
      <c r="D278" s="3"/>
      <c r="E278" s="2"/>
      <c r="F278" t="e">
        <f t="array" ref="F278">INDEX(Establishment!B$2:B$1047,MATCH($E278,Establishment!$A$2:$A$1047,0))</f>
        <v>#N/A</v>
      </c>
      <c r="G278" t="e">
        <f t="array" ref="G278">INDEX(Establishment!C$2:C$1047,MATCH($E278,Establishment!$A$2:$A$1047,0))</f>
        <v>#N/A</v>
      </c>
      <c r="I278" s="4"/>
      <c r="J278" t="s">
        <v>20</v>
      </c>
      <c r="L278" s="4"/>
      <c r="M278" s="4">
        <f t="shared" si="65"/>
        <v>0</v>
      </c>
      <c r="N278" s="4">
        <f t="shared" si="66"/>
        <v>0</v>
      </c>
      <c r="O278" t="s">
        <v>20</v>
      </c>
      <c r="P278">
        <f t="array" ref="P278">INDEX(Items!B$2:B$1098,MATCH($O278,Items!$A$2:$A$1098,0))</f>
        <v>0</v>
      </c>
      <c r="Q278">
        <f t="array" ref="Q278">INDEX(Items!C$2:C$1098,MATCH($O278,Items!$A$2:$A$1098,0))</f>
        <v>0</v>
      </c>
      <c r="R278">
        <f t="array" ref="R278">INDEX(Items!D$2:D$1098,MATCH($O278,Items!$A$2:$A$1098,0))</f>
        <v>0</v>
      </c>
    </row>
    <row r="279" spans="1:18" ht="14.4" x14ac:dyDescent="0.3">
      <c r="A279">
        <f t="shared" si="62"/>
        <v>1</v>
      </c>
      <c r="B279" s="10" t="str">
        <f t="shared" si="63"/>
        <v/>
      </c>
      <c r="C279" s="2">
        <f t="shared" si="64"/>
        <v>1</v>
      </c>
      <c r="D279" s="3"/>
      <c r="E279" s="2"/>
      <c r="F279" t="e">
        <f t="array" ref="F279">INDEX(Establishment!B$2:B$1047,MATCH($E279,Establishment!$A$2:$A$1047,0))</f>
        <v>#N/A</v>
      </c>
      <c r="G279" t="e">
        <f t="array" ref="G279">INDEX(Establishment!C$2:C$1047,MATCH($E279,Establishment!$A$2:$A$1047,0))</f>
        <v>#N/A</v>
      </c>
      <c r="I279" s="4"/>
      <c r="J279" t="s">
        <v>20</v>
      </c>
      <c r="L279" s="4"/>
      <c r="M279" s="4">
        <f t="shared" si="65"/>
        <v>0</v>
      </c>
      <c r="N279" s="4">
        <f t="shared" si="66"/>
        <v>0</v>
      </c>
      <c r="O279" t="s">
        <v>20</v>
      </c>
      <c r="P279">
        <f t="array" ref="P279">INDEX(Items!B$2:B$1098,MATCH($O279,Items!$A$2:$A$1098,0))</f>
        <v>0</v>
      </c>
      <c r="Q279">
        <f t="array" ref="Q279">INDEX(Items!C$2:C$1098,MATCH($O279,Items!$A$2:$A$1098,0))</f>
        <v>0</v>
      </c>
      <c r="R279">
        <f t="array" ref="R279">INDEX(Items!D$2:D$1098,MATCH($O279,Items!$A$2:$A$1098,0))</f>
        <v>0</v>
      </c>
    </row>
    <row r="280" spans="1:18" ht="14.4" x14ac:dyDescent="0.3">
      <c r="A280">
        <f t="shared" si="62"/>
        <v>1</v>
      </c>
      <c r="B280" s="10" t="str">
        <f t="shared" si="63"/>
        <v/>
      </c>
      <c r="C280" s="2">
        <f t="shared" si="64"/>
        <v>1</v>
      </c>
      <c r="D280" s="3"/>
      <c r="E280" s="2"/>
      <c r="F280" t="e">
        <f t="array" ref="F280">INDEX(Establishment!B$2:B$1047,MATCH($E280,Establishment!$A$2:$A$1047,0))</f>
        <v>#N/A</v>
      </c>
      <c r="G280" t="e">
        <f t="array" ref="G280">INDEX(Establishment!C$2:C$1047,MATCH($E280,Establishment!$A$2:$A$1047,0))</f>
        <v>#N/A</v>
      </c>
      <c r="I280" s="4"/>
      <c r="J280" t="s">
        <v>20</v>
      </c>
      <c r="L280" s="4"/>
      <c r="M280" s="4">
        <f t="shared" si="65"/>
        <v>0</v>
      </c>
      <c r="N280" s="4">
        <f t="shared" si="66"/>
        <v>0</v>
      </c>
      <c r="O280" t="s">
        <v>20</v>
      </c>
      <c r="P280">
        <f t="array" ref="P280">INDEX(Items!B$2:B$1098,MATCH($O280,Items!$A$2:$A$1098,0))</f>
        <v>0</v>
      </c>
      <c r="Q280">
        <f t="array" ref="Q280">INDEX(Items!C$2:C$1098,MATCH($O280,Items!$A$2:$A$1098,0))</f>
        <v>0</v>
      </c>
      <c r="R280">
        <f t="array" ref="R280">INDEX(Items!D$2:D$1098,MATCH($O280,Items!$A$2:$A$1098,0))</f>
        <v>0</v>
      </c>
    </row>
    <row r="281" spans="1:18" ht="14.4" x14ac:dyDescent="0.3">
      <c r="A281">
        <f t="shared" si="62"/>
        <v>1</v>
      </c>
      <c r="B281" s="10" t="str">
        <f t="shared" si="63"/>
        <v/>
      </c>
      <c r="C281" s="2">
        <f t="shared" si="64"/>
        <v>1</v>
      </c>
      <c r="D281" s="3"/>
      <c r="E281" s="2"/>
      <c r="F281" t="e">
        <f t="array" ref="F281">INDEX(Establishment!B$2:B$1047,MATCH($E281,Establishment!$A$2:$A$1047,0))</f>
        <v>#N/A</v>
      </c>
      <c r="G281" t="e">
        <f t="array" ref="G281">INDEX(Establishment!C$2:C$1047,MATCH($E281,Establishment!$A$2:$A$1047,0))</f>
        <v>#N/A</v>
      </c>
      <c r="I281" s="4"/>
      <c r="J281" t="s">
        <v>20</v>
      </c>
      <c r="L281" s="4"/>
      <c r="M281" s="4">
        <f t="shared" si="65"/>
        <v>0</v>
      </c>
      <c r="N281" s="4">
        <f t="shared" si="66"/>
        <v>0</v>
      </c>
      <c r="O281" t="s">
        <v>20</v>
      </c>
      <c r="P281">
        <f t="array" ref="P281">INDEX(Items!B$2:B$1098,MATCH($O281,Items!$A$2:$A$1098,0))</f>
        <v>0</v>
      </c>
      <c r="Q281">
        <f t="array" ref="Q281">INDEX(Items!C$2:C$1098,MATCH($O281,Items!$A$2:$A$1098,0))</f>
        <v>0</v>
      </c>
      <c r="R281">
        <f t="array" ref="R281">INDEX(Items!D$2:D$1098,MATCH($O281,Items!$A$2:$A$1098,0))</f>
        <v>0</v>
      </c>
    </row>
    <row r="282" spans="1:18" ht="14.4" x14ac:dyDescent="0.3">
      <c r="A282">
        <f t="shared" si="62"/>
        <v>1</v>
      </c>
      <c r="B282" s="10" t="str">
        <f t="shared" si="63"/>
        <v/>
      </c>
      <c r="C282" s="2">
        <f t="shared" si="64"/>
        <v>1</v>
      </c>
      <c r="D282" s="3"/>
      <c r="E282" s="2"/>
      <c r="F282" t="e">
        <f t="array" ref="F282">INDEX(Establishment!B$2:B$1047,MATCH($E282,Establishment!$A$2:$A$1047,0))</f>
        <v>#N/A</v>
      </c>
      <c r="G282" t="e">
        <f t="array" ref="G282">INDEX(Establishment!C$2:C$1047,MATCH($E282,Establishment!$A$2:$A$1047,0))</f>
        <v>#N/A</v>
      </c>
      <c r="I282" s="4"/>
      <c r="J282" t="s">
        <v>20</v>
      </c>
      <c r="L282" s="4"/>
      <c r="M282" s="4">
        <f t="shared" si="65"/>
        <v>0</v>
      </c>
      <c r="N282" s="4">
        <f t="shared" si="66"/>
        <v>0</v>
      </c>
      <c r="O282" t="s">
        <v>20</v>
      </c>
      <c r="P282">
        <f t="array" ref="P282">INDEX(Items!B$2:B$1098,MATCH($O282,Items!$A$2:$A$1098,0))</f>
        <v>0</v>
      </c>
      <c r="Q282">
        <f t="array" ref="Q282">INDEX(Items!C$2:C$1098,MATCH($O282,Items!$A$2:$A$1098,0))</f>
        <v>0</v>
      </c>
      <c r="R282">
        <f t="array" ref="R282">INDEX(Items!D$2:D$1098,MATCH($O282,Items!$A$2:$A$1098,0))</f>
        <v>0</v>
      </c>
    </row>
    <row r="283" spans="1:18" ht="14.4" x14ac:dyDescent="0.3">
      <c r="A283">
        <f t="shared" si="62"/>
        <v>1</v>
      </c>
      <c r="B283" s="10" t="str">
        <f t="shared" si="63"/>
        <v/>
      </c>
      <c r="C283" s="2">
        <f t="shared" si="64"/>
        <v>1</v>
      </c>
      <c r="D283" s="3"/>
      <c r="E283" s="2"/>
      <c r="F283" t="e">
        <f t="array" ref="F283">INDEX(Establishment!B$2:B$1047,MATCH($E283,Establishment!$A$2:$A$1047,0))</f>
        <v>#N/A</v>
      </c>
      <c r="G283" t="e">
        <f t="array" ref="G283">INDEX(Establishment!C$2:C$1047,MATCH($E283,Establishment!$A$2:$A$1047,0))</f>
        <v>#N/A</v>
      </c>
      <c r="I283" s="4"/>
      <c r="J283" t="s">
        <v>20</v>
      </c>
      <c r="L283" s="4"/>
      <c r="M283" s="4">
        <f t="shared" si="65"/>
        <v>0</v>
      </c>
      <c r="N283" s="4">
        <f t="shared" si="66"/>
        <v>0</v>
      </c>
      <c r="O283" t="s">
        <v>20</v>
      </c>
      <c r="P283">
        <f t="array" ref="P283">INDEX(Items!B$2:B$1098,MATCH($O283,Items!$A$2:$A$1098,0))</f>
        <v>0</v>
      </c>
      <c r="Q283">
        <f t="array" ref="Q283">INDEX(Items!C$2:C$1098,MATCH($O283,Items!$A$2:$A$1098,0))</f>
        <v>0</v>
      </c>
      <c r="R283">
        <f t="array" ref="R283">INDEX(Items!D$2:D$1098,MATCH($O283,Items!$A$2:$A$1098,0))</f>
        <v>0</v>
      </c>
    </row>
    <row r="284" spans="1:18" ht="14.4" x14ac:dyDescent="0.3">
      <c r="A284">
        <f t="shared" si="62"/>
        <v>1</v>
      </c>
      <c r="B284" s="10" t="str">
        <f t="shared" si="63"/>
        <v/>
      </c>
      <c r="C284" s="2">
        <f t="shared" si="64"/>
        <v>1</v>
      </c>
      <c r="D284" s="3"/>
      <c r="E284" s="2"/>
      <c r="F284" t="e">
        <f t="array" ref="F284">INDEX(Establishment!B$2:B$1047,MATCH($E284,Establishment!$A$2:$A$1047,0))</f>
        <v>#N/A</v>
      </c>
      <c r="G284" t="e">
        <f t="array" ref="G284">INDEX(Establishment!C$2:C$1047,MATCH($E284,Establishment!$A$2:$A$1047,0))</f>
        <v>#N/A</v>
      </c>
      <c r="I284" s="4"/>
      <c r="J284" t="s">
        <v>20</v>
      </c>
      <c r="L284" s="4"/>
      <c r="M284" s="4">
        <f t="shared" si="65"/>
        <v>0</v>
      </c>
      <c r="N284" s="4">
        <f t="shared" si="66"/>
        <v>0</v>
      </c>
      <c r="O284" t="s">
        <v>20</v>
      </c>
      <c r="P284">
        <f t="array" ref="P284">INDEX(Items!B$2:B$1098,MATCH($O284,Items!$A$2:$A$1098,0))</f>
        <v>0</v>
      </c>
      <c r="Q284">
        <f t="array" ref="Q284">INDEX(Items!C$2:C$1098,MATCH($O284,Items!$A$2:$A$1098,0))</f>
        <v>0</v>
      </c>
      <c r="R284">
        <f t="array" ref="R284">INDEX(Items!D$2:D$1098,MATCH($O284,Items!$A$2:$A$1098,0))</f>
        <v>0</v>
      </c>
    </row>
    <row r="285" spans="1:18" ht="14.4" x14ac:dyDescent="0.3">
      <c r="A285">
        <f t="shared" si="62"/>
        <v>1</v>
      </c>
      <c r="B285" s="10" t="str">
        <f t="shared" si="63"/>
        <v/>
      </c>
      <c r="C285" s="2">
        <f t="shared" si="64"/>
        <v>1</v>
      </c>
      <c r="D285" s="3"/>
      <c r="E285" s="2"/>
      <c r="F285" t="e">
        <f t="array" ref="F285">INDEX(Establishment!B$2:B$1047,MATCH($E285,Establishment!$A$2:$A$1047,0))</f>
        <v>#N/A</v>
      </c>
      <c r="G285" t="e">
        <f t="array" ref="G285">INDEX(Establishment!C$2:C$1047,MATCH($E285,Establishment!$A$2:$A$1047,0))</f>
        <v>#N/A</v>
      </c>
      <c r="I285" s="4"/>
      <c r="J285" t="s">
        <v>20</v>
      </c>
      <c r="L285" s="4"/>
      <c r="M285" s="4">
        <f t="shared" si="65"/>
        <v>0</v>
      </c>
      <c r="N285" s="4">
        <f t="shared" si="66"/>
        <v>0</v>
      </c>
      <c r="O285" t="s">
        <v>20</v>
      </c>
      <c r="P285">
        <f t="array" ref="P285">INDEX(Items!B$2:B$1098,MATCH($O285,Items!$A$2:$A$1098,0))</f>
        <v>0</v>
      </c>
      <c r="Q285">
        <f t="array" ref="Q285">INDEX(Items!C$2:C$1098,MATCH($O285,Items!$A$2:$A$1098,0))</f>
        <v>0</v>
      </c>
      <c r="R285">
        <f t="array" ref="R285">INDEX(Items!D$2:D$1098,MATCH($O285,Items!$A$2:$A$1098,0))</f>
        <v>0</v>
      </c>
    </row>
    <row r="286" spans="1:18" ht="14.4" x14ac:dyDescent="0.3">
      <c r="A286">
        <f t="shared" si="62"/>
        <v>1</v>
      </c>
      <c r="B286" s="10" t="str">
        <f t="shared" si="63"/>
        <v/>
      </c>
      <c r="C286" s="2">
        <f t="shared" si="64"/>
        <v>1</v>
      </c>
      <c r="D286" s="3"/>
      <c r="E286" s="2"/>
      <c r="F286" t="e">
        <f t="array" ref="F286">INDEX(Establishment!B$2:B$1047,MATCH($E286,Establishment!$A$2:$A$1047,0))</f>
        <v>#N/A</v>
      </c>
      <c r="G286" t="e">
        <f t="array" ref="G286">INDEX(Establishment!C$2:C$1047,MATCH($E286,Establishment!$A$2:$A$1047,0))</f>
        <v>#N/A</v>
      </c>
      <c r="I286" s="4"/>
      <c r="J286" t="s">
        <v>20</v>
      </c>
      <c r="L286" s="4"/>
      <c r="M286" s="4">
        <f t="shared" si="65"/>
        <v>0</v>
      </c>
      <c r="N286" s="4">
        <f t="shared" si="66"/>
        <v>0</v>
      </c>
      <c r="O286" t="s">
        <v>20</v>
      </c>
      <c r="P286">
        <f t="array" ref="P286">INDEX(Items!B$2:B$1098,MATCH($O286,Items!$A$2:$A$1098,0))</f>
        <v>0</v>
      </c>
      <c r="Q286">
        <f t="array" ref="Q286">INDEX(Items!C$2:C$1098,MATCH($O286,Items!$A$2:$A$1098,0))</f>
        <v>0</v>
      </c>
      <c r="R286">
        <f t="array" ref="R286">INDEX(Items!D$2:D$1098,MATCH($O286,Items!$A$2:$A$1098,0))</f>
        <v>0</v>
      </c>
    </row>
    <row r="287" spans="1:18" ht="14.4" x14ac:dyDescent="0.3">
      <c r="A287">
        <f t="shared" si="62"/>
        <v>1</v>
      </c>
      <c r="B287" s="10" t="str">
        <f t="shared" si="63"/>
        <v/>
      </c>
      <c r="C287" s="2">
        <f t="shared" si="64"/>
        <v>1</v>
      </c>
      <c r="D287" s="3"/>
      <c r="E287" s="2"/>
      <c r="F287" t="e">
        <f t="array" ref="F287">INDEX(Establishment!B$2:B$1047,MATCH($E287,Establishment!$A$2:$A$1047,0))</f>
        <v>#N/A</v>
      </c>
      <c r="G287" t="e">
        <f t="array" ref="G287">INDEX(Establishment!C$2:C$1047,MATCH($E287,Establishment!$A$2:$A$1047,0))</f>
        <v>#N/A</v>
      </c>
      <c r="I287" s="4"/>
      <c r="J287" t="s">
        <v>20</v>
      </c>
      <c r="L287" s="4"/>
      <c r="M287" s="4">
        <f t="shared" si="65"/>
        <v>0</v>
      </c>
      <c r="N287" s="4">
        <f t="shared" si="66"/>
        <v>0</v>
      </c>
      <c r="O287" t="s">
        <v>20</v>
      </c>
      <c r="P287">
        <f t="array" ref="P287">INDEX(Items!B$2:B$1098,MATCH($O287,Items!$A$2:$A$1098,0))</f>
        <v>0</v>
      </c>
      <c r="Q287">
        <f t="array" ref="Q287">INDEX(Items!C$2:C$1098,MATCH($O287,Items!$A$2:$A$1098,0))</f>
        <v>0</v>
      </c>
      <c r="R287">
        <f t="array" ref="R287">INDEX(Items!D$2:D$1098,MATCH($O287,Items!$A$2:$A$1098,0))</f>
        <v>0</v>
      </c>
    </row>
    <row r="288" spans="1:18" ht="14.4" x14ac:dyDescent="0.3">
      <c r="A288">
        <f t="shared" si="62"/>
        <v>1</v>
      </c>
      <c r="B288" s="10" t="str">
        <f t="shared" si="63"/>
        <v/>
      </c>
      <c r="C288" s="2">
        <f t="shared" si="64"/>
        <v>1</v>
      </c>
      <c r="D288" s="3"/>
      <c r="E288" s="2"/>
      <c r="F288" t="e">
        <f t="array" ref="F288">INDEX(Establishment!B$2:B$1047,MATCH($E288,Establishment!$A$2:$A$1047,0))</f>
        <v>#N/A</v>
      </c>
      <c r="G288" t="e">
        <f t="array" ref="G288">INDEX(Establishment!C$2:C$1047,MATCH($E288,Establishment!$A$2:$A$1047,0))</f>
        <v>#N/A</v>
      </c>
      <c r="I288" s="4"/>
      <c r="J288" t="s">
        <v>20</v>
      </c>
      <c r="L288" s="4"/>
      <c r="M288" s="4">
        <f t="shared" si="65"/>
        <v>0</v>
      </c>
      <c r="N288" s="4">
        <f t="shared" si="66"/>
        <v>0</v>
      </c>
      <c r="O288" t="s">
        <v>20</v>
      </c>
      <c r="P288">
        <f t="array" ref="P288">INDEX(Items!B$2:B$1098,MATCH($O288,Items!$A$2:$A$1098,0))</f>
        <v>0</v>
      </c>
      <c r="Q288">
        <f t="array" ref="Q288">INDEX(Items!C$2:C$1098,MATCH($O288,Items!$A$2:$A$1098,0))</f>
        <v>0</v>
      </c>
      <c r="R288">
        <f t="array" ref="R288">INDEX(Items!D$2:D$1098,MATCH($O288,Items!$A$2:$A$1098,0))</f>
        <v>0</v>
      </c>
    </row>
    <row r="289" spans="1:18" ht="14.4" x14ac:dyDescent="0.3">
      <c r="A289">
        <f t="shared" si="62"/>
        <v>1</v>
      </c>
      <c r="B289" s="10" t="str">
        <f t="shared" si="63"/>
        <v/>
      </c>
      <c r="C289" s="2">
        <f t="shared" si="64"/>
        <v>1</v>
      </c>
      <c r="D289" s="3"/>
      <c r="E289" s="2"/>
      <c r="F289" t="e">
        <f t="array" ref="F289">INDEX(Establishment!B$2:B$1047,MATCH($E289,Establishment!$A$2:$A$1047,0))</f>
        <v>#N/A</v>
      </c>
      <c r="G289" t="e">
        <f t="array" ref="G289">INDEX(Establishment!C$2:C$1047,MATCH($E289,Establishment!$A$2:$A$1047,0))</f>
        <v>#N/A</v>
      </c>
      <c r="I289" s="4"/>
      <c r="J289" t="s">
        <v>20</v>
      </c>
      <c r="L289" s="4"/>
      <c r="M289" s="4">
        <f t="shared" si="65"/>
        <v>0</v>
      </c>
      <c r="N289" s="4">
        <f t="shared" si="66"/>
        <v>0</v>
      </c>
      <c r="O289" t="s">
        <v>20</v>
      </c>
      <c r="P289">
        <f t="array" ref="P289">INDEX(Items!B$2:B$1098,MATCH($O289,Items!$A$2:$A$1098,0))</f>
        <v>0</v>
      </c>
      <c r="Q289">
        <f t="array" ref="Q289">INDEX(Items!C$2:C$1098,MATCH($O289,Items!$A$2:$A$1098,0))</f>
        <v>0</v>
      </c>
      <c r="R289">
        <f t="array" ref="R289">INDEX(Items!D$2:D$1098,MATCH($O289,Items!$A$2:$A$1098,0))</f>
        <v>0</v>
      </c>
    </row>
    <row r="290" spans="1:18" ht="14.4" x14ac:dyDescent="0.3">
      <c r="A290">
        <f t="shared" si="62"/>
        <v>1</v>
      </c>
      <c r="B290" s="10" t="str">
        <f t="shared" si="63"/>
        <v/>
      </c>
      <c r="C290" s="2">
        <f t="shared" si="64"/>
        <v>1</v>
      </c>
      <c r="D290" s="3"/>
      <c r="E290" s="2"/>
      <c r="F290" t="e">
        <f t="array" ref="F290">INDEX(Establishment!B$2:B$1047,MATCH($E290,Establishment!$A$2:$A$1047,0))</f>
        <v>#N/A</v>
      </c>
      <c r="G290" t="e">
        <f t="array" ref="G290">INDEX(Establishment!C$2:C$1047,MATCH($E290,Establishment!$A$2:$A$1047,0))</f>
        <v>#N/A</v>
      </c>
      <c r="I290" s="4"/>
      <c r="J290" t="s">
        <v>20</v>
      </c>
      <c r="L290" s="4"/>
      <c r="M290" s="4">
        <f t="shared" si="65"/>
        <v>0</v>
      </c>
      <c r="N290" s="4">
        <f t="shared" si="66"/>
        <v>0</v>
      </c>
      <c r="O290" t="s">
        <v>20</v>
      </c>
      <c r="P290">
        <f t="array" ref="P290">INDEX(Items!B$2:B$1098,MATCH($O290,Items!$A$2:$A$1098,0))</f>
        <v>0</v>
      </c>
      <c r="Q290">
        <f t="array" ref="Q290">INDEX(Items!C$2:C$1098,MATCH($O290,Items!$A$2:$A$1098,0))</f>
        <v>0</v>
      </c>
      <c r="R290">
        <f t="array" ref="R290">INDEX(Items!D$2:D$1098,MATCH($O290,Items!$A$2:$A$1098,0))</f>
        <v>0</v>
      </c>
    </row>
    <row r="291" spans="1:18" ht="14.4" x14ac:dyDescent="0.3">
      <c r="A291">
        <f t="shared" si="62"/>
        <v>1</v>
      </c>
      <c r="B291" s="10" t="str">
        <f t="shared" si="63"/>
        <v/>
      </c>
      <c r="C291" s="2">
        <f t="shared" si="64"/>
        <v>1</v>
      </c>
      <c r="D291" s="3"/>
      <c r="E291" s="2"/>
      <c r="F291" t="e">
        <f t="array" ref="F291">INDEX(Establishment!B$2:B$1047,MATCH($E291,Establishment!$A$2:$A$1047,0))</f>
        <v>#N/A</v>
      </c>
      <c r="G291" t="e">
        <f t="array" ref="G291">INDEX(Establishment!C$2:C$1047,MATCH($E291,Establishment!$A$2:$A$1047,0))</f>
        <v>#N/A</v>
      </c>
      <c r="I291" s="4"/>
      <c r="J291" t="s">
        <v>20</v>
      </c>
      <c r="L291" s="4"/>
      <c r="M291" s="4">
        <f t="shared" si="65"/>
        <v>0</v>
      </c>
      <c r="N291" s="4">
        <f t="shared" si="66"/>
        <v>0</v>
      </c>
      <c r="O291" t="s">
        <v>20</v>
      </c>
      <c r="P291">
        <f t="array" ref="P291">INDEX(Items!B$2:B$1098,MATCH($O291,Items!$A$2:$A$1098,0))</f>
        <v>0</v>
      </c>
      <c r="Q291">
        <f t="array" ref="Q291">INDEX(Items!C$2:C$1098,MATCH($O291,Items!$A$2:$A$1098,0))</f>
        <v>0</v>
      </c>
      <c r="R291">
        <f t="array" ref="R291">INDEX(Items!D$2:D$1098,MATCH($O291,Items!$A$2:$A$1098,0))</f>
        <v>0</v>
      </c>
    </row>
    <row r="292" spans="1:18" ht="14.4" x14ac:dyDescent="0.3">
      <c r="A292">
        <f t="shared" si="62"/>
        <v>1</v>
      </c>
      <c r="B292" s="10" t="str">
        <f t="shared" si="63"/>
        <v/>
      </c>
      <c r="C292" s="2">
        <f t="shared" si="64"/>
        <v>1</v>
      </c>
      <c r="D292" s="3"/>
      <c r="E292" s="2"/>
      <c r="F292" t="e">
        <f t="array" ref="F292">INDEX(Establishment!B$2:B$1047,MATCH($E292,Establishment!$A$2:$A$1047,0))</f>
        <v>#N/A</v>
      </c>
      <c r="G292" t="e">
        <f t="array" ref="G292">INDEX(Establishment!C$2:C$1047,MATCH($E292,Establishment!$A$2:$A$1047,0))</f>
        <v>#N/A</v>
      </c>
      <c r="I292" s="4"/>
      <c r="J292" t="s">
        <v>20</v>
      </c>
      <c r="L292" s="4"/>
      <c r="M292" s="4">
        <f t="shared" si="65"/>
        <v>0</v>
      </c>
      <c r="N292" s="4">
        <f t="shared" si="66"/>
        <v>0</v>
      </c>
      <c r="O292" t="s">
        <v>20</v>
      </c>
      <c r="P292">
        <f t="array" ref="P292">INDEX(Items!B$2:B$1098,MATCH($O292,Items!$A$2:$A$1098,0))</f>
        <v>0</v>
      </c>
      <c r="Q292">
        <f t="array" ref="Q292">INDEX(Items!C$2:C$1098,MATCH($O292,Items!$A$2:$A$1098,0))</f>
        <v>0</v>
      </c>
      <c r="R292">
        <f t="array" ref="R292">INDEX(Items!D$2:D$1098,MATCH($O292,Items!$A$2:$A$1098,0))</f>
        <v>0</v>
      </c>
    </row>
    <row r="293" spans="1:18" ht="14.4" x14ac:dyDescent="0.3">
      <c r="A293">
        <f t="shared" si="62"/>
        <v>1</v>
      </c>
      <c r="B293" s="10" t="str">
        <f t="shared" si="63"/>
        <v/>
      </c>
      <c r="C293" s="2">
        <f t="shared" si="64"/>
        <v>1</v>
      </c>
      <c r="D293" s="3"/>
      <c r="E293" s="2"/>
      <c r="F293" t="e">
        <f t="array" ref="F293">INDEX(Establishment!B$2:B$1047,MATCH($E293,Establishment!$A$2:$A$1047,0))</f>
        <v>#N/A</v>
      </c>
      <c r="G293" t="e">
        <f t="array" ref="G293">INDEX(Establishment!C$2:C$1047,MATCH($E293,Establishment!$A$2:$A$1047,0))</f>
        <v>#N/A</v>
      </c>
      <c r="I293" s="4"/>
      <c r="J293" t="s">
        <v>20</v>
      </c>
      <c r="L293" s="4"/>
      <c r="M293" s="4">
        <f t="shared" si="65"/>
        <v>0</v>
      </c>
      <c r="N293" s="4">
        <f t="shared" si="66"/>
        <v>0</v>
      </c>
      <c r="O293" t="s">
        <v>20</v>
      </c>
      <c r="P293">
        <f t="array" ref="P293">INDEX(Items!B$2:B$1098,MATCH($O293,Items!$A$2:$A$1098,0))</f>
        <v>0</v>
      </c>
      <c r="Q293">
        <f t="array" ref="Q293">INDEX(Items!C$2:C$1098,MATCH($O293,Items!$A$2:$A$1098,0))</f>
        <v>0</v>
      </c>
      <c r="R293">
        <f t="array" ref="R293">INDEX(Items!D$2:D$1098,MATCH($O293,Items!$A$2:$A$1098,0))</f>
        <v>0</v>
      </c>
    </row>
    <row r="294" spans="1:18" ht="14.4" x14ac:dyDescent="0.3">
      <c r="A294">
        <f t="shared" si="62"/>
        <v>1</v>
      </c>
      <c r="B294" s="10" t="str">
        <f t="shared" si="63"/>
        <v/>
      </c>
      <c r="C294" s="2">
        <f t="shared" si="64"/>
        <v>1</v>
      </c>
      <c r="D294" s="3"/>
      <c r="E294" s="2"/>
      <c r="F294" t="e">
        <f t="array" ref="F294">INDEX(Establishment!B$2:B$1047,MATCH($E294,Establishment!$A$2:$A$1047,0))</f>
        <v>#N/A</v>
      </c>
      <c r="G294" t="e">
        <f t="array" ref="G294">INDEX(Establishment!C$2:C$1047,MATCH($E294,Establishment!$A$2:$A$1047,0))</f>
        <v>#N/A</v>
      </c>
      <c r="I294" s="4"/>
      <c r="J294" t="s">
        <v>20</v>
      </c>
      <c r="L294" s="4"/>
      <c r="M294" s="4">
        <f t="shared" si="65"/>
        <v>0</v>
      </c>
      <c r="N294" s="4">
        <f t="shared" si="66"/>
        <v>0</v>
      </c>
      <c r="O294" t="s">
        <v>20</v>
      </c>
      <c r="P294">
        <f t="array" ref="P294">INDEX(Items!B$2:B$1098,MATCH($O294,Items!$A$2:$A$1098,0))</f>
        <v>0</v>
      </c>
      <c r="Q294">
        <f t="array" ref="Q294">INDEX(Items!C$2:C$1098,MATCH($O294,Items!$A$2:$A$1098,0))</f>
        <v>0</v>
      </c>
      <c r="R294">
        <f t="array" ref="R294">INDEX(Items!D$2:D$1098,MATCH($O294,Items!$A$2:$A$1098,0))</f>
        <v>0</v>
      </c>
    </row>
    <row r="295" spans="1:18" ht="14.4" x14ac:dyDescent="0.3">
      <c r="A295">
        <f t="shared" si="62"/>
        <v>1</v>
      </c>
      <c r="B295" s="10" t="str">
        <f t="shared" si="63"/>
        <v/>
      </c>
      <c r="C295" s="2">
        <f t="shared" si="64"/>
        <v>1</v>
      </c>
      <c r="D295" s="3"/>
      <c r="E295" s="2"/>
      <c r="F295" t="e">
        <f t="array" ref="F295">INDEX(Establishment!B$2:B$1047,MATCH($E295,Establishment!$A$2:$A$1047,0))</f>
        <v>#N/A</v>
      </c>
      <c r="G295" t="e">
        <f t="array" ref="G295">INDEX(Establishment!C$2:C$1047,MATCH($E295,Establishment!$A$2:$A$1047,0))</f>
        <v>#N/A</v>
      </c>
      <c r="I295" s="4"/>
      <c r="J295" t="s">
        <v>20</v>
      </c>
      <c r="L295" s="4"/>
      <c r="M295" s="4">
        <f t="shared" si="65"/>
        <v>0</v>
      </c>
      <c r="N295" s="4">
        <f t="shared" si="66"/>
        <v>0</v>
      </c>
      <c r="O295" t="s">
        <v>20</v>
      </c>
      <c r="P295">
        <f t="array" ref="P295">INDEX(Items!B$2:B$1098,MATCH($O295,Items!$A$2:$A$1098,0))</f>
        <v>0</v>
      </c>
      <c r="Q295">
        <f t="array" ref="Q295">INDEX(Items!C$2:C$1098,MATCH($O295,Items!$A$2:$A$1098,0))</f>
        <v>0</v>
      </c>
      <c r="R295">
        <f t="array" ref="R295">INDEX(Items!D$2:D$1098,MATCH($O295,Items!$A$2:$A$1098,0))</f>
        <v>0</v>
      </c>
    </row>
    <row r="296" spans="1:18" ht="14.4" x14ac:dyDescent="0.3">
      <c r="A296">
        <f t="shared" si="62"/>
        <v>1</v>
      </c>
      <c r="B296" s="10" t="str">
        <f t="shared" si="63"/>
        <v/>
      </c>
      <c r="C296" s="2">
        <f t="shared" si="64"/>
        <v>1</v>
      </c>
      <c r="D296" s="3"/>
      <c r="E296" s="2"/>
      <c r="F296" t="e">
        <f t="array" ref="F296">INDEX(Establishment!B$2:B$1047,MATCH($E296,Establishment!$A$2:$A$1047,0))</f>
        <v>#N/A</v>
      </c>
      <c r="G296" t="e">
        <f t="array" ref="G296">INDEX(Establishment!C$2:C$1047,MATCH($E296,Establishment!$A$2:$A$1047,0))</f>
        <v>#N/A</v>
      </c>
      <c r="I296" s="4"/>
      <c r="J296" t="s">
        <v>20</v>
      </c>
      <c r="L296" s="4"/>
      <c r="M296" s="4">
        <f t="shared" si="65"/>
        <v>0</v>
      </c>
      <c r="N296" s="4">
        <f t="shared" si="66"/>
        <v>0</v>
      </c>
      <c r="O296" t="s">
        <v>20</v>
      </c>
      <c r="P296">
        <f t="array" ref="P296">INDEX(Items!B$2:B$1098,MATCH($O296,Items!$A$2:$A$1098,0))</f>
        <v>0</v>
      </c>
      <c r="Q296">
        <f t="array" ref="Q296">INDEX(Items!C$2:C$1098,MATCH($O296,Items!$A$2:$A$1098,0))</f>
        <v>0</v>
      </c>
      <c r="R296">
        <f t="array" ref="R296">INDEX(Items!D$2:D$1098,MATCH($O296,Items!$A$2:$A$1098,0))</f>
        <v>0</v>
      </c>
    </row>
    <row r="297" spans="1:18" ht="14.4" x14ac:dyDescent="0.3">
      <c r="A297">
        <f t="shared" si="62"/>
        <v>1</v>
      </c>
      <c r="B297" s="10" t="str">
        <f t="shared" si="63"/>
        <v/>
      </c>
      <c r="C297" s="2">
        <f t="shared" si="64"/>
        <v>1</v>
      </c>
      <c r="D297" s="3"/>
      <c r="E297" s="2"/>
      <c r="F297" t="e">
        <f t="array" ref="F297">INDEX(Establishment!B$2:B$1047,MATCH($E297,Establishment!$A$2:$A$1047,0))</f>
        <v>#N/A</v>
      </c>
      <c r="G297" t="e">
        <f t="array" ref="G297">INDEX(Establishment!C$2:C$1047,MATCH($E297,Establishment!$A$2:$A$1047,0))</f>
        <v>#N/A</v>
      </c>
      <c r="I297" s="4"/>
      <c r="J297" t="s">
        <v>20</v>
      </c>
      <c r="L297" s="4"/>
      <c r="M297" s="4">
        <f t="shared" si="65"/>
        <v>0</v>
      </c>
      <c r="N297" s="4">
        <f t="shared" si="66"/>
        <v>0</v>
      </c>
      <c r="O297" t="s">
        <v>20</v>
      </c>
      <c r="P297">
        <f t="array" ref="P297">INDEX(Items!B$2:B$1098,MATCH($O297,Items!$A$2:$A$1098,0))</f>
        <v>0</v>
      </c>
      <c r="Q297">
        <f t="array" ref="Q297">INDEX(Items!C$2:C$1098,MATCH($O297,Items!$A$2:$A$1098,0))</f>
        <v>0</v>
      </c>
      <c r="R297">
        <f t="array" ref="R297">INDEX(Items!D$2:D$1098,MATCH($O297,Items!$A$2:$A$1098,0))</f>
        <v>0</v>
      </c>
    </row>
    <row r="298" spans="1:18" ht="14.4" x14ac:dyDescent="0.3">
      <c r="A298">
        <f t="shared" si="62"/>
        <v>1</v>
      </c>
      <c r="B298" s="10" t="str">
        <f t="shared" si="63"/>
        <v/>
      </c>
      <c r="C298" s="2">
        <f t="shared" si="64"/>
        <v>1</v>
      </c>
      <c r="D298" s="3"/>
      <c r="E298" s="2"/>
      <c r="F298" t="e">
        <f t="array" ref="F298">INDEX(Establishment!B$2:B$1047,MATCH($E298,Establishment!$A$2:$A$1047,0))</f>
        <v>#N/A</v>
      </c>
      <c r="G298" t="e">
        <f t="array" ref="G298">INDEX(Establishment!C$2:C$1047,MATCH($E298,Establishment!$A$2:$A$1047,0))</f>
        <v>#N/A</v>
      </c>
      <c r="I298" s="4"/>
      <c r="J298" t="s">
        <v>20</v>
      </c>
      <c r="L298" s="4"/>
      <c r="M298" s="4">
        <f t="shared" si="65"/>
        <v>0</v>
      </c>
      <c r="N298" s="4">
        <f t="shared" si="66"/>
        <v>0</v>
      </c>
      <c r="O298" t="s">
        <v>20</v>
      </c>
      <c r="P298">
        <f t="array" ref="P298">INDEX(Items!B$2:B$1098,MATCH($O298,Items!$A$2:$A$1098,0))</f>
        <v>0</v>
      </c>
      <c r="Q298">
        <f t="array" ref="Q298">INDEX(Items!C$2:C$1098,MATCH($O298,Items!$A$2:$A$1098,0))</f>
        <v>0</v>
      </c>
      <c r="R298">
        <f t="array" ref="R298">INDEX(Items!D$2:D$1098,MATCH($O298,Items!$A$2:$A$1098,0))</f>
        <v>0</v>
      </c>
    </row>
    <row r="299" spans="1:18" ht="14.4" x14ac:dyDescent="0.3">
      <c r="A299">
        <f t="shared" si="62"/>
        <v>1</v>
      </c>
      <c r="B299" s="10" t="str">
        <f t="shared" si="63"/>
        <v/>
      </c>
      <c r="C299" s="2">
        <f t="shared" si="64"/>
        <v>1</v>
      </c>
      <c r="D299" s="3"/>
      <c r="E299" s="2"/>
      <c r="F299" t="e">
        <f t="array" ref="F299">INDEX(Establishment!B$2:B$1047,MATCH($E299,Establishment!$A$2:$A$1047,0))</f>
        <v>#N/A</v>
      </c>
      <c r="G299" t="e">
        <f t="array" ref="G299">INDEX(Establishment!C$2:C$1047,MATCH($E299,Establishment!$A$2:$A$1047,0))</f>
        <v>#N/A</v>
      </c>
      <c r="I299" s="4"/>
      <c r="J299" t="s">
        <v>20</v>
      </c>
      <c r="L299" s="4"/>
      <c r="M299" s="4">
        <f t="shared" si="65"/>
        <v>0</v>
      </c>
      <c r="N299" s="4">
        <f t="shared" si="66"/>
        <v>0</v>
      </c>
      <c r="O299" t="s">
        <v>20</v>
      </c>
      <c r="P299">
        <f t="array" ref="P299">INDEX(Items!B$2:B$1098,MATCH($O299,Items!$A$2:$A$1098,0))</f>
        <v>0</v>
      </c>
      <c r="Q299">
        <f t="array" ref="Q299">INDEX(Items!C$2:C$1098,MATCH($O299,Items!$A$2:$A$1098,0))</f>
        <v>0</v>
      </c>
      <c r="R299">
        <f t="array" ref="R299">INDEX(Items!D$2:D$1098,MATCH($O299,Items!$A$2:$A$1098,0))</f>
        <v>0</v>
      </c>
    </row>
    <row r="300" spans="1:18" ht="14.4" x14ac:dyDescent="0.3">
      <c r="A300">
        <f t="shared" si="62"/>
        <v>1</v>
      </c>
      <c r="B300" s="10" t="str">
        <f t="shared" si="63"/>
        <v/>
      </c>
      <c r="C300" s="2">
        <f t="shared" si="64"/>
        <v>1</v>
      </c>
      <c r="D300" s="3"/>
      <c r="E300" s="2"/>
      <c r="F300" t="e">
        <f t="array" ref="F300">INDEX(Establishment!B$2:B$1047,MATCH($E300,Establishment!$A$2:$A$1047,0))</f>
        <v>#N/A</v>
      </c>
      <c r="G300" t="e">
        <f t="array" ref="G300">INDEX(Establishment!C$2:C$1047,MATCH($E300,Establishment!$A$2:$A$1047,0))</f>
        <v>#N/A</v>
      </c>
      <c r="I300" s="4"/>
      <c r="J300" t="s">
        <v>20</v>
      </c>
      <c r="L300" s="4"/>
      <c r="M300" s="4">
        <f t="shared" si="65"/>
        <v>0</v>
      </c>
      <c r="N300" s="4">
        <f t="shared" si="66"/>
        <v>0</v>
      </c>
      <c r="O300" t="s">
        <v>20</v>
      </c>
      <c r="P300">
        <f t="array" ref="P300">INDEX(Items!B$2:B$1098,MATCH($O300,Items!$A$2:$A$1098,0))</f>
        <v>0</v>
      </c>
      <c r="Q300">
        <f t="array" ref="Q300">INDEX(Items!C$2:C$1098,MATCH($O300,Items!$A$2:$A$1098,0))</f>
        <v>0</v>
      </c>
      <c r="R300">
        <f t="array" ref="R300">INDEX(Items!D$2:D$1098,MATCH($O300,Items!$A$2:$A$1098,0))</f>
        <v>0</v>
      </c>
    </row>
    <row r="301" spans="1:18" ht="14.4" x14ac:dyDescent="0.3">
      <c r="A301">
        <f t="shared" si="62"/>
        <v>1</v>
      </c>
      <c r="B301" s="10" t="str">
        <f t="shared" si="63"/>
        <v/>
      </c>
      <c r="C301" s="2">
        <f t="shared" si="64"/>
        <v>1</v>
      </c>
      <c r="D301" s="3"/>
      <c r="E301" s="2"/>
      <c r="F301" t="e">
        <f t="array" ref="F301">INDEX(Establishment!B$2:B$1047,MATCH($E301,Establishment!$A$2:$A$1047,0))</f>
        <v>#N/A</v>
      </c>
      <c r="G301" t="e">
        <f t="array" ref="G301">INDEX(Establishment!C$2:C$1047,MATCH($E301,Establishment!$A$2:$A$1047,0))</f>
        <v>#N/A</v>
      </c>
      <c r="I301" s="4"/>
      <c r="J301" t="s">
        <v>20</v>
      </c>
      <c r="L301" s="4"/>
      <c r="M301" s="4">
        <f t="shared" si="65"/>
        <v>0</v>
      </c>
      <c r="N301" s="4">
        <f t="shared" si="66"/>
        <v>0</v>
      </c>
      <c r="O301" t="s">
        <v>20</v>
      </c>
      <c r="P301">
        <f t="array" ref="P301">INDEX(Items!B$2:B$1098,MATCH($O301,Items!$A$2:$A$1098,0))</f>
        <v>0</v>
      </c>
      <c r="Q301">
        <f t="array" ref="Q301">INDEX(Items!C$2:C$1098,MATCH($O301,Items!$A$2:$A$1098,0))</f>
        <v>0</v>
      </c>
      <c r="R301">
        <f t="array" ref="R301">INDEX(Items!D$2:D$1098,MATCH($O301,Items!$A$2:$A$1098,0))</f>
        <v>0</v>
      </c>
    </row>
    <row r="302" spans="1:18" ht="14.4" x14ac:dyDescent="0.3">
      <c r="A302">
        <f t="shared" si="62"/>
        <v>1</v>
      </c>
      <c r="B302" s="10" t="str">
        <f t="shared" si="63"/>
        <v/>
      </c>
      <c r="C302" s="2">
        <f t="shared" si="64"/>
        <v>1</v>
      </c>
      <c r="D302" s="3"/>
      <c r="E302" s="2"/>
      <c r="F302" t="e">
        <f t="array" ref="F302">INDEX(Establishment!B$2:B$1047,MATCH($E302,Establishment!$A$2:$A$1047,0))</f>
        <v>#N/A</v>
      </c>
      <c r="G302" t="e">
        <f t="array" ref="G302">INDEX(Establishment!C$2:C$1047,MATCH($E302,Establishment!$A$2:$A$1047,0))</f>
        <v>#N/A</v>
      </c>
      <c r="I302" s="4"/>
      <c r="J302" t="s">
        <v>20</v>
      </c>
      <c r="L302" s="4"/>
      <c r="M302" s="4">
        <f t="shared" si="65"/>
        <v>0</v>
      </c>
      <c r="N302" s="4">
        <f t="shared" si="66"/>
        <v>0</v>
      </c>
      <c r="O302" t="s">
        <v>20</v>
      </c>
      <c r="P302">
        <f t="array" ref="P302">INDEX(Items!B$2:B$1098,MATCH($O302,Items!$A$2:$A$1098,0))</f>
        <v>0</v>
      </c>
      <c r="Q302">
        <f t="array" ref="Q302">INDEX(Items!C$2:C$1098,MATCH($O302,Items!$A$2:$A$1098,0))</f>
        <v>0</v>
      </c>
      <c r="R302">
        <f t="array" ref="R302">INDEX(Items!D$2:D$1098,MATCH($O302,Items!$A$2:$A$1098,0))</f>
        <v>0</v>
      </c>
    </row>
    <row r="303" spans="1:18" ht="14.4" x14ac:dyDescent="0.3">
      <c r="A303">
        <f t="shared" si="62"/>
        <v>1</v>
      </c>
      <c r="B303" s="10" t="str">
        <f t="shared" si="63"/>
        <v/>
      </c>
      <c r="C303" s="2">
        <f t="shared" si="64"/>
        <v>1</v>
      </c>
      <c r="D303" s="3"/>
      <c r="E303" s="2"/>
      <c r="F303" t="e">
        <f t="array" ref="F303">INDEX(Establishment!B$2:B$1047,MATCH($E303,Establishment!$A$2:$A$1047,0))</f>
        <v>#N/A</v>
      </c>
      <c r="G303" t="e">
        <f t="array" ref="G303">INDEX(Establishment!C$2:C$1047,MATCH($E303,Establishment!$A$2:$A$1047,0))</f>
        <v>#N/A</v>
      </c>
      <c r="I303" s="4"/>
      <c r="J303" t="s">
        <v>20</v>
      </c>
      <c r="L303" s="4"/>
      <c r="M303" s="4">
        <f t="shared" si="65"/>
        <v>0</v>
      </c>
      <c r="N303" s="4">
        <f t="shared" si="66"/>
        <v>0</v>
      </c>
      <c r="O303" t="s">
        <v>20</v>
      </c>
      <c r="P303">
        <f t="array" ref="P303">INDEX(Items!B$2:B$1098,MATCH($O303,Items!$A$2:$A$1098,0))</f>
        <v>0</v>
      </c>
      <c r="Q303">
        <f t="array" ref="Q303">INDEX(Items!C$2:C$1098,MATCH($O303,Items!$A$2:$A$1098,0))</f>
        <v>0</v>
      </c>
      <c r="R303">
        <f t="array" ref="R303">INDEX(Items!D$2:D$1098,MATCH($O303,Items!$A$2:$A$1098,0))</f>
        <v>0</v>
      </c>
    </row>
    <row r="304" spans="1:18" ht="14.4" x14ac:dyDescent="0.3">
      <c r="A304">
        <f t="shared" si="62"/>
        <v>1</v>
      </c>
      <c r="B304" s="10" t="str">
        <f t="shared" si="63"/>
        <v/>
      </c>
      <c r="C304" s="2">
        <f t="shared" si="64"/>
        <v>1</v>
      </c>
      <c r="D304" s="3"/>
      <c r="E304" s="2"/>
      <c r="F304" t="e">
        <f t="array" ref="F304">INDEX(Establishment!B$2:B$1047,MATCH($E304,Establishment!$A$2:$A$1047,0))</f>
        <v>#N/A</v>
      </c>
      <c r="G304" t="e">
        <f t="array" ref="G304">INDEX(Establishment!C$2:C$1047,MATCH($E304,Establishment!$A$2:$A$1047,0))</f>
        <v>#N/A</v>
      </c>
      <c r="I304" s="4"/>
      <c r="J304" t="s">
        <v>20</v>
      </c>
      <c r="L304" s="4"/>
      <c r="M304" s="4">
        <f t="shared" si="65"/>
        <v>0</v>
      </c>
      <c r="N304" s="4">
        <f t="shared" si="66"/>
        <v>0</v>
      </c>
      <c r="O304" t="s">
        <v>20</v>
      </c>
      <c r="P304">
        <f t="array" ref="P304">INDEX(Items!B$2:B$1098,MATCH($O304,Items!$A$2:$A$1098,0))</f>
        <v>0</v>
      </c>
      <c r="Q304">
        <f t="array" ref="Q304">INDEX(Items!C$2:C$1098,MATCH($O304,Items!$A$2:$A$1098,0))</f>
        <v>0</v>
      </c>
      <c r="R304">
        <f t="array" ref="R304">INDEX(Items!D$2:D$1098,MATCH($O304,Items!$A$2:$A$1098,0))</f>
        <v>0</v>
      </c>
    </row>
    <row r="305" spans="1:18" ht="14.4" x14ac:dyDescent="0.3">
      <c r="A305">
        <f t="shared" si="62"/>
        <v>1</v>
      </c>
      <c r="B305" s="10" t="str">
        <f t="shared" si="63"/>
        <v/>
      </c>
      <c r="C305" s="2">
        <f t="shared" si="64"/>
        <v>1</v>
      </c>
      <c r="D305" s="3"/>
      <c r="E305" s="2"/>
      <c r="F305" t="e">
        <f t="array" ref="F305">INDEX(Establishment!B$2:B$1047,MATCH($E305,Establishment!$A$2:$A$1047,0))</f>
        <v>#N/A</v>
      </c>
      <c r="G305" t="e">
        <f t="array" ref="G305">INDEX(Establishment!C$2:C$1047,MATCH($E305,Establishment!$A$2:$A$1047,0))</f>
        <v>#N/A</v>
      </c>
      <c r="I305" s="4"/>
      <c r="J305" t="s">
        <v>20</v>
      </c>
      <c r="L305" s="4"/>
      <c r="M305" s="4">
        <f t="shared" si="65"/>
        <v>0</v>
      </c>
      <c r="N305" s="4">
        <f t="shared" si="66"/>
        <v>0</v>
      </c>
      <c r="O305" t="s">
        <v>20</v>
      </c>
      <c r="P305">
        <f t="array" ref="P305">INDEX(Items!B$2:B$1098,MATCH($O305,Items!$A$2:$A$1098,0))</f>
        <v>0</v>
      </c>
      <c r="Q305">
        <f t="array" ref="Q305">INDEX(Items!C$2:C$1098,MATCH($O305,Items!$A$2:$A$1098,0))</f>
        <v>0</v>
      </c>
      <c r="R305">
        <f t="array" ref="R305">INDEX(Items!D$2:D$1098,MATCH($O305,Items!$A$2:$A$1098,0))</f>
        <v>0</v>
      </c>
    </row>
    <row r="306" spans="1:18" ht="14.4" x14ac:dyDescent="0.3">
      <c r="A306">
        <f t="shared" si="62"/>
        <v>1</v>
      </c>
      <c r="B306" s="10" t="str">
        <f t="shared" si="63"/>
        <v/>
      </c>
      <c r="C306" s="2">
        <f t="shared" si="64"/>
        <v>1</v>
      </c>
      <c r="D306" s="3"/>
      <c r="E306" s="2"/>
      <c r="F306" t="e">
        <f t="array" ref="F306">INDEX(Establishment!B$2:B$1047,MATCH($E306,Establishment!$A$2:$A$1047,0))</f>
        <v>#N/A</v>
      </c>
      <c r="G306" t="e">
        <f t="array" ref="G306">INDEX(Establishment!C$2:C$1047,MATCH($E306,Establishment!$A$2:$A$1047,0))</f>
        <v>#N/A</v>
      </c>
      <c r="I306" s="4"/>
      <c r="J306" t="s">
        <v>20</v>
      </c>
      <c r="L306" s="4"/>
      <c r="M306" s="4">
        <f t="shared" si="65"/>
        <v>0</v>
      </c>
      <c r="N306" s="4">
        <f t="shared" si="66"/>
        <v>0</v>
      </c>
      <c r="O306" t="s">
        <v>20</v>
      </c>
      <c r="P306">
        <f t="array" ref="P306">INDEX(Items!B$2:B$1098,MATCH($O306,Items!$A$2:$A$1098,0))</f>
        <v>0</v>
      </c>
      <c r="Q306">
        <f t="array" ref="Q306">INDEX(Items!C$2:C$1098,MATCH($O306,Items!$A$2:$A$1098,0))</f>
        <v>0</v>
      </c>
      <c r="R306">
        <f t="array" ref="R306">INDEX(Items!D$2:D$1098,MATCH($O306,Items!$A$2:$A$1098,0))</f>
        <v>0</v>
      </c>
    </row>
    <row r="307" spans="1:18" ht="14.4" x14ac:dyDescent="0.3">
      <c r="A307">
        <f t="shared" si="62"/>
        <v>1</v>
      </c>
      <c r="B307" s="10" t="str">
        <f t="shared" si="63"/>
        <v/>
      </c>
      <c r="C307" s="2">
        <f t="shared" si="64"/>
        <v>1</v>
      </c>
      <c r="D307" s="3"/>
      <c r="E307" s="2"/>
      <c r="F307" t="e">
        <f t="array" ref="F307">INDEX(Establishment!B$2:B$1047,MATCH($E307,Establishment!$A$2:$A$1047,0))</f>
        <v>#N/A</v>
      </c>
      <c r="G307" t="e">
        <f t="array" ref="G307">INDEX(Establishment!C$2:C$1047,MATCH($E307,Establishment!$A$2:$A$1047,0))</f>
        <v>#N/A</v>
      </c>
      <c r="I307" s="4"/>
      <c r="J307" t="s">
        <v>20</v>
      </c>
      <c r="L307" s="4"/>
      <c r="M307" s="4">
        <f t="shared" si="65"/>
        <v>0</v>
      </c>
      <c r="N307" s="4">
        <f t="shared" si="66"/>
        <v>0</v>
      </c>
      <c r="O307" t="s">
        <v>20</v>
      </c>
      <c r="P307">
        <f t="array" ref="P307">INDEX(Items!B$2:B$1098,MATCH($O307,Items!$A$2:$A$1098,0))</f>
        <v>0</v>
      </c>
      <c r="Q307">
        <f t="array" ref="Q307">INDEX(Items!C$2:C$1098,MATCH($O307,Items!$A$2:$A$1098,0))</f>
        <v>0</v>
      </c>
      <c r="R307">
        <f t="array" ref="R307">INDEX(Items!D$2:D$1098,MATCH($O307,Items!$A$2:$A$1098,0))</f>
        <v>0</v>
      </c>
    </row>
    <row r="308" spans="1:18" ht="14.4" x14ac:dyDescent="0.3">
      <c r="A308">
        <f t="shared" si="62"/>
        <v>1</v>
      </c>
      <c r="B308" s="10" t="str">
        <f t="shared" si="63"/>
        <v/>
      </c>
      <c r="C308" s="2">
        <f t="shared" si="64"/>
        <v>1</v>
      </c>
      <c r="D308" s="3"/>
      <c r="E308" s="2"/>
      <c r="F308" t="e">
        <f t="array" ref="F308">INDEX(Establishment!B$2:B$1047,MATCH($E308,Establishment!$A$2:$A$1047,0))</f>
        <v>#N/A</v>
      </c>
      <c r="G308" t="e">
        <f t="array" ref="G308">INDEX(Establishment!C$2:C$1047,MATCH($E308,Establishment!$A$2:$A$1047,0))</f>
        <v>#N/A</v>
      </c>
      <c r="I308" s="4"/>
      <c r="J308" t="s">
        <v>20</v>
      </c>
      <c r="L308" s="4"/>
      <c r="M308" s="4">
        <f t="shared" si="65"/>
        <v>0</v>
      </c>
      <c r="N308" s="4">
        <f t="shared" si="66"/>
        <v>0</v>
      </c>
      <c r="O308" t="s">
        <v>20</v>
      </c>
      <c r="P308">
        <f t="array" ref="P308">INDEX(Items!B$2:B$1098,MATCH($O308,Items!$A$2:$A$1098,0))</f>
        <v>0</v>
      </c>
      <c r="Q308">
        <f t="array" ref="Q308">INDEX(Items!C$2:C$1098,MATCH($O308,Items!$A$2:$A$1098,0))</f>
        <v>0</v>
      </c>
      <c r="R308">
        <f t="array" ref="R308">INDEX(Items!D$2:D$1098,MATCH($O308,Items!$A$2:$A$1098,0))</f>
        <v>0</v>
      </c>
    </row>
    <row r="309" spans="1:18" ht="14.4" x14ac:dyDescent="0.3">
      <c r="A309">
        <f t="shared" si="62"/>
        <v>1</v>
      </c>
      <c r="B309" s="10" t="str">
        <f t="shared" si="63"/>
        <v/>
      </c>
      <c r="C309" s="2">
        <f t="shared" si="64"/>
        <v>1</v>
      </c>
      <c r="D309" s="3"/>
      <c r="E309" s="2"/>
      <c r="F309" t="e">
        <f t="array" ref="F309">INDEX(Establishment!B$2:B$1047,MATCH($E309,Establishment!$A$2:$A$1047,0))</f>
        <v>#N/A</v>
      </c>
      <c r="G309" t="e">
        <f t="array" ref="G309">INDEX(Establishment!C$2:C$1047,MATCH($E309,Establishment!$A$2:$A$1047,0))</f>
        <v>#N/A</v>
      </c>
      <c r="I309" s="4"/>
      <c r="J309" t="s">
        <v>20</v>
      </c>
      <c r="L309" s="4"/>
      <c r="M309" s="4">
        <f t="shared" si="65"/>
        <v>0</v>
      </c>
      <c r="N309" s="4">
        <f t="shared" si="66"/>
        <v>0</v>
      </c>
      <c r="O309" t="s">
        <v>20</v>
      </c>
      <c r="P309">
        <f t="array" ref="P309">INDEX(Items!B$2:B$1098,MATCH($O309,Items!$A$2:$A$1098,0))</f>
        <v>0</v>
      </c>
      <c r="Q309">
        <f t="array" ref="Q309">INDEX(Items!C$2:C$1098,MATCH($O309,Items!$A$2:$A$1098,0))</f>
        <v>0</v>
      </c>
      <c r="R309">
        <f t="array" ref="R309">INDEX(Items!D$2:D$1098,MATCH($O309,Items!$A$2:$A$1098,0))</f>
        <v>0</v>
      </c>
    </row>
    <row r="310" spans="1:18" ht="14.4" x14ac:dyDescent="0.3">
      <c r="A310">
        <f t="shared" si="62"/>
        <v>1</v>
      </c>
      <c r="B310" s="10" t="str">
        <f t="shared" si="63"/>
        <v/>
      </c>
      <c r="C310" s="2">
        <f t="shared" si="64"/>
        <v>1</v>
      </c>
      <c r="D310" s="3"/>
      <c r="E310" s="2"/>
      <c r="F310" t="e">
        <f t="array" ref="F310">INDEX(Establishment!B$2:B$1047,MATCH($E310,Establishment!$A$2:$A$1047,0))</f>
        <v>#N/A</v>
      </c>
      <c r="G310" t="e">
        <f t="array" ref="G310">INDEX(Establishment!C$2:C$1047,MATCH($E310,Establishment!$A$2:$A$1047,0))</f>
        <v>#N/A</v>
      </c>
      <c r="I310" s="4"/>
      <c r="J310" t="s">
        <v>20</v>
      </c>
      <c r="L310" s="4"/>
      <c r="M310" s="4">
        <f t="shared" si="65"/>
        <v>0</v>
      </c>
      <c r="N310" s="4">
        <f t="shared" si="66"/>
        <v>0</v>
      </c>
      <c r="O310" t="s">
        <v>20</v>
      </c>
      <c r="P310">
        <f t="array" ref="P310">INDEX(Items!B$2:B$1098,MATCH($O310,Items!$A$2:$A$1098,0))</f>
        <v>0</v>
      </c>
      <c r="Q310">
        <f t="array" ref="Q310">INDEX(Items!C$2:C$1098,MATCH($O310,Items!$A$2:$A$1098,0))</f>
        <v>0</v>
      </c>
      <c r="R310">
        <f t="array" ref="R310">INDEX(Items!D$2:D$1098,MATCH($O310,Items!$A$2:$A$1098,0))</f>
        <v>0</v>
      </c>
    </row>
    <row r="311" spans="1:18" ht="14.4" x14ac:dyDescent="0.3">
      <c r="A311">
        <f t="shared" si="62"/>
        <v>1</v>
      </c>
      <c r="B311" s="10" t="str">
        <f t="shared" si="63"/>
        <v/>
      </c>
      <c r="C311" s="2">
        <f t="shared" si="64"/>
        <v>1</v>
      </c>
      <c r="D311" s="3"/>
      <c r="E311" s="2"/>
      <c r="F311" t="e">
        <f t="array" ref="F311">INDEX(Establishment!B$2:B$1047,MATCH($E311,Establishment!$A$2:$A$1047,0))</f>
        <v>#N/A</v>
      </c>
      <c r="G311" t="e">
        <f t="array" ref="G311">INDEX(Establishment!C$2:C$1047,MATCH($E311,Establishment!$A$2:$A$1047,0))</f>
        <v>#N/A</v>
      </c>
      <c r="I311" s="4"/>
      <c r="J311" t="s">
        <v>20</v>
      </c>
      <c r="L311" s="4"/>
      <c r="M311" s="4">
        <f t="shared" si="65"/>
        <v>0</v>
      </c>
      <c r="N311" s="4">
        <f t="shared" si="66"/>
        <v>0</v>
      </c>
      <c r="O311" t="s">
        <v>20</v>
      </c>
      <c r="P311">
        <f t="array" ref="P311">INDEX(Items!B$2:B$1098,MATCH($O311,Items!$A$2:$A$1098,0))</f>
        <v>0</v>
      </c>
      <c r="Q311">
        <f t="array" ref="Q311">INDEX(Items!C$2:C$1098,MATCH($O311,Items!$A$2:$A$1098,0))</f>
        <v>0</v>
      </c>
      <c r="R311">
        <f t="array" ref="R311">INDEX(Items!D$2:D$1098,MATCH($O311,Items!$A$2:$A$1098,0))</f>
        <v>0</v>
      </c>
    </row>
    <row r="312" spans="1:18" ht="14.4" x14ac:dyDescent="0.3">
      <c r="A312">
        <f t="shared" si="62"/>
        <v>1</v>
      </c>
      <c r="B312" s="10" t="str">
        <f t="shared" si="63"/>
        <v/>
      </c>
      <c r="C312" s="2">
        <f t="shared" si="64"/>
        <v>1</v>
      </c>
      <c r="D312" s="3"/>
      <c r="E312" s="2"/>
      <c r="F312" t="e">
        <f t="array" ref="F312">INDEX(Establishment!B$2:B$1047,MATCH($E312,Establishment!$A$2:$A$1047,0))</f>
        <v>#N/A</v>
      </c>
      <c r="G312" t="e">
        <f t="array" ref="G312">INDEX(Establishment!C$2:C$1047,MATCH($E312,Establishment!$A$2:$A$1047,0))</f>
        <v>#N/A</v>
      </c>
      <c r="I312" s="4"/>
      <c r="J312" t="s">
        <v>20</v>
      </c>
      <c r="L312" s="4"/>
      <c r="M312" s="4">
        <f t="shared" si="65"/>
        <v>0</v>
      </c>
      <c r="N312" s="4">
        <f t="shared" si="66"/>
        <v>0</v>
      </c>
      <c r="O312" t="s">
        <v>20</v>
      </c>
      <c r="P312">
        <f t="array" ref="P312">INDEX(Items!B$2:B$1098,MATCH($O312,Items!$A$2:$A$1098,0))</f>
        <v>0</v>
      </c>
      <c r="Q312">
        <f t="array" ref="Q312">INDEX(Items!C$2:C$1098,MATCH($O312,Items!$A$2:$A$1098,0))</f>
        <v>0</v>
      </c>
      <c r="R312">
        <f t="array" ref="R312">INDEX(Items!D$2:D$1098,MATCH($O312,Items!$A$2:$A$1098,0))</f>
        <v>0</v>
      </c>
    </row>
    <row r="313" spans="1:18" ht="14.4" x14ac:dyDescent="0.3">
      <c r="A313">
        <f t="shared" si="62"/>
        <v>1</v>
      </c>
      <c r="B313" s="10" t="str">
        <f t="shared" si="63"/>
        <v/>
      </c>
      <c r="C313" s="2">
        <f t="shared" si="64"/>
        <v>1</v>
      </c>
      <c r="D313" s="3"/>
      <c r="E313" s="2"/>
      <c r="F313" t="e">
        <f t="array" ref="F313">INDEX(Establishment!B$2:B$1047,MATCH($E313,Establishment!$A$2:$A$1047,0))</f>
        <v>#N/A</v>
      </c>
      <c r="G313" t="e">
        <f t="array" ref="G313">INDEX(Establishment!C$2:C$1047,MATCH($E313,Establishment!$A$2:$A$1047,0))</f>
        <v>#N/A</v>
      </c>
      <c r="I313" s="4"/>
      <c r="J313" t="s">
        <v>20</v>
      </c>
      <c r="L313" s="4"/>
      <c r="M313" s="4">
        <f t="shared" si="65"/>
        <v>0</v>
      </c>
      <c r="N313" s="4">
        <f t="shared" si="66"/>
        <v>0</v>
      </c>
      <c r="O313" t="s">
        <v>20</v>
      </c>
      <c r="P313">
        <f t="array" ref="P313">INDEX(Items!B$2:B$1098,MATCH($O313,Items!$A$2:$A$1098,0))</f>
        <v>0</v>
      </c>
      <c r="Q313">
        <f t="array" ref="Q313">INDEX(Items!C$2:C$1098,MATCH($O313,Items!$A$2:$A$1098,0))</f>
        <v>0</v>
      </c>
      <c r="R313">
        <f t="array" ref="R313">INDEX(Items!D$2:D$1098,MATCH($O313,Items!$A$2:$A$1098,0))</f>
        <v>0</v>
      </c>
    </row>
    <row r="314" spans="1:18" ht="14.4" x14ac:dyDescent="0.3">
      <c r="A314">
        <f t="shared" si="62"/>
        <v>1</v>
      </c>
      <c r="B314" s="10" t="str">
        <f t="shared" si="63"/>
        <v/>
      </c>
      <c r="C314" s="2">
        <f t="shared" si="64"/>
        <v>1</v>
      </c>
      <c r="D314" s="3"/>
      <c r="E314" s="2"/>
      <c r="F314" t="e">
        <f t="array" ref="F314">INDEX(Establishment!B$2:B$1047,MATCH($E314,Establishment!$A$2:$A$1047,0))</f>
        <v>#N/A</v>
      </c>
      <c r="G314" t="e">
        <f t="array" ref="G314">INDEX(Establishment!C$2:C$1047,MATCH($E314,Establishment!$A$2:$A$1047,0))</f>
        <v>#N/A</v>
      </c>
      <c r="I314" s="4"/>
      <c r="J314" t="s">
        <v>20</v>
      </c>
      <c r="L314" s="4"/>
      <c r="M314" s="4">
        <f t="shared" si="65"/>
        <v>0</v>
      </c>
      <c r="N314" s="4">
        <f t="shared" si="66"/>
        <v>0</v>
      </c>
      <c r="O314" t="s">
        <v>20</v>
      </c>
      <c r="P314">
        <f t="array" ref="P314">INDEX(Items!B$2:B$1098,MATCH($O314,Items!$A$2:$A$1098,0))</f>
        <v>0</v>
      </c>
      <c r="Q314">
        <f t="array" ref="Q314">INDEX(Items!C$2:C$1098,MATCH($O314,Items!$A$2:$A$1098,0))</f>
        <v>0</v>
      </c>
      <c r="R314">
        <f t="array" ref="R314">INDEX(Items!D$2:D$1098,MATCH($O314,Items!$A$2:$A$1098,0))</f>
        <v>0</v>
      </c>
    </row>
    <row r="315" spans="1:18" ht="14.4" x14ac:dyDescent="0.3">
      <c r="A315">
        <f t="shared" si="62"/>
        <v>1</v>
      </c>
      <c r="B315" s="10" t="str">
        <f t="shared" si="63"/>
        <v/>
      </c>
      <c r="C315" s="2">
        <f t="shared" si="64"/>
        <v>1</v>
      </c>
      <c r="D315" s="3"/>
      <c r="E315" s="2"/>
      <c r="F315" t="e">
        <f t="array" ref="F315">INDEX(Establishment!B$2:B$1047,MATCH($E315,Establishment!$A$2:$A$1047,0))</f>
        <v>#N/A</v>
      </c>
      <c r="G315" t="e">
        <f t="array" ref="G315">INDEX(Establishment!C$2:C$1047,MATCH($E315,Establishment!$A$2:$A$1047,0))</f>
        <v>#N/A</v>
      </c>
      <c r="I315" s="4"/>
      <c r="J315" t="s">
        <v>20</v>
      </c>
      <c r="L315" s="4"/>
      <c r="M315" s="4">
        <f t="shared" si="65"/>
        <v>0</v>
      </c>
      <c r="N315" s="4">
        <f t="shared" si="66"/>
        <v>0</v>
      </c>
      <c r="O315" t="s">
        <v>20</v>
      </c>
      <c r="P315">
        <f t="array" ref="P315">INDEX(Items!B$2:B$1098,MATCH($O315,Items!$A$2:$A$1098,0))</f>
        <v>0</v>
      </c>
      <c r="Q315">
        <f t="array" ref="Q315">INDEX(Items!C$2:C$1098,MATCH($O315,Items!$A$2:$A$1098,0))</f>
        <v>0</v>
      </c>
      <c r="R315">
        <f t="array" ref="R315">INDEX(Items!D$2:D$1098,MATCH($O315,Items!$A$2:$A$1098,0))</f>
        <v>0</v>
      </c>
    </row>
    <row r="316" spans="1:18" ht="14.4" x14ac:dyDescent="0.3">
      <c r="A316">
        <f t="shared" si="62"/>
        <v>1</v>
      </c>
      <c r="B316" s="10" t="str">
        <f t="shared" si="63"/>
        <v/>
      </c>
      <c r="C316" s="2">
        <f t="shared" si="64"/>
        <v>1</v>
      </c>
      <c r="D316" s="3"/>
      <c r="E316" s="2"/>
      <c r="F316" t="e">
        <f t="array" ref="F316">INDEX(Establishment!B$2:B$1047,MATCH($E316,Establishment!$A$2:$A$1047,0))</f>
        <v>#N/A</v>
      </c>
      <c r="G316" t="e">
        <f t="array" ref="G316">INDEX(Establishment!C$2:C$1047,MATCH($E316,Establishment!$A$2:$A$1047,0))</f>
        <v>#N/A</v>
      </c>
      <c r="I316" s="4"/>
      <c r="J316" t="s">
        <v>20</v>
      </c>
      <c r="L316" s="4"/>
      <c r="M316" s="4">
        <f t="shared" si="65"/>
        <v>0</v>
      </c>
      <c r="N316" s="4">
        <f t="shared" si="66"/>
        <v>0</v>
      </c>
      <c r="O316" t="s">
        <v>20</v>
      </c>
      <c r="P316">
        <f t="array" ref="P316">INDEX(Items!B$2:B$1098,MATCH($O316,Items!$A$2:$A$1098,0))</f>
        <v>0</v>
      </c>
      <c r="Q316">
        <f t="array" ref="Q316">INDEX(Items!C$2:C$1098,MATCH($O316,Items!$A$2:$A$1098,0))</f>
        <v>0</v>
      </c>
      <c r="R316">
        <f t="array" ref="R316">INDEX(Items!D$2:D$1098,MATCH($O316,Items!$A$2:$A$1098,0))</f>
        <v>0</v>
      </c>
    </row>
    <row r="317" spans="1:18" ht="14.4" x14ac:dyDescent="0.3">
      <c r="A317">
        <f t="shared" si="62"/>
        <v>1</v>
      </c>
      <c r="B317" s="10" t="str">
        <f t="shared" si="63"/>
        <v/>
      </c>
      <c r="C317" s="2">
        <f t="shared" si="64"/>
        <v>1</v>
      </c>
      <c r="D317" s="3"/>
      <c r="E317" s="2"/>
      <c r="F317" t="e">
        <f t="array" ref="F317">INDEX(Establishment!B$2:B$1047,MATCH($E317,Establishment!$A$2:$A$1047,0))</f>
        <v>#N/A</v>
      </c>
      <c r="G317" t="e">
        <f t="array" ref="G317">INDEX(Establishment!C$2:C$1047,MATCH($E317,Establishment!$A$2:$A$1047,0))</f>
        <v>#N/A</v>
      </c>
      <c r="I317" s="4"/>
      <c r="J317" t="s">
        <v>20</v>
      </c>
      <c r="L317" s="4"/>
      <c r="M317" s="4">
        <f t="shared" si="65"/>
        <v>0</v>
      </c>
      <c r="N317" s="4">
        <f t="shared" si="66"/>
        <v>0</v>
      </c>
      <c r="O317" t="s">
        <v>20</v>
      </c>
      <c r="P317">
        <f t="array" ref="P317">INDEX(Items!B$2:B$1098,MATCH($O317,Items!$A$2:$A$1098,0))</f>
        <v>0</v>
      </c>
      <c r="Q317">
        <f t="array" ref="Q317">INDEX(Items!C$2:C$1098,MATCH($O317,Items!$A$2:$A$1098,0))</f>
        <v>0</v>
      </c>
      <c r="R317">
        <f t="array" ref="R317">INDEX(Items!D$2:D$1098,MATCH($O317,Items!$A$2:$A$1098,0))</f>
        <v>0</v>
      </c>
    </row>
    <row r="318" spans="1:18" ht="14.4" x14ac:dyDescent="0.3">
      <c r="A318">
        <f t="shared" si="62"/>
        <v>1</v>
      </c>
      <c r="B318" s="10" t="str">
        <f t="shared" si="63"/>
        <v/>
      </c>
      <c r="C318" s="2">
        <f t="shared" si="64"/>
        <v>1</v>
      </c>
      <c r="D318" s="3"/>
      <c r="E318" s="2"/>
      <c r="F318" t="e">
        <f t="array" ref="F318">INDEX(Establishment!B$2:B$1047,MATCH($E318,Establishment!$A$2:$A$1047,0))</f>
        <v>#N/A</v>
      </c>
      <c r="G318" t="e">
        <f t="array" ref="G318">INDEX(Establishment!C$2:C$1047,MATCH($E318,Establishment!$A$2:$A$1047,0))</f>
        <v>#N/A</v>
      </c>
      <c r="I318" s="4"/>
      <c r="J318" t="s">
        <v>20</v>
      </c>
      <c r="L318" s="4"/>
      <c r="M318" s="4">
        <f t="shared" si="65"/>
        <v>0</v>
      </c>
      <c r="N318" s="4">
        <f t="shared" si="66"/>
        <v>0</v>
      </c>
      <c r="O318" t="s">
        <v>20</v>
      </c>
      <c r="P318">
        <f t="array" ref="P318">INDEX(Items!B$2:B$1098,MATCH($O318,Items!$A$2:$A$1098,0))</f>
        <v>0</v>
      </c>
      <c r="Q318">
        <f t="array" ref="Q318">INDEX(Items!C$2:C$1098,MATCH($O318,Items!$A$2:$A$1098,0))</f>
        <v>0</v>
      </c>
      <c r="R318">
        <f t="array" ref="R318">INDEX(Items!D$2:D$1098,MATCH($O318,Items!$A$2:$A$1098,0))</f>
        <v>0</v>
      </c>
    </row>
    <row r="319" spans="1:18" ht="14.4" x14ac:dyDescent="0.3">
      <c r="A319">
        <f t="shared" si="62"/>
        <v>1</v>
      </c>
      <c r="B319" s="10" t="str">
        <f t="shared" si="63"/>
        <v/>
      </c>
      <c r="C319" s="2">
        <f t="shared" si="64"/>
        <v>1</v>
      </c>
      <c r="D319" s="3"/>
      <c r="E319" s="2"/>
      <c r="F319" t="e">
        <f t="array" ref="F319">INDEX(Establishment!B$2:B$1047,MATCH($E319,Establishment!$A$2:$A$1047,0))</f>
        <v>#N/A</v>
      </c>
      <c r="G319" t="e">
        <f t="array" ref="G319">INDEX(Establishment!C$2:C$1047,MATCH($E319,Establishment!$A$2:$A$1047,0))</f>
        <v>#N/A</v>
      </c>
      <c r="I319" s="4"/>
      <c r="J319" t="s">
        <v>20</v>
      </c>
      <c r="L319" s="4"/>
      <c r="M319" s="4">
        <f t="shared" si="65"/>
        <v>0</v>
      </c>
      <c r="N319" s="4">
        <f t="shared" si="66"/>
        <v>0</v>
      </c>
      <c r="O319" t="s">
        <v>20</v>
      </c>
      <c r="P319">
        <f t="array" ref="P319">INDEX(Items!B$2:B$1098,MATCH($O319,Items!$A$2:$A$1098,0))</f>
        <v>0</v>
      </c>
      <c r="Q319">
        <f t="array" ref="Q319">INDEX(Items!C$2:C$1098,MATCH($O319,Items!$A$2:$A$1098,0))</f>
        <v>0</v>
      </c>
      <c r="R319">
        <f t="array" ref="R319">INDEX(Items!D$2:D$1098,MATCH($O319,Items!$A$2:$A$1098,0))</f>
        <v>0</v>
      </c>
    </row>
    <row r="320" spans="1:18" ht="14.4" x14ac:dyDescent="0.3">
      <c r="A320">
        <f t="shared" si="62"/>
        <v>1</v>
      </c>
      <c r="B320" s="10" t="str">
        <f t="shared" si="63"/>
        <v/>
      </c>
      <c r="C320" s="2">
        <f t="shared" ref="C320:C383" si="72">IF(OR(B320="",B320&lt;&gt;B319),1,C319+1)</f>
        <v>1</v>
      </c>
      <c r="D320" s="3"/>
      <c r="E320" s="2"/>
      <c r="F320" t="e">
        <f t="array" ref="F320">INDEX(Establishment!B$2:B$1047,MATCH($E320,Establishment!$A$2:$A$1047,0))</f>
        <v>#N/A</v>
      </c>
      <c r="G320" t="e">
        <f t="array" ref="G320">INDEX(Establishment!C$2:C$1047,MATCH($E320,Establishment!$A$2:$A$1047,0))</f>
        <v>#N/A</v>
      </c>
      <c r="I320" s="4"/>
      <c r="J320" t="s">
        <v>20</v>
      </c>
      <c r="L320" s="4"/>
      <c r="M320" s="4">
        <f t="shared" si="65"/>
        <v>0</v>
      </c>
      <c r="N320" s="4">
        <f t="shared" si="66"/>
        <v>0</v>
      </c>
      <c r="O320" t="s">
        <v>20</v>
      </c>
      <c r="P320">
        <f t="array" ref="P320">INDEX(Items!B$2:B$1098,MATCH($O320,Items!$A$2:$A$1098,0))</f>
        <v>0</v>
      </c>
      <c r="Q320">
        <f t="array" ref="Q320">INDEX(Items!C$2:C$1098,MATCH($O320,Items!$A$2:$A$1098,0))</f>
        <v>0</v>
      </c>
      <c r="R320">
        <f t="array" ref="R320">INDEX(Items!D$2:D$1098,MATCH($O320,Items!$A$2:$A$1098,0))</f>
        <v>0</v>
      </c>
    </row>
    <row r="321" spans="1:18" ht="14.4" x14ac:dyDescent="0.3">
      <c r="A321">
        <f t="shared" si="62"/>
        <v>1</v>
      </c>
      <c r="B321" s="10" t="str">
        <f t="shared" si="63"/>
        <v/>
      </c>
      <c r="C321" s="2">
        <f t="shared" si="72"/>
        <v>1</v>
      </c>
      <c r="D321" s="3"/>
      <c r="E321" s="2"/>
      <c r="F321" t="e">
        <f t="array" ref="F321">INDEX(Establishment!B$2:B$1047,MATCH($E321,Establishment!$A$2:$A$1047,0))</f>
        <v>#N/A</v>
      </c>
      <c r="G321" t="e">
        <f t="array" ref="G321">INDEX(Establishment!C$2:C$1047,MATCH($E321,Establishment!$A$2:$A$1047,0))</f>
        <v>#N/A</v>
      </c>
      <c r="I321" s="4"/>
      <c r="J321" t="s">
        <v>20</v>
      </c>
      <c r="L321" s="4"/>
      <c r="M321" s="4">
        <f t="shared" si="65"/>
        <v>0</v>
      </c>
      <c r="N321" s="4">
        <f t="shared" si="66"/>
        <v>0</v>
      </c>
      <c r="O321" t="s">
        <v>20</v>
      </c>
      <c r="P321">
        <f t="array" ref="P321">INDEX(Items!B$2:B$1098,MATCH($O321,Items!$A$2:$A$1098,0))</f>
        <v>0</v>
      </c>
      <c r="Q321">
        <f t="array" ref="Q321">INDEX(Items!C$2:C$1098,MATCH($O321,Items!$A$2:$A$1098,0))</f>
        <v>0</v>
      </c>
      <c r="R321">
        <f t="array" ref="R321">INDEX(Items!D$2:D$1098,MATCH($O321,Items!$A$2:$A$1098,0))</f>
        <v>0</v>
      </c>
    </row>
    <row r="322" spans="1:18" ht="14.4" x14ac:dyDescent="0.3">
      <c r="A322">
        <f t="shared" ref="A322:A385" si="73">IF(OR(D322&lt;&gt;D321,D322=""),1,IF(NOT(AND(E322=E321,F322=F321,G322=G321)),A321+1,IF(OR(H322="",AND(H322&lt;&gt;"",H322&lt;&gt;H321,H321&lt;&gt;"")),A321,A321+1)))</f>
        <v>1</v>
      </c>
      <c r="B322" s="10" t="str">
        <f t="shared" ref="B322:B385" si="74">IF(D322&lt;&gt;"",TEXT(D322,"YYYYMMDD")&amp;CHAR(64+A322),"")</f>
        <v/>
      </c>
      <c r="C322" s="2">
        <f t="shared" si="72"/>
        <v>1</v>
      </c>
      <c r="D322" s="3"/>
      <c r="E322" s="2"/>
      <c r="F322" t="e">
        <f t="array" ref="F322">INDEX(Establishment!B$2:B$1047,MATCH($E322,Establishment!$A$2:$A$1047,0))</f>
        <v>#N/A</v>
      </c>
      <c r="G322" t="e">
        <f t="array" ref="G322">INDEX(Establishment!C$2:C$1047,MATCH($E322,Establishment!$A$2:$A$1047,0))</f>
        <v>#N/A</v>
      </c>
      <c r="I322" s="4"/>
      <c r="J322" t="s">
        <v>20</v>
      </c>
      <c r="L322" s="4"/>
      <c r="M322" s="4">
        <f t="shared" ref="M322:M385" si="75">K322*L322</f>
        <v>0</v>
      </c>
      <c r="N322" s="4">
        <f t="shared" ref="N322:N385" si="76">IF(B322=B321,N321+M322,M322)</f>
        <v>0</v>
      </c>
      <c r="O322" t="s">
        <v>20</v>
      </c>
      <c r="P322">
        <f t="array" ref="P322">INDEX(Items!B$2:B$1098,MATCH($O322,Items!$A$2:$A$1098,0))</f>
        <v>0</v>
      </c>
      <c r="Q322">
        <f t="array" ref="Q322">INDEX(Items!C$2:C$1098,MATCH($O322,Items!$A$2:$A$1098,0))</f>
        <v>0</v>
      </c>
      <c r="R322">
        <f t="array" ref="R322">INDEX(Items!D$2:D$1098,MATCH($O322,Items!$A$2:$A$1098,0))</f>
        <v>0</v>
      </c>
    </row>
    <row r="323" spans="1:18" ht="14.4" x14ac:dyDescent="0.3">
      <c r="A323">
        <f t="shared" si="73"/>
        <v>1</v>
      </c>
      <c r="B323" s="10" t="str">
        <f t="shared" si="74"/>
        <v/>
      </c>
      <c r="C323" s="2">
        <f t="shared" si="72"/>
        <v>1</v>
      </c>
      <c r="D323" s="3"/>
      <c r="E323" s="2"/>
      <c r="F323" t="e">
        <f t="array" ref="F323">INDEX(Establishment!B$2:B$1047,MATCH($E323,Establishment!$A$2:$A$1047,0))</f>
        <v>#N/A</v>
      </c>
      <c r="G323" t="e">
        <f t="array" ref="G323">INDEX(Establishment!C$2:C$1047,MATCH($E323,Establishment!$A$2:$A$1047,0))</f>
        <v>#N/A</v>
      </c>
      <c r="I323" s="4"/>
      <c r="J323" t="s">
        <v>20</v>
      </c>
      <c r="L323" s="4"/>
      <c r="M323" s="4">
        <f t="shared" si="75"/>
        <v>0</v>
      </c>
      <c r="N323" s="4">
        <f t="shared" si="76"/>
        <v>0</v>
      </c>
      <c r="O323" t="s">
        <v>20</v>
      </c>
      <c r="P323">
        <f t="array" ref="P323">INDEX(Items!B$2:B$1098,MATCH($O323,Items!$A$2:$A$1098,0))</f>
        <v>0</v>
      </c>
      <c r="Q323">
        <f t="array" ref="Q323">INDEX(Items!C$2:C$1098,MATCH($O323,Items!$A$2:$A$1098,0))</f>
        <v>0</v>
      </c>
      <c r="R323">
        <f t="array" ref="R323">INDEX(Items!D$2:D$1098,MATCH($O323,Items!$A$2:$A$1098,0))</f>
        <v>0</v>
      </c>
    </row>
    <row r="324" spans="1:18" ht="14.4" x14ac:dyDescent="0.3">
      <c r="A324">
        <f t="shared" si="73"/>
        <v>1</v>
      </c>
      <c r="B324" s="10" t="str">
        <f t="shared" si="74"/>
        <v/>
      </c>
      <c r="C324" s="2">
        <f t="shared" si="72"/>
        <v>1</v>
      </c>
      <c r="D324" s="3"/>
      <c r="E324" s="2"/>
      <c r="F324" t="e">
        <f t="array" ref="F324">INDEX(Establishment!B$2:B$1047,MATCH($E324,Establishment!$A$2:$A$1047,0))</f>
        <v>#N/A</v>
      </c>
      <c r="G324" t="e">
        <f t="array" ref="G324">INDEX(Establishment!C$2:C$1047,MATCH($E324,Establishment!$A$2:$A$1047,0))</f>
        <v>#N/A</v>
      </c>
      <c r="I324" s="4"/>
      <c r="J324" t="s">
        <v>20</v>
      </c>
      <c r="L324" s="4"/>
      <c r="M324" s="4">
        <f t="shared" si="75"/>
        <v>0</v>
      </c>
      <c r="N324" s="4">
        <f t="shared" si="76"/>
        <v>0</v>
      </c>
      <c r="O324" t="s">
        <v>20</v>
      </c>
      <c r="P324">
        <f t="array" ref="P324">INDEX(Items!B$2:B$1098,MATCH($O324,Items!$A$2:$A$1098,0))</f>
        <v>0</v>
      </c>
      <c r="Q324">
        <f t="array" ref="Q324">INDEX(Items!C$2:C$1098,MATCH($O324,Items!$A$2:$A$1098,0))</f>
        <v>0</v>
      </c>
      <c r="R324">
        <f t="array" ref="R324">INDEX(Items!D$2:D$1098,MATCH($O324,Items!$A$2:$A$1098,0))</f>
        <v>0</v>
      </c>
    </row>
    <row r="325" spans="1:18" ht="14.4" x14ac:dyDescent="0.3">
      <c r="A325">
        <f t="shared" si="73"/>
        <v>1</v>
      </c>
      <c r="B325" s="10" t="str">
        <f t="shared" si="74"/>
        <v/>
      </c>
      <c r="C325" s="2">
        <f t="shared" si="72"/>
        <v>1</v>
      </c>
      <c r="D325" s="3"/>
      <c r="E325" s="2"/>
      <c r="F325" t="e">
        <f t="array" ref="F325">INDEX(Establishment!B$2:B$1047,MATCH($E325,Establishment!$A$2:$A$1047,0))</f>
        <v>#N/A</v>
      </c>
      <c r="G325" t="e">
        <f t="array" ref="G325">INDEX(Establishment!C$2:C$1047,MATCH($E325,Establishment!$A$2:$A$1047,0))</f>
        <v>#N/A</v>
      </c>
      <c r="I325" s="4"/>
      <c r="J325" t="s">
        <v>20</v>
      </c>
      <c r="L325" s="4"/>
      <c r="M325" s="4">
        <f t="shared" si="75"/>
        <v>0</v>
      </c>
      <c r="N325" s="4">
        <f t="shared" si="76"/>
        <v>0</v>
      </c>
      <c r="O325" t="s">
        <v>20</v>
      </c>
      <c r="P325">
        <f t="array" ref="P325">INDEX(Items!B$2:B$1098,MATCH($O325,Items!$A$2:$A$1098,0))</f>
        <v>0</v>
      </c>
      <c r="Q325">
        <f t="array" ref="Q325">INDEX(Items!C$2:C$1098,MATCH($O325,Items!$A$2:$A$1098,0))</f>
        <v>0</v>
      </c>
      <c r="R325">
        <f t="array" ref="R325">INDEX(Items!D$2:D$1098,MATCH($O325,Items!$A$2:$A$1098,0))</f>
        <v>0</v>
      </c>
    </row>
    <row r="326" spans="1:18" ht="14.4" x14ac:dyDescent="0.3">
      <c r="A326">
        <f t="shared" si="73"/>
        <v>1</v>
      </c>
      <c r="B326" s="10" t="str">
        <f t="shared" si="74"/>
        <v/>
      </c>
      <c r="C326" s="2">
        <f t="shared" si="72"/>
        <v>1</v>
      </c>
      <c r="D326" s="3"/>
      <c r="E326" s="2"/>
      <c r="F326" t="e">
        <f t="array" ref="F326">INDEX(Establishment!B$2:B$1047,MATCH($E326,Establishment!$A$2:$A$1047,0))</f>
        <v>#N/A</v>
      </c>
      <c r="G326" t="e">
        <f t="array" ref="G326">INDEX(Establishment!C$2:C$1047,MATCH($E326,Establishment!$A$2:$A$1047,0))</f>
        <v>#N/A</v>
      </c>
      <c r="I326" s="4"/>
      <c r="J326" t="s">
        <v>20</v>
      </c>
      <c r="L326" s="4"/>
      <c r="M326" s="4">
        <f t="shared" si="75"/>
        <v>0</v>
      </c>
      <c r="N326" s="4">
        <f t="shared" si="76"/>
        <v>0</v>
      </c>
      <c r="O326" t="s">
        <v>20</v>
      </c>
      <c r="P326">
        <f t="array" ref="P326">INDEX(Items!B$2:B$1098,MATCH($O326,Items!$A$2:$A$1098,0))</f>
        <v>0</v>
      </c>
      <c r="Q326">
        <f t="array" ref="Q326">INDEX(Items!C$2:C$1098,MATCH($O326,Items!$A$2:$A$1098,0))</f>
        <v>0</v>
      </c>
      <c r="R326">
        <f t="array" ref="R326">INDEX(Items!D$2:D$1098,MATCH($O326,Items!$A$2:$A$1098,0))</f>
        <v>0</v>
      </c>
    </row>
    <row r="327" spans="1:18" ht="14.4" x14ac:dyDescent="0.3">
      <c r="A327">
        <f t="shared" si="73"/>
        <v>1</v>
      </c>
      <c r="B327" s="10" t="str">
        <f t="shared" si="74"/>
        <v/>
      </c>
      <c r="C327" s="2">
        <f t="shared" si="72"/>
        <v>1</v>
      </c>
      <c r="D327" s="3"/>
      <c r="E327" s="2"/>
      <c r="F327" t="e">
        <f t="array" ref="F327">INDEX(Establishment!B$2:B$1047,MATCH($E327,Establishment!$A$2:$A$1047,0))</f>
        <v>#N/A</v>
      </c>
      <c r="G327" t="e">
        <f t="array" ref="G327">INDEX(Establishment!C$2:C$1047,MATCH($E327,Establishment!$A$2:$A$1047,0))</f>
        <v>#N/A</v>
      </c>
      <c r="I327" s="4"/>
      <c r="J327" t="s">
        <v>20</v>
      </c>
      <c r="L327" s="4"/>
      <c r="M327" s="4">
        <f t="shared" si="75"/>
        <v>0</v>
      </c>
      <c r="N327" s="4">
        <f t="shared" si="76"/>
        <v>0</v>
      </c>
      <c r="O327" t="s">
        <v>20</v>
      </c>
      <c r="P327">
        <f t="array" ref="P327">INDEX(Items!B$2:B$1098,MATCH($O327,Items!$A$2:$A$1098,0))</f>
        <v>0</v>
      </c>
      <c r="Q327">
        <f t="array" ref="Q327">INDEX(Items!C$2:C$1098,MATCH($O327,Items!$A$2:$A$1098,0))</f>
        <v>0</v>
      </c>
      <c r="R327">
        <f t="array" ref="R327">INDEX(Items!D$2:D$1098,MATCH($O327,Items!$A$2:$A$1098,0))</f>
        <v>0</v>
      </c>
    </row>
    <row r="328" spans="1:18" ht="14.4" x14ac:dyDescent="0.3">
      <c r="A328">
        <f t="shared" si="73"/>
        <v>1</v>
      </c>
      <c r="B328" s="10" t="str">
        <f t="shared" si="74"/>
        <v/>
      </c>
      <c r="C328" s="2">
        <f t="shared" si="72"/>
        <v>1</v>
      </c>
      <c r="D328" s="3"/>
      <c r="E328" s="2"/>
      <c r="F328" t="e">
        <f t="array" ref="F328">INDEX(Establishment!B$2:B$1047,MATCH($E328,Establishment!$A$2:$A$1047,0))</f>
        <v>#N/A</v>
      </c>
      <c r="G328" t="e">
        <f t="array" ref="G328">INDEX(Establishment!C$2:C$1047,MATCH($E328,Establishment!$A$2:$A$1047,0))</f>
        <v>#N/A</v>
      </c>
      <c r="I328" s="4"/>
      <c r="J328" t="s">
        <v>20</v>
      </c>
      <c r="L328" s="4"/>
      <c r="M328" s="4">
        <f t="shared" si="75"/>
        <v>0</v>
      </c>
      <c r="N328" s="4">
        <f t="shared" si="76"/>
        <v>0</v>
      </c>
      <c r="O328" t="s">
        <v>20</v>
      </c>
      <c r="P328">
        <f t="array" ref="P328">INDEX(Items!B$2:B$1098,MATCH($O328,Items!$A$2:$A$1098,0))</f>
        <v>0</v>
      </c>
      <c r="Q328">
        <f t="array" ref="Q328">INDEX(Items!C$2:C$1098,MATCH($O328,Items!$A$2:$A$1098,0))</f>
        <v>0</v>
      </c>
      <c r="R328">
        <f t="array" ref="R328">INDEX(Items!D$2:D$1098,MATCH($O328,Items!$A$2:$A$1098,0))</f>
        <v>0</v>
      </c>
    </row>
    <row r="329" spans="1:18" ht="14.4" x14ac:dyDescent="0.3">
      <c r="A329">
        <f t="shared" si="73"/>
        <v>1</v>
      </c>
      <c r="B329" s="10" t="str">
        <f t="shared" si="74"/>
        <v/>
      </c>
      <c r="C329" s="2">
        <f t="shared" si="72"/>
        <v>1</v>
      </c>
      <c r="D329" s="3"/>
      <c r="E329" s="2"/>
      <c r="F329" t="e">
        <f t="array" ref="F329">INDEX(Establishment!B$2:B$1047,MATCH($E329,Establishment!$A$2:$A$1047,0))</f>
        <v>#N/A</v>
      </c>
      <c r="G329" t="e">
        <f t="array" ref="G329">INDEX(Establishment!C$2:C$1047,MATCH($E329,Establishment!$A$2:$A$1047,0))</f>
        <v>#N/A</v>
      </c>
      <c r="I329" s="4"/>
      <c r="J329" t="s">
        <v>20</v>
      </c>
      <c r="L329" s="4"/>
      <c r="M329" s="4">
        <f t="shared" si="75"/>
        <v>0</v>
      </c>
      <c r="N329" s="4">
        <f t="shared" si="76"/>
        <v>0</v>
      </c>
      <c r="O329" t="s">
        <v>20</v>
      </c>
      <c r="P329">
        <f t="array" ref="P329">INDEX(Items!B$2:B$1098,MATCH($O329,Items!$A$2:$A$1098,0))</f>
        <v>0</v>
      </c>
      <c r="Q329">
        <f t="array" ref="Q329">INDEX(Items!C$2:C$1098,MATCH($O329,Items!$A$2:$A$1098,0))</f>
        <v>0</v>
      </c>
      <c r="R329">
        <f t="array" ref="R329">INDEX(Items!D$2:D$1098,MATCH($O329,Items!$A$2:$A$1098,0))</f>
        <v>0</v>
      </c>
    </row>
    <row r="330" spans="1:18" ht="14.4" x14ac:dyDescent="0.3">
      <c r="A330">
        <f t="shared" si="73"/>
        <v>1</v>
      </c>
      <c r="B330" s="10" t="str">
        <f t="shared" si="74"/>
        <v/>
      </c>
      <c r="C330" s="2">
        <f t="shared" si="72"/>
        <v>1</v>
      </c>
      <c r="D330" s="3"/>
      <c r="E330" s="2"/>
      <c r="F330" t="e">
        <f t="array" ref="F330">INDEX(Establishment!B$2:B$1047,MATCH($E330,Establishment!$A$2:$A$1047,0))</f>
        <v>#N/A</v>
      </c>
      <c r="G330" t="e">
        <f t="array" ref="G330">INDEX(Establishment!C$2:C$1047,MATCH($E330,Establishment!$A$2:$A$1047,0))</f>
        <v>#N/A</v>
      </c>
      <c r="I330" s="4"/>
      <c r="J330" t="s">
        <v>20</v>
      </c>
      <c r="L330" s="4"/>
      <c r="M330" s="4">
        <f t="shared" si="75"/>
        <v>0</v>
      </c>
      <c r="N330" s="4">
        <f t="shared" si="76"/>
        <v>0</v>
      </c>
      <c r="O330" t="s">
        <v>20</v>
      </c>
      <c r="P330">
        <f t="array" ref="P330">INDEX(Items!B$2:B$1098,MATCH($O330,Items!$A$2:$A$1098,0))</f>
        <v>0</v>
      </c>
      <c r="Q330">
        <f t="array" ref="Q330">INDEX(Items!C$2:C$1098,MATCH($O330,Items!$A$2:$A$1098,0))</f>
        <v>0</v>
      </c>
      <c r="R330">
        <f t="array" ref="R330">INDEX(Items!D$2:D$1098,MATCH($O330,Items!$A$2:$A$1098,0))</f>
        <v>0</v>
      </c>
    </row>
    <row r="331" spans="1:18" ht="14.4" x14ac:dyDescent="0.3">
      <c r="A331">
        <f t="shared" si="73"/>
        <v>1</v>
      </c>
      <c r="B331" s="10" t="str">
        <f t="shared" si="74"/>
        <v/>
      </c>
      <c r="C331" s="2">
        <f t="shared" si="72"/>
        <v>1</v>
      </c>
      <c r="D331" s="3"/>
      <c r="E331" s="2"/>
      <c r="F331" t="e">
        <f t="array" ref="F331">INDEX(Establishment!B$2:B$1047,MATCH($E331,Establishment!$A$2:$A$1047,0))</f>
        <v>#N/A</v>
      </c>
      <c r="G331" t="e">
        <f t="array" ref="G331">INDEX(Establishment!C$2:C$1047,MATCH($E331,Establishment!$A$2:$A$1047,0))</f>
        <v>#N/A</v>
      </c>
      <c r="I331" s="4"/>
      <c r="J331" t="s">
        <v>20</v>
      </c>
      <c r="L331" s="4"/>
      <c r="M331" s="4">
        <f t="shared" si="75"/>
        <v>0</v>
      </c>
      <c r="N331" s="4">
        <f t="shared" si="76"/>
        <v>0</v>
      </c>
      <c r="O331" t="s">
        <v>20</v>
      </c>
      <c r="P331">
        <f t="array" ref="P331">INDEX(Items!B$2:B$1098,MATCH($O331,Items!$A$2:$A$1098,0))</f>
        <v>0</v>
      </c>
      <c r="Q331">
        <f t="array" ref="Q331">INDEX(Items!C$2:C$1098,MATCH($O331,Items!$A$2:$A$1098,0))</f>
        <v>0</v>
      </c>
      <c r="R331">
        <f t="array" ref="R331">INDEX(Items!D$2:D$1098,MATCH($O331,Items!$A$2:$A$1098,0))</f>
        <v>0</v>
      </c>
    </row>
    <row r="332" spans="1:18" ht="14.4" x14ac:dyDescent="0.3">
      <c r="A332">
        <f t="shared" si="73"/>
        <v>1</v>
      </c>
      <c r="B332" s="10" t="str">
        <f t="shared" si="74"/>
        <v/>
      </c>
      <c r="C332" s="2">
        <f t="shared" si="72"/>
        <v>1</v>
      </c>
      <c r="D332" s="3"/>
      <c r="E332" s="2"/>
      <c r="F332" t="e">
        <f t="array" ref="F332">INDEX(Establishment!B$2:B$1047,MATCH($E332,Establishment!$A$2:$A$1047,0))</f>
        <v>#N/A</v>
      </c>
      <c r="G332" t="e">
        <f t="array" ref="G332">INDEX(Establishment!C$2:C$1047,MATCH($E332,Establishment!$A$2:$A$1047,0))</f>
        <v>#N/A</v>
      </c>
      <c r="I332" s="4"/>
      <c r="J332" t="s">
        <v>20</v>
      </c>
      <c r="L332" s="4"/>
      <c r="M332" s="4">
        <f t="shared" si="75"/>
        <v>0</v>
      </c>
      <c r="N332" s="4">
        <f t="shared" si="76"/>
        <v>0</v>
      </c>
      <c r="O332" t="s">
        <v>20</v>
      </c>
      <c r="P332">
        <f t="array" ref="P332">INDEX(Items!B$2:B$1098,MATCH($O332,Items!$A$2:$A$1098,0))</f>
        <v>0</v>
      </c>
      <c r="Q332">
        <f t="array" ref="Q332">INDEX(Items!C$2:C$1098,MATCH($O332,Items!$A$2:$A$1098,0))</f>
        <v>0</v>
      </c>
      <c r="R332">
        <f t="array" ref="R332">INDEX(Items!D$2:D$1098,MATCH($O332,Items!$A$2:$A$1098,0))</f>
        <v>0</v>
      </c>
    </row>
    <row r="333" spans="1:18" ht="14.4" x14ac:dyDescent="0.3">
      <c r="A333">
        <f t="shared" si="73"/>
        <v>1</v>
      </c>
      <c r="B333" s="10" t="str">
        <f t="shared" si="74"/>
        <v/>
      </c>
      <c r="C333" s="2">
        <f t="shared" si="72"/>
        <v>1</v>
      </c>
      <c r="D333" s="3"/>
      <c r="E333" s="2"/>
      <c r="F333" t="e">
        <f t="array" ref="F333">INDEX(Establishment!B$2:B$1047,MATCH($E333,Establishment!$A$2:$A$1047,0))</f>
        <v>#N/A</v>
      </c>
      <c r="G333" t="e">
        <f t="array" ref="G333">INDEX(Establishment!C$2:C$1047,MATCH($E333,Establishment!$A$2:$A$1047,0))</f>
        <v>#N/A</v>
      </c>
      <c r="I333" s="4"/>
      <c r="J333" t="s">
        <v>20</v>
      </c>
      <c r="L333" s="4"/>
      <c r="M333" s="4">
        <f t="shared" si="75"/>
        <v>0</v>
      </c>
      <c r="N333" s="4">
        <f t="shared" si="76"/>
        <v>0</v>
      </c>
      <c r="O333" t="s">
        <v>20</v>
      </c>
      <c r="P333">
        <f t="array" ref="P333">INDEX(Items!B$2:B$1098,MATCH($O333,Items!$A$2:$A$1098,0))</f>
        <v>0</v>
      </c>
      <c r="Q333">
        <f t="array" ref="Q333">INDEX(Items!C$2:C$1098,MATCH($O333,Items!$A$2:$A$1098,0))</f>
        <v>0</v>
      </c>
      <c r="R333">
        <f t="array" ref="R333">INDEX(Items!D$2:D$1098,MATCH($O333,Items!$A$2:$A$1098,0))</f>
        <v>0</v>
      </c>
    </row>
    <row r="334" spans="1:18" ht="14.4" x14ac:dyDescent="0.3">
      <c r="A334">
        <f t="shared" si="73"/>
        <v>1</v>
      </c>
      <c r="B334" s="10" t="str">
        <f t="shared" si="74"/>
        <v/>
      </c>
      <c r="C334" s="2">
        <f t="shared" si="72"/>
        <v>1</v>
      </c>
      <c r="D334" s="3"/>
      <c r="E334" s="2"/>
      <c r="F334" t="e">
        <f t="array" ref="F334">INDEX(Establishment!B$2:B$1047,MATCH($E334,Establishment!$A$2:$A$1047,0))</f>
        <v>#N/A</v>
      </c>
      <c r="G334" t="e">
        <f t="array" ref="G334">INDEX(Establishment!C$2:C$1047,MATCH($E334,Establishment!$A$2:$A$1047,0))</f>
        <v>#N/A</v>
      </c>
      <c r="I334" s="4"/>
      <c r="J334" t="s">
        <v>20</v>
      </c>
      <c r="L334" s="4"/>
      <c r="M334" s="4">
        <f t="shared" si="75"/>
        <v>0</v>
      </c>
      <c r="N334" s="4">
        <f t="shared" si="76"/>
        <v>0</v>
      </c>
      <c r="O334" t="s">
        <v>20</v>
      </c>
      <c r="P334">
        <f t="array" ref="P334">INDEX(Items!B$2:B$1098,MATCH($O334,Items!$A$2:$A$1098,0))</f>
        <v>0</v>
      </c>
      <c r="Q334">
        <f t="array" ref="Q334">INDEX(Items!C$2:C$1098,MATCH($O334,Items!$A$2:$A$1098,0))</f>
        <v>0</v>
      </c>
      <c r="R334">
        <f t="array" ref="R334">INDEX(Items!D$2:D$1098,MATCH($O334,Items!$A$2:$A$1098,0))</f>
        <v>0</v>
      </c>
    </row>
    <row r="335" spans="1:18" ht="14.4" x14ac:dyDescent="0.3">
      <c r="A335">
        <f t="shared" si="73"/>
        <v>1</v>
      </c>
      <c r="B335" s="10" t="str">
        <f t="shared" si="74"/>
        <v/>
      </c>
      <c r="C335" s="2">
        <f t="shared" si="72"/>
        <v>1</v>
      </c>
      <c r="D335" s="3"/>
      <c r="E335" s="2"/>
      <c r="F335" t="e">
        <f t="array" ref="F335">INDEX(Establishment!B$2:B$1047,MATCH($E335,Establishment!$A$2:$A$1047,0))</f>
        <v>#N/A</v>
      </c>
      <c r="G335" t="e">
        <f t="array" ref="G335">INDEX(Establishment!C$2:C$1047,MATCH($E335,Establishment!$A$2:$A$1047,0))</f>
        <v>#N/A</v>
      </c>
      <c r="I335" s="4"/>
      <c r="J335" t="s">
        <v>20</v>
      </c>
      <c r="L335" s="4"/>
      <c r="M335" s="4">
        <f t="shared" si="75"/>
        <v>0</v>
      </c>
      <c r="N335" s="4">
        <f t="shared" si="76"/>
        <v>0</v>
      </c>
      <c r="O335" t="s">
        <v>20</v>
      </c>
      <c r="P335">
        <f t="array" ref="P335">INDEX(Items!B$2:B$1098,MATCH($O335,Items!$A$2:$A$1098,0))</f>
        <v>0</v>
      </c>
      <c r="Q335">
        <f t="array" ref="Q335">INDEX(Items!C$2:C$1098,MATCH($O335,Items!$A$2:$A$1098,0))</f>
        <v>0</v>
      </c>
      <c r="R335">
        <f t="array" ref="R335">INDEX(Items!D$2:D$1098,MATCH($O335,Items!$A$2:$A$1098,0))</f>
        <v>0</v>
      </c>
    </row>
    <row r="336" spans="1:18" ht="14.4" x14ac:dyDescent="0.3">
      <c r="A336">
        <f t="shared" si="73"/>
        <v>1</v>
      </c>
      <c r="B336" s="10" t="str">
        <f t="shared" si="74"/>
        <v/>
      </c>
      <c r="C336" s="2">
        <f t="shared" si="72"/>
        <v>1</v>
      </c>
      <c r="D336" s="3"/>
      <c r="E336" s="2"/>
      <c r="F336" t="e">
        <f t="array" ref="F336">INDEX(Establishment!B$2:B$1047,MATCH($E336,Establishment!$A$2:$A$1047,0))</f>
        <v>#N/A</v>
      </c>
      <c r="G336" t="e">
        <f t="array" ref="G336">INDEX(Establishment!C$2:C$1047,MATCH($E336,Establishment!$A$2:$A$1047,0))</f>
        <v>#N/A</v>
      </c>
      <c r="I336" s="4"/>
      <c r="J336" t="s">
        <v>20</v>
      </c>
      <c r="L336" s="4"/>
      <c r="M336" s="4">
        <f t="shared" si="75"/>
        <v>0</v>
      </c>
      <c r="N336" s="4">
        <f t="shared" si="76"/>
        <v>0</v>
      </c>
      <c r="O336" t="s">
        <v>20</v>
      </c>
      <c r="P336">
        <f t="array" ref="P336">INDEX(Items!B$2:B$1098,MATCH($O336,Items!$A$2:$A$1098,0))</f>
        <v>0</v>
      </c>
      <c r="Q336">
        <f t="array" ref="Q336">INDEX(Items!C$2:C$1098,MATCH($O336,Items!$A$2:$A$1098,0))</f>
        <v>0</v>
      </c>
      <c r="R336">
        <f t="array" ref="R336">INDEX(Items!D$2:D$1098,MATCH($O336,Items!$A$2:$A$1098,0))</f>
        <v>0</v>
      </c>
    </row>
    <row r="337" spans="1:18" ht="14.4" x14ac:dyDescent="0.3">
      <c r="A337">
        <f t="shared" si="73"/>
        <v>1</v>
      </c>
      <c r="B337" s="10" t="str">
        <f t="shared" si="74"/>
        <v/>
      </c>
      <c r="C337" s="2">
        <f t="shared" si="72"/>
        <v>1</v>
      </c>
      <c r="D337" s="3"/>
      <c r="E337" s="2"/>
      <c r="F337" t="e">
        <f t="array" ref="F337">INDEX(Establishment!B$2:B$1047,MATCH($E337,Establishment!$A$2:$A$1047,0))</f>
        <v>#N/A</v>
      </c>
      <c r="G337" t="e">
        <f t="array" ref="G337">INDEX(Establishment!C$2:C$1047,MATCH($E337,Establishment!$A$2:$A$1047,0))</f>
        <v>#N/A</v>
      </c>
      <c r="I337" s="4"/>
      <c r="J337" t="s">
        <v>20</v>
      </c>
      <c r="L337" s="4"/>
      <c r="M337" s="4">
        <f t="shared" si="75"/>
        <v>0</v>
      </c>
      <c r="N337" s="4">
        <f t="shared" si="76"/>
        <v>0</v>
      </c>
      <c r="O337" t="s">
        <v>20</v>
      </c>
      <c r="P337">
        <f t="array" ref="P337">INDEX(Items!B$2:B$1098,MATCH($O337,Items!$A$2:$A$1098,0))</f>
        <v>0</v>
      </c>
      <c r="Q337">
        <f t="array" ref="Q337">INDEX(Items!C$2:C$1098,MATCH($O337,Items!$A$2:$A$1098,0))</f>
        <v>0</v>
      </c>
      <c r="R337">
        <f t="array" ref="R337">INDEX(Items!D$2:D$1098,MATCH($O337,Items!$A$2:$A$1098,0))</f>
        <v>0</v>
      </c>
    </row>
    <row r="338" spans="1:18" ht="14.4" x14ac:dyDescent="0.3">
      <c r="A338">
        <f t="shared" si="73"/>
        <v>1</v>
      </c>
      <c r="B338" s="10" t="str">
        <f t="shared" si="74"/>
        <v/>
      </c>
      <c r="C338" s="2">
        <f t="shared" si="72"/>
        <v>1</v>
      </c>
      <c r="D338" s="3"/>
      <c r="E338" s="2"/>
      <c r="F338" t="e">
        <f t="array" ref="F338">INDEX(Establishment!B$2:B$1047,MATCH($E338,Establishment!$A$2:$A$1047,0))</f>
        <v>#N/A</v>
      </c>
      <c r="G338" t="e">
        <f t="array" ref="G338">INDEX(Establishment!C$2:C$1047,MATCH($E338,Establishment!$A$2:$A$1047,0))</f>
        <v>#N/A</v>
      </c>
      <c r="I338" s="4"/>
      <c r="J338" t="s">
        <v>20</v>
      </c>
      <c r="L338" s="4"/>
      <c r="M338" s="4">
        <f t="shared" si="75"/>
        <v>0</v>
      </c>
      <c r="N338" s="4">
        <f t="shared" si="76"/>
        <v>0</v>
      </c>
      <c r="O338" t="s">
        <v>20</v>
      </c>
      <c r="P338">
        <f t="array" ref="P338">INDEX(Items!B$2:B$1098,MATCH($O338,Items!$A$2:$A$1098,0))</f>
        <v>0</v>
      </c>
      <c r="Q338">
        <f t="array" ref="Q338">INDEX(Items!C$2:C$1098,MATCH($O338,Items!$A$2:$A$1098,0))</f>
        <v>0</v>
      </c>
      <c r="R338">
        <f t="array" ref="R338">INDEX(Items!D$2:D$1098,MATCH($O338,Items!$A$2:$A$1098,0))</f>
        <v>0</v>
      </c>
    </row>
    <row r="339" spans="1:18" ht="14.4" x14ac:dyDescent="0.3">
      <c r="A339">
        <f t="shared" si="73"/>
        <v>1</v>
      </c>
      <c r="B339" s="10" t="str">
        <f t="shared" si="74"/>
        <v/>
      </c>
      <c r="C339" s="2">
        <f t="shared" si="72"/>
        <v>1</v>
      </c>
      <c r="D339" s="3"/>
      <c r="E339" s="2"/>
      <c r="F339" t="e">
        <f t="array" ref="F339">INDEX(Establishment!B$2:B$1047,MATCH($E339,Establishment!$A$2:$A$1047,0))</f>
        <v>#N/A</v>
      </c>
      <c r="G339" t="e">
        <f t="array" ref="G339">INDEX(Establishment!C$2:C$1047,MATCH($E339,Establishment!$A$2:$A$1047,0))</f>
        <v>#N/A</v>
      </c>
      <c r="I339" s="4"/>
      <c r="J339" t="s">
        <v>20</v>
      </c>
      <c r="L339" s="4"/>
      <c r="M339" s="4">
        <f t="shared" si="75"/>
        <v>0</v>
      </c>
      <c r="N339" s="4">
        <f t="shared" si="76"/>
        <v>0</v>
      </c>
      <c r="O339" t="s">
        <v>20</v>
      </c>
      <c r="P339">
        <f t="array" ref="P339">INDEX(Items!B$2:B$1098,MATCH($O339,Items!$A$2:$A$1098,0))</f>
        <v>0</v>
      </c>
      <c r="Q339">
        <f t="array" ref="Q339">INDEX(Items!C$2:C$1098,MATCH($O339,Items!$A$2:$A$1098,0))</f>
        <v>0</v>
      </c>
      <c r="R339">
        <f t="array" ref="R339">INDEX(Items!D$2:D$1098,MATCH($O339,Items!$A$2:$A$1098,0))</f>
        <v>0</v>
      </c>
    </row>
    <row r="340" spans="1:18" ht="14.4" x14ac:dyDescent="0.3">
      <c r="A340">
        <f t="shared" si="73"/>
        <v>1</v>
      </c>
      <c r="B340" s="10" t="str">
        <f t="shared" si="74"/>
        <v/>
      </c>
      <c r="C340" s="2">
        <f t="shared" si="72"/>
        <v>1</v>
      </c>
      <c r="D340" s="3"/>
      <c r="E340" s="2"/>
      <c r="F340" t="e">
        <f t="array" ref="F340">INDEX(Establishment!B$2:B$1047,MATCH($E340,Establishment!$A$2:$A$1047,0))</f>
        <v>#N/A</v>
      </c>
      <c r="G340" t="e">
        <f t="array" ref="G340">INDEX(Establishment!C$2:C$1047,MATCH($E340,Establishment!$A$2:$A$1047,0))</f>
        <v>#N/A</v>
      </c>
      <c r="I340" s="4"/>
      <c r="J340" t="s">
        <v>20</v>
      </c>
      <c r="L340" s="4"/>
      <c r="M340" s="4">
        <f t="shared" si="75"/>
        <v>0</v>
      </c>
      <c r="N340" s="4">
        <f t="shared" si="76"/>
        <v>0</v>
      </c>
      <c r="O340" t="s">
        <v>20</v>
      </c>
      <c r="P340">
        <f t="array" ref="P340">INDEX(Items!B$2:B$1098,MATCH($O340,Items!$A$2:$A$1098,0))</f>
        <v>0</v>
      </c>
      <c r="Q340">
        <f t="array" ref="Q340">INDEX(Items!C$2:C$1098,MATCH($O340,Items!$A$2:$A$1098,0))</f>
        <v>0</v>
      </c>
      <c r="R340">
        <f t="array" ref="R340">INDEX(Items!D$2:D$1098,MATCH($O340,Items!$A$2:$A$1098,0))</f>
        <v>0</v>
      </c>
    </row>
    <row r="341" spans="1:18" ht="14.4" x14ac:dyDescent="0.3">
      <c r="A341">
        <f t="shared" si="73"/>
        <v>1</v>
      </c>
      <c r="B341" s="10" t="str">
        <f t="shared" si="74"/>
        <v/>
      </c>
      <c r="C341" s="2">
        <f t="shared" si="72"/>
        <v>1</v>
      </c>
      <c r="D341" s="3"/>
      <c r="E341" s="2"/>
      <c r="F341" t="e">
        <f t="array" ref="F341">INDEX(Establishment!B$2:B$1047,MATCH($E341,Establishment!$A$2:$A$1047,0))</f>
        <v>#N/A</v>
      </c>
      <c r="G341" t="e">
        <f t="array" ref="G341">INDEX(Establishment!C$2:C$1047,MATCH($E341,Establishment!$A$2:$A$1047,0))</f>
        <v>#N/A</v>
      </c>
      <c r="I341" s="4"/>
      <c r="J341" t="s">
        <v>20</v>
      </c>
      <c r="L341" s="4"/>
      <c r="M341" s="4">
        <f t="shared" si="75"/>
        <v>0</v>
      </c>
      <c r="N341" s="4">
        <f t="shared" si="76"/>
        <v>0</v>
      </c>
      <c r="O341" t="s">
        <v>20</v>
      </c>
      <c r="P341">
        <f t="array" ref="P341">INDEX(Items!B$2:B$1098,MATCH($O341,Items!$A$2:$A$1098,0))</f>
        <v>0</v>
      </c>
      <c r="Q341">
        <f t="array" ref="Q341">INDEX(Items!C$2:C$1098,MATCH($O341,Items!$A$2:$A$1098,0))</f>
        <v>0</v>
      </c>
      <c r="R341">
        <f t="array" ref="R341">INDEX(Items!D$2:D$1098,MATCH($O341,Items!$A$2:$A$1098,0))</f>
        <v>0</v>
      </c>
    </row>
    <row r="342" spans="1:18" ht="14.4" x14ac:dyDescent="0.3">
      <c r="A342">
        <f t="shared" si="73"/>
        <v>1</v>
      </c>
      <c r="B342" s="10" t="str">
        <f t="shared" si="74"/>
        <v/>
      </c>
      <c r="C342" s="2">
        <f t="shared" si="72"/>
        <v>1</v>
      </c>
      <c r="D342" s="3"/>
      <c r="E342" s="2"/>
      <c r="F342" t="e">
        <f t="array" ref="F342">INDEX(Establishment!B$2:B$1047,MATCH($E342,Establishment!$A$2:$A$1047,0))</f>
        <v>#N/A</v>
      </c>
      <c r="G342" t="e">
        <f t="array" ref="G342">INDEX(Establishment!C$2:C$1047,MATCH($E342,Establishment!$A$2:$A$1047,0))</f>
        <v>#N/A</v>
      </c>
      <c r="I342" s="4"/>
      <c r="J342" t="s">
        <v>20</v>
      </c>
      <c r="L342" s="4"/>
      <c r="M342" s="4">
        <f t="shared" si="75"/>
        <v>0</v>
      </c>
      <c r="N342" s="4">
        <f t="shared" si="76"/>
        <v>0</v>
      </c>
      <c r="O342" t="s">
        <v>20</v>
      </c>
      <c r="P342">
        <f t="array" ref="P342">INDEX(Items!B$2:B$1098,MATCH($O342,Items!$A$2:$A$1098,0))</f>
        <v>0</v>
      </c>
      <c r="Q342">
        <f t="array" ref="Q342">INDEX(Items!C$2:C$1098,MATCH($O342,Items!$A$2:$A$1098,0))</f>
        <v>0</v>
      </c>
      <c r="R342">
        <f t="array" ref="R342">INDEX(Items!D$2:D$1098,MATCH($O342,Items!$A$2:$A$1098,0))</f>
        <v>0</v>
      </c>
    </row>
    <row r="343" spans="1:18" ht="14.4" x14ac:dyDescent="0.3">
      <c r="A343">
        <f t="shared" si="73"/>
        <v>1</v>
      </c>
      <c r="B343" s="10" t="str">
        <f t="shared" si="74"/>
        <v/>
      </c>
      <c r="C343" s="2">
        <f t="shared" si="72"/>
        <v>1</v>
      </c>
      <c r="D343" s="3"/>
      <c r="E343" s="2"/>
      <c r="F343" t="e">
        <f t="array" ref="F343">INDEX(Establishment!B$2:B$1047,MATCH($E343,Establishment!$A$2:$A$1047,0))</f>
        <v>#N/A</v>
      </c>
      <c r="G343" t="e">
        <f t="array" ref="G343">INDEX(Establishment!C$2:C$1047,MATCH($E343,Establishment!$A$2:$A$1047,0))</f>
        <v>#N/A</v>
      </c>
      <c r="I343" s="4"/>
      <c r="J343" t="s">
        <v>20</v>
      </c>
      <c r="L343" s="4"/>
      <c r="M343" s="4">
        <f t="shared" si="75"/>
        <v>0</v>
      </c>
      <c r="N343" s="4">
        <f t="shared" si="76"/>
        <v>0</v>
      </c>
      <c r="O343" t="s">
        <v>20</v>
      </c>
      <c r="P343">
        <f t="array" ref="P343">INDEX(Items!B$2:B$1098,MATCH($O343,Items!$A$2:$A$1098,0))</f>
        <v>0</v>
      </c>
      <c r="Q343">
        <f t="array" ref="Q343">INDEX(Items!C$2:C$1098,MATCH($O343,Items!$A$2:$A$1098,0))</f>
        <v>0</v>
      </c>
      <c r="R343">
        <f t="array" ref="R343">INDEX(Items!D$2:D$1098,MATCH($O343,Items!$A$2:$A$1098,0))</f>
        <v>0</v>
      </c>
    </row>
    <row r="344" spans="1:18" ht="14.4" x14ac:dyDescent="0.3">
      <c r="A344">
        <f t="shared" si="73"/>
        <v>1</v>
      </c>
      <c r="B344" s="10" t="str">
        <f t="shared" si="74"/>
        <v/>
      </c>
      <c r="C344" s="2">
        <f t="shared" si="72"/>
        <v>1</v>
      </c>
      <c r="D344" s="3"/>
      <c r="E344" s="2"/>
      <c r="F344" t="e">
        <f t="array" ref="F344">INDEX(Establishment!B$2:B$1047,MATCH($E344,Establishment!$A$2:$A$1047,0))</f>
        <v>#N/A</v>
      </c>
      <c r="G344" t="e">
        <f t="array" ref="G344">INDEX(Establishment!C$2:C$1047,MATCH($E344,Establishment!$A$2:$A$1047,0))</f>
        <v>#N/A</v>
      </c>
      <c r="I344" s="4"/>
      <c r="J344" t="s">
        <v>20</v>
      </c>
      <c r="L344" s="4"/>
      <c r="M344" s="4">
        <f t="shared" si="75"/>
        <v>0</v>
      </c>
      <c r="N344" s="4">
        <f t="shared" si="76"/>
        <v>0</v>
      </c>
      <c r="O344" t="s">
        <v>20</v>
      </c>
      <c r="P344">
        <f t="array" ref="P344">INDEX(Items!B$2:B$1098,MATCH($O344,Items!$A$2:$A$1098,0))</f>
        <v>0</v>
      </c>
      <c r="Q344">
        <f t="array" ref="Q344">INDEX(Items!C$2:C$1098,MATCH($O344,Items!$A$2:$A$1098,0))</f>
        <v>0</v>
      </c>
      <c r="R344">
        <f t="array" ref="R344">INDEX(Items!D$2:D$1098,MATCH($O344,Items!$A$2:$A$1098,0))</f>
        <v>0</v>
      </c>
    </row>
    <row r="345" spans="1:18" ht="14.4" x14ac:dyDescent="0.3">
      <c r="A345">
        <f t="shared" si="73"/>
        <v>1</v>
      </c>
      <c r="B345" s="10" t="str">
        <f t="shared" si="74"/>
        <v/>
      </c>
      <c r="C345" s="2">
        <f t="shared" si="72"/>
        <v>1</v>
      </c>
      <c r="D345" s="3"/>
      <c r="E345" s="2"/>
      <c r="F345" t="e">
        <f t="array" ref="F345">INDEX(Establishment!B$2:B$1047,MATCH($E345,Establishment!$A$2:$A$1047,0))</f>
        <v>#N/A</v>
      </c>
      <c r="G345" t="e">
        <f t="array" ref="G345">INDEX(Establishment!C$2:C$1047,MATCH($E345,Establishment!$A$2:$A$1047,0))</f>
        <v>#N/A</v>
      </c>
      <c r="I345" s="4"/>
      <c r="J345" t="s">
        <v>20</v>
      </c>
      <c r="L345" s="4"/>
      <c r="M345" s="4">
        <f t="shared" si="75"/>
        <v>0</v>
      </c>
      <c r="N345" s="4">
        <f t="shared" si="76"/>
        <v>0</v>
      </c>
      <c r="O345" t="s">
        <v>20</v>
      </c>
      <c r="P345">
        <f t="array" ref="P345">INDEX(Items!B$2:B$1098,MATCH($O345,Items!$A$2:$A$1098,0))</f>
        <v>0</v>
      </c>
      <c r="Q345">
        <f t="array" ref="Q345">INDEX(Items!C$2:C$1098,MATCH($O345,Items!$A$2:$A$1098,0))</f>
        <v>0</v>
      </c>
      <c r="R345">
        <f t="array" ref="R345">INDEX(Items!D$2:D$1098,MATCH($O345,Items!$A$2:$A$1098,0))</f>
        <v>0</v>
      </c>
    </row>
    <row r="346" spans="1:18" ht="14.4" x14ac:dyDescent="0.3">
      <c r="A346">
        <f t="shared" si="73"/>
        <v>1</v>
      </c>
      <c r="B346" s="10" t="str">
        <f t="shared" si="74"/>
        <v/>
      </c>
      <c r="C346" s="2">
        <f t="shared" si="72"/>
        <v>1</v>
      </c>
      <c r="D346" s="3"/>
      <c r="E346" s="2"/>
      <c r="F346" t="e">
        <f t="array" ref="F346">INDEX(Establishment!B$2:B$1047,MATCH($E346,Establishment!$A$2:$A$1047,0))</f>
        <v>#N/A</v>
      </c>
      <c r="G346" t="e">
        <f t="array" ref="G346">INDEX(Establishment!C$2:C$1047,MATCH($E346,Establishment!$A$2:$A$1047,0))</f>
        <v>#N/A</v>
      </c>
      <c r="I346" s="4"/>
      <c r="J346" t="s">
        <v>20</v>
      </c>
      <c r="L346" s="4"/>
      <c r="M346" s="4">
        <f t="shared" si="75"/>
        <v>0</v>
      </c>
      <c r="N346" s="4">
        <f t="shared" si="76"/>
        <v>0</v>
      </c>
      <c r="O346" t="s">
        <v>20</v>
      </c>
      <c r="P346">
        <f t="array" ref="P346">INDEX(Items!B$2:B$1098,MATCH($O346,Items!$A$2:$A$1098,0))</f>
        <v>0</v>
      </c>
      <c r="Q346">
        <f t="array" ref="Q346">INDEX(Items!C$2:C$1098,MATCH($O346,Items!$A$2:$A$1098,0))</f>
        <v>0</v>
      </c>
      <c r="R346">
        <f t="array" ref="R346">INDEX(Items!D$2:D$1098,MATCH($O346,Items!$A$2:$A$1098,0))</f>
        <v>0</v>
      </c>
    </row>
    <row r="347" spans="1:18" ht="14.4" x14ac:dyDescent="0.3">
      <c r="A347">
        <f t="shared" si="73"/>
        <v>1</v>
      </c>
      <c r="B347" s="10" t="str">
        <f t="shared" si="74"/>
        <v/>
      </c>
      <c r="C347" s="2">
        <f t="shared" si="72"/>
        <v>1</v>
      </c>
      <c r="D347" s="3"/>
      <c r="E347" s="2"/>
      <c r="F347" t="e">
        <f t="array" ref="F347">INDEX(Establishment!B$2:B$1047,MATCH($E347,Establishment!$A$2:$A$1047,0))</f>
        <v>#N/A</v>
      </c>
      <c r="G347" t="e">
        <f t="array" ref="G347">INDEX(Establishment!C$2:C$1047,MATCH($E347,Establishment!$A$2:$A$1047,0))</f>
        <v>#N/A</v>
      </c>
      <c r="I347" s="4"/>
      <c r="J347" t="s">
        <v>20</v>
      </c>
      <c r="L347" s="4"/>
      <c r="M347" s="4">
        <f t="shared" si="75"/>
        <v>0</v>
      </c>
      <c r="N347" s="4">
        <f t="shared" si="76"/>
        <v>0</v>
      </c>
      <c r="O347" t="s">
        <v>20</v>
      </c>
      <c r="P347">
        <f t="array" ref="P347">INDEX(Items!B$2:B$1098,MATCH($O347,Items!$A$2:$A$1098,0))</f>
        <v>0</v>
      </c>
      <c r="Q347">
        <f t="array" ref="Q347">INDEX(Items!C$2:C$1098,MATCH($O347,Items!$A$2:$A$1098,0))</f>
        <v>0</v>
      </c>
      <c r="R347">
        <f t="array" ref="R347">INDEX(Items!D$2:D$1098,MATCH($O347,Items!$A$2:$A$1098,0))</f>
        <v>0</v>
      </c>
    </row>
    <row r="348" spans="1:18" ht="14.4" x14ac:dyDescent="0.3">
      <c r="A348">
        <f t="shared" si="73"/>
        <v>1</v>
      </c>
      <c r="B348" s="10" t="str">
        <f t="shared" si="74"/>
        <v/>
      </c>
      <c r="C348" s="2">
        <f t="shared" si="72"/>
        <v>1</v>
      </c>
      <c r="D348" s="3"/>
      <c r="E348" s="2"/>
      <c r="F348" t="e">
        <f t="array" ref="F348">INDEX(Establishment!B$2:B$1047,MATCH($E348,Establishment!$A$2:$A$1047,0))</f>
        <v>#N/A</v>
      </c>
      <c r="G348" t="e">
        <f t="array" ref="G348">INDEX(Establishment!C$2:C$1047,MATCH($E348,Establishment!$A$2:$A$1047,0))</f>
        <v>#N/A</v>
      </c>
      <c r="I348" s="4"/>
      <c r="J348" t="s">
        <v>20</v>
      </c>
      <c r="L348" s="4"/>
      <c r="M348" s="4">
        <f t="shared" si="75"/>
        <v>0</v>
      </c>
      <c r="N348" s="4">
        <f t="shared" si="76"/>
        <v>0</v>
      </c>
      <c r="O348" t="s">
        <v>20</v>
      </c>
      <c r="P348">
        <f t="array" ref="P348">INDEX(Items!B$2:B$1098,MATCH($O348,Items!$A$2:$A$1098,0))</f>
        <v>0</v>
      </c>
      <c r="Q348">
        <f t="array" ref="Q348">INDEX(Items!C$2:C$1098,MATCH($O348,Items!$A$2:$A$1098,0))</f>
        <v>0</v>
      </c>
      <c r="R348">
        <f t="array" ref="R348">INDEX(Items!D$2:D$1098,MATCH($O348,Items!$A$2:$A$1098,0))</f>
        <v>0</v>
      </c>
    </row>
    <row r="349" spans="1:18" ht="14.4" x14ac:dyDescent="0.3">
      <c r="A349">
        <f t="shared" si="73"/>
        <v>1</v>
      </c>
      <c r="B349" s="10" t="str">
        <f t="shared" si="74"/>
        <v/>
      </c>
      <c r="C349" s="2">
        <f t="shared" si="72"/>
        <v>1</v>
      </c>
      <c r="D349" s="3"/>
      <c r="E349" s="2"/>
      <c r="F349" t="e">
        <f t="array" ref="F349">INDEX(Establishment!B$2:B$1047,MATCH($E349,Establishment!$A$2:$A$1047,0))</f>
        <v>#N/A</v>
      </c>
      <c r="G349" t="e">
        <f t="array" ref="G349">INDEX(Establishment!C$2:C$1047,MATCH($E349,Establishment!$A$2:$A$1047,0))</f>
        <v>#N/A</v>
      </c>
      <c r="I349" s="4"/>
      <c r="J349" t="s">
        <v>20</v>
      </c>
      <c r="L349" s="4"/>
      <c r="M349" s="4">
        <f t="shared" si="75"/>
        <v>0</v>
      </c>
      <c r="N349" s="4">
        <f t="shared" si="76"/>
        <v>0</v>
      </c>
      <c r="O349" t="s">
        <v>20</v>
      </c>
      <c r="P349">
        <f t="array" ref="P349">INDEX(Items!B$2:B$1098,MATCH($O349,Items!$A$2:$A$1098,0))</f>
        <v>0</v>
      </c>
      <c r="Q349">
        <f t="array" ref="Q349">INDEX(Items!C$2:C$1098,MATCH($O349,Items!$A$2:$A$1098,0))</f>
        <v>0</v>
      </c>
      <c r="R349">
        <f t="array" ref="R349">INDEX(Items!D$2:D$1098,MATCH($O349,Items!$A$2:$A$1098,0))</f>
        <v>0</v>
      </c>
    </row>
    <row r="350" spans="1:18" ht="14.4" x14ac:dyDescent="0.3">
      <c r="A350">
        <f t="shared" si="73"/>
        <v>1</v>
      </c>
      <c r="B350" s="10" t="str">
        <f t="shared" si="74"/>
        <v/>
      </c>
      <c r="C350" s="2">
        <f t="shared" si="72"/>
        <v>1</v>
      </c>
      <c r="D350" s="3"/>
      <c r="E350" s="2"/>
      <c r="F350" t="e">
        <f t="array" ref="F350">INDEX(Establishment!B$2:B$1047,MATCH($E350,Establishment!$A$2:$A$1047,0))</f>
        <v>#N/A</v>
      </c>
      <c r="G350" t="e">
        <f t="array" ref="G350">INDEX(Establishment!C$2:C$1047,MATCH($E350,Establishment!$A$2:$A$1047,0))</f>
        <v>#N/A</v>
      </c>
      <c r="I350" s="4"/>
      <c r="J350" t="s">
        <v>20</v>
      </c>
      <c r="L350" s="4"/>
      <c r="M350" s="4">
        <f t="shared" si="75"/>
        <v>0</v>
      </c>
      <c r="N350" s="4">
        <f t="shared" si="76"/>
        <v>0</v>
      </c>
      <c r="O350" t="s">
        <v>20</v>
      </c>
      <c r="P350">
        <f t="array" ref="P350">INDEX(Items!B$2:B$1098,MATCH($O350,Items!$A$2:$A$1098,0))</f>
        <v>0</v>
      </c>
      <c r="Q350">
        <f t="array" ref="Q350">INDEX(Items!C$2:C$1098,MATCH($O350,Items!$A$2:$A$1098,0))</f>
        <v>0</v>
      </c>
      <c r="R350">
        <f t="array" ref="R350">INDEX(Items!D$2:D$1098,MATCH($O350,Items!$A$2:$A$1098,0))</f>
        <v>0</v>
      </c>
    </row>
    <row r="351" spans="1:18" ht="14.4" x14ac:dyDescent="0.3">
      <c r="A351">
        <f t="shared" si="73"/>
        <v>1</v>
      </c>
      <c r="B351" s="10" t="str">
        <f t="shared" si="74"/>
        <v/>
      </c>
      <c r="C351" s="2">
        <f t="shared" si="72"/>
        <v>1</v>
      </c>
      <c r="D351" s="3"/>
      <c r="E351" s="2"/>
      <c r="F351" t="e">
        <f t="array" ref="F351">INDEX(Establishment!B$2:B$1047,MATCH($E351,Establishment!$A$2:$A$1047,0))</f>
        <v>#N/A</v>
      </c>
      <c r="G351" t="e">
        <f t="array" ref="G351">INDEX(Establishment!C$2:C$1047,MATCH($E351,Establishment!$A$2:$A$1047,0))</f>
        <v>#N/A</v>
      </c>
      <c r="I351" s="4"/>
      <c r="J351" t="s">
        <v>20</v>
      </c>
      <c r="L351" s="4"/>
      <c r="M351" s="4">
        <f t="shared" si="75"/>
        <v>0</v>
      </c>
      <c r="N351" s="4">
        <f t="shared" si="76"/>
        <v>0</v>
      </c>
      <c r="O351" t="s">
        <v>20</v>
      </c>
      <c r="P351">
        <f t="array" ref="P351">INDEX(Items!B$2:B$1098,MATCH($O351,Items!$A$2:$A$1098,0))</f>
        <v>0</v>
      </c>
      <c r="Q351">
        <f t="array" ref="Q351">INDEX(Items!C$2:C$1098,MATCH($O351,Items!$A$2:$A$1098,0))</f>
        <v>0</v>
      </c>
      <c r="R351">
        <f t="array" ref="R351">INDEX(Items!D$2:D$1098,MATCH($O351,Items!$A$2:$A$1098,0))</f>
        <v>0</v>
      </c>
    </row>
    <row r="352" spans="1:18" ht="14.4" x14ac:dyDescent="0.3">
      <c r="A352">
        <f t="shared" si="73"/>
        <v>1</v>
      </c>
      <c r="B352" s="10" t="str">
        <f t="shared" si="74"/>
        <v/>
      </c>
      <c r="C352" s="2">
        <f t="shared" si="72"/>
        <v>1</v>
      </c>
      <c r="D352" s="3"/>
      <c r="E352" s="2"/>
      <c r="F352" t="e">
        <f t="array" ref="F352">INDEX(Establishment!B$2:B$1047,MATCH($E352,Establishment!$A$2:$A$1047,0))</f>
        <v>#N/A</v>
      </c>
      <c r="G352" t="e">
        <f t="array" ref="G352">INDEX(Establishment!C$2:C$1047,MATCH($E352,Establishment!$A$2:$A$1047,0))</f>
        <v>#N/A</v>
      </c>
      <c r="I352" s="4"/>
      <c r="J352" t="s">
        <v>20</v>
      </c>
      <c r="L352" s="4"/>
      <c r="M352" s="4">
        <f t="shared" si="75"/>
        <v>0</v>
      </c>
      <c r="N352" s="4">
        <f t="shared" si="76"/>
        <v>0</v>
      </c>
      <c r="O352" t="s">
        <v>20</v>
      </c>
      <c r="P352">
        <f t="array" ref="P352">INDEX(Items!B$2:B$1098,MATCH($O352,Items!$A$2:$A$1098,0))</f>
        <v>0</v>
      </c>
      <c r="Q352">
        <f t="array" ref="Q352">INDEX(Items!C$2:C$1098,MATCH($O352,Items!$A$2:$A$1098,0))</f>
        <v>0</v>
      </c>
      <c r="R352">
        <f t="array" ref="R352">INDEX(Items!D$2:D$1098,MATCH($O352,Items!$A$2:$A$1098,0))</f>
        <v>0</v>
      </c>
    </row>
    <row r="353" spans="1:18" ht="14.4" x14ac:dyDescent="0.3">
      <c r="A353">
        <f t="shared" si="73"/>
        <v>1</v>
      </c>
      <c r="B353" s="10" t="str">
        <f t="shared" si="74"/>
        <v/>
      </c>
      <c r="C353" s="2">
        <f t="shared" si="72"/>
        <v>1</v>
      </c>
      <c r="D353" s="3"/>
      <c r="E353" s="2"/>
      <c r="F353" t="e">
        <f t="array" ref="F353">INDEX(Establishment!B$2:B$1047,MATCH($E353,Establishment!$A$2:$A$1047,0))</f>
        <v>#N/A</v>
      </c>
      <c r="G353" t="e">
        <f t="array" ref="G353">INDEX(Establishment!C$2:C$1047,MATCH($E353,Establishment!$A$2:$A$1047,0))</f>
        <v>#N/A</v>
      </c>
      <c r="I353" s="4"/>
      <c r="J353" t="s">
        <v>20</v>
      </c>
      <c r="L353" s="4"/>
      <c r="M353" s="4">
        <f t="shared" si="75"/>
        <v>0</v>
      </c>
      <c r="N353" s="4">
        <f t="shared" si="76"/>
        <v>0</v>
      </c>
      <c r="O353" t="s">
        <v>20</v>
      </c>
      <c r="P353">
        <f t="array" ref="P353">INDEX(Items!B$2:B$1098,MATCH($O353,Items!$A$2:$A$1098,0))</f>
        <v>0</v>
      </c>
      <c r="Q353">
        <f t="array" ref="Q353">INDEX(Items!C$2:C$1098,MATCH($O353,Items!$A$2:$A$1098,0))</f>
        <v>0</v>
      </c>
      <c r="R353">
        <f t="array" ref="R353">INDEX(Items!D$2:D$1098,MATCH($O353,Items!$A$2:$A$1098,0))</f>
        <v>0</v>
      </c>
    </row>
    <row r="354" spans="1:18" ht="14.4" x14ac:dyDescent="0.3">
      <c r="A354">
        <f t="shared" si="73"/>
        <v>1</v>
      </c>
      <c r="B354" s="10" t="str">
        <f t="shared" si="74"/>
        <v/>
      </c>
      <c r="C354" s="2">
        <f t="shared" si="72"/>
        <v>1</v>
      </c>
      <c r="D354" s="3"/>
      <c r="E354" s="2"/>
      <c r="F354" t="e">
        <f t="array" ref="F354">INDEX(Establishment!B$2:B$1047,MATCH($E354,Establishment!$A$2:$A$1047,0))</f>
        <v>#N/A</v>
      </c>
      <c r="G354" t="e">
        <f t="array" ref="G354">INDEX(Establishment!C$2:C$1047,MATCH($E354,Establishment!$A$2:$A$1047,0))</f>
        <v>#N/A</v>
      </c>
      <c r="I354" s="4"/>
      <c r="J354" t="s">
        <v>20</v>
      </c>
      <c r="L354" s="4"/>
      <c r="M354" s="4">
        <f t="shared" si="75"/>
        <v>0</v>
      </c>
      <c r="N354" s="4">
        <f t="shared" si="76"/>
        <v>0</v>
      </c>
      <c r="O354" t="s">
        <v>20</v>
      </c>
      <c r="P354">
        <f t="array" ref="P354">INDEX(Items!B$2:B$1098,MATCH($O354,Items!$A$2:$A$1098,0))</f>
        <v>0</v>
      </c>
      <c r="Q354">
        <f t="array" ref="Q354">INDEX(Items!C$2:C$1098,MATCH($O354,Items!$A$2:$A$1098,0))</f>
        <v>0</v>
      </c>
      <c r="R354">
        <f t="array" ref="R354">INDEX(Items!D$2:D$1098,MATCH($O354,Items!$A$2:$A$1098,0))</f>
        <v>0</v>
      </c>
    </row>
    <row r="355" spans="1:18" ht="14.4" x14ac:dyDescent="0.3">
      <c r="A355">
        <f t="shared" si="73"/>
        <v>1</v>
      </c>
      <c r="B355" s="10" t="str">
        <f t="shared" si="74"/>
        <v/>
      </c>
      <c r="C355" s="2">
        <f t="shared" si="72"/>
        <v>1</v>
      </c>
      <c r="D355" s="3"/>
      <c r="E355" s="2"/>
      <c r="F355" t="e">
        <f t="array" ref="F355">INDEX(Establishment!B$2:B$1047,MATCH($E355,Establishment!$A$2:$A$1047,0))</f>
        <v>#N/A</v>
      </c>
      <c r="G355" t="e">
        <f t="array" ref="G355">INDEX(Establishment!C$2:C$1047,MATCH($E355,Establishment!$A$2:$A$1047,0))</f>
        <v>#N/A</v>
      </c>
      <c r="I355" s="4"/>
      <c r="J355" t="s">
        <v>20</v>
      </c>
      <c r="L355" s="4"/>
      <c r="M355" s="4">
        <f t="shared" si="75"/>
        <v>0</v>
      </c>
      <c r="N355" s="4">
        <f t="shared" si="76"/>
        <v>0</v>
      </c>
      <c r="O355" t="s">
        <v>20</v>
      </c>
      <c r="P355">
        <f t="array" ref="P355">INDEX(Items!B$2:B$1098,MATCH($O355,Items!$A$2:$A$1098,0))</f>
        <v>0</v>
      </c>
      <c r="Q355">
        <f t="array" ref="Q355">INDEX(Items!C$2:C$1098,MATCH($O355,Items!$A$2:$A$1098,0))</f>
        <v>0</v>
      </c>
      <c r="R355">
        <f t="array" ref="R355">INDEX(Items!D$2:D$1098,MATCH($O355,Items!$A$2:$A$1098,0))</f>
        <v>0</v>
      </c>
    </row>
    <row r="356" spans="1:18" ht="14.4" x14ac:dyDescent="0.3">
      <c r="A356">
        <f t="shared" si="73"/>
        <v>1</v>
      </c>
      <c r="B356" s="10" t="str">
        <f t="shared" si="74"/>
        <v/>
      </c>
      <c r="C356" s="2">
        <f t="shared" si="72"/>
        <v>1</v>
      </c>
      <c r="D356" s="3"/>
      <c r="E356" s="2"/>
      <c r="F356" t="e">
        <f t="array" ref="F356">INDEX(Establishment!B$2:B$1047,MATCH($E356,Establishment!$A$2:$A$1047,0))</f>
        <v>#N/A</v>
      </c>
      <c r="G356" t="e">
        <f t="array" ref="G356">INDEX(Establishment!C$2:C$1047,MATCH($E356,Establishment!$A$2:$A$1047,0))</f>
        <v>#N/A</v>
      </c>
      <c r="I356" s="4"/>
      <c r="J356" t="s">
        <v>20</v>
      </c>
      <c r="L356" s="4"/>
      <c r="M356" s="4">
        <f t="shared" si="75"/>
        <v>0</v>
      </c>
      <c r="N356" s="4">
        <f t="shared" si="76"/>
        <v>0</v>
      </c>
      <c r="O356" t="s">
        <v>20</v>
      </c>
      <c r="P356">
        <f t="array" ref="P356">INDEX(Items!B$2:B$1098,MATCH($O356,Items!$A$2:$A$1098,0))</f>
        <v>0</v>
      </c>
      <c r="Q356">
        <f t="array" ref="Q356">INDEX(Items!C$2:C$1098,MATCH($O356,Items!$A$2:$A$1098,0))</f>
        <v>0</v>
      </c>
      <c r="R356">
        <f t="array" ref="R356">INDEX(Items!D$2:D$1098,MATCH($O356,Items!$A$2:$A$1098,0))</f>
        <v>0</v>
      </c>
    </row>
    <row r="357" spans="1:18" ht="14.4" x14ac:dyDescent="0.3">
      <c r="A357">
        <f t="shared" si="73"/>
        <v>1</v>
      </c>
      <c r="B357" s="10" t="str">
        <f t="shared" si="74"/>
        <v/>
      </c>
      <c r="C357" s="2">
        <f t="shared" si="72"/>
        <v>1</v>
      </c>
      <c r="D357" s="3"/>
      <c r="E357" s="2"/>
      <c r="F357" t="e">
        <f t="array" ref="F357">INDEX(Establishment!B$2:B$1047,MATCH($E357,Establishment!$A$2:$A$1047,0))</f>
        <v>#N/A</v>
      </c>
      <c r="G357" t="e">
        <f t="array" ref="G357">INDEX(Establishment!C$2:C$1047,MATCH($E357,Establishment!$A$2:$A$1047,0))</f>
        <v>#N/A</v>
      </c>
      <c r="I357" s="4"/>
      <c r="J357" t="s">
        <v>20</v>
      </c>
      <c r="L357" s="4"/>
      <c r="M357" s="4">
        <f t="shared" si="75"/>
        <v>0</v>
      </c>
      <c r="N357" s="4">
        <f t="shared" si="76"/>
        <v>0</v>
      </c>
      <c r="O357" t="s">
        <v>20</v>
      </c>
      <c r="P357">
        <f t="array" ref="P357">INDEX(Items!B$2:B$1098,MATCH($O357,Items!$A$2:$A$1098,0))</f>
        <v>0</v>
      </c>
      <c r="Q357">
        <f t="array" ref="Q357">INDEX(Items!C$2:C$1098,MATCH($O357,Items!$A$2:$A$1098,0))</f>
        <v>0</v>
      </c>
      <c r="R357">
        <f t="array" ref="R357">INDEX(Items!D$2:D$1098,MATCH($O357,Items!$A$2:$A$1098,0))</f>
        <v>0</v>
      </c>
    </row>
    <row r="358" spans="1:18" ht="14.4" x14ac:dyDescent="0.3">
      <c r="A358">
        <f t="shared" si="73"/>
        <v>1</v>
      </c>
      <c r="B358" s="10" t="str">
        <f t="shared" si="74"/>
        <v/>
      </c>
      <c r="C358" s="2">
        <f t="shared" si="72"/>
        <v>1</v>
      </c>
      <c r="D358" s="3"/>
      <c r="E358" s="2"/>
      <c r="F358" t="e">
        <f t="array" ref="F358">INDEX(Establishment!B$2:B$1047,MATCH($E358,Establishment!$A$2:$A$1047,0))</f>
        <v>#N/A</v>
      </c>
      <c r="G358" t="e">
        <f t="array" ref="G358">INDEX(Establishment!C$2:C$1047,MATCH($E358,Establishment!$A$2:$A$1047,0))</f>
        <v>#N/A</v>
      </c>
      <c r="I358" s="4"/>
      <c r="J358" t="s">
        <v>20</v>
      </c>
      <c r="L358" s="4"/>
      <c r="M358" s="4">
        <f t="shared" si="75"/>
        <v>0</v>
      </c>
      <c r="N358" s="4">
        <f t="shared" si="76"/>
        <v>0</v>
      </c>
      <c r="O358" t="s">
        <v>20</v>
      </c>
      <c r="P358">
        <f t="array" ref="P358">INDEX(Items!B$2:B$1098,MATCH($O358,Items!$A$2:$A$1098,0))</f>
        <v>0</v>
      </c>
      <c r="Q358">
        <f t="array" ref="Q358">INDEX(Items!C$2:C$1098,MATCH($O358,Items!$A$2:$A$1098,0))</f>
        <v>0</v>
      </c>
      <c r="R358">
        <f t="array" ref="R358">INDEX(Items!D$2:D$1098,MATCH($O358,Items!$A$2:$A$1098,0))</f>
        <v>0</v>
      </c>
    </row>
    <row r="359" spans="1:18" ht="14.4" x14ac:dyDescent="0.3">
      <c r="A359">
        <f t="shared" si="73"/>
        <v>1</v>
      </c>
      <c r="B359" s="10" t="str">
        <f t="shared" si="74"/>
        <v/>
      </c>
      <c r="C359" s="2">
        <f t="shared" si="72"/>
        <v>1</v>
      </c>
      <c r="D359" s="3"/>
      <c r="E359" s="2"/>
      <c r="F359" t="e">
        <f t="array" ref="F359">INDEX(Establishment!B$2:B$1047,MATCH($E359,Establishment!$A$2:$A$1047,0))</f>
        <v>#N/A</v>
      </c>
      <c r="G359" t="e">
        <f t="array" ref="G359">INDEX(Establishment!C$2:C$1047,MATCH($E359,Establishment!$A$2:$A$1047,0))</f>
        <v>#N/A</v>
      </c>
      <c r="I359" s="4"/>
      <c r="J359" t="s">
        <v>20</v>
      </c>
      <c r="L359" s="4"/>
      <c r="M359" s="4">
        <f t="shared" si="75"/>
        <v>0</v>
      </c>
      <c r="N359" s="4">
        <f t="shared" si="76"/>
        <v>0</v>
      </c>
      <c r="O359" t="s">
        <v>20</v>
      </c>
      <c r="P359">
        <f t="array" ref="P359">INDEX(Items!B$2:B$1098,MATCH($O359,Items!$A$2:$A$1098,0))</f>
        <v>0</v>
      </c>
      <c r="Q359">
        <f t="array" ref="Q359">INDEX(Items!C$2:C$1098,MATCH($O359,Items!$A$2:$A$1098,0))</f>
        <v>0</v>
      </c>
      <c r="R359">
        <f t="array" ref="R359">INDEX(Items!D$2:D$1098,MATCH($O359,Items!$A$2:$A$1098,0))</f>
        <v>0</v>
      </c>
    </row>
    <row r="360" spans="1:18" ht="14.4" x14ac:dyDescent="0.3">
      <c r="A360">
        <f t="shared" si="73"/>
        <v>1</v>
      </c>
      <c r="B360" s="10" t="str">
        <f t="shared" si="74"/>
        <v/>
      </c>
      <c r="C360" s="2">
        <f t="shared" si="72"/>
        <v>1</v>
      </c>
      <c r="D360" s="3"/>
      <c r="E360" s="2"/>
      <c r="F360" t="e">
        <f t="array" ref="F360">INDEX(Establishment!B$2:B$1047,MATCH($E360,Establishment!$A$2:$A$1047,0))</f>
        <v>#N/A</v>
      </c>
      <c r="G360" t="e">
        <f t="array" ref="G360">INDEX(Establishment!C$2:C$1047,MATCH($E360,Establishment!$A$2:$A$1047,0))</f>
        <v>#N/A</v>
      </c>
      <c r="I360" s="4"/>
      <c r="J360" t="s">
        <v>20</v>
      </c>
      <c r="L360" s="4"/>
      <c r="M360" s="4">
        <f t="shared" si="75"/>
        <v>0</v>
      </c>
      <c r="N360" s="4">
        <f t="shared" si="76"/>
        <v>0</v>
      </c>
      <c r="O360" t="s">
        <v>20</v>
      </c>
      <c r="P360">
        <f t="array" ref="P360">INDEX(Items!B$2:B$1098,MATCH($O360,Items!$A$2:$A$1098,0))</f>
        <v>0</v>
      </c>
      <c r="Q360">
        <f t="array" ref="Q360">INDEX(Items!C$2:C$1098,MATCH($O360,Items!$A$2:$A$1098,0))</f>
        <v>0</v>
      </c>
      <c r="R360">
        <f t="array" ref="R360">INDEX(Items!D$2:D$1098,MATCH($O360,Items!$A$2:$A$1098,0))</f>
        <v>0</v>
      </c>
    </row>
    <row r="361" spans="1:18" ht="14.4" x14ac:dyDescent="0.3">
      <c r="A361">
        <f t="shared" si="73"/>
        <v>1</v>
      </c>
      <c r="B361" s="10" t="str">
        <f t="shared" si="74"/>
        <v/>
      </c>
      <c r="C361" s="2">
        <f t="shared" si="72"/>
        <v>1</v>
      </c>
      <c r="D361" s="3"/>
      <c r="E361" s="2"/>
      <c r="F361" t="e">
        <f t="array" ref="F361">INDEX(Establishment!B$2:B$1047,MATCH($E361,Establishment!$A$2:$A$1047,0))</f>
        <v>#N/A</v>
      </c>
      <c r="G361" t="e">
        <f t="array" ref="G361">INDEX(Establishment!C$2:C$1047,MATCH($E361,Establishment!$A$2:$A$1047,0))</f>
        <v>#N/A</v>
      </c>
      <c r="I361" s="4"/>
      <c r="J361" t="s">
        <v>20</v>
      </c>
      <c r="L361" s="4"/>
      <c r="M361" s="4">
        <f t="shared" si="75"/>
        <v>0</v>
      </c>
      <c r="N361" s="4">
        <f t="shared" si="76"/>
        <v>0</v>
      </c>
      <c r="O361" t="s">
        <v>20</v>
      </c>
      <c r="P361">
        <f t="array" ref="P361">INDEX(Items!B$2:B$1098,MATCH($O361,Items!$A$2:$A$1098,0))</f>
        <v>0</v>
      </c>
      <c r="Q361">
        <f t="array" ref="Q361">INDEX(Items!C$2:C$1098,MATCH($O361,Items!$A$2:$A$1098,0))</f>
        <v>0</v>
      </c>
      <c r="R361">
        <f t="array" ref="R361">INDEX(Items!D$2:D$1098,MATCH($O361,Items!$A$2:$A$1098,0))</f>
        <v>0</v>
      </c>
    </row>
    <row r="362" spans="1:18" ht="14.4" x14ac:dyDescent="0.3">
      <c r="A362">
        <f t="shared" si="73"/>
        <v>1</v>
      </c>
      <c r="B362" s="10" t="str">
        <f t="shared" si="74"/>
        <v/>
      </c>
      <c r="C362" s="2">
        <f t="shared" si="72"/>
        <v>1</v>
      </c>
      <c r="D362" s="3"/>
      <c r="E362" s="2"/>
      <c r="F362" t="e">
        <f t="array" ref="F362">INDEX(Establishment!B$2:B$1047,MATCH($E362,Establishment!$A$2:$A$1047,0))</f>
        <v>#N/A</v>
      </c>
      <c r="G362" t="e">
        <f t="array" ref="G362">INDEX(Establishment!C$2:C$1047,MATCH($E362,Establishment!$A$2:$A$1047,0))</f>
        <v>#N/A</v>
      </c>
      <c r="I362" s="4"/>
      <c r="J362" t="s">
        <v>20</v>
      </c>
      <c r="L362" s="4"/>
      <c r="M362" s="4">
        <f t="shared" si="75"/>
        <v>0</v>
      </c>
      <c r="N362" s="4">
        <f t="shared" si="76"/>
        <v>0</v>
      </c>
      <c r="O362" t="s">
        <v>20</v>
      </c>
      <c r="P362">
        <f t="array" ref="P362">INDEX(Items!B$2:B$1098,MATCH($O362,Items!$A$2:$A$1098,0))</f>
        <v>0</v>
      </c>
      <c r="Q362">
        <f t="array" ref="Q362">INDEX(Items!C$2:C$1098,MATCH($O362,Items!$A$2:$A$1098,0))</f>
        <v>0</v>
      </c>
      <c r="R362">
        <f t="array" ref="R362">INDEX(Items!D$2:D$1098,MATCH($O362,Items!$A$2:$A$1098,0))</f>
        <v>0</v>
      </c>
    </row>
    <row r="363" spans="1:18" ht="14.4" x14ac:dyDescent="0.3">
      <c r="A363">
        <f t="shared" si="73"/>
        <v>1</v>
      </c>
      <c r="B363" s="10" t="str">
        <f t="shared" si="74"/>
        <v/>
      </c>
      <c r="C363" s="2">
        <f t="shared" si="72"/>
        <v>1</v>
      </c>
      <c r="D363" s="3"/>
      <c r="E363" s="2"/>
      <c r="F363" t="e">
        <f t="array" ref="F363">INDEX(Establishment!B$2:B$1047,MATCH($E363,Establishment!$A$2:$A$1047,0))</f>
        <v>#N/A</v>
      </c>
      <c r="G363" t="e">
        <f t="array" ref="G363">INDEX(Establishment!C$2:C$1047,MATCH($E363,Establishment!$A$2:$A$1047,0))</f>
        <v>#N/A</v>
      </c>
      <c r="I363" s="4"/>
      <c r="J363" t="s">
        <v>20</v>
      </c>
      <c r="L363" s="4"/>
      <c r="M363" s="4">
        <f t="shared" si="75"/>
        <v>0</v>
      </c>
      <c r="N363" s="4">
        <f t="shared" si="76"/>
        <v>0</v>
      </c>
      <c r="O363" t="s">
        <v>20</v>
      </c>
      <c r="P363">
        <f t="array" ref="P363">INDEX(Items!B$2:B$1098,MATCH($O363,Items!$A$2:$A$1098,0))</f>
        <v>0</v>
      </c>
      <c r="Q363">
        <f t="array" ref="Q363">INDEX(Items!C$2:C$1098,MATCH($O363,Items!$A$2:$A$1098,0))</f>
        <v>0</v>
      </c>
      <c r="R363">
        <f t="array" ref="R363">INDEX(Items!D$2:D$1098,MATCH($O363,Items!$A$2:$A$1098,0))</f>
        <v>0</v>
      </c>
    </row>
    <row r="364" spans="1:18" ht="14.4" x14ac:dyDescent="0.3">
      <c r="A364">
        <f t="shared" si="73"/>
        <v>1</v>
      </c>
      <c r="B364" s="10" t="str">
        <f t="shared" si="74"/>
        <v/>
      </c>
      <c r="C364" s="2">
        <f t="shared" si="72"/>
        <v>1</v>
      </c>
      <c r="D364" s="3"/>
      <c r="E364" s="2"/>
      <c r="F364" t="e">
        <f t="array" ref="F364">INDEX(Establishment!B$2:B$1047,MATCH($E364,Establishment!$A$2:$A$1047,0))</f>
        <v>#N/A</v>
      </c>
      <c r="G364" t="e">
        <f t="array" ref="G364">INDEX(Establishment!C$2:C$1047,MATCH($E364,Establishment!$A$2:$A$1047,0))</f>
        <v>#N/A</v>
      </c>
      <c r="I364" s="4"/>
      <c r="J364" t="s">
        <v>20</v>
      </c>
      <c r="L364" s="4"/>
      <c r="M364" s="4">
        <f t="shared" si="75"/>
        <v>0</v>
      </c>
      <c r="N364" s="4">
        <f t="shared" si="76"/>
        <v>0</v>
      </c>
      <c r="O364" t="s">
        <v>20</v>
      </c>
      <c r="P364">
        <f t="array" ref="P364">INDEX(Items!B$2:B$1098,MATCH($O364,Items!$A$2:$A$1098,0))</f>
        <v>0</v>
      </c>
      <c r="Q364">
        <f t="array" ref="Q364">INDEX(Items!C$2:C$1098,MATCH($O364,Items!$A$2:$A$1098,0))</f>
        <v>0</v>
      </c>
      <c r="R364">
        <f t="array" ref="R364">INDEX(Items!D$2:D$1098,MATCH($O364,Items!$A$2:$A$1098,0))</f>
        <v>0</v>
      </c>
    </row>
    <row r="365" spans="1:18" ht="14.4" x14ac:dyDescent="0.3">
      <c r="A365">
        <f t="shared" si="73"/>
        <v>1</v>
      </c>
      <c r="B365" s="10" t="str">
        <f t="shared" si="74"/>
        <v/>
      </c>
      <c r="C365" s="2">
        <f t="shared" si="72"/>
        <v>1</v>
      </c>
      <c r="D365" s="3"/>
      <c r="E365" s="2"/>
      <c r="F365" t="e">
        <f t="array" ref="F365">INDEX(Establishment!B$2:B$1047,MATCH($E365,Establishment!$A$2:$A$1047,0))</f>
        <v>#N/A</v>
      </c>
      <c r="G365" t="e">
        <f t="array" ref="G365">INDEX(Establishment!C$2:C$1047,MATCH($E365,Establishment!$A$2:$A$1047,0))</f>
        <v>#N/A</v>
      </c>
      <c r="I365" s="4"/>
      <c r="J365" t="s">
        <v>20</v>
      </c>
      <c r="L365" s="4"/>
      <c r="M365" s="4">
        <f t="shared" si="75"/>
        <v>0</v>
      </c>
      <c r="N365" s="4">
        <f t="shared" si="76"/>
        <v>0</v>
      </c>
      <c r="O365" t="s">
        <v>20</v>
      </c>
      <c r="P365">
        <f t="array" ref="P365">INDEX(Items!B$2:B$1098,MATCH($O365,Items!$A$2:$A$1098,0))</f>
        <v>0</v>
      </c>
      <c r="Q365">
        <f t="array" ref="Q365">INDEX(Items!C$2:C$1098,MATCH($O365,Items!$A$2:$A$1098,0))</f>
        <v>0</v>
      </c>
      <c r="R365">
        <f t="array" ref="R365">INDEX(Items!D$2:D$1098,MATCH($O365,Items!$A$2:$A$1098,0))</f>
        <v>0</v>
      </c>
    </row>
    <row r="366" spans="1:18" ht="14.4" x14ac:dyDescent="0.3">
      <c r="A366">
        <f t="shared" si="73"/>
        <v>1</v>
      </c>
      <c r="B366" s="10" t="str">
        <f t="shared" si="74"/>
        <v/>
      </c>
      <c r="C366" s="2">
        <f t="shared" si="72"/>
        <v>1</v>
      </c>
      <c r="D366" s="3"/>
      <c r="E366" s="2"/>
      <c r="F366" t="e">
        <f t="array" ref="F366">INDEX(Establishment!B$2:B$1047,MATCH($E366,Establishment!$A$2:$A$1047,0))</f>
        <v>#N/A</v>
      </c>
      <c r="G366" t="e">
        <f t="array" ref="G366">INDEX(Establishment!C$2:C$1047,MATCH($E366,Establishment!$A$2:$A$1047,0))</f>
        <v>#N/A</v>
      </c>
      <c r="I366" s="4"/>
      <c r="J366" t="s">
        <v>20</v>
      </c>
      <c r="L366" s="4"/>
      <c r="M366" s="4">
        <f t="shared" si="75"/>
        <v>0</v>
      </c>
      <c r="N366" s="4">
        <f t="shared" si="76"/>
        <v>0</v>
      </c>
      <c r="O366" t="s">
        <v>20</v>
      </c>
      <c r="P366">
        <f t="array" ref="P366">INDEX(Items!B$2:B$1098,MATCH($O366,Items!$A$2:$A$1098,0))</f>
        <v>0</v>
      </c>
      <c r="Q366">
        <f t="array" ref="Q366">INDEX(Items!C$2:C$1098,MATCH($O366,Items!$A$2:$A$1098,0))</f>
        <v>0</v>
      </c>
      <c r="R366">
        <f t="array" ref="R366">INDEX(Items!D$2:D$1098,MATCH($O366,Items!$A$2:$A$1098,0))</f>
        <v>0</v>
      </c>
    </row>
    <row r="367" spans="1:18" ht="14.4" x14ac:dyDescent="0.3">
      <c r="A367">
        <f t="shared" si="73"/>
        <v>1</v>
      </c>
      <c r="B367" s="10" t="str">
        <f t="shared" si="74"/>
        <v/>
      </c>
      <c r="C367" s="2">
        <f t="shared" si="72"/>
        <v>1</v>
      </c>
      <c r="D367" s="3"/>
      <c r="E367" s="2"/>
      <c r="F367" t="e">
        <f t="array" ref="F367">INDEX(Establishment!B$2:B$1047,MATCH($E367,Establishment!$A$2:$A$1047,0))</f>
        <v>#N/A</v>
      </c>
      <c r="G367" t="e">
        <f t="array" ref="G367">INDEX(Establishment!C$2:C$1047,MATCH($E367,Establishment!$A$2:$A$1047,0))</f>
        <v>#N/A</v>
      </c>
      <c r="I367" s="4"/>
      <c r="J367" t="s">
        <v>20</v>
      </c>
      <c r="L367" s="4"/>
      <c r="M367" s="4">
        <f t="shared" si="75"/>
        <v>0</v>
      </c>
      <c r="N367" s="4">
        <f t="shared" si="76"/>
        <v>0</v>
      </c>
      <c r="O367" t="s">
        <v>20</v>
      </c>
      <c r="P367">
        <f t="array" ref="P367">INDEX(Items!B$2:B$1098,MATCH($O367,Items!$A$2:$A$1098,0))</f>
        <v>0</v>
      </c>
      <c r="Q367">
        <f t="array" ref="Q367">INDEX(Items!C$2:C$1098,MATCH($O367,Items!$A$2:$A$1098,0))</f>
        <v>0</v>
      </c>
      <c r="R367">
        <f t="array" ref="R367">INDEX(Items!D$2:D$1098,MATCH($O367,Items!$A$2:$A$1098,0))</f>
        <v>0</v>
      </c>
    </row>
    <row r="368" spans="1:18" ht="14.4" x14ac:dyDescent="0.3">
      <c r="A368">
        <f t="shared" si="73"/>
        <v>1</v>
      </c>
      <c r="B368" s="10" t="str">
        <f t="shared" si="74"/>
        <v/>
      </c>
      <c r="C368" s="2">
        <f t="shared" si="72"/>
        <v>1</v>
      </c>
      <c r="D368" s="3"/>
      <c r="E368" s="2"/>
      <c r="F368" t="e">
        <f t="array" ref="F368">INDEX(Establishment!B$2:B$1047,MATCH($E368,Establishment!$A$2:$A$1047,0))</f>
        <v>#N/A</v>
      </c>
      <c r="G368" t="e">
        <f t="array" ref="G368">INDEX(Establishment!C$2:C$1047,MATCH($E368,Establishment!$A$2:$A$1047,0))</f>
        <v>#N/A</v>
      </c>
      <c r="I368" s="4"/>
      <c r="J368" t="s">
        <v>20</v>
      </c>
      <c r="L368" s="4"/>
      <c r="M368" s="4">
        <f t="shared" si="75"/>
        <v>0</v>
      </c>
      <c r="N368" s="4">
        <f t="shared" si="76"/>
        <v>0</v>
      </c>
      <c r="O368" t="s">
        <v>20</v>
      </c>
      <c r="P368">
        <f t="array" ref="P368">INDEX(Items!B$2:B$1098,MATCH($O368,Items!$A$2:$A$1098,0))</f>
        <v>0</v>
      </c>
      <c r="Q368">
        <f t="array" ref="Q368">INDEX(Items!C$2:C$1098,MATCH($O368,Items!$A$2:$A$1098,0))</f>
        <v>0</v>
      </c>
      <c r="R368">
        <f t="array" ref="R368">INDEX(Items!D$2:D$1098,MATCH($O368,Items!$A$2:$A$1098,0))</f>
        <v>0</v>
      </c>
    </row>
    <row r="369" spans="1:18" ht="14.4" x14ac:dyDescent="0.3">
      <c r="A369">
        <f t="shared" si="73"/>
        <v>1</v>
      </c>
      <c r="B369" s="10" t="str">
        <f t="shared" si="74"/>
        <v/>
      </c>
      <c r="C369" s="2">
        <f t="shared" si="72"/>
        <v>1</v>
      </c>
      <c r="D369" s="3"/>
      <c r="E369" s="2"/>
      <c r="F369" t="e">
        <f t="array" ref="F369">INDEX(Establishment!B$2:B$1047,MATCH($E369,Establishment!$A$2:$A$1047,0))</f>
        <v>#N/A</v>
      </c>
      <c r="G369" t="e">
        <f t="array" ref="G369">INDEX(Establishment!C$2:C$1047,MATCH($E369,Establishment!$A$2:$A$1047,0))</f>
        <v>#N/A</v>
      </c>
      <c r="I369" s="4"/>
      <c r="J369" t="s">
        <v>20</v>
      </c>
      <c r="L369" s="4"/>
      <c r="M369" s="4">
        <f t="shared" si="75"/>
        <v>0</v>
      </c>
      <c r="N369" s="4">
        <f t="shared" si="76"/>
        <v>0</v>
      </c>
      <c r="O369" t="s">
        <v>20</v>
      </c>
      <c r="P369">
        <f t="array" ref="P369">INDEX(Items!B$2:B$1098,MATCH($O369,Items!$A$2:$A$1098,0))</f>
        <v>0</v>
      </c>
      <c r="Q369">
        <f t="array" ref="Q369">INDEX(Items!C$2:C$1098,MATCH($O369,Items!$A$2:$A$1098,0))</f>
        <v>0</v>
      </c>
      <c r="R369">
        <f t="array" ref="R369">INDEX(Items!D$2:D$1098,MATCH($O369,Items!$A$2:$A$1098,0))</f>
        <v>0</v>
      </c>
    </row>
    <row r="370" spans="1:18" ht="14.4" x14ac:dyDescent="0.3">
      <c r="A370">
        <f t="shared" si="73"/>
        <v>1</v>
      </c>
      <c r="B370" s="10" t="str">
        <f t="shared" si="74"/>
        <v/>
      </c>
      <c r="C370" s="2">
        <f t="shared" si="72"/>
        <v>1</v>
      </c>
      <c r="D370" s="3"/>
      <c r="E370" s="2"/>
      <c r="F370" t="e">
        <f t="array" ref="F370">INDEX(Establishment!B$2:B$1047,MATCH($E370,Establishment!$A$2:$A$1047,0))</f>
        <v>#N/A</v>
      </c>
      <c r="G370" t="e">
        <f t="array" ref="G370">INDEX(Establishment!C$2:C$1047,MATCH($E370,Establishment!$A$2:$A$1047,0))</f>
        <v>#N/A</v>
      </c>
      <c r="I370" s="4"/>
      <c r="J370" t="s">
        <v>20</v>
      </c>
      <c r="L370" s="4"/>
      <c r="M370" s="4">
        <f t="shared" si="75"/>
        <v>0</v>
      </c>
      <c r="N370" s="4">
        <f t="shared" si="76"/>
        <v>0</v>
      </c>
      <c r="O370" t="s">
        <v>20</v>
      </c>
      <c r="P370">
        <f t="array" ref="P370">INDEX(Items!B$2:B$1098,MATCH($O370,Items!$A$2:$A$1098,0))</f>
        <v>0</v>
      </c>
      <c r="Q370">
        <f t="array" ref="Q370">INDEX(Items!C$2:C$1098,MATCH($O370,Items!$A$2:$A$1098,0))</f>
        <v>0</v>
      </c>
      <c r="R370">
        <f t="array" ref="R370">INDEX(Items!D$2:D$1098,MATCH($O370,Items!$A$2:$A$1098,0))</f>
        <v>0</v>
      </c>
    </row>
    <row r="371" spans="1:18" ht="14.4" x14ac:dyDescent="0.3">
      <c r="A371">
        <f t="shared" si="73"/>
        <v>1</v>
      </c>
      <c r="B371" s="10" t="str">
        <f t="shared" si="74"/>
        <v/>
      </c>
      <c r="C371" s="2">
        <f t="shared" si="72"/>
        <v>1</v>
      </c>
      <c r="D371" s="3"/>
      <c r="E371" s="2"/>
      <c r="F371" t="e">
        <f t="array" ref="F371">INDEX(Establishment!B$2:B$1047,MATCH($E371,Establishment!$A$2:$A$1047,0))</f>
        <v>#N/A</v>
      </c>
      <c r="G371" t="e">
        <f t="array" ref="G371">INDEX(Establishment!C$2:C$1047,MATCH($E371,Establishment!$A$2:$A$1047,0))</f>
        <v>#N/A</v>
      </c>
      <c r="I371" s="4"/>
      <c r="J371" t="s">
        <v>20</v>
      </c>
      <c r="L371" s="4"/>
      <c r="M371" s="4">
        <f t="shared" si="75"/>
        <v>0</v>
      </c>
      <c r="N371" s="4">
        <f t="shared" si="76"/>
        <v>0</v>
      </c>
      <c r="O371" t="s">
        <v>20</v>
      </c>
      <c r="P371">
        <f t="array" ref="P371">INDEX(Items!B$2:B$1098,MATCH($O371,Items!$A$2:$A$1098,0))</f>
        <v>0</v>
      </c>
      <c r="Q371">
        <f t="array" ref="Q371">INDEX(Items!C$2:C$1098,MATCH($O371,Items!$A$2:$A$1098,0))</f>
        <v>0</v>
      </c>
      <c r="R371">
        <f t="array" ref="R371">INDEX(Items!D$2:D$1098,MATCH($O371,Items!$A$2:$A$1098,0))</f>
        <v>0</v>
      </c>
    </row>
    <row r="372" spans="1:18" ht="14.4" x14ac:dyDescent="0.3">
      <c r="A372">
        <f t="shared" si="73"/>
        <v>1</v>
      </c>
      <c r="B372" s="10" t="str">
        <f t="shared" si="74"/>
        <v/>
      </c>
      <c r="C372" s="2">
        <f t="shared" si="72"/>
        <v>1</v>
      </c>
      <c r="D372" s="3"/>
      <c r="E372" s="2"/>
      <c r="F372" t="e">
        <f t="array" ref="F372">INDEX(Establishment!B$2:B$1047,MATCH($E372,Establishment!$A$2:$A$1047,0))</f>
        <v>#N/A</v>
      </c>
      <c r="G372" t="e">
        <f t="array" ref="G372">INDEX(Establishment!C$2:C$1047,MATCH($E372,Establishment!$A$2:$A$1047,0))</f>
        <v>#N/A</v>
      </c>
      <c r="I372" s="4"/>
      <c r="J372" t="s">
        <v>20</v>
      </c>
      <c r="L372" s="4"/>
      <c r="M372" s="4">
        <f t="shared" si="75"/>
        <v>0</v>
      </c>
      <c r="N372" s="4">
        <f t="shared" si="76"/>
        <v>0</v>
      </c>
      <c r="O372" t="s">
        <v>20</v>
      </c>
      <c r="P372">
        <f t="array" ref="P372">INDEX(Items!B$2:B$1098,MATCH($O372,Items!$A$2:$A$1098,0))</f>
        <v>0</v>
      </c>
      <c r="Q372">
        <f t="array" ref="Q372">INDEX(Items!C$2:C$1098,MATCH($O372,Items!$A$2:$A$1098,0))</f>
        <v>0</v>
      </c>
      <c r="R372">
        <f t="array" ref="R372">INDEX(Items!D$2:D$1098,MATCH($O372,Items!$A$2:$A$1098,0))</f>
        <v>0</v>
      </c>
    </row>
    <row r="373" spans="1:18" ht="14.4" x14ac:dyDescent="0.3">
      <c r="A373">
        <f t="shared" si="73"/>
        <v>1</v>
      </c>
      <c r="B373" s="10" t="str">
        <f t="shared" si="74"/>
        <v/>
      </c>
      <c r="C373" s="2">
        <f t="shared" si="72"/>
        <v>1</v>
      </c>
      <c r="D373" s="3"/>
      <c r="E373" s="2"/>
      <c r="F373" t="e">
        <f t="array" ref="F373">INDEX(Establishment!B$2:B$1047,MATCH($E373,Establishment!$A$2:$A$1047,0))</f>
        <v>#N/A</v>
      </c>
      <c r="G373" t="e">
        <f t="array" ref="G373">INDEX(Establishment!C$2:C$1047,MATCH($E373,Establishment!$A$2:$A$1047,0))</f>
        <v>#N/A</v>
      </c>
      <c r="I373" s="4"/>
      <c r="J373" t="s">
        <v>20</v>
      </c>
      <c r="L373" s="4"/>
      <c r="M373" s="4">
        <f t="shared" si="75"/>
        <v>0</v>
      </c>
      <c r="N373" s="4">
        <f t="shared" si="76"/>
        <v>0</v>
      </c>
      <c r="O373" t="s">
        <v>20</v>
      </c>
      <c r="P373">
        <f t="array" ref="P373">INDEX(Items!B$2:B$1098,MATCH($O373,Items!$A$2:$A$1098,0))</f>
        <v>0</v>
      </c>
      <c r="Q373">
        <f t="array" ref="Q373">INDEX(Items!C$2:C$1098,MATCH($O373,Items!$A$2:$A$1098,0))</f>
        <v>0</v>
      </c>
      <c r="R373">
        <f t="array" ref="R373">INDEX(Items!D$2:D$1098,MATCH($O373,Items!$A$2:$A$1098,0))</f>
        <v>0</v>
      </c>
    </row>
    <row r="374" spans="1:18" ht="14.4" x14ac:dyDescent="0.3">
      <c r="A374">
        <f t="shared" si="73"/>
        <v>1</v>
      </c>
      <c r="B374" s="10" t="str">
        <f t="shared" si="74"/>
        <v/>
      </c>
      <c r="C374" s="2">
        <f t="shared" si="72"/>
        <v>1</v>
      </c>
      <c r="D374" s="3"/>
      <c r="E374" s="2"/>
      <c r="F374" t="e">
        <f t="array" ref="F374">INDEX(Establishment!B$2:B$1047,MATCH($E374,Establishment!$A$2:$A$1047,0))</f>
        <v>#N/A</v>
      </c>
      <c r="G374" t="e">
        <f t="array" ref="G374">INDEX(Establishment!C$2:C$1047,MATCH($E374,Establishment!$A$2:$A$1047,0))</f>
        <v>#N/A</v>
      </c>
      <c r="I374" s="4"/>
      <c r="J374" t="s">
        <v>20</v>
      </c>
      <c r="L374" s="4"/>
      <c r="M374" s="4">
        <f t="shared" si="75"/>
        <v>0</v>
      </c>
      <c r="N374" s="4">
        <f t="shared" si="76"/>
        <v>0</v>
      </c>
      <c r="O374" t="s">
        <v>20</v>
      </c>
      <c r="P374">
        <f t="array" ref="P374">INDEX(Items!B$2:B$1098,MATCH($O374,Items!$A$2:$A$1098,0))</f>
        <v>0</v>
      </c>
      <c r="Q374">
        <f t="array" ref="Q374">INDEX(Items!C$2:C$1098,MATCH($O374,Items!$A$2:$A$1098,0))</f>
        <v>0</v>
      </c>
      <c r="R374">
        <f t="array" ref="R374">INDEX(Items!D$2:D$1098,MATCH($O374,Items!$A$2:$A$1098,0))</f>
        <v>0</v>
      </c>
    </row>
    <row r="375" spans="1:18" ht="14.4" x14ac:dyDescent="0.3">
      <c r="A375">
        <f t="shared" si="73"/>
        <v>1</v>
      </c>
      <c r="B375" s="10" t="str">
        <f t="shared" si="74"/>
        <v/>
      </c>
      <c r="C375" s="2">
        <f t="shared" si="72"/>
        <v>1</v>
      </c>
      <c r="D375" s="3"/>
      <c r="E375" s="2"/>
      <c r="F375" t="e">
        <f t="array" ref="F375">INDEX(Establishment!B$2:B$1047,MATCH($E375,Establishment!$A$2:$A$1047,0))</f>
        <v>#N/A</v>
      </c>
      <c r="G375" t="e">
        <f t="array" ref="G375">INDEX(Establishment!C$2:C$1047,MATCH($E375,Establishment!$A$2:$A$1047,0))</f>
        <v>#N/A</v>
      </c>
      <c r="I375" s="4"/>
      <c r="J375" t="s">
        <v>20</v>
      </c>
      <c r="L375" s="4"/>
      <c r="M375" s="4">
        <f t="shared" si="75"/>
        <v>0</v>
      </c>
      <c r="N375" s="4">
        <f t="shared" si="76"/>
        <v>0</v>
      </c>
      <c r="O375" t="s">
        <v>20</v>
      </c>
      <c r="P375">
        <f t="array" ref="P375">INDEX(Items!B$2:B$1098,MATCH($O375,Items!$A$2:$A$1098,0))</f>
        <v>0</v>
      </c>
      <c r="Q375">
        <f t="array" ref="Q375">INDEX(Items!C$2:C$1098,MATCH($O375,Items!$A$2:$A$1098,0))</f>
        <v>0</v>
      </c>
      <c r="R375">
        <f t="array" ref="R375">INDEX(Items!D$2:D$1098,MATCH($O375,Items!$A$2:$A$1098,0))</f>
        <v>0</v>
      </c>
    </row>
    <row r="376" spans="1:18" ht="14.4" x14ac:dyDescent="0.3">
      <c r="A376">
        <f t="shared" si="73"/>
        <v>1</v>
      </c>
      <c r="B376" s="10" t="str">
        <f t="shared" si="74"/>
        <v/>
      </c>
      <c r="C376" s="2">
        <f t="shared" si="72"/>
        <v>1</v>
      </c>
      <c r="D376" s="3"/>
      <c r="E376" s="2"/>
      <c r="F376" t="e">
        <f t="array" ref="F376">INDEX(Establishment!B$2:B$1047,MATCH($E376,Establishment!$A$2:$A$1047,0))</f>
        <v>#N/A</v>
      </c>
      <c r="G376" t="e">
        <f t="array" ref="G376">INDEX(Establishment!C$2:C$1047,MATCH($E376,Establishment!$A$2:$A$1047,0))</f>
        <v>#N/A</v>
      </c>
      <c r="I376" s="4"/>
      <c r="J376" t="s">
        <v>20</v>
      </c>
      <c r="L376" s="4"/>
      <c r="M376" s="4">
        <f t="shared" si="75"/>
        <v>0</v>
      </c>
      <c r="N376" s="4">
        <f t="shared" si="76"/>
        <v>0</v>
      </c>
      <c r="O376" t="s">
        <v>20</v>
      </c>
      <c r="P376">
        <f t="array" ref="P376">INDEX(Items!B$2:B$1098,MATCH($O376,Items!$A$2:$A$1098,0))</f>
        <v>0</v>
      </c>
      <c r="Q376">
        <f t="array" ref="Q376">INDEX(Items!C$2:C$1098,MATCH($O376,Items!$A$2:$A$1098,0))</f>
        <v>0</v>
      </c>
      <c r="R376">
        <f t="array" ref="R376">INDEX(Items!D$2:D$1098,MATCH($O376,Items!$A$2:$A$1098,0))</f>
        <v>0</v>
      </c>
    </row>
    <row r="377" spans="1:18" ht="14.4" x14ac:dyDescent="0.3">
      <c r="A377">
        <f t="shared" si="73"/>
        <v>1</v>
      </c>
      <c r="B377" s="10" t="str">
        <f t="shared" si="74"/>
        <v/>
      </c>
      <c r="C377" s="2">
        <f t="shared" si="72"/>
        <v>1</v>
      </c>
      <c r="D377" s="3"/>
      <c r="E377" s="2"/>
      <c r="F377" t="e">
        <f t="array" ref="F377">INDEX(Establishment!B$2:B$1047,MATCH($E377,Establishment!$A$2:$A$1047,0))</f>
        <v>#N/A</v>
      </c>
      <c r="G377" t="e">
        <f t="array" ref="G377">INDEX(Establishment!C$2:C$1047,MATCH($E377,Establishment!$A$2:$A$1047,0))</f>
        <v>#N/A</v>
      </c>
      <c r="I377" s="4"/>
      <c r="J377" t="s">
        <v>20</v>
      </c>
      <c r="L377" s="4"/>
      <c r="M377" s="4">
        <f t="shared" si="75"/>
        <v>0</v>
      </c>
      <c r="N377" s="4">
        <f t="shared" si="76"/>
        <v>0</v>
      </c>
      <c r="O377" t="s">
        <v>20</v>
      </c>
      <c r="P377">
        <f t="array" ref="P377">INDEX(Items!B$2:B$1098,MATCH($O377,Items!$A$2:$A$1098,0))</f>
        <v>0</v>
      </c>
      <c r="Q377">
        <f t="array" ref="Q377">INDEX(Items!C$2:C$1098,MATCH($O377,Items!$A$2:$A$1098,0))</f>
        <v>0</v>
      </c>
      <c r="R377">
        <f t="array" ref="R377">INDEX(Items!D$2:D$1098,MATCH($O377,Items!$A$2:$A$1098,0))</f>
        <v>0</v>
      </c>
    </row>
    <row r="378" spans="1:18" ht="14.4" x14ac:dyDescent="0.3">
      <c r="A378">
        <f t="shared" si="73"/>
        <v>1</v>
      </c>
      <c r="B378" s="10" t="str">
        <f t="shared" si="74"/>
        <v/>
      </c>
      <c r="C378" s="2">
        <f t="shared" si="72"/>
        <v>1</v>
      </c>
      <c r="D378" s="3"/>
      <c r="E378" s="2"/>
      <c r="F378" t="e">
        <f t="array" ref="F378">INDEX(Establishment!B$2:B$1047,MATCH($E378,Establishment!$A$2:$A$1047,0))</f>
        <v>#N/A</v>
      </c>
      <c r="G378" t="e">
        <f t="array" ref="G378">INDEX(Establishment!C$2:C$1047,MATCH($E378,Establishment!$A$2:$A$1047,0))</f>
        <v>#N/A</v>
      </c>
      <c r="I378" s="4"/>
      <c r="J378" t="s">
        <v>20</v>
      </c>
      <c r="L378" s="4"/>
      <c r="M378" s="4">
        <f t="shared" si="75"/>
        <v>0</v>
      </c>
      <c r="N378" s="4">
        <f t="shared" si="76"/>
        <v>0</v>
      </c>
      <c r="O378" t="s">
        <v>20</v>
      </c>
      <c r="P378">
        <f t="array" ref="P378">INDEX(Items!B$2:B$1098,MATCH($O378,Items!$A$2:$A$1098,0))</f>
        <v>0</v>
      </c>
      <c r="Q378">
        <f t="array" ref="Q378">INDEX(Items!C$2:C$1098,MATCH($O378,Items!$A$2:$A$1098,0))</f>
        <v>0</v>
      </c>
      <c r="R378">
        <f t="array" ref="R378">INDEX(Items!D$2:D$1098,MATCH($O378,Items!$A$2:$A$1098,0))</f>
        <v>0</v>
      </c>
    </row>
    <row r="379" spans="1:18" ht="14.4" x14ac:dyDescent="0.3">
      <c r="A379">
        <f t="shared" si="73"/>
        <v>1</v>
      </c>
      <c r="B379" s="10" t="str">
        <f t="shared" si="74"/>
        <v/>
      </c>
      <c r="C379" s="2">
        <f t="shared" si="72"/>
        <v>1</v>
      </c>
      <c r="D379" s="3"/>
      <c r="E379" s="2"/>
      <c r="F379" t="e">
        <f t="array" ref="F379">INDEX(Establishment!B$2:B$1047,MATCH($E379,Establishment!$A$2:$A$1047,0))</f>
        <v>#N/A</v>
      </c>
      <c r="G379" t="e">
        <f t="array" ref="G379">INDEX(Establishment!C$2:C$1047,MATCH($E379,Establishment!$A$2:$A$1047,0))</f>
        <v>#N/A</v>
      </c>
      <c r="I379" s="4"/>
      <c r="J379" t="s">
        <v>20</v>
      </c>
      <c r="L379" s="4"/>
      <c r="M379" s="4">
        <f t="shared" si="75"/>
        <v>0</v>
      </c>
      <c r="N379" s="4">
        <f t="shared" si="76"/>
        <v>0</v>
      </c>
      <c r="O379" t="s">
        <v>20</v>
      </c>
      <c r="P379">
        <f t="array" ref="P379">INDEX(Items!B$2:B$1098,MATCH($O379,Items!$A$2:$A$1098,0))</f>
        <v>0</v>
      </c>
      <c r="Q379">
        <f t="array" ref="Q379">INDEX(Items!C$2:C$1098,MATCH($O379,Items!$A$2:$A$1098,0))</f>
        <v>0</v>
      </c>
      <c r="R379">
        <f t="array" ref="R379">INDEX(Items!D$2:D$1098,MATCH($O379,Items!$A$2:$A$1098,0))</f>
        <v>0</v>
      </c>
    </row>
    <row r="380" spans="1:18" ht="14.4" x14ac:dyDescent="0.3">
      <c r="A380">
        <f t="shared" si="73"/>
        <v>1</v>
      </c>
      <c r="B380" s="10" t="str">
        <f t="shared" si="74"/>
        <v/>
      </c>
      <c r="C380" s="2">
        <f t="shared" si="72"/>
        <v>1</v>
      </c>
      <c r="D380" s="3"/>
      <c r="E380" s="2"/>
      <c r="F380" t="e">
        <f t="array" ref="F380">INDEX(Establishment!B$2:B$1047,MATCH($E380,Establishment!$A$2:$A$1047,0))</f>
        <v>#N/A</v>
      </c>
      <c r="G380" t="e">
        <f t="array" ref="G380">INDEX(Establishment!C$2:C$1047,MATCH($E380,Establishment!$A$2:$A$1047,0))</f>
        <v>#N/A</v>
      </c>
      <c r="I380" s="4"/>
      <c r="J380" t="s">
        <v>20</v>
      </c>
      <c r="L380" s="4"/>
      <c r="M380" s="4">
        <f t="shared" si="75"/>
        <v>0</v>
      </c>
      <c r="N380" s="4">
        <f t="shared" si="76"/>
        <v>0</v>
      </c>
      <c r="O380" t="s">
        <v>20</v>
      </c>
      <c r="P380">
        <f t="array" ref="P380">INDEX(Items!B$2:B$1098,MATCH($O380,Items!$A$2:$A$1098,0))</f>
        <v>0</v>
      </c>
      <c r="Q380">
        <f t="array" ref="Q380">INDEX(Items!C$2:C$1098,MATCH($O380,Items!$A$2:$A$1098,0))</f>
        <v>0</v>
      </c>
      <c r="R380">
        <f t="array" ref="R380">INDEX(Items!D$2:D$1098,MATCH($O380,Items!$A$2:$A$1098,0))</f>
        <v>0</v>
      </c>
    </row>
    <row r="381" spans="1:18" ht="14.4" x14ac:dyDescent="0.3">
      <c r="A381">
        <f t="shared" si="73"/>
        <v>1</v>
      </c>
      <c r="B381" s="10" t="str">
        <f t="shared" si="74"/>
        <v/>
      </c>
      <c r="C381" s="2">
        <f t="shared" si="72"/>
        <v>1</v>
      </c>
      <c r="D381" s="3"/>
      <c r="E381" s="2"/>
      <c r="F381" t="e">
        <f t="array" ref="F381">INDEX(Establishment!B$2:B$1047,MATCH($E381,Establishment!$A$2:$A$1047,0))</f>
        <v>#N/A</v>
      </c>
      <c r="G381" t="e">
        <f t="array" ref="G381">INDEX(Establishment!C$2:C$1047,MATCH($E381,Establishment!$A$2:$A$1047,0))</f>
        <v>#N/A</v>
      </c>
      <c r="I381" s="4"/>
      <c r="J381" t="s">
        <v>20</v>
      </c>
      <c r="L381" s="4"/>
      <c r="M381" s="4">
        <f t="shared" si="75"/>
        <v>0</v>
      </c>
      <c r="N381" s="4">
        <f t="shared" si="76"/>
        <v>0</v>
      </c>
      <c r="O381" t="s">
        <v>20</v>
      </c>
      <c r="P381">
        <f t="array" ref="P381">INDEX(Items!B$2:B$1098,MATCH($O381,Items!$A$2:$A$1098,0))</f>
        <v>0</v>
      </c>
      <c r="Q381">
        <f t="array" ref="Q381">INDEX(Items!C$2:C$1098,MATCH($O381,Items!$A$2:$A$1098,0))</f>
        <v>0</v>
      </c>
      <c r="R381">
        <f t="array" ref="R381">INDEX(Items!D$2:D$1098,MATCH($O381,Items!$A$2:$A$1098,0))</f>
        <v>0</v>
      </c>
    </row>
    <row r="382" spans="1:18" ht="14.4" x14ac:dyDescent="0.3">
      <c r="A382">
        <f t="shared" si="73"/>
        <v>1</v>
      </c>
      <c r="B382" s="10" t="str">
        <f t="shared" si="74"/>
        <v/>
      </c>
      <c r="C382" s="2">
        <f t="shared" si="72"/>
        <v>1</v>
      </c>
      <c r="D382" s="3"/>
      <c r="E382" s="2"/>
      <c r="F382" t="e">
        <f t="array" ref="F382">INDEX(Establishment!B$2:B$1047,MATCH($E382,Establishment!$A$2:$A$1047,0))</f>
        <v>#N/A</v>
      </c>
      <c r="G382" t="e">
        <f t="array" ref="G382">INDEX(Establishment!C$2:C$1047,MATCH($E382,Establishment!$A$2:$A$1047,0))</f>
        <v>#N/A</v>
      </c>
      <c r="I382" s="4"/>
      <c r="J382" t="s">
        <v>20</v>
      </c>
      <c r="L382" s="4"/>
      <c r="M382" s="4">
        <f t="shared" si="75"/>
        <v>0</v>
      </c>
      <c r="N382" s="4">
        <f t="shared" si="76"/>
        <v>0</v>
      </c>
      <c r="O382" t="s">
        <v>20</v>
      </c>
      <c r="P382">
        <f t="array" ref="P382">INDEX(Items!B$2:B$1098,MATCH($O382,Items!$A$2:$A$1098,0))</f>
        <v>0</v>
      </c>
      <c r="Q382">
        <f t="array" ref="Q382">INDEX(Items!C$2:C$1098,MATCH($O382,Items!$A$2:$A$1098,0))</f>
        <v>0</v>
      </c>
      <c r="R382">
        <f t="array" ref="R382">INDEX(Items!D$2:D$1098,MATCH($O382,Items!$A$2:$A$1098,0))</f>
        <v>0</v>
      </c>
    </row>
    <row r="383" spans="1:18" ht="14.4" x14ac:dyDescent="0.3">
      <c r="A383">
        <f t="shared" si="73"/>
        <v>1</v>
      </c>
      <c r="B383" s="10" t="str">
        <f t="shared" si="74"/>
        <v/>
      </c>
      <c r="C383" s="2">
        <f t="shared" si="72"/>
        <v>1</v>
      </c>
      <c r="D383" s="3"/>
      <c r="E383" s="2"/>
      <c r="F383" t="e">
        <f t="array" ref="F383">INDEX(Establishment!B$2:B$1047,MATCH($E383,Establishment!$A$2:$A$1047,0))</f>
        <v>#N/A</v>
      </c>
      <c r="G383" t="e">
        <f t="array" ref="G383">INDEX(Establishment!C$2:C$1047,MATCH($E383,Establishment!$A$2:$A$1047,0))</f>
        <v>#N/A</v>
      </c>
      <c r="I383" s="4"/>
      <c r="J383" t="s">
        <v>20</v>
      </c>
      <c r="L383" s="4"/>
      <c r="M383" s="4">
        <f t="shared" si="75"/>
        <v>0</v>
      </c>
      <c r="N383" s="4">
        <f t="shared" si="76"/>
        <v>0</v>
      </c>
      <c r="O383" t="s">
        <v>20</v>
      </c>
      <c r="P383">
        <f t="array" ref="P383">INDEX(Items!B$2:B$1098,MATCH($O383,Items!$A$2:$A$1098,0))</f>
        <v>0</v>
      </c>
      <c r="Q383">
        <f t="array" ref="Q383">INDEX(Items!C$2:C$1098,MATCH($O383,Items!$A$2:$A$1098,0))</f>
        <v>0</v>
      </c>
      <c r="R383">
        <f t="array" ref="R383">INDEX(Items!D$2:D$1098,MATCH($O383,Items!$A$2:$A$1098,0))</f>
        <v>0</v>
      </c>
    </row>
    <row r="384" spans="1:18" ht="14.4" x14ac:dyDescent="0.3">
      <c r="A384">
        <f t="shared" si="73"/>
        <v>1</v>
      </c>
      <c r="B384" s="10" t="str">
        <f t="shared" si="74"/>
        <v/>
      </c>
      <c r="C384" s="2">
        <f t="shared" ref="C384:C447" si="77">IF(OR(B384="",B384&lt;&gt;B383),1,C383+1)</f>
        <v>1</v>
      </c>
      <c r="D384" s="3"/>
      <c r="E384" s="2"/>
      <c r="F384" t="e">
        <f t="array" ref="F384">INDEX(Establishment!B$2:B$1047,MATCH($E384,Establishment!$A$2:$A$1047,0))</f>
        <v>#N/A</v>
      </c>
      <c r="G384" t="e">
        <f t="array" ref="G384">INDEX(Establishment!C$2:C$1047,MATCH($E384,Establishment!$A$2:$A$1047,0))</f>
        <v>#N/A</v>
      </c>
      <c r="I384" s="4"/>
      <c r="J384" t="s">
        <v>20</v>
      </c>
      <c r="L384" s="4"/>
      <c r="M384" s="4">
        <f t="shared" si="75"/>
        <v>0</v>
      </c>
      <c r="N384" s="4">
        <f t="shared" si="76"/>
        <v>0</v>
      </c>
      <c r="O384" t="s">
        <v>20</v>
      </c>
      <c r="P384">
        <f t="array" ref="P384">INDEX(Items!B$2:B$1098,MATCH($O384,Items!$A$2:$A$1098,0))</f>
        <v>0</v>
      </c>
      <c r="Q384">
        <f t="array" ref="Q384">INDEX(Items!C$2:C$1098,MATCH($O384,Items!$A$2:$A$1098,0))</f>
        <v>0</v>
      </c>
      <c r="R384">
        <f t="array" ref="R384">INDEX(Items!D$2:D$1098,MATCH($O384,Items!$A$2:$A$1098,0))</f>
        <v>0</v>
      </c>
    </row>
    <row r="385" spans="1:18" ht="14.4" x14ac:dyDescent="0.3">
      <c r="A385">
        <f t="shared" si="73"/>
        <v>1</v>
      </c>
      <c r="B385" s="10" t="str">
        <f t="shared" si="74"/>
        <v/>
      </c>
      <c r="C385" s="2">
        <f t="shared" si="77"/>
        <v>1</v>
      </c>
      <c r="D385" s="3"/>
      <c r="E385" s="2"/>
      <c r="F385" t="e">
        <f t="array" ref="F385">INDEX(Establishment!B$2:B$1047,MATCH($E385,Establishment!$A$2:$A$1047,0))</f>
        <v>#N/A</v>
      </c>
      <c r="G385" t="e">
        <f t="array" ref="G385">INDEX(Establishment!C$2:C$1047,MATCH($E385,Establishment!$A$2:$A$1047,0))</f>
        <v>#N/A</v>
      </c>
      <c r="I385" s="4"/>
      <c r="J385" t="s">
        <v>20</v>
      </c>
      <c r="L385" s="4"/>
      <c r="M385" s="4">
        <f t="shared" si="75"/>
        <v>0</v>
      </c>
      <c r="N385" s="4">
        <f t="shared" si="76"/>
        <v>0</v>
      </c>
      <c r="O385" t="s">
        <v>20</v>
      </c>
      <c r="P385">
        <f t="array" ref="P385">INDEX(Items!B$2:B$1098,MATCH($O385,Items!$A$2:$A$1098,0))</f>
        <v>0</v>
      </c>
      <c r="Q385">
        <f t="array" ref="Q385">INDEX(Items!C$2:C$1098,MATCH($O385,Items!$A$2:$A$1098,0))</f>
        <v>0</v>
      </c>
      <c r="R385">
        <f t="array" ref="R385">INDEX(Items!D$2:D$1098,MATCH($O385,Items!$A$2:$A$1098,0))</f>
        <v>0</v>
      </c>
    </row>
    <row r="386" spans="1:18" ht="14.4" x14ac:dyDescent="0.3">
      <c r="A386">
        <f t="shared" ref="A386:A449" si="78">IF(OR(D386&lt;&gt;D385,D386=""),1,IF(NOT(AND(E386=E385,F386=F385,G386=G385)),A385+1,IF(OR(H386="",AND(H386&lt;&gt;"",H386&lt;&gt;H385,H385&lt;&gt;"")),A385,A385+1)))</f>
        <v>1</v>
      </c>
      <c r="B386" s="10" t="str">
        <f t="shared" ref="B386:B449" si="79">IF(D386&lt;&gt;"",TEXT(D386,"YYYYMMDD")&amp;CHAR(64+A386),"")</f>
        <v/>
      </c>
      <c r="C386" s="2">
        <f t="shared" si="77"/>
        <v>1</v>
      </c>
      <c r="D386" s="3"/>
      <c r="E386" s="2"/>
      <c r="F386" t="e">
        <f t="array" ref="F386">INDEX(Establishment!B$2:B$1047,MATCH($E386,Establishment!$A$2:$A$1047,0))</f>
        <v>#N/A</v>
      </c>
      <c r="G386" t="e">
        <f t="array" ref="G386">INDEX(Establishment!C$2:C$1047,MATCH($E386,Establishment!$A$2:$A$1047,0))</f>
        <v>#N/A</v>
      </c>
      <c r="I386" s="4"/>
      <c r="J386" t="s">
        <v>20</v>
      </c>
      <c r="L386" s="4"/>
      <c r="M386" s="4">
        <f t="shared" ref="M386:M449" si="80">K386*L386</f>
        <v>0</v>
      </c>
      <c r="N386" s="4">
        <f t="shared" ref="N386:N449" si="81">IF(B386=B385,N385+M386,M386)</f>
        <v>0</v>
      </c>
      <c r="O386" t="s">
        <v>20</v>
      </c>
      <c r="P386">
        <f t="array" ref="P386">INDEX(Items!B$2:B$1098,MATCH($O386,Items!$A$2:$A$1098,0))</f>
        <v>0</v>
      </c>
      <c r="Q386">
        <f t="array" ref="Q386">INDEX(Items!C$2:C$1098,MATCH($O386,Items!$A$2:$A$1098,0))</f>
        <v>0</v>
      </c>
      <c r="R386">
        <f t="array" ref="R386">INDEX(Items!D$2:D$1098,MATCH($O386,Items!$A$2:$A$1098,0))</f>
        <v>0</v>
      </c>
    </row>
    <row r="387" spans="1:18" ht="14.4" x14ac:dyDescent="0.3">
      <c r="A387">
        <f t="shared" si="78"/>
        <v>1</v>
      </c>
      <c r="B387" s="10" t="str">
        <f t="shared" si="79"/>
        <v/>
      </c>
      <c r="C387" s="2">
        <f t="shared" si="77"/>
        <v>1</v>
      </c>
      <c r="D387" s="3"/>
      <c r="E387" s="2"/>
      <c r="F387" t="e">
        <f t="array" ref="F387">INDEX(Establishment!B$2:B$1047,MATCH($E387,Establishment!$A$2:$A$1047,0))</f>
        <v>#N/A</v>
      </c>
      <c r="G387" t="e">
        <f t="array" ref="G387">INDEX(Establishment!C$2:C$1047,MATCH($E387,Establishment!$A$2:$A$1047,0))</f>
        <v>#N/A</v>
      </c>
      <c r="I387" s="4"/>
      <c r="J387" t="s">
        <v>20</v>
      </c>
      <c r="L387" s="4"/>
      <c r="M387" s="4">
        <f t="shared" si="80"/>
        <v>0</v>
      </c>
      <c r="N387" s="4">
        <f t="shared" si="81"/>
        <v>0</v>
      </c>
      <c r="O387" t="s">
        <v>20</v>
      </c>
      <c r="P387">
        <f t="array" ref="P387">INDEX(Items!B$2:B$1098,MATCH($O387,Items!$A$2:$A$1098,0))</f>
        <v>0</v>
      </c>
      <c r="Q387">
        <f t="array" ref="Q387">INDEX(Items!C$2:C$1098,MATCH($O387,Items!$A$2:$A$1098,0))</f>
        <v>0</v>
      </c>
      <c r="R387">
        <f t="array" ref="R387">INDEX(Items!D$2:D$1098,MATCH($O387,Items!$A$2:$A$1098,0))</f>
        <v>0</v>
      </c>
    </row>
    <row r="388" spans="1:18" ht="14.4" x14ac:dyDescent="0.3">
      <c r="A388">
        <f t="shared" si="78"/>
        <v>1</v>
      </c>
      <c r="B388" s="10" t="str">
        <f t="shared" si="79"/>
        <v/>
      </c>
      <c r="C388" s="2">
        <f t="shared" si="77"/>
        <v>1</v>
      </c>
      <c r="D388" s="3"/>
      <c r="E388" s="2"/>
      <c r="F388" t="e">
        <f t="array" ref="F388">INDEX(Establishment!B$2:B$1047,MATCH($E388,Establishment!$A$2:$A$1047,0))</f>
        <v>#N/A</v>
      </c>
      <c r="G388" t="e">
        <f t="array" ref="G388">INDEX(Establishment!C$2:C$1047,MATCH($E388,Establishment!$A$2:$A$1047,0))</f>
        <v>#N/A</v>
      </c>
      <c r="I388" s="4"/>
      <c r="J388" t="s">
        <v>20</v>
      </c>
      <c r="L388" s="4"/>
      <c r="M388" s="4">
        <f t="shared" si="80"/>
        <v>0</v>
      </c>
      <c r="N388" s="4">
        <f t="shared" si="81"/>
        <v>0</v>
      </c>
      <c r="O388" t="s">
        <v>20</v>
      </c>
      <c r="P388">
        <f t="array" ref="P388">INDEX(Items!B$2:B$1098,MATCH($O388,Items!$A$2:$A$1098,0))</f>
        <v>0</v>
      </c>
      <c r="Q388">
        <f t="array" ref="Q388">INDEX(Items!C$2:C$1098,MATCH($O388,Items!$A$2:$A$1098,0))</f>
        <v>0</v>
      </c>
      <c r="R388">
        <f t="array" ref="R388">INDEX(Items!D$2:D$1098,MATCH($O388,Items!$A$2:$A$1098,0))</f>
        <v>0</v>
      </c>
    </row>
    <row r="389" spans="1:18" ht="14.4" x14ac:dyDescent="0.3">
      <c r="A389">
        <f t="shared" si="78"/>
        <v>1</v>
      </c>
      <c r="B389" s="10" t="str">
        <f t="shared" si="79"/>
        <v/>
      </c>
      <c r="C389" s="2">
        <f t="shared" si="77"/>
        <v>1</v>
      </c>
      <c r="D389" s="3"/>
      <c r="E389" s="2"/>
      <c r="F389" t="e">
        <f t="array" ref="F389">INDEX(Establishment!B$2:B$1047,MATCH($E389,Establishment!$A$2:$A$1047,0))</f>
        <v>#N/A</v>
      </c>
      <c r="G389" t="e">
        <f t="array" ref="G389">INDEX(Establishment!C$2:C$1047,MATCH($E389,Establishment!$A$2:$A$1047,0))</f>
        <v>#N/A</v>
      </c>
      <c r="I389" s="4"/>
      <c r="J389" t="s">
        <v>20</v>
      </c>
      <c r="L389" s="4"/>
      <c r="M389" s="4">
        <f t="shared" si="80"/>
        <v>0</v>
      </c>
      <c r="N389" s="4">
        <f t="shared" si="81"/>
        <v>0</v>
      </c>
      <c r="O389" t="s">
        <v>20</v>
      </c>
      <c r="P389">
        <f t="array" ref="P389">INDEX(Items!B$2:B$1098,MATCH($O389,Items!$A$2:$A$1098,0))</f>
        <v>0</v>
      </c>
      <c r="Q389">
        <f t="array" ref="Q389">INDEX(Items!C$2:C$1098,MATCH($O389,Items!$A$2:$A$1098,0))</f>
        <v>0</v>
      </c>
      <c r="R389">
        <f t="array" ref="R389">INDEX(Items!D$2:D$1098,MATCH($O389,Items!$A$2:$A$1098,0))</f>
        <v>0</v>
      </c>
    </row>
    <row r="390" spans="1:18" ht="14.4" x14ac:dyDescent="0.3">
      <c r="A390">
        <f t="shared" si="78"/>
        <v>1</v>
      </c>
      <c r="B390" s="10" t="str">
        <f t="shared" si="79"/>
        <v/>
      </c>
      <c r="C390" s="2">
        <f t="shared" si="77"/>
        <v>1</v>
      </c>
      <c r="D390" s="3"/>
      <c r="E390" s="2"/>
      <c r="F390" t="e">
        <f t="array" ref="F390">INDEX(Establishment!B$2:B$1047,MATCH($E390,Establishment!$A$2:$A$1047,0))</f>
        <v>#N/A</v>
      </c>
      <c r="G390" t="e">
        <f t="array" ref="G390">INDEX(Establishment!C$2:C$1047,MATCH($E390,Establishment!$A$2:$A$1047,0))</f>
        <v>#N/A</v>
      </c>
      <c r="I390" s="4"/>
      <c r="J390" t="s">
        <v>20</v>
      </c>
      <c r="L390" s="4"/>
      <c r="M390" s="4">
        <f t="shared" si="80"/>
        <v>0</v>
      </c>
      <c r="N390" s="4">
        <f t="shared" si="81"/>
        <v>0</v>
      </c>
      <c r="O390" t="s">
        <v>20</v>
      </c>
      <c r="P390">
        <f t="array" ref="P390">INDEX(Items!B$2:B$1098,MATCH($O390,Items!$A$2:$A$1098,0))</f>
        <v>0</v>
      </c>
      <c r="Q390">
        <f t="array" ref="Q390">INDEX(Items!C$2:C$1098,MATCH($O390,Items!$A$2:$A$1098,0))</f>
        <v>0</v>
      </c>
      <c r="R390">
        <f t="array" ref="R390">INDEX(Items!D$2:D$1098,MATCH($O390,Items!$A$2:$A$1098,0))</f>
        <v>0</v>
      </c>
    </row>
    <row r="391" spans="1:18" ht="14.4" x14ac:dyDescent="0.3">
      <c r="A391">
        <f t="shared" si="78"/>
        <v>1</v>
      </c>
      <c r="B391" s="10" t="str">
        <f t="shared" si="79"/>
        <v/>
      </c>
      <c r="C391" s="2">
        <f t="shared" si="77"/>
        <v>1</v>
      </c>
      <c r="D391" s="3"/>
      <c r="E391" s="2"/>
      <c r="F391" t="e">
        <f t="array" ref="F391">INDEX(Establishment!B$2:B$1047,MATCH($E391,Establishment!$A$2:$A$1047,0))</f>
        <v>#N/A</v>
      </c>
      <c r="G391" t="e">
        <f t="array" ref="G391">INDEX(Establishment!C$2:C$1047,MATCH($E391,Establishment!$A$2:$A$1047,0))</f>
        <v>#N/A</v>
      </c>
      <c r="I391" s="4"/>
      <c r="J391" t="s">
        <v>20</v>
      </c>
      <c r="L391" s="4"/>
      <c r="M391" s="4">
        <f t="shared" si="80"/>
        <v>0</v>
      </c>
      <c r="N391" s="4">
        <f t="shared" si="81"/>
        <v>0</v>
      </c>
      <c r="O391" t="s">
        <v>20</v>
      </c>
      <c r="P391">
        <f t="array" ref="P391">INDEX(Items!B$2:B$1098,MATCH($O391,Items!$A$2:$A$1098,0))</f>
        <v>0</v>
      </c>
      <c r="Q391">
        <f t="array" ref="Q391">INDEX(Items!C$2:C$1098,MATCH($O391,Items!$A$2:$A$1098,0))</f>
        <v>0</v>
      </c>
      <c r="R391">
        <f t="array" ref="R391">INDEX(Items!D$2:D$1098,MATCH($O391,Items!$A$2:$A$1098,0))</f>
        <v>0</v>
      </c>
    </row>
    <row r="392" spans="1:18" ht="14.4" x14ac:dyDescent="0.3">
      <c r="A392">
        <f t="shared" si="78"/>
        <v>1</v>
      </c>
      <c r="B392" s="10" t="str">
        <f t="shared" si="79"/>
        <v/>
      </c>
      <c r="C392" s="2">
        <f t="shared" si="77"/>
        <v>1</v>
      </c>
      <c r="D392" s="3"/>
      <c r="E392" s="2"/>
      <c r="F392" t="e">
        <f t="array" ref="F392">INDEX(Establishment!B$2:B$1047,MATCH($E392,Establishment!$A$2:$A$1047,0))</f>
        <v>#N/A</v>
      </c>
      <c r="G392" t="e">
        <f t="array" ref="G392">INDEX(Establishment!C$2:C$1047,MATCH($E392,Establishment!$A$2:$A$1047,0))</f>
        <v>#N/A</v>
      </c>
      <c r="I392" s="4"/>
      <c r="J392" t="s">
        <v>20</v>
      </c>
      <c r="L392" s="4"/>
      <c r="M392" s="4">
        <f t="shared" si="80"/>
        <v>0</v>
      </c>
      <c r="N392" s="4">
        <f t="shared" si="81"/>
        <v>0</v>
      </c>
      <c r="O392" t="s">
        <v>20</v>
      </c>
      <c r="P392">
        <f t="array" ref="P392">INDEX(Items!B$2:B$1098,MATCH($O392,Items!$A$2:$A$1098,0))</f>
        <v>0</v>
      </c>
      <c r="Q392">
        <f t="array" ref="Q392">INDEX(Items!C$2:C$1098,MATCH($O392,Items!$A$2:$A$1098,0))</f>
        <v>0</v>
      </c>
      <c r="R392">
        <f t="array" ref="R392">INDEX(Items!D$2:D$1098,MATCH($O392,Items!$A$2:$A$1098,0))</f>
        <v>0</v>
      </c>
    </row>
    <row r="393" spans="1:18" ht="14.4" x14ac:dyDescent="0.3">
      <c r="A393">
        <f t="shared" si="78"/>
        <v>1</v>
      </c>
      <c r="B393" s="10" t="str">
        <f t="shared" si="79"/>
        <v/>
      </c>
      <c r="C393" s="2">
        <f t="shared" si="77"/>
        <v>1</v>
      </c>
      <c r="D393" s="3"/>
      <c r="E393" s="2"/>
      <c r="F393" t="e">
        <f t="array" ref="F393">INDEX(Establishment!B$2:B$1047,MATCH($E393,Establishment!$A$2:$A$1047,0))</f>
        <v>#N/A</v>
      </c>
      <c r="G393" t="e">
        <f t="array" ref="G393">INDEX(Establishment!C$2:C$1047,MATCH($E393,Establishment!$A$2:$A$1047,0))</f>
        <v>#N/A</v>
      </c>
      <c r="I393" s="4"/>
      <c r="J393" t="s">
        <v>20</v>
      </c>
      <c r="L393" s="4"/>
      <c r="M393" s="4">
        <f t="shared" si="80"/>
        <v>0</v>
      </c>
      <c r="N393" s="4">
        <f t="shared" si="81"/>
        <v>0</v>
      </c>
      <c r="O393" t="s">
        <v>20</v>
      </c>
      <c r="P393">
        <f t="array" ref="P393">INDEX(Items!B$2:B$1098,MATCH($O393,Items!$A$2:$A$1098,0))</f>
        <v>0</v>
      </c>
      <c r="Q393">
        <f t="array" ref="Q393">INDEX(Items!C$2:C$1098,MATCH($O393,Items!$A$2:$A$1098,0))</f>
        <v>0</v>
      </c>
      <c r="R393">
        <f t="array" ref="R393">INDEX(Items!D$2:D$1098,MATCH($O393,Items!$A$2:$A$1098,0))</f>
        <v>0</v>
      </c>
    </row>
    <row r="394" spans="1:18" ht="14.4" x14ac:dyDescent="0.3">
      <c r="A394">
        <f t="shared" si="78"/>
        <v>1</v>
      </c>
      <c r="B394" s="10" t="str">
        <f t="shared" si="79"/>
        <v/>
      </c>
      <c r="C394" s="2">
        <f t="shared" si="77"/>
        <v>1</v>
      </c>
      <c r="D394" s="3"/>
      <c r="E394" s="2"/>
      <c r="F394" t="e">
        <f t="array" ref="F394">INDEX(Establishment!B$2:B$1047,MATCH($E394,Establishment!$A$2:$A$1047,0))</f>
        <v>#N/A</v>
      </c>
      <c r="G394" t="e">
        <f t="array" ref="G394">INDEX(Establishment!C$2:C$1047,MATCH($E394,Establishment!$A$2:$A$1047,0))</f>
        <v>#N/A</v>
      </c>
      <c r="I394" s="4"/>
      <c r="J394" t="s">
        <v>20</v>
      </c>
      <c r="L394" s="4"/>
      <c r="M394" s="4">
        <f t="shared" si="80"/>
        <v>0</v>
      </c>
      <c r="N394" s="4">
        <f t="shared" si="81"/>
        <v>0</v>
      </c>
      <c r="O394" t="s">
        <v>20</v>
      </c>
      <c r="P394">
        <f t="array" ref="P394">INDEX(Items!B$2:B$1098,MATCH($O394,Items!$A$2:$A$1098,0))</f>
        <v>0</v>
      </c>
      <c r="Q394">
        <f t="array" ref="Q394">INDEX(Items!C$2:C$1098,MATCH($O394,Items!$A$2:$A$1098,0))</f>
        <v>0</v>
      </c>
      <c r="R394">
        <f t="array" ref="R394">INDEX(Items!D$2:D$1098,MATCH($O394,Items!$A$2:$A$1098,0))</f>
        <v>0</v>
      </c>
    </row>
    <row r="395" spans="1:18" ht="14.4" x14ac:dyDescent="0.3">
      <c r="A395">
        <f t="shared" si="78"/>
        <v>1</v>
      </c>
      <c r="B395" s="10" t="str">
        <f t="shared" si="79"/>
        <v/>
      </c>
      <c r="C395" s="2">
        <f t="shared" si="77"/>
        <v>1</v>
      </c>
      <c r="D395" s="3"/>
      <c r="E395" s="2"/>
      <c r="F395" t="e">
        <f t="array" ref="F395">INDEX(Establishment!B$2:B$1047,MATCH($E395,Establishment!$A$2:$A$1047,0))</f>
        <v>#N/A</v>
      </c>
      <c r="G395" t="e">
        <f t="array" ref="G395">INDEX(Establishment!C$2:C$1047,MATCH($E395,Establishment!$A$2:$A$1047,0))</f>
        <v>#N/A</v>
      </c>
      <c r="I395" s="4"/>
      <c r="J395" t="s">
        <v>20</v>
      </c>
      <c r="L395" s="4"/>
      <c r="M395" s="4">
        <f t="shared" si="80"/>
        <v>0</v>
      </c>
      <c r="N395" s="4">
        <f t="shared" si="81"/>
        <v>0</v>
      </c>
      <c r="O395" t="s">
        <v>20</v>
      </c>
      <c r="P395">
        <f t="array" ref="P395">INDEX(Items!B$2:B$1098,MATCH($O395,Items!$A$2:$A$1098,0))</f>
        <v>0</v>
      </c>
      <c r="Q395">
        <f t="array" ref="Q395">INDEX(Items!C$2:C$1098,MATCH($O395,Items!$A$2:$A$1098,0))</f>
        <v>0</v>
      </c>
      <c r="R395">
        <f t="array" ref="R395">INDEX(Items!D$2:D$1098,MATCH($O395,Items!$A$2:$A$1098,0))</f>
        <v>0</v>
      </c>
    </row>
    <row r="396" spans="1:18" ht="14.4" x14ac:dyDescent="0.3">
      <c r="A396">
        <f t="shared" si="78"/>
        <v>1</v>
      </c>
      <c r="B396" s="10" t="str">
        <f t="shared" si="79"/>
        <v/>
      </c>
      <c r="C396" s="2">
        <f t="shared" si="77"/>
        <v>1</v>
      </c>
      <c r="D396" s="3"/>
      <c r="E396" s="2"/>
      <c r="F396" t="e">
        <f t="array" ref="F396">INDEX(Establishment!B$2:B$1047,MATCH($E396,Establishment!$A$2:$A$1047,0))</f>
        <v>#N/A</v>
      </c>
      <c r="G396" t="e">
        <f t="array" ref="G396">INDEX(Establishment!C$2:C$1047,MATCH($E396,Establishment!$A$2:$A$1047,0))</f>
        <v>#N/A</v>
      </c>
      <c r="I396" s="4"/>
      <c r="J396" t="s">
        <v>20</v>
      </c>
      <c r="L396" s="4"/>
      <c r="M396" s="4">
        <f t="shared" si="80"/>
        <v>0</v>
      </c>
      <c r="N396" s="4">
        <f t="shared" si="81"/>
        <v>0</v>
      </c>
      <c r="O396" t="s">
        <v>20</v>
      </c>
      <c r="P396">
        <f t="array" ref="P396">INDEX(Items!B$2:B$1098,MATCH($O396,Items!$A$2:$A$1098,0))</f>
        <v>0</v>
      </c>
      <c r="Q396">
        <f t="array" ref="Q396">INDEX(Items!C$2:C$1098,MATCH($O396,Items!$A$2:$A$1098,0))</f>
        <v>0</v>
      </c>
      <c r="R396">
        <f t="array" ref="R396">INDEX(Items!D$2:D$1098,MATCH($O396,Items!$A$2:$A$1098,0))</f>
        <v>0</v>
      </c>
    </row>
    <row r="397" spans="1:18" ht="14.4" x14ac:dyDescent="0.3">
      <c r="A397">
        <f t="shared" si="78"/>
        <v>1</v>
      </c>
      <c r="B397" s="10" t="str">
        <f t="shared" si="79"/>
        <v/>
      </c>
      <c r="C397" s="2">
        <f t="shared" si="77"/>
        <v>1</v>
      </c>
      <c r="D397" s="3"/>
      <c r="E397" s="2"/>
      <c r="F397" t="e">
        <f t="array" ref="F397">INDEX(Establishment!B$2:B$1047,MATCH($E397,Establishment!$A$2:$A$1047,0))</f>
        <v>#N/A</v>
      </c>
      <c r="G397" t="e">
        <f t="array" ref="G397">INDEX(Establishment!C$2:C$1047,MATCH($E397,Establishment!$A$2:$A$1047,0))</f>
        <v>#N/A</v>
      </c>
      <c r="I397" s="4"/>
      <c r="J397" t="s">
        <v>20</v>
      </c>
      <c r="L397" s="4"/>
      <c r="M397" s="4">
        <f t="shared" si="80"/>
        <v>0</v>
      </c>
      <c r="N397" s="4">
        <f t="shared" si="81"/>
        <v>0</v>
      </c>
      <c r="O397" t="s">
        <v>20</v>
      </c>
      <c r="P397">
        <f t="array" ref="P397">INDEX(Items!B$2:B$1098,MATCH($O397,Items!$A$2:$A$1098,0))</f>
        <v>0</v>
      </c>
      <c r="Q397">
        <f t="array" ref="Q397">INDEX(Items!C$2:C$1098,MATCH($O397,Items!$A$2:$A$1098,0))</f>
        <v>0</v>
      </c>
      <c r="R397">
        <f t="array" ref="R397">INDEX(Items!D$2:D$1098,MATCH($O397,Items!$A$2:$A$1098,0))</f>
        <v>0</v>
      </c>
    </row>
    <row r="398" spans="1:18" ht="14.4" x14ac:dyDescent="0.3">
      <c r="A398">
        <f t="shared" si="78"/>
        <v>1</v>
      </c>
      <c r="B398" s="10" t="str">
        <f t="shared" si="79"/>
        <v/>
      </c>
      <c r="C398" s="2">
        <f t="shared" si="77"/>
        <v>1</v>
      </c>
      <c r="D398" s="3"/>
      <c r="E398" s="2"/>
      <c r="F398" t="e">
        <f t="array" ref="F398">INDEX(Establishment!B$2:B$1047,MATCH($E398,Establishment!$A$2:$A$1047,0))</f>
        <v>#N/A</v>
      </c>
      <c r="G398" t="e">
        <f t="array" ref="G398">INDEX(Establishment!C$2:C$1047,MATCH($E398,Establishment!$A$2:$A$1047,0))</f>
        <v>#N/A</v>
      </c>
      <c r="I398" s="4"/>
      <c r="J398" t="s">
        <v>20</v>
      </c>
      <c r="L398" s="4"/>
      <c r="M398" s="4">
        <f t="shared" si="80"/>
        <v>0</v>
      </c>
      <c r="N398" s="4">
        <f t="shared" si="81"/>
        <v>0</v>
      </c>
      <c r="O398" t="s">
        <v>20</v>
      </c>
      <c r="P398">
        <f t="array" ref="P398">INDEX(Items!B$2:B$1098,MATCH($O398,Items!$A$2:$A$1098,0))</f>
        <v>0</v>
      </c>
      <c r="Q398">
        <f t="array" ref="Q398">INDEX(Items!C$2:C$1098,MATCH($O398,Items!$A$2:$A$1098,0))</f>
        <v>0</v>
      </c>
      <c r="R398">
        <f t="array" ref="R398">INDEX(Items!D$2:D$1098,MATCH($O398,Items!$A$2:$A$1098,0))</f>
        <v>0</v>
      </c>
    </row>
    <row r="399" spans="1:18" ht="14.4" x14ac:dyDescent="0.3">
      <c r="A399">
        <f t="shared" si="78"/>
        <v>1</v>
      </c>
      <c r="B399" s="10" t="str">
        <f t="shared" si="79"/>
        <v/>
      </c>
      <c r="C399" s="2">
        <f t="shared" si="77"/>
        <v>1</v>
      </c>
      <c r="D399" s="3"/>
      <c r="E399" s="2"/>
      <c r="F399" t="e">
        <f t="array" ref="F399">INDEX(Establishment!B$2:B$1047,MATCH($E399,Establishment!$A$2:$A$1047,0))</f>
        <v>#N/A</v>
      </c>
      <c r="G399" t="e">
        <f t="array" ref="G399">INDEX(Establishment!C$2:C$1047,MATCH($E399,Establishment!$A$2:$A$1047,0))</f>
        <v>#N/A</v>
      </c>
      <c r="I399" s="4"/>
      <c r="J399" t="s">
        <v>20</v>
      </c>
      <c r="L399" s="4"/>
      <c r="M399" s="4">
        <f t="shared" si="80"/>
        <v>0</v>
      </c>
      <c r="N399" s="4">
        <f t="shared" si="81"/>
        <v>0</v>
      </c>
      <c r="O399" t="s">
        <v>20</v>
      </c>
      <c r="P399">
        <f t="array" ref="P399">INDEX(Items!B$2:B$1098,MATCH($O399,Items!$A$2:$A$1098,0))</f>
        <v>0</v>
      </c>
      <c r="Q399">
        <f t="array" ref="Q399">INDEX(Items!C$2:C$1098,MATCH($O399,Items!$A$2:$A$1098,0))</f>
        <v>0</v>
      </c>
      <c r="R399">
        <f t="array" ref="R399">INDEX(Items!D$2:D$1098,MATCH($O399,Items!$A$2:$A$1098,0))</f>
        <v>0</v>
      </c>
    </row>
    <row r="400" spans="1:18" ht="14.4" x14ac:dyDescent="0.3">
      <c r="A400">
        <f t="shared" si="78"/>
        <v>1</v>
      </c>
      <c r="B400" s="10" t="str">
        <f t="shared" si="79"/>
        <v/>
      </c>
      <c r="C400" s="2">
        <f t="shared" si="77"/>
        <v>1</v>
      </c>
      <c r="D400" s="3"/>
      <c r="E400" s="2"/>
      <c r="F400" t="e">
        <f t="array" ref="F400">INDEX(Establishment!B$2:B$1047,MATCH($E400,Establishment!$A$2:$A$1047,0))</f>
        <v>#N/A</v>
      </c>
      <c r="G400" t="e">
        <f t="array" ref="G400">INDEX(Establishment!C$2:C$1047,MATCH($E400,Establishment!$A$2:$A$1047,0))</f>
        <v>#N/A</v>
      </c>
      <c r="I400" s="4"/>
      <c r="J400" t="s">
        <v>20</v>
      </c>
      <c r="L400" s="4"/>
      <c r="M400" s="4">
        <f t="shared" si="80"/>
        <v>0</v>
      </c>
      <c r="N400" s="4">
        <f t="shared" si="81"/>
        <v>0</v>
      </c>
      <c r="O400" t="s">
        <v>20</v>
      </c>
      <c r="P400">
        <f t="array" ref="P400">INDEX(Items!B$2:B$1098,MATCH($O400,Items!$A$2:$A$1098,0))</f>
        <v>0</v>
      </c>
      <c r="Q400">
        <f t="array" ref="Q400">INDEX(Items!C$2:C$1098,MATCH($O400,Items!$A$2:$A$1098,0))</f>
        <v>0</v>
      </c>
      <c r="R400">
        <f t="array" ref="R400">INDEX(Items!D$2:D$1098,MATCH($O400,Items!$A$2:$A$1098,0))</f>
        <v>0</v>
      </c>
    </row>
    <row r="401" spans="1:18" ht="14.4" x14ac:dyDescent="0.3">
      <c r="A401">
        <f t="shared" si="78"/>
        <v>1</v>
      </c>
      <c r="B401" s="10" t="str">
        <f t="shared" si="79"/>
        <v/>
      </c>
      <c r="C401" s="2">
        <f t="shared" si="77"/>
        <v>1</v>
      </c>
      <c r="D401" s="3"/>
      <c r="E401" s="2"/>
      <c r="F401" t="e">
        <f t="array" ref="F401">INDEX(Establishment!B$2:B$1047,MATCH($E401,Establishment!$A$2:$A$1047,0))</f>
        <v>#N/A</v>
      </c>
      <c r="G401" t="e">
        <f t="array" ref="G401">INDEX(Establishment!C$2:C$1047,MATCH($E401,Establishment!$A$2:$A$1047,0))</f>
        <v>#N/A</v>
      </c>
      <c r="I401" s="4"/>
      <c r="J401" t="s">
        <v>20</v>
      </c>
      <c r="L401" s="4"/>
      <c r="M401" s="4">
        <f t="shared" si="80"/>
        <v>0</v>
      </c>
      <c r="N401" s="4">
        <f t="shared" si="81"/>
        <v>0</v>
      </c>
      <c r="O401" t="s">
        <v>20</v>
      </c>
      <c r="P401">
        <f t="array" ref="P401">INDEX(Items!B$2:B$1098,MATCH($O401,Items!$A$2:$A$1098,0))</f>
        <v>0</v>
      </c>
      <c r="Q401">
        <f t="array" ref="Q401">INDEX(Items!C$2:C$1098,MATCH($O401,Items!$A$2:$A$1098,0))</f>
        <v>0</v>
      </c>
      <c r="R401">
        <f t="array" ref="R401">INDEX(Items!D$2:D$1098,MATCH($O401,Items!$A$2:$A$1098,0))</f>
        <v>0</v>
      </c>
    </row>
    <row r="402" spans="1:18" ht="14.4" x14ac:dyDescent="0.3">
      <c r="A402">
        <f t="shared" si="78"/>
        <v>1</v>
      </c>
      <c r="B402" s="10" t="str">
        <f t="shared" si="79"/>
        <v/>
      </c>
      <c r="C402" s="2">
        <f t="shared" si="77"/>
        <v>1</v>
      </c>
      <c r="D402" s="3"/>
      <c r="E402" s="2"/>
      <c r="F402" t="e">
        <f t="array" ref="F402">INDEX(Establishment!B$2:B$1047,MATCH($E402,Establishment!$A$2:$A$1047,0))</f>
        <v>#N/A</v>
      </c>
      <c r="G402" t="e">
        <f t="array" ref="G402">INDEX(Establishment!C$2:C$1047,MATCH($E402,Establishment!$A$2:$A$1047,0))</f>
        <v>#N/A</v>
      </c>
      <c r="I402" s="4"/>
      <c r="J402" t="s">
        <v>20</v>
      </c>
      <c r="L402" s="4"/>
      <c r="M402" s="4">
        <f t="shared" si="80"/>
        <v>0</v>
      </c>
      <c r="N402" s="4">
        <f t="shared" si="81"/>
        <v>0</v>
      </c>
      <c r="O402" t="s">
        <v>20</v>
      </c>
      <c r="P402">
        <f t="array" ref="P402">INDEX(Items!B$2:B$1098,MATCH($O402,Items!$A$2:$A$1098,0))</f>
        <v>0</v>
      </c>
      <c r="Q402">
        <f t="array" ref="Q402">INDEX(Items!C$2:C$1098,MATCH($O402,Items!$A$2:$A$1098,0))</f>
        <v>0</v>
      </c>
      <c r="R402">
        <f t="array" ref="R402">INDEX(Items!D$2:D$1098,MATCH($O402,Items!$A$2:$A$1098,0))</f>
        <v>0</v>
      </c>
    </row>
    <row r="403" spans="1:18" ht="14.4" x14ac:dyDescent="0.3">
      <c r="A403">
        <f t="shared" si="78"/>
        <v>1</v>
      </c>
      <c r="B403" s="10" t="str">
        <f t="shared" si="79"/>
        <v/>
      </c>
      <c r="C403" s="2">
        <f t="shared" si="77"/>
        <v>1</v>
      </c>
      <c r="D403" s="3"/>
      <c r="E403" s="2"/>
      <c r="F403" t="e">
        <f t="array" ref="F403">INDEX(Establishment!B$2:B$1047,MATCH($E403,Establishment!$A$2:$A$1047,0))</f>
        <v>#N/A</v>
      </c>
      <c r="G403" t="e">
        <f t="array" ref="G403">INDEX(Establishment!C$2:C$1047,MATCH($E403,Establishment!$A$2:$A$1047,0))</f>
        <v>#N/A</v>
      </c>
      <c r="I403" s="4"/>
      <c r="J403" t="s">
        <v>20</v>
      </c>
      <c r="L403" s="4"/>
      <c r="M403" s="4">
        <f t="shared" si="80"/>
        <v>0</v>
      </c>
      <c r="N403" s="4">
        <f t="shared" si="81"/>
        <v>0</v>
      </c>
      <c r="O403" t="s">
        <v>20</v>
      </c>
      <c r="P403">
        <f t="array" ref="P403">INDEX(Items!B$2:B$1098,MATCH($O403,Items!$A$2:$A$1098,0))</f>
        <v>0</v>
      </c>
      <c r="Q403">
        <f t="array" ref="Q403">INDEX(Items!C$2:C$1098,MATCH($O403,Items!$A$2:$A$1098,0))</f>
        <v>0</v>
      </c>
      <c r="R403">
        <f t="array" ref="R403">INDEX(Items!D$2:D$1098,MATCH($O403,Items!$A$2:$A$1098,0))</f>
        <v>0</v>
      </c>
    </row>
    <row r="404" spans="1:18" ht="14.4" x14ac:dyDescent="0.3">
      <c r="A404">
        <f t="shared" si="78"/>
        <v>1</v>
      </c>
      <c r="B404" s="10" t="str">
        <f t="shared" si="79"/>
        <v/>
      </c>
      <c r="C404" s="2">
        <f t="shared" si="77"/>
        <v>1</v>
      </c>
      <c r="D404" s="3"/>
      <c r="E404" s="2"/>
      <c r="F404" t="e">
        <f t="array" ref="F404">INDEX(Establishment!B$2:B$1047,MATCH($E404,Establishment!$A$2:$A$1047,0))</f>
        <v>#N/A</v>
      </c>
      <c r="G404" t="e">
        <f t="array" ref="G404">INDEX(Establishment!C$2:C$1047,MATCH($E404,Establishment!$A$2:$A$1047,0))</f>
        <v>#N/A</v>
      </c>
      <c r="I404" s="4"/>
      <c r="J404" t="s">
        <v>20</v>
      </c>
      <c r="L404" s="4"/>
      <c r="M404" s="4">
        <f t="shared" si="80"/>
        <v>0</v>
      </c>
      <c r="N404" s="4">
        <f t="shared" si="81"/>
        <v>0</v>
      </c>
      <c r="O404" t="s">
        <v>20</v>
      </c>
      <c r="P404">
        <f t="array" ref="P404">INDEX(Items!B$2:B$1098,MATCH($O404,Items!$A$2:$A$1098,0))</f>
        <v>0</v>
      </c>
      <c r="Q404">
        <f t="array" ref="Q404">INDEX(Items!C$2:C$1098,MATCH($O404,Items!$A$2:$A$1098,0))</f>
        <v>0</v>
      </c>
      <c r="R404">
        <f t="array" ref="R404">INDEX(Items!D$2:D$1098,MATCH($O404,Items!$A$2:$A$1098,0))</f>
        <v>0</v>
      </c>
    </row>
    <row r="405" spans="1:18" ht="14.4" x14ac:dyDescent="0.3">
      <c r="A405">
        <f t="shared" si="78"/>
        <v>1</v>
      </c>
      <c r="B405" s="10" t="str">
        <f t="shared" si="79"/>
        <v/>
      </c>
      <c r="C405" s="2">
        <f t="shared" si="77"/>
        <v>1</v>
      </c>
      <c r="D405" s="3"/>
      <c r="E405" s="2"/>
      <c r="F405" t="e">
        <f t="array" ref="F405">INDEX(Establishment!B$2:B$1047,MATCH($E405,Establishment!$A$2:$A$1047,0))</f>
        <v>#N/A</v>
      </c>
      <c r="G405" t="e">
        <f t="array" ref="G405">INDEX(Establishment!C$2:C$1047,MATCH($E405,Establishment!$A$2:$A$1047,0))</f>
        <v>#N/A</v>
      </c>
      <c r="I405" s="4"/>
      <c r="J405" t="s">
        <v>20</v>
      </c>
      <c r="L405" s="4"/>
      <c r="M405" s="4">
        <f t="shared" si="80"/>
        <v>0</v>
      </c>
      <c r="N405" s="4">
        <f t="shared" si="81"/>
        <v>0</v>
      </c>
      <c r="O405" t="s">
        <v>20</v>
      </c>
      <c r="P405">
        <f t="array" ref="P405">INDEX(Items!B$2:B$1098,MATCH($O405,Items!$A$2:$A$1098,0))</f>
        <v>0</v>
      </c>
      <c r="Q405">
        <f t="array" ref="Q405">INDEX(Items!C$2:C$1098,MATCH($O405,Items!$A$2:$A$1098,0))</f>
        <v>0</v>
      </c>
      <c r="R405">
        <f t="array" ref="R405">INDEX(Items!D$2:D$1098,MATCH($O405,Items!$A$2:$A$1098,0))</f>
        <v>0</v>
      </c>
    </row>
    <row r="406" spans="1:18" ht="14.4" x14ac:dyDescent="0.3">
      <c r="A406">
        <f t="shared" si="78"/>
        <v>1</v>
      </c>
      <c r="B406" s="10" t="str">
        <f t="shared" si="79"/>
        <v/>
      </c>
      <c r="C406" s="2">
        <f t="shared" si="77"/>
        <v>1</v>
      </c>
      <c r="D406" s="3"/>
      <c r="E406" s="2"/>
      <c r="F406" t="e">
        <f t="array" ref="F406">INDEX(Establishment!B$2:B$1047,MATCH($E406,Establishment!$A$2:$A$1047,0))</f>
        <v>#N/A</v>
      </c>
      <c r="G406" t="e">
        <f t="array" ref="G406">INDEX(Establishment!C$2:C$1047,MATCH($E406,Establishment!$A$2:$A$1047,0))</f>
        <v>#N/A</v>
      </c>
      <c r="I406" s="4"/>
      <c r="J406" t="s">
        <v>20</v>
      </c>
      <c r="L406" s="4"/>
      <c r="M406" s="4">
        <f t="shared" si="80"/>
        <v>0</v>
      </c>
      <c r="N406" s="4">
        <f t="shared" si="81"/>
        <v>0</v>
      </c>
      <c r="O406" t="s">
        <v>20</v>
      </c>
      <c r="P406">
        <f t="array" ref="P406">INDEX(Items!B$2:B$1098,MATCH($O406,Items!$A$2:$A$1098,0))</f>
        <v>0</v>
      </c>
      <c r="Q406">
        <f t="array" ref="Q406">INDEX(Items!C$2:C$1098,MATCH($O406,Items!$A$2:$A$1098,0))</f>
        <v>0</v>
      </c>
      <c r="R406">
        <f t="array" ref="R406">INDEX(Items!D$2:D$1098,MATCH($O406,Items!$A$2:$A$1098,0))</f>
        <v>0</v>
      </c>
    </row>
    <row r="407" spans="1:18" ht="14.4" x14ac:dyDescent="0.3">
      <c r="A407">
        <f t="shared" si="78"/>
        <v>1</v>
      </c>
      <c r="B407" s="10" t="str">
        <f t="shared" si="79"/>
        <v/>
      </c>
      <c r="C407" s="2">
        <f t="shared" si="77"/>
        <v>1</v>
      </c>
      <c r="D407" s="3"/>
      <c r="E407" s="2"/>
      <c r="F407" t="e">
        <f t="array" ref="F407">INDEX(Establishment!B$2:B$1047,MATCH($E407,Establishment!$A$2:$A$1047,0))</f>
        <v>#N/A</v>
      </c>
      <c r="G407" t="e">
        <f t="array" ref="G407">INDEX(Establishment!C$2:C$1047,MATCH($E407,Establishment!$A$2:$A$1047,0))</f>
        <v>#N/A</v>
      </c>
      <c r="I407" s="4"/>
      <c r="J407" t="s">
        <v>20</v>
      </c>
      <c r="L407" s="4"/>
      <c r="M407" s="4">
        <f t="shared" si="80"/>
        <v>0</v>
      </c>
      <c r="N407" s="4">
        <f t="shared" si="81"/>
        <v>0</v>
      </c>
      <c r="O407" t="s">
        <v>20</v>
      </c>
      <c r="P407">
        <f t="array" ref="P407">INDEX(Items!B$2:B$1098,MATCH($O407,Items!$A$2:$A$1098,0))</f>
        <v>0</v>
      </c>
      <c r="Q407">
        <f t="array" ref="Q407">INDEX(Items!C$2:C$1098,MATCH($O407,Items!$A$2:$A$1098,0))</f>
        <v>0</v>
      </c>
      <c r="R407">
        <f t="array" ref="R407">INDEX(Items!D$2:D$1098,MATCH($O407,Items!$A$2:$A$1098,0))</f>
        <v>0</v>
      </c>
    </row>
    <row r="408" spans="1:18" ht="14.4" x14ac:dyDescent="0.3">
      <c r="A408">
        <f t="shared" si="78"/>
        <v>1</v>
      </c>
      <c r="B408" s="10" t="str">
        <f t="shared" si="79"/>
        <v/>
      </c>
      <c r="C408" s="2">
        <f t="shared" si="77"/>
        <v>1</v>
      </c>
      <c r="D408" s="3"/>
      <c r="E408" s="2"/>
      <c r="F408" t="e">
        <f t="array" ref="F408">INDEX(Establishment!B$2:B$1047,MATCH($E408,Establishment!$A$2:$A$1047,0))</f>
        <v>#N/A</v>
      </c>
      <c r="G408" t="e">
        <f t="array" ref="G408">INDEX(Establishment!C$2:C$1047,MATCH($E408,Establishment!$A$2:$A$1047,0))</f>
        <v>#N/A</v>
      </c>
      <c r="I408" s="4"/>
      <c r="J408" t="s">
        <v>20</v>
      </c>
      <c r="L408" s="4"/>
      <c r="M408" s="4">
        <f t="shared" si="80"/>
        <v>0</v>
      </c>
      <c r="N408" s="4">
        <f t="shared" si="81"/>
        <v>0</v>
      </c>
      <c r="O408" t="s">
        <v>20</v>
      </c>
      <c r="P408">
        <f t="array" ref="P408">INDEX(Items!B$2:B$1098,MATCH($O408,Items!$A$2:$A$1098,0))</f>
        <v>0</v>
      </c>
      <c r="Q408">
        <f t="array" ref="Q408">INDEX(Items!C$2:C$1098,MATCH($O408,Items!$A$2:$A$1098,0))</f>
        <v>0</v>
      </c>
      <c r="R408">
        <f t="array" ref="R408">INDEX(Items!D$2:D$1098,MATCH($O408,Items!$A$2:$A$1098,0))</f>
        <v>0</v>
      </c>
    </row>
    <row r="409" spans="1:18" ht="14.4" x14ac:dyDescent="0.3">
      <c r="A409">
        <f t="shared" si="78"/>
        <v>1</v>
      </c>
      <c r="B409" s="10" t="str">
        <f t="shared" si="79"/>
        <v/>
      </c>
      <c r="C409" s="2">
        <f t="shared" si="77"/>
        <v>1</v>
      </c>
      <c r="D409" s="3"/>
      <c r="E409" s="2"/>
      <c r="F409" t="e">
        <f t="array" ref="F409">INDEX(Establishment!B$2:B$1047,MATCH($E409,Establishment!$A$2:$A$1047,0))</f>
        <v>#N/A</v>
      </c>
      <c r="G409" t="e">
        <f t="array" ref="G409">INDEX(Establishment!C$2:C$1047,MATCH($E409,Establishment!$A$2:$A$1047,0))</f>
        <v>#N/A</v>
      </c>
      <c r="I409" s="4"/>
      <c r="J409" t="s">
        <v>20</v>
      </c>
      <c r="L409" s="4"/>
      <c r="M409" s="4">
        <f t="shared" si="80"/>
        <v>0</v>
      </c>
      <c r="N409" s="4">
        <f t="shared" si="81"/>
        <v>0</v>
      </c>
      <c r="O409" t="s">
        <v>20</v>
      </c>
      <c r="P409">
        <f t="array" ref="P409">INDEX(Items!B$2:B$1098,MATCH($O409,Items!$A$2:$A$1098,0))</f>
        <v>0</v>
      </c>
      <c r="Q409">
        <f t="array" ref="Q409">INDEX(Items!C$2:C$1098,MATCH($O409,Items!$A$2:$A$1098,0))</f>
        <v>0</v>
      </c>
      <c r="R409">
        <f t="array" ref="R409">INDEX(Items!D$2:D$1098,MATCH($O409,Items!$A$2:$A$1098,0))</f>
        <v>0</v>
      </c>
    </row>
    <row r="410" spans="1:18" ht="14.4" x14ac:dyDescent="0.3">
      <c r="A410">
        <f t="shared" si="78"/>
        <v>1</v>
      </c>
      <c r="B410" s="10" t="str">
        <f t="shared" si="79"/>
        <v/>
      </c>
      <c r="C410" s="2">
        <f t="shared" si="77"/>
        <v>1</v>
      </c>
      <c r="D410" s="3"/>
      <c r="E410" s="2"/>
      <c r="F410" t="e">
        <f t="array" ref="F410">INDEX(Establishment!B$2:B$1047,MATCH($E410,Establishment!$A$2:$A$1047,0))</f>
        <v>#N/A</v>
      </c>
      <c r="G410" t="e">
        <f t="array" ref="G410">INDEX(Establishment!C$2:C$1047,MATCH($E410,Establishment!$A$2:$A$1047,0))</f>
        <v>#N/A</v>
      </c>
      <c r="I410" s="4"/>
      <c r="J410" t="s">
        <v>20</v>
      </c>
      <c r="L410" s="4"/>
      <c r="M410" s="4">
        <f t="shared" si="80"/>
        <v>0</v>
      </c>
      <c r="N410" s="4">
        <f t="shared" si="81"/>
        <v>0</v>
      </c>
      <c r="O410" t="s">
        <v>20</v>
      </c>
      <c r="P410">
        <f t="array" ref="P410">INDEX(Items!B$2:B$1098,MATCH($O410,Items!$A$2:$A$1098,0))</f>
        <v>0</v>
      </c>
      <c r="Q410">
        <f t="array" ref="Q410">INDEX(Items!C$2:C$1098,MATCH($O410,Items!$A$2:$A$1098,0))</f>
        <v>0</v>
      </c>
      <c r="R410">
        <f t="array" ref="R410">INDEX(Items!D$2:D$1098,MATCH($O410,Items!$A$2:$A$1098,0))</f>
        <v>0</v>
      </c>
    </row>
    <row r="411" spans="1:18" ht="14.4" x14ac:dyDescent="0.3">
      <c r="A411">
        <f t="shared" si="78"/>
        <v>1</v>
      </c>
      <c r="B411" s="10" t="str">
        <f t="shared" si="79"/>
        <v/>
      </c>
      <c r="C411" s="2">
        <f t="shared" si="77"/>
        <v>1</v>
      </c>
      <c r="D411" s="3"/>
      <c r="E411" s="2"/>
      <c r="F411" t="e">
        <f t="array" ref="F411">INDEX(Establishment!B$2:B$1047,MATCH($E411,Establishment!$A$2:$A$1047,0))</f>
        <v>#N/A</v>
      </c>
      <c r="G411" t="e">
        <f t="array" ref="G411">INDEX(Establishment!C$2:C$1047,MATCH($E411,Establishment!$A$2:$A$1047,0))</f>
        <v>#N/A</v>
      </c>
      <c r="I411" s="4"/>
      <c r="J411" t="s">
        <v>20</v>
      </c>
      <c r="L411" s="4"/>
      <c r="M411" s="4">
        <f t="shared" si="80"/>
        <v>0</v>
      </c>
      <c r="N411" s="4">
        <f t="shared" si="81"/>
        <v>0</v>
      </c>
      <c r="O411" t="s">
        <v>20</v>
      </c>
      <c r="P411">
        <f t="array" ref="P411">INDEX(Items!B$2:B$1098,MATCH($O411,Items!$A$2:$A$1098,0))</f>
        <v>0</v>
      </c>
      <c r="Q411">
        <f t="array" ref="Q411">INDEX(Items!C$2:C$1098,MATCH($O411,Items!$A$2:$A$1098,0))</f>
        <v>0</v>
      </c>
      <c r="R411">
        <f t="array" ref="R411">INDEX(Items!D$2:D$1098,MATCH($O411,Items!$A$2:$A$1098,0))</f>
        <v>0</v>
      </c>
    </row>
    <row r="412" spans="1:18" ht="14.4" x14ac:dyDescent="0.3">
      <c r="A412">
        <f t="shared" si="78"/>
        <v>1</v>
      </c>
      <c r="B412" s="10" t="str">
        <f t="shared" si="79"/>
        <v/>
      </c>
      <c r="C412" s="2">
        <f t="shared" si="77"/>
        <v>1</v>
      </c>
      <c r="D412" s="3"/>
      <c r="E412" s="2"/>
      <c r="F412" t="e">
        <f t="array" ref="F412">INDEX(Establishment!B$2:B$1047,MATCH($E412,Establishment!$A$2:$A$1047,0))</f>
        <v>#N/A</v>
      </c>
      <c r="G412" t="e">
        <f t="array" ref="G412">INDEX(Establishment!C$2:C$1047,MATCH($E412,Establishment!$A$2:$A$1047,0))</f>
        <v>#N/A</v>
      </c>
      <c r="I412" s="4"/>
      <c r="J412" t="s">
        <v>20</v>
      </c>
      <c r="L412" s="4"/>
      <c r="M412" s="4">
        <f t="shared" si="80"/>
        <v>0</v>
      </c>
      <c r="N412" s="4">
        <f t="shared" si="81"/>
        <v>0</v>
      </c>
      <c r="O412" t="s">
        <v>20</v>
      </c>
      <c r="P412">
        <f t="array" ref="P412">INDEX(Items!B$2:B$1098,MATCH($O412,Items!$A$2:$A$1098,0))</f>
        <v>0</v>
      </c>
      <c r="Q412">
        <f t="array" ref="Q412">INDEX(Items!C$2:C$1098,MATCH($O412,Items!$A$2:$A$1098,0))</f>
        <v>0</v>
      </c>
      <c r="R412">
        <f t="array" ref="R412">INDEX(Items!D$2:D$1098,MATCH($O412,Items!$A$2:$A$1098,0))</f>
        <v>0</v>
      </c>
    </row>
    <row r="413" spans="1:18" ht="14.4" x14ac:dyDescent="0.3">
      <c r="A413">
        <f t="shared" si="78"/>
        <v>1</v>
      </c>
      <c r="B413" s="10" t="str">
        <f t="shared" si="79"/>
        <v/>
      </c>
      <c r="C413" s="2">
        <f t="shared" si="77"/>
        <v>1</v>
      </c>
      <c r="D413" s="3"/>
      <c r="E413" s="2"/>
      <c r="F413" t="e">
        <f t="array" ref="F413">INDEX(Establishment!B$2:B$1047,MATCH($E413,Establishment!$A$2:$A$1047,0))</f>
        <v>#N/A</v>
      </c>
      <c r="G413" t="e">
        <f t="array" ref="G413">INDEX(Establishment!C$2:C$1047,MATCH($E413,Establishment!$A$2:$A$1047,0))</f>
        <v>#N/A</v>
      </c>
      <c r="I413" s="4"/>
      <c r="J413" t="s">
        <v>20</v>
      </c>
      <c r="L413" s="4"/>
      <c r="M413" s="4">
        <f t="shared" si="80"/>
        <v>0</v>
      </c>
      <c r="N413" s="4">
        <f t="shared" si="81"/>
        <v>0</v>
      </c>
      <c r="O413" t="s">
        <v>20</v>
      </c>
      <c r="P413">
        <f t="array" ref="P413">INDEX(Items!B$2:B$1098,MATCH($O413,Items!$A$2:$A$1098,0))</f>
        <v>0</v>
      </c>
      <c r="Q413">
        <f t="array" ref="Q413">INDEX(Items!C$2:C$1098,MATCH($O413,Items!$A$2:$A$1098,0))</f>
        <v>0</v>
      </c>
      <c r="R413">
        <f t="array" ref="R413">INDEX(Items!D$2:D$1098,MATCH($O413,Items!$A$2:$A$1098,0))</f>
        <v>0</v>
      </c>
    </row>
    <row r="414" spans="1:18" ht="14.4" x14ac:dyDescent="0.3">
      <c r="A414">
        <f t="shared" si="78"/>
        <v>1</v>
      </c>
      <c r="B414" s="10" t="str">
        <f t="shared" si="79"/>
        <v/>
      </c>
      <c r="C414" s="2">
        <f t="shared" si="77"/>
        <v>1</v>
      </c>
      <c r="D414" s="3"/>
      <c r="E414" s="2"/>
      <c r="F414" t="e">
        <f t="array" ref="F414">INDEX(Establishment!B$2:B$1047,MATCH($E414,Establishment!$A$2:$A$1047,0))</f>
        <v>#N/A</v>
      </c>
      <c r="G414" t="e">
        <f t="array" ref="G414">INDEX(Establishment!C$2:C$1047,MATCH($E414,Establishment!$A$2:$A$1047,0))</f>
        <v>#N/A</v>
      </c>
      <c r="I414" s="4"/>
      <c r="J414" t="s">
        <v>20</v>
      </c>
      <c r="L414" s="4"/>
      <c r="M414" s="4">
        <f t="shared" si="80"/>
        <v>0</v>
      </c>
      <c r="N414" s="4">
        <f t="shared" si="81"/>
        <v>0</v>
      </c>
      <c r="O414" t="s">
        <v>20</v>
      </c>
      <c r="P414">
        <f t="array" ref="P414">INDEX(Items!B$2:B$1098,MATCH($O414,Items!$A$2:$A$1098,0))</f>
        <v>0</v>
      </c>
      <c r="Q414">
        <f t="array" ref="Q414">INDEX(Items!C$2:C$1098,MATCH($O414,Items!$A$2:$A$1098,0))</f>
        <v>0</v>
      </c>
      <c r="R414">
        <f t="array" ref="R414">INDEX(Items!D$2:D$1098,MATCH($O414,Items!$A$2:$A$1098,0))</f>
        <v>0</v>
      </c>
    </row>
    <row r="415" spans="1:18" ht="14.4" x14ac:dyDescent="0.3">
      <c r="A415">
        <f t="shared" si="78"/>
        <v>1</v>
      </c>
      <c r="B415" s="10" t="str">
        <f t="shared" si="79"/>
        <v/>
      </c>
      <c r="C415" s="2">
        <f t="shared" si="77"/>
        <v>1</v>
      </c>
      <c r="D415" s="3"/>
      <c r="E415" s="2"/>
      <c r="F415" t="e">
        <f t="array" ref="F415">INDEX(Establishment!B$2:B$1047,MATCH($E415,Establishment!$A$2:$A$1047,0))</f>
        <v>#N/A</v>
      </c>
      <c r="G415" t="e">
        <f t="array" ref="G415">INDEX(Establishment!C$2:C$1047,MATCH($E415,Establishment!$A$2:$A$1047,0))</f>
        <v>#N/A</v>
      </c>
      <c r="I415" s="4"/>
      <c r="J415" t="s">
        <v>20</v>
      </c>
      <c r="L415" s="4"/>
      <c r="M415" s="4">
        <f t="shared" si="80"/>
        <v>0</v>
      </c>
      <c r="N415" s="4">
        <f t="shared" si="81"/>
        <v>0</v>
      </c>
      <c r="O415" t="s">
        <v>20</v>
      </c>
      <c r="P415">
        <f t="array" ref="P415">INDEX(Items!B$2:B$1098,MATCH($O415,Items!$A$2:$A$1098,0))</f>
        <v>0</v>
      </c>
      <c r="Q415">
        <f t="array" ref="Q415">INDEX(Items!C$2:C$1098,MATCH($O415,Items!$A$2:$A$1098,0))</f>
        <v>0</v>
      </c>
      <c r="R415">
        <f t="array" ref="R415">INDEX(Items!D$2:D$1098,MATCH($O415,Items!$A$2:$A$1098,0))</f>
        <v>0</v>
      </c>
    </row>
    <row r="416" spans="1:18" ht="14.4" x14ac:dyDescent="0.3">
      <c r="A416">
        <f t="shared" si="78"/>
        <v>1</v>
      </c>
      <c r="B416" s="10" t="str">
        <f t="shared" si="79"/>
        <v/>
      </c>
      <c r="C416" s="2">
        <f t="shared" si="77"/>
        <v>1</v>
      </c>
      <c r="D416" s="3"/>
      <c r="E416" s="2"/>
      <c r="F416" t="e">
        <f t="array" ref="F416">INDEX(Establishment!B$2:B$1047,MATCH($E416,Establishment!$A$2:$A$1047,0))</f>
        <v>#N/A</v>
      </c>
      <c r="G416" t="e">
        <f t="array" ref="G416">INDEX(Establishment!C$2:C$1047,MATCH($E416,Establishment!$A$2:$A$1047,0))</f>
        <v>#N/A</v>
      </c>
      <c r="I416" s="4"/>
      <c r="J416" t="s">
        <v>20</v>
      </c>
      <c r="L416" s="4"/>
      <c r="M416" s="4">
        <f t="shared" si="80"/>
        <v>0</v>
      </c>
      <c r="N416" s="4">
        <f t="shared" si="81"/>
        <v>0</v>
      </c>
      <c r="O416" t="s">
        <v>20</v>
      </c>
      <c r="P416">
        <f t="array" ref="P416">INDEX(Items!B$2:B$1098,MATCH($O416,Items!$A$2:$A$1098,0))</f>
        <v>0</v>
      </c>
      <c r="Q416">
        <f t="array" ref="Q416">INDEX(Items!C$2:C$1098,MATCH($O416,Items!$A$2:$A$1098,0))</f>
        <v>0</v>
      </c>
      <c r="R416">
        <f t="array" ref="R416">INDEX(Items!D$2:D$1098,MATCH($O416,Items!$A$2:$A$1098,0))</f>
        <v>0</v>
      </c>
    </row>
    <row r="417" spans="1:18" ht="14.4" x14ac:dyDescent="0.3">
      <c r="A417">
        <f t="shared" si="78"/>
        <v>1</v>
      </c>
      <c r="B417" s="10" t="str">
        <f t="shared" si="79"/>
        <v/>
      </c>
      <c r="C417" s="2">
        <f t="shared" si="77"/>
        <v>1</v>
      </c>
      <c r="D417" s="3"/>
      <c r="E417" s="2"/>
      <c r="F417" t="e">
        <f t="array" ref="F417">INDEX(Establishment!B$2:B$1047,MATCH($E417,Establishment!$A$2:$A$1047,0))</f>
        <v>#N/A</v>
      </c>
      <c r="G417" t="e">
        <f t="array" ref="G417">INDEX(Establishment!C$2:C$1047,MATCH($E417,Establishment!$A$2:$A$1047,0))</f>
        <v>#N/A</v>
      </c>
      <c r="I417" s="4"/>
      <c r="J417" t="s">
        <v>20</v>
      </c>
      <c r="L417" s="4"/>
      <c r="M417" s="4">
        <f t="shared" si="80"/>
        <v>0</v>
      </c>
      <c r="N417" s="4">
        <f t="shared" si="81"/>
        <v>0</v>
      </c>
      <c r="O417" t="s">
        <v>20</v>
      </c>
      <c r="P417">
        <f t="array" ref="P417">INDEX(Items!B$2:B$1098,MATCH($O417,Items!$A$2:$A$1098,0))</f>
        <v>0</v>
      </c>
      <c r="Q417">
        <f t="array" ref="Q417">INDEX(Items!C$2:C$1098,MATCH($O417,Items!$A$2:$A$1098,0))</f>
        <v>0</v>
      </c>
      <c r="R417">
        <f t="array" ref="R417">INDEX(Items!D$2:D$1098,MATCH($O417,Items!$A$2:$A$1098,0))</f>
        <v>0</v>
      </c>
    </row>
    <row r="418" spans="1:18" ht="14.4" x14ac:dyDescent="0.3">
      <c r="A418">
        <f t="shared" si="78"/>
        <v>1</v>
      </c>
      <c r="B418" s="10" t="str">
        <f t="shared" si="79"/>
        <v/>
      </c>
      <c r="C418" s="2">
        <f t="shared" si="77"/>
        <v>1</v>
      </c>
      <c r="D418" s="3"/>
      <c r="E418" s="2"/>
      <c r="F418" t="e">
        <f t="array" ref="F418">INDEX(Establishment!B$2:B$1047,MATCH($E418,Establishment!$A$2:$A$1047,0))</f>
        <v>#N/A</v>
      </c>
      <c r="G418" t="e">
        <f t="array" ref="G418">INDEX(Establishment!C$2:C$1047,MATCH($E418,Establishment!$A$2:$A$1047,0))</f>
        <v>#N/A</v>
      </c>
      <c r="I418" s="4"/>
      <c r="J418" t="s">
        <v>20</v>
      </c>
      <c r="L418" s="4"/>
      <c r="M418" s="4">
        <f t="shared" si="80"/>
        <v>0</v>
      </c>
      <c r="N418" s="4">
        <f t="shared" si="81"/>
        <v>0</v>
      </c>
      <c r="O418" t="s">
        <v>20</v>
      </c>
      <c r="P418">
        <f t="array" ref="P418">INDEX(Items!B$2:B$1098,MATCH($O418,Items!$A$2:$A$1098,0))</f>
        <v>0</v>
      </c>
      <c r="Q418">
        <f t="array" ref="Q418">INDEX(Items!C$2:C$1098,MATCH($O418,Items!$A$2:$A$1098,0))</f>
        <v>0</v>
      </c>
      <c r="R418">
        <f t="array" ref="R418">INDEX(Items!D$2:D$1098,MATCH($O418,Items!$A$2:$A$1098,0))</f>
        <v>0</v>
      </c>
    </row>
    <row r="419" spans="1:18" ht="14.4" x14ac:dyDescent="0.3">
      <c r="A419">
        <f t="shared" si="78"/>
        <v>1</v>
      </c>
      <c r="B419" s="10" t="str">
        <f t="shared" si="79"/>
        <v/>
      </c>
      <c r="C419" s="2">
        <f t="shared" si="77"/>
        <v>1</v>
      </c>
      <c r="D419" s="3"/>
      <c r="E419" s="2"/>
      <c r="F419" t="e">
        <f t="array" ref="F419">INDEX(Establishment!B$2:B$1047,MATCH($E419,Establishment!$A$2:$A$1047,0))</f>
        <v>#N/A</v>
      </c>
      <c r="G419" t="e">
        <f t="array" ref="G419">INDEX(Establishment!C$2:C$1047,MATCH($E419,Establishment!$A$2:$A$1047,0))</f>
        <v>#N/A</v>
      </c>
      <c r="I419" s="4"/>
      <c r="J419" t="s">
        <v>20</v>
      </c>
      <c r="L419" s="4"/>
      <c r="M419" s="4">
        <f t="shared" si="80"/>
        <v>0</v>
      </c>
      <c r="N419" s="4">
        <f t="shared" si="81"/>
        <v>0</v>
      </c>
      <c r="O419" t="s">
        <v>20</v>
      </c>
      <c r="P419">
        <f t="array" ref="P419">INDEX(Items!B$2:B$1098,MATCH($O419,Items!$A$2:$A$1098,0))</f>
        <v>0</v>
      </c>
      <c r="Q419">
        <f t="array" ref="Q419">INDEX(Items!C$2:C$1098,MATCH($O419,Items!$A$2:$A$1098,0))</f>
        <v>0</v>
      </c>
      <c r="R419">
        <f t="array" ref="R419">INDEX(Items!D$2:D$1098,MATCH($O419,Items!$A$2:$A$1098,0))</f>
        <v>0</v>
      </c>
    </row>
    <row r="420" spans="1:18" ht="14.4" x14ac:dyDescent="0.3">
      <c r="A420">
        <f t="shared" si="78"/>
        <v>1</v>
      </c>
      <c r="B420" s="10" t="str">
        <f t="shared" si="79"/>
        <v/>
      </c>
      <c r="C420" s="2">
        <f t="shared" si="77"/>
        <v>1</v>
      </c>
      <c r="D420" s="3"/>
      <c r="E420" s="2"/>
      <c r="F420" t="e">
        <f t="array" ref="F420">INDEX(Establishment!B$2:B$1047,MATCH($E420,Establishment!$A$2:$A$1047,0))</f>
        <v>#N/A</v>
      </c>
      <c r="G420" t="e">
        <f t="array" ref="G420">INDEX(Establishment!C$2:C$1047,MATCH($E420,Establishment!$A$2:$A$1047,0))</f>
        <v>#N/A</v>
      </c>
      <c r="I420" s="4"/>
      <c r="J420" t="s">
        <v>20</v>
      </c>
      <c r="L420" s="4"/>
      <c r="M420" s="4">
        <f t="shared" si="80"/>
        <v>0</v>
      </c>
      <c r="N420" s="4">
        <f t="shared" si="81"/>
        <v>0</v>
      </c>
      <c r="O420" t="s">
        <v>20</v>
      </c>
      <c r="P420">
        <f t="array" ref="P420">INDEX(Items!B$2:B$1098,MATCH($O420,Items!$A$2:$A$1098,0))</f>
        <v>0</v>
      </c>
      <c r="Q420">
        <f t="array" ref="Q420">INDEX(Items!C$2:C$1098,MATCH($O420,Items!$A$2:$A$1098,0))</f>
        <v>0</v>
      </c>
      <c r="R420">
        <f t="array" ref="R420">INDEX(Items!D$2:D$1098,MATCH($O420,Items!$A$2:$A$1098,0))</f>
        <v>0</v>
      </c>
    </row>
    <row r="421" spans="1:18" ht="14.4" x14ac:dyDescent="0.3">
      <c r="A421">
        <f t="shared" si="78"/>
        <v>1</v>
      </c>
      <c r="B421" s="10" t="str">
        <f t="shared" si="79"/>
        <v/>
      </c>
      <c r="C421" s="2">
        <f t="shared" si="77"/>
        <v>1</v>
      </c>
      <c r="D421" s="3"/>
      <c r="E421" s="2"/>
      <c r="F421" t="e">
        <f t="array" ref="F421">INDEX(Establishment!B$2:B$1047,MATCH($E421,Establishment!$A$2:$A$1047,0))</f>
        <v>#N/A</v>
      </c>
      <c r="G421" t="e">
        <f t="array" ref="G421">INDEX(Establishment!C$2:C$1047,MATCH($E421,Establishment!$A$2:$A$1047,0))</f>
        <v>#N/A</v>
      </c>
      <c r="I421" s="4"/>
      <c r="J421" t="s">
        <v>20</v>
      </c>
      <c r="L421" s="4"/>
      <c r="M421" s="4">
        <f t="shared" si="80"/>
        <v>0</v>
      </c>
      <c r="N421" s="4">
        <f t="shared" si="81"/>
        <v>0</v>
      </c>
      <c r="O421" t="s">
        <v>20</v>
      </c>
      <c r="P421">
        <f t="array" ref="P421">INDEX(Items!B$2:B$1098,MATCH($O421,Items!$A$2:$A$1098,0))</f>
        <v>0</v>
      </c>
      <c r="Q421">
        <f t="array" ref="Q421">INDEX(Items!C$2:C$1098,MATCH($O421,Items!$A$2:$A$1098,0))</f>
        <v>0</v>
      </c>
      <c r="R421">
        <f t="array" ref="R421">INDEX(Items!D$2:D$1098,MATCH($O421,Items!$A$2:$A$1098,0))</f>
        <v>0</v>
      </c>
    </row>
    <row r="422" spans="1:18" ht="14.4" x14ac:dyDescent="0.3">
      <c r="A422">
        <f t="shared" si="78"/>
        <v>1</v>
      </c>
      <c r="B422" s="10" t="str">
        <f t="shared" si="79"/>
        <v/>
      </c>
      <c r="C422" s="2">
        <f t="shared" si="77"/>
        <v>1</v>
      </c>
      <c r="D422" s="3"/>
      <c r="E422" s="2"/>
      <c r="F422" t="e">
        <f t="array" ref="F422">INDEX(Establishment!B$2:B$1047,MATCH($E422,Establishment!$A$2:$A$1047,0))</f>
        <v>#N/A</v>
      </c>
      <c r="G422" t="e">
        <f t="array" ref="G422">INDEX(Establishment!C$2:C$1047,MATCH($E422,Establishment!$A$2:$A$1047,0))</f>
        <v>#N/A</v>
      </c>
      <c r="I422" s="4"/>
      <c r="J422" t="s">
        <v>20</v>
      </c>
      <c r="L422" s="4"/>
      <c r="M422" s="4">
        <f t="shared" si="80"/>
        <v>0</v>
      </c>
      <c r="N422" s="4">
        <f t="shared" si="81"/>
        <v>0</v>
      </c>
      <c r="O422" t="s">
        <v>20</v>
      </c>
      <c r="P422">
        <f t="array" ref="P422">INDEX(Items!B$2:B$1098,MATCH($O422,Items!$A$2:$A$1098,0))</f>
        <v>0</v>
      </c>
      <c r="Q422">
        <f t="array" ref="Q422">INDEX(Items!C$2:C$1098,MATCH($O422,Items!$A$2:$A$1098,0))</f>
        <v>0</v>
      </c>
      <c r="R422">
        <f t="array" ref="R422">INDEX(Items!D$2:D$1098,MATCH($O422,Items!$A$2:$A$1098,0))</f>
        <v>0</v>
      </c>
    </row>
    <row r="423" spans="1:18" ht="14.4" x14ac:dyDescent="0.3">
      <c r="A423">
        <f t="shared" si="78"/>
        <v>1</v>
      </c>
      <c r="B423" s="10" t="str">
        <f t="shared" si="79"/>
        <v/>
      </c>
      <c r="C423" s="2">
        <f t="shared" si="77"/>
        <v>1</v>
      </c>
      <c r="D423" s="3"/>
      <c r="E423" s="2"/>
      <c r="F423" t="e">
        <f t="array" ref="F423">INDEX(Establishment!B$2:B$1047,MATCH($E423,Establishment!$A$2:$A$1047,0))</f>
        <v>#N/A</v>
      </c>
      <c r="G423" t="e">
        <f t="array" ref="G423">INDEX(Establishment!C$2:C$1047,MATCH($E423,Establishment!$A$2:$A$1047,0))</f>
        <v>#N/A</v>
      </c>
      <c r="I423" s="4"/>
      <c r="J423" t="s">
        <v>20</v>
      </c>
      <c r="L423" s="4"/>
      <c r="M423" s="4">
        <f t="shared" si="80"/>
        <v>0</v>
      </c>
      <c r="N423" s="4">
        <f t="shared" si="81"/>
        <v>0</v>
      </c>
      <c r="O423" t="s">
        <v>20</v>
      </c>
      <c r="P423">
        <f t="array" ref="P423">INDEX(Items!B$2:B$1098,MATCH($O423,Items!$A$2:$A$1098,0))</f>
        <v>0</v>
      </c>
      <c r="Q423">
        <f t="array" ref="Q423">INDEX(Items!C$2:C$1098,MATCH($O423,Items!$A$2:$A$1098,0))</f>
        <v>0</v>
      </c>
      <c r="R423">
        <f t="array" ref="R423">INDEX(Items!D$2:D$1098,MATCH($O423,Items!$A$2:$A$1098,0))</f>
        <v>0</v>
      </c>
    </row>
    <row r="424" spans="1:18" ht="14.4" x14ac:dyDescent="0.3">
      <c r="A424">
        <f t="shared" si="78"/>
        <v>1</v>
      </c>
      <c r="B424" s="10" t="str">
        <f t="shared" si="79"/>
        <v/>
      </c>
      <c r="C424" s="2">
        <f t="shared" si="77"/>
        <v>1</v>
      </c>
      <c r="D424" s="3"/>
      <c r="E424" s="2"/>
      <c r="F424" t="e">
        <f t="array" ref="F424">INDEX(Establishment!B$2:B$1047,MATCH($E424,Establishment!$A$2:$A$1047,0))</f>
        <v>#N/A</v>
      </c>
      <c r="G424" t="e">
        <f t="array" ref="G424">INDEX(Establishment!C$2:C$1047,MATCH($E424,Establishment!$A$2:$A$1047,0))</f>
        <v>#N/A</v>
      </c>
      <c r="I424" s="4"/>
      <c r="J424" t="s">
        <v>20</v>
      </c>
      <c r="L424" s="4"/>
      <c r="M424" s="4">
        <f t="shared" si="80"/>
        <v>0</v>
      </c>
      <c r="N424" s="4">
        <f t="shared" si="81"/>
        <v>0</v>
      </c>
      <c r="O424" t="s">
        <v>20</v>
      </c>
      <c r="P424">
        <f t="array" ref="P424">INDEX(Items!B$2:B$1098,MATCH($O424,Items!$A$2:$A$1098,0))</f>
        <v>0</v>
      </c>
      <c r="Q424">
        <f t="array" ref="Q424">INDEX(Items!C$2:C$1098,MATCH($O424,Items!$A$2:$A$1098,0))</f>
        <v>0</v>
      </c>
      <c r="R424">
        <f t="array" ref="R424">INDEX(Items!D$2:D$1098,MATCH($O424,Items!$A$2:$A$1098,0))</f>
        <v>0</v>
      </c>
    </row>
    <row r="425" spans="1:18" ht="14.4" x14ac:dyDescent="0.3">
      <c r="A425">
        <f t="shared" si="78"/>
        <v>1</v>
      </c>
      <c r="B425" s="10" t="str">
        <f t="shared" si="79"/>
        <v/>
      </c>
      <c r="C425" s="2">
        <f t="shared" si="77"/>
        <v>1</v>
      </c>
      <c r="D425" s="3"/>
      <c r="E425" s="2"/>
      <c r="F425" t="e">
        <f t="array" ref="F425">INDEX(Establishment!B$2:B$1047,MATCH($E425,Establishment!$A$2:$A$1047,0))</f>
        <v>#N/A</v>
      </c>
      <c r="G425" t="e">
        <f t="array" ref="G425">INDEX(Establishment!C$2:C$1047,MATCH($E425,Establishment!$A$2:$A$1047,0))</f>
        <v>#N/A</v>
      </c>
      <c r="I425" s="4"/>
      <c r="J425" t="s">
        <v>20</v>
      </c>
      <c r="L425" s="4"/>
      <c r="M425" s="4">
        <f t="shared" si="80"/>
        <v>0</v>
      </c>
      <c r="N425" s="4">
        <f t="shared" si="81"/>
        <v>0</v>
      </c>
      <c r="O425" t="s">
        <v>20</v>
      </c>
      <c r="P425">
        <f t="array" ref="P425">INDEX(Items!B$2:B$1098,MATCH($O425,Items!$A$2:$A$1098,0))</f>
        <v>0</v>
      </c>
      <c r="Q425">
        <f t="array" ref="Q425">INDEX(Items!C$2:C$1098,MATCH($O425,Items!$A$2:$A$1098,0))</f>
        <v>0</v>
      </c>
      <c r="R425">
        <f t="array" ref="R425">INDEX(Items!D$2:D$1098,MATCH($O425,Items!$A$2:$A$1098,0))</f>
        <v>0</v>
      </c>
    </row>
    <row r="426" spans="1:18" ht="14.4" x14ac:dyDescent="0.3">
      <c r="A426">
        <f t="shared" si="78"/>
        <v>1</v>
      </c>
      <c r="B426" s="10" t="str">
        <f t="shared" si="79"/>
        <v/>
      </c>
      <c r="C426" s="2">
        <f t="shared" si="77"/>
        <v>1</v>
      </c>
      <c r="D426" s="3"/>
      <c r="E426" s="2"/>
      <c r="F426" t="e">
        <f t="array" ref="F426">INDEX(Establishment!B$2:B$1047,MATCH($E426,Establishment!$A$2:$A$1047,0))</f>
        <v>#N/A</v>
      </c>
      <c r="G426" t="e">
        <f t="array" ref="G426">INDEX(Establishment!C$2:C$1047,MATCH($E426,Establishment!$A$2:$A$1047,0))</f>
        <v>#N/A</v>
      </c>
      <c r="I426" s="4"/>
      <c r="J426" t="s">
        <v>20</v>
      </c>
      <c r="L426" s="4"/>
      <c r="M426" s="4">
        <f t="shared" si="80"/>
        <v>0</v>
      </c>
      <c r="N426" s="4">
        <f t="shared" si="81"/>
        <v>0</v>
      </c>
      <c r="O426" t="s">
        <v>20</v>
      </c>
      <c r="P426">
        <f t="array" ref="P426">INDEX(Items!B$2:B$1098,MATCH($O426,Items!$A$2:$A$1098,0))</f>
        <v>0</v>
      </c>
      <c r="Q426">
        <f t="array" ref="Q426">INDEX(Items!C$2:C$1098,MATCH($O426,Items!$A$2:$A$1098,0))</f>
        <v>0</v>
      </c>
      <c r="R426">
        <f t="array" ref="R426">INDEX(Items!D$2:D$1098,MATCH($O426,Items!$A$2:$A$1098,0))</f>
        <v>0</v>
      </c>
    </row>
    <row r="427" spans="1:18" ht="14.4" x14ac:dyDescent="0.3">
      <c r="A427">
        <f t="shared" si="78"/>
        <v>1</v>
      </c>
      <c r="B427" s="10" t="str">
        <f t="shared" si="79"/>
        <v/>
      </c>
      <c r="C427" s="2">
        <f t="shared" si="77"/>
        <v>1</v>
      </c>
      <c r="D427" s="3"/>
      <c r="E427" s="2"/>
      <c r="F427" t="e">
        <f t="array" ref="F427">INDEX(Establishment!B$2:B$1047,MATCH($E427,Establishment!$A$2:$A$1047,0))</f>
        <v>#N/A</v>
      </c>
      <c r="G427" t="e">
        <f t="array" ref="G427">INDEX(Establishment!C$2:C$1047,MATCH($E427,Establishment!$A$2:$A$1047,0))</f>
        <v>#N/A</v>
      </c>
      <c r="I427" s="4"/>
      <c r="J427" t="s">
        <v>20</v>
      </c>
      <c r="L427" s="4"/>
      <c r="M427" s="4">
        <f t="shared" si="80"/>
        <v>0</v>
      </c>
      <c r="N427" s="4">
        <f t="shared" si="81"/>
        <v>0</v>
      </c>
      <c r="O427" t="s">
        <v>20</v>
      </c>
      <c r="P427">
        <f t="array" ref="P427">INDEX(Items!B$2:B$1098,MATCH($O427,Items!$A$2:$A$1098,0))</f>
        <v>0</v>
      </c>
      <c r="Q427">
        <f t="array" ref="Q427">INDEX(Items!C$2:C$1098,MATCH($O427,Items!$A$2:$A$1098,0))</f>
        <v>0</v>
      </c>
      <c r="R427">
        <f t="array" ref="R427">INDEX(Items!D$2:D$1098,MATCH($O427,Items!$A$2:$A$1098,0))</f>
        <v>0</v>
      </c>
    </row>
    <row r="428" spans="1:18" ht="14.4" x14ac:dyDescent="0.3">
      <c r="A428">
        <f t="shared" si="78"/>
        <v>1</v>
      </c>
      <c r="B428" s="10" t="str">
        <f t="shared" si="79"/>
        <v/>
      </c>
      <c r="C428" s="2">
        <f t="shared" si="77"/>
        <v>1</v>
      </c>
      <c r="D428" s="3"/>
      <c r="E428" s="2"/>
      <c r="F428" t="e">
        <f t="array" ref="F428">INDEX(Establishment!B$2:B$1047,MATCH($E428,Establishment!$A$2:$A$1047,0))</f>
        <v>#N/A</v>
      </c>
      <c r="G428" t="e">
        <f t="array" ref="G428">INDEX(Establishment!C$2:C$1047,MATCH($E428,Establishment!$A$2:$A$1047,0))</f>
        <v>#N/A</v>
      </c>
      <c r="I428" s="4"/>
      <c r="J428" t="s">
        <v>20</v>
      </c>
      <c r="L428" s="4"/>
      <c r="M428" s="4">
        <f t="shared" si="80"/>
        <v>0</v>
      </c>
      <c r="N428" s="4">
        <f t="shared" si="81"/>
        <v>0</v>
      </c>
      <c r="O428" t="s">
        <v>20</v>
      </c>
      <c r="P428">
        <f t="array" ref="P428">INDEX(Items!B$2:B$1098,MATCH($O428,Items!$A$2:$A$1098,0))</f>
        <v>0</v>
      </c>
      <c r="Q428">
        <f t="array" ref="Q428">INDEX(Items!C$2:C$1098,MATCH($O428,Items!$A$2:$A$1098,0))</f>
        <v>0</v>
      </c>
      <c r="R428">
        <f t="array" ref="R428">INDEX(Items!D$2:D$1098,MATCH($O428,Items!$A$2:$A$1098,0))</f>
        <v>0</v>
      </c>
    </row>
    <row r="429" spans="1:18" ht="14.4" x14ac:dyDescent="0.3">
      <c r="A429">
        <f t="shared" si="78"/>
        <v>1</v>
      </c>
      <c r="B429" s="10" t="str">
        <f t="shared" si="79"/>
        <v/>
      </c>
      <c r="C429" s="2">
        <f t="shared" si="77"/>
        <v>1</v>
      </c>
      <c r="D429" s="3"/>
      <c r="E429" s="2"/>
      <c r="F429" t="e">
        <f t="array" ref="F429">INDEX(Establishment!B$2:B$1047,MATCH($E429,Establishment!$A$2:$A$1047,0))</f>
        <v>#N/A</v>
      </c>
      <c r="G429" t="e">
        <f t="array" ref="G429">INDEX(Establishment!C$2:C$1047,MATCH($E429,Establishment!$A$2:$A$1047,0))</f>
        <v>#N/A</v>
      </c>
      <c r="I429" s="4"/>
      <c r="J429" t="s">
        <v>20</v>
      </c>
      <c r="L429" s="4"/>
      <c r="M429" s="4">
        <f t="shared" si="80"/>
        <v>0</v>
      </c>
      <c r="N429" s="4">
        <f t="shared" si="81"/>
        <v>0</v>
      </c>
      <c r="O429" t="s">
        <v>20</v>
      </c>
      <c r="P429">
        <f t="array" ref="P429">INDEX(Items!B$2:B$1098,MATCH($O429,Items!$A$2:$A$1098,0))</f>
        <v>0</v>
      </c>
      <c r="Q429">
        <f t="array" ref="Q429">INDEX(Items!C$2:C$1098,MATCH($O429,Items!$A$2:$A$1098,0))</f>
        <v>0</v>
      </c>
      <c r="R429">
        <f t="array" ref="R429">INDEX(Items!D$2:D$1098,MATCH($O429,Items!$A$2:$A$1098,0))</f>
        <v>0</v>
      </c>
    </row>
    <row r="430" spans="1:18" ht="14.4" x14ac:dyDescent="0.3">
      <c r="A430">
        <f t="shared" si="78"/>
        <v>1</v>
      </c>
      <c r="B430" s="10" t="str">
        <f t="shared" si="79"/>
        <v/>
      </c>
      <c r="C430" s="2">
        <f t="shared" si="77"/>
        <v>1</v>
      </c>
      <c r="D430" s="3"/>
      <c r="E430" s="2"/>
      <c r="F430" t="e">
        <f t="array" ref="F430">INDEX(Establishment!B$2:B$1047,MATCH($E430,Establishment!$A$2:$A$1047,0))</f>
        <v>#N/A</v>
      </c>
      <c r="G430" t="e">
        <f t="array" ref="G430">INDEX(Establishment!C$2:C$1047,MATCH($E430,Establishment!$A$2:$A$1047,0))</f>
        <v>#N/A</v>
      </c>
      <c r="I430" s="4"/>
      <c r="J430" t="s">
        <v>20</v>
      </c>
      <c r="L430" s="4"/>
      <c r="M430" s="4">
        <f t="shared" si="80"/>
        <v>0</v>
      </c>
      <c r="N430" s="4">
        <f t="shared" si="81"/>
        <v>0</v>
      </c>
      <c r="O430" t="s">
        <v>20</v>
      </c>
      <c r="P430">
        <f t="array" ref="P430">INDEX(Items!B$2:B$1098,MATCH($O430,Items!$A$2:$A$1098,0))</f>
        <v>0</v>
      </c>
      <c r="Q430">
        <f t="array" ref="Q430">INDEX(Items!C$2:C$1098,MATCH($O430,Items!$A$2:$A$1098,0))</f>
        <v>0</v>
      </c>
      <c r="R430">
        <f t="array" ref="R430">INDEX(Items!D$2:D$1098,MATCH($O430,Items!$A$2:$A$1098,0))</f>
        <v>0</v>
      </c>
    </row>
    <row r="431" spans="1:18" ht="14.4" x14ac:dyDescent="0.3">
      <c r="A431">
        <f t="shared" si="78"/>
        <v>1</v>
      </c>
      <c r="B431" s="10" t="str">
        <f t="shared" si="79"/>
        <v/>
      </c>
      <c r="C431" s="2">
        <f t="shared" si="77"/>
        <v>1</v>
      </c>
      <c r="D431" s="3"/>
      <c r="E431" s="2"/>
      <c r="F431" t="e">
        <f t="array" ref="F431">INDEX(Establishment!B$2:B$1047,MATCH($E431,Establishment!$A$2:$A$1047,0))</f>
        <v>#N/A</v>
      </c>
      <c r="G431" t="e">
        <f t="array" ref="G431">INDEX(Establishment!C$2:C$1047,MATCH($E431,Establishment!$A$2:$A$1047,0))</f>
        <v>#N/A</v>
      </c>
      <c r="I431" s="4"/>
      <c r="J431" t="s">
        <v>20</v>
      </c>
      <c r="L431" s="4"/>
      <c r="M431" s="4">
        <f t="shared" si="80"/>
        <v>0</v>
      </c>
      <c r="N431" s="4">
        <f t="shared" si="81"/>
        <v>0</v>
      </c>
      <c r="O431" t="s">
        <v>20</v>
      </c>
      <c r="P431">
        <f t="array" ref="P431">INDEX(Items!B$2:B$1098,MATCH($O431,Items!$A$2:$A$1098,0))</f>
        <v>0</v>
      </c>
      <c r="Q431">
        <f t="array" ref="Q431">INDEX(Items!C$2:C$1098,MATCH($O431,Items!$A$2:$A$1098,0))</f>
        <v>0</v>
      </c>
      <c r="R431">
        <f t="array" ref="R431">INDEX(Items!D$2:D$1098,MATCH($O431,Items!$A$2:$A$1098,0))</f>
        <v>0</v>
      </c>
    </row>
    <row r="432" spans="1:18" ht="14.4" x14ac:dyDescent="0.3">
      <c r="A432">
        <f t="shared" si="78"/>
        <v>1</v>
      </c>
      <c r="B432" s="10" t="str">
        <f t="shared" si="79"/>
        <v/>
      </c>
      <c r="C432" s="2">
        <f t="shared" si="77"/>
        <v>1</v>
      </c>
      <c r="D432" s="3"/>
      <c r="E432" s="2"/>
      <c r="F432" t="e">
        <f t="array" ref="F432">INDEX(Establishment!B$2:B$1047,MATCH($E432,Establishment!$A$2:$A$1047,0))</f>
        <v>#N/A</v>
      </c>
      <c r="G432" t="e">
        <f t="array" ref="G432">INDEX(Establishment!C$2:C$1047,MATCH($E432,Establishment!$A$2:$A$1047,0))</f>
        <v>#N/A</v>
      </c>
      <c r="I432" s="4"/>
      <c r="J432" t="s">
        <v>20</v>
      </c>
      <c r="L432" s="4"/>
      <c r="M432" s="4">
        <f t="shared" si="80"/>
        <v>0</v>
      </c>
      <c r="N432" s="4">
        <f t="shared" si="81"/>
        <v>0</v>
      </c>
      <c r="O432" t="s">
        <v>20</v>
      </c>
      <c r="P432">
        <f t="array" ref="P432">INDEX(Items!B$2:B$1098,MATCH($O432,Items!$A$2:$A$1098,0))</f>
        <v>0</v>
      </c>
      <c r="Q432">
        <f t="array" ref="Q432">INDEX(Items!C$2:C$1098,MATCH($O432,Items!$A$2:$A$1098,0))</f>
        <v>0</v>
      </c>
      <c r="R432">
        <f t="array" ref="R432">INDEX(Items!D$2:D$1098,MATCH($O432,Items!$A$2:$A$1098,0))</f>
        <v>0</v>
      </c>
    </row>
    <row r="433" spans="1:18" ht="14.4" x14ac:dyDescent="0.3">
      <c r="A433">
        <f t="shared" si="78"/>
        <v>1</v>
      </c>
      <c r="B433" s="10" t="str">
        <f t="shared" si="79"/>
        <v/>
      </c>
      <c r="C433" s="2">
        <f t="shared" si="77"/>
        <v>1</v>
      </c>
      <c r="D433" s="3"/>
      <c r="E433" s="2"/>
      <c r="F433" t="e">
        <f t="array" ref="F433">INDEX(Establishment!B$2:B$1047,MATCH($E433,Establishment!$A$2:$A$1047,0))</f>
        <v>#N/A</v>
      </c>
      <c r="G433" t="e">
        <f t="array" ref="G433">INDEX(Establishment!C$2:C$1047,MATCH($E433,Establishment!$A$2:$A$1047,0))</f>
        <v>#N/A</v>
      </c>
      <c r="I433" s="4"/>
      <c r="J433" t="s">
        <v>20</v>
      </c>
      <c r="L433" s="4"/>
      <c r="M433" s="4">
        <f t="shared" si="80"/>
        <v>0</v>
      </c>
      <c r="N433" s="4">
        <f t="shared" si="81"/>
        <v>0</v>
      </c>
      <c r="O433" t="s">
        <v>20</v>
      </c>
      <c r="P433">
        <f t="array" ref="P433">INDEX(Items!B$2:B$1098,MATCH($O433,Items!$A$2:$A$1098,0))</f>
        <v>0</v>
      </c>
      <c r="Q433">
        <f t="array" ref="Q433">INDEX(Items!C$2:C$1098,MATCH($O433,Items!$A$2:$A$1098,0))</f>
        <v>0</v>
      </c>
      <c r="R433">
        <f t="array" ref="R433">INDEX(Items!D$2:D$1098,MATCH($O433,Items!$A$2:$A$1098,0))</f>
        <v>0</v>
      </c>
    </row>
    <row r="434" spans="1:18" ht="14.4" x14ac:dyDescent="0.3">
      <c r="A434">
        <f t="shared" si="78"/>
        <v>1</v>
      </c>
      <c r="B434" s="10" t="str">
        <f t="shared" si="79"/>
        <v/>
      </c>
      <c r="C434" s="2">
        <f t="shared" si="77"/>
        <v>1</v>
      </c>
      <c r="D434" s="3"/>
      <c r="E434" s="2"/>
      <c r="F434" t="e">
        <f t="array" ref="F434">INDEX(Establishment!B$2:B$1047,MATCH($E434,Establishment!$A$2:$A$1047,0))</f>
        <v>#N/A</v>
      </c>
      <c r="G434" t="e">
        <f t="array" ref="G434">INDEX(Establishment!C$2:C$1047,MATCH($E434,Establishment!$A$2:$A$1047,0))</f>
        <v>#N/A</v>
      </c>
      <c r="I434" s="4"/>
      <c r="J434" t="s">
        <v>20</v>
      </c>
      <c r="L434" s="4"/>
      <c r="M434" s="4">
        <f t="shared" si="80"/>
        <v>0</v>
      </c>
      <c r="N434" s="4">
        <f t="shared" si="81"/>
        <v>0</v>
      </c>
      <c r="O434" t="s">
        <v>20</v>
      </c>
      <c r="P434">
        <f t="array" ref="P434">INDEX(Items!B$2:B$1098,MATCH($O434,Items!$A$2:$A$1098,0))</f>
        <v>0</v>
      </c>
      <c r="Q434">
        <f t="array" ref="Q434">INDEX(Items!C$2:C$1098,MATCH($O434,Items!$A$2:$A$1098,0))</f>
        <v>0</v>
      </c>
      <c r="R434">
        <f t="array" ref="R434">INDEX(Items!D$2:D$1098,MATCH($O434,Items!$A$2:$A$1098,0))</f>
        <v>0</v>
      </c>
    </row>
    <row r="435" spans="1:18" ht="14.4" x14ac:dyDescent="0.3">
      <c r="A435">
        <f t="shared" si="78"/>
        <v>1</v>
      </c>
      <c r="B435" s="10" t="str">
        <f t="shared" si="79"/>
        <v/>
      </c>
      <c r="C435" s="2">
        <f t="shared" si="77"/>
        <v>1</v>
      </c>
      <c r="D435" s="3"/>
      <c r="E435" s="2"/>
      <c r="F435" t="e">
        <f t="array" ref="F435">INDEX(Establishment!B$2:B$1047,MATCH($E435,Establishment!$A$2:$A$1047,0))</f>
        <v>#N/A</v>
      </c>
      <c r="G435" t="e">
        <f t="array" ref="G435">INDEX(Establishment!C$2:C$1047,MATCH($E435,Establishment!$A$2:$A$1047,0))</f>
        <v>#N/A</v>
      </c>
      <c r="I435" s="4"/>
      <c r="J435" t="s">
        <v>20</v>
      </c>
      <c r="L435" s="4"/>
      <c r="M435" s="4">
        <f t="shared" si="80"/>
        <v>0</v>
      </c>
      <c r="N435" s="4">
        <f t="shared" si="81"/>
        <v>0</v>
      </c>
      <c r="O435" t="s">
        <v>20</v>
      </c>
      <c r="P435">
        <f t="array" ref="P435">INDEX(Items!B$2:B$1098,MATCH($O435,Items!$A$2:$A$1098,0))</f>
        <v>0</v>
      </c>
      <c r="Q435">
        <f t="array" ref="Q435">INDEX(Items!C$2:C$1098,MATCH($O435,Items!$A$2:$A$1098,0))</f>
        <v>0</v>
      </c>
      <c r="R435">
        <f t="array" ref="R435">INDEX(Items!D$2:D$1098,MATCH($O435,Items!$A$2:$A$1098,0))</f>
        <v>0</v>
      </c>
    </row>
    <row r="436" spans="1:18" ht="14.4" x14ac:dyDescent="0.3">
      <c r="A436">
        <f t="shared" si="78"/>
        <v>1</v>
      </c>
      <c r="B436" s="10" t="str">
        <f t="shared" si="79"/>
        <v/>
      </c>
      <c r="C436" s="2">
        <f t="shared" si="77"/>
        <v>1</v>
      </c>
      <c r="D436" s="3"/>
      <c r="E436" s="2"/>
      <c r="F436" t="e">
        <f t="array" ref="F436">INDEX(Establishment!B$2:B$1047,MATCH($E436,Establishment!$A$2:$A$1047,0))</f>
        <v>#N/A</v>
      </c>
      <c r="G436" t="e">
        <f t="array" ref="G436">INDEX(Establishment!C$2:C$1047,MATCH($E436,Establishment!$A$2:$A$1047,0))</f>
        <v>#N/A</v>
      </c>
      <c r="I436" s="4"/>
      <c r="J436" t="s">
        <v>20</v>
      </c>
      <c r="L436" s="4"/>
      <c r="M436" s="4">
        <f t="shared" si="80"/>
        <v>0</v>
      </c>
      <c r="N436" s="4">
        <f t="shared" si="81"/>
        <v>0</v>
      </c>
      <c r="O436" t="s">
        <v>20</v>
      </c>
      <c r="P436">
        <f t="array" ref="P436">INDEX(Items!B$2:B$1098,MATCH($O436,Items!$A$2:$A$1098,0))</f>
        <v>0</v>
      </c>
      <c r="Q436">
        <f t="array" ref="Q436">INDEX(Items!C$2:C$1098,MATCH($O436,Items!$A$2:$A$1098,0))</f>
        <v>0</v>
      </c>
      <c r="R436">
        <f t="array" ref="R436">INDEX(Items!D$2:D$1098,MATCH($O436,Items!$A$2:$A$1098,0))</f>
        <v>0</v>
      </c>
    </row>
    <row r="437" spans="1:18" ht="14.4" x14ac:dyDescent="0.3">
      <c r="A437">
        <f t="shared" si="78"/>
        <v>1</v>
      </c>
      <c r="B437" s="10" t="str">
        <f t="shared" si="79"/>
        <v/>
      </c>
      <c r="C437" s="2">
        <f t="shared" si="77"/>
        <v>1</v>
      </c>
      <c r="D437" s="3"/>
      <c r="E437" s="2"/>
      <c r="F437" t="e">
        <f t="array" ref="F437">INDEX(Establishment!B$2:B$1047,MATCH($E437,Establishment!$A$2:$A$1047,0))</f>
        <v>#N/A</v>
      </c>
      <c r="G437" t="e">
        <f t="array" ref="G437">INDEX(Establishment!C$2:C$1047,MATCH($E437,Establishment!$A$2:$A$1047,0))</f>
        <v>#N/A</v>
      </c>
      <c r="I437" s="4"/>
      <c r="J437" t="s">
        <v>20</v>
      </c>
      <c r="L437" s="4"/>
      <c r="M437" s="4">
        <f t="shared" si="80"/>
        <v>0</v>
      </c>
      <c r="N437" s="4">
        <f t="shared" si="81"/>
        <v>0</v>
      </c>
      <c r="O437" t="s">
        <v>20</v>
      </c>
      <c r="P437">
        <f t="array" ref="P437">INDEX(Items!B$2:B$1098,MATCH($O437,Items!$A$2:$A$1098,0))</f>
        <v>0</v>
      </c>
      <c r="Q437">
        <f t="array" ref="Q437">INDEX(Items!C$2:C$1098,MATCH($O437,Items!$A$2:$A$1098,0))</f>
        <v>0</v>
      </c>
      <c r="R437">
        <f t="array" ref="R437">INDEX(Items!D$2:D$1098,MATCH($O437,Items!$A$2:$A$1098,0))</f>
        <v>0</v>
      </c>
    </row>
    <row r="438" spans="1:18" ht="14.4" x14ac:dyDescent="0.3">
      <c r="A438">
        <f t="shared" si="78"/>
        <v>1</v>
      </c>
      <c r="B438" s="10" t="str">
        <f t="shared" si="79"/>
        <v/>
      </c>
      <c r="C438" s="2">
        <f t="shared" si="77"/>
        <v>1</v>
      </c>
      <c r="D438" s="3"/>
      <c r="E438" s="2"/>
      <c r="F438" t="e">
        <f t="array" ref="F438">INDEX(Establishment!B$2:B$1047,MATCH($E438,Establishment!$A$2:$A$1047,0))</f>
        <v>#N/A</v>
      </c>
      <c r="G438" t="e">
        <f t="array" ref="G438">INDEX(Establishment!C$2:C$1047,MATCH($E438,Establishment!$A$2:$A$1047,0))</f>
        <v>#N/A</v>
      </c>
      <c r="I438" s="4"/>
      <c r="J438" t="s">
        <v>20</v>
      </c>
      <c r="L438" s="4"/>
      <c r="M438" s="4">
        <f t="shared" si="80"/>
        <v>0</v>
      </c>
      <c r="N438" s="4">
        <f t="shared" si="81"/>
        <v>0</v>
      </c>
      <c r="O438" t="s">
        <v>20</v>
      </c>
      <c r="P438">
        <f t="array" ref="P438">INDEX(Items!B$2:B$1098,MATCH($O438,Items!$A$2:$A$1098,0))</f>
        <v>0</v>
      </c>
      <c r="Q438">
        <f t="array" ref="Q438">INDEX(Items!C$2:C$1098,MATCH($O438,Items!$A$2:$A$1098,0))</f>
        <v>0</v>
      </c>
      <c r="R438">
        <f t="array" ref="R438">INDEX(Items!D$2:D$1098,MATCH($O438,Items!$A$2:$A$1098,0))</f>
        <v>0</v>
      </c>
    </row>
    <row r="439" spans="1:18" ht="14.4" x14ac:dyDescent="0.3">
      <c r="A439">
        <f t="shared" si="78"/>
        <v>1</v>
      </c>
      <c r="B439" s="10" t="str">
        <f t="shared" si="79"/>
        <v/>
      </c>
      <c r="C439" s="2">
        <f t="shared" si="77"/>
        <v>1</v>
      </c>
      <c r="D439" s="3"/>
      <c r="E439" s="2"/>
      <c r="F439" t="e">
        <f t="array" ref="F439">INDEX(Establishment!B$2:B$1047,MATCH($E439,Establishment!$A$2:$A$1047,0))</f>
        <v>#N/A</v>
      </c>
      <c r="G439" t="e">
        <f t="array" ref="G439">INDEX(Establishment!C$2:C$1047,MATCH($E439,Establishment!$A$2:$A$1047,0))</f>
        <v>#N/A</v>
      </c>
      <c r="I439" s="4"/>
      <c r="J439" t="s">
        <v>20</v>
      </c>
      <c r="L439" s="4"/>
      <c r="M439" s="4">
        <f t="shared" si="80"/>
        <v>0</v>
      </c>
      <c r="N439" s="4">
        <f t="shared" si="81"/>
        <v>0</v>
      </c>
      <c r="O439" t="s">
        <v>20</v>
      </c>
      <c r="P439">
        <f t="array" ref="P439">INDEX(Items!B$2:B$1098,MATCH($O439,Items!$A$2:$A$1098,0))</f>
        <v>0</v>
      </c>
      <c r="Q439">
        <f t="array" ref="Q439">INDEX(Items!C$2:C$1098,MATCH($O439,Items!$A$2:$A$1098,0))</f>
        <v>0</v>
      </c>
      <c r="R439">
        <f t="array" ref="R439">INDEX(Items!D$2:D$1098,MATCH($O439,Items!$A$2:$A$1098,0))</f>
        <v>0</v>
      </c>
    </row>
    <row r="440" spans="1:18" ht="14.4" x14ac:dyDescent="0.3">
      <c r="A440">
        <f t="shared" si="78"/>
        <v>1</v>
      </c>
      <c r="B440" s="10" t="str">
        <f t="shared" si="79"/>
        <v/>
      </c>
      <c r="C440" s="2">
        <f t="shared" si="77"/>
        <v>1</v>
      </c>
      <c r="D440" s="3"/>
      <c r="E440" s="2"/>
      <c r="F440" t="e">
        <f t="array" ref="F440">INDEX(Establishment!B$2:B$1047,MATCH($E440,Establishment!$A$2:$A$1047,0))</f>
        <v>#N/A</v>
      </c>
      <c r="G440" t="e">
        <f t="array" ref="G440">INDEX(Establishment!C$2:C$1047,MATCH($E440,Establishment!$A$2:$A$1047,0))</f>
        <v>#N/A</v>
      </c>
      <c r="I440" s="4"/>
      <c r="J440" t="s">
        <v>20</v>
      </c>
      <c r="L440" s="4"/>
      <c r="M440" s="4">
        <f t="shared" si="80"/>
        <v>0</v>
      </c>
      <c r="N440" s="4">
        <f t="shared" si="81"/>
        <v>0</v>
      </c>
      <c r="O440" t="s">
        <v>20</v>
      </c>
      <c r="P440">
        <f t="array" ref="P440">INDEX(Items!B$2:B$1098,MATCH($O440,Items!$A$2:$A$1098,0))</f>
        <v>0</v>
      </c>
      <c r="Q440">
        <f t="array" ref="Q440">INDEX(Items!C$2:C$1098,MATCH($O440,Items!$A$2:$A$1098,0))</f>
        <v>0</v>
      </c>
      <c r="R440">
        <f t="array" ref="R440">INDEX(Items!D$2:D$1098,MATCH($O440,Items!$A$2:$A$1098,0))</f>
        <v>0</v>
      </c>
    </row>
    <row r="441" spans="1:18" ht="14.4" x14ac:dyDescent="0.3">
      <c r="A441">
        <f t="shared" si="78"/>
        <v>1</v>
      </c>
      <c r="B441" s="10" t="str">
        <f t="shared" si="79"/>
        <v/>
      </c>
      <c r="C441" s="2">
        <f t="shared" si="77"/>
        <v>1</v>
      </c>
      <c r="D441" s="3"/>
      <c r="E441" s="2"/>
      <c r="F441" t="e">
        <f t="array" ref="F441">INDEX(Establishment!B$2:B$1047,MATCH($E441,Establishment!$A$2:$A$1047,0))</f>
        <v>#N/A</v>
      </c>
      <c r="G441" t="e">
        <f t="array" ref="G441">INDEX(Establishment!C$2:C$1047,MATCH($E441,Establishment!$A$2:$A$1047,0))</f>
        <v>#N/A</v>
      </c>
      <c r="I441" s="4"/>
      <c r="J441" t="s">
        <v>20</v>
      </c>
      <c r="L441" s="4"/>
      <c r="M441" s="4">
        <f t="shared" si="80"/>
        <v>0</v>
      </c>
      <c r="N441" s="4">
        <f t="shared" si="81"/>
        <v>0</v>
      </c>
      <c r="O441" t="s">
        <v>20</v>
      </c>
      <c r="P441">
        <f t="array" ref="P441">INDEX(Items!B$2:B$1098,MATCH($O441,Items!$A$2:$A$1098,0))</f>
        <v>0</v>
      </c>
      <c r="Q441">
        <f t="array" ref="Q441">INDEX(Items!C$2:C$1098,MATCH($O441,Items!$A$2:$A$1098,0))</f>
        <v>0</v>
      </c>
      <c r="R441">
        <f t="array" ref="R441">INDEX(Items!D$2:D$1098,MATCH($O441,Items!$A$2:$A$1098,0))</f>
        <v>0</v>
      </c>
    </row>
    <row r="442" spans="1:18" ht="14.4" x14ac:dyDescent="0.3">
      <c r="A442">
        <f t="shared" si="78"/>
        <v>1</v>
      </c>
      <c r="B442" s="10" t="str">
        <f t="shared" si="79"/>
        <v/>
      </c>
      <c r="C442" s="2">
        <f t="shared" si="77"/>
        <v>1</v>
      </c>
      <c r="D442" s="3"/>
      <c r="E442" s="2"/>
      <c r="F442" t="e">
        <f t="array" ref="F442">INDEX(Establishment!B$2:B$1047,MATCH($E442,Establishment!$A$2:$A$1047,0))</f>
        <v>#N/A</v>
      </c>
      <c r="G442" t="e">
        <f t="array" ref="G442">INDEX(Establishment!C$2:C$1047,MATCH($E442,Establishment!$A$2:$A$1047,0))</f>
        <v>#N/A</v>
      </c>
      <c r="I442" s="4"/>
      <c r="J442" t="s">
        <v>20</v>
      </c>
      <c r="L442" s="4"/>
      <c r="M442" s="4">
        <f t="shared" si="80"/>
        <v>0</v>
      </c>
      <c r="N442" s="4">
        <f t="shared" si="81"/>
        <v>0</v>
      </c>
      <c r="O442" t="s">
        <v>20</v>
      </c>
      <c r="P442">
        <f t="array" ref="P442">INDEX(Items!B$2:B$1098,MATCH($O442,Items!$A$2:$A$1098,0))</f>
        <v>0</v>
      </c>
      <c r="Q442">
        <f t="array" ref="Q442">INDEX(Items!C$2:C$1098,MATCH($O442,Items!$A$2:$A$1098,0))</f>
        <v>0</v>
      </c>
      <c r="R442">
        <f t="array" ref="R442">INDEX(Items!D$2:D$1098,MATCH($O442,Items!$A$2:$A$1098,0))</f>
        <v>0</v>
      </c>
    </row>
    <row r="443" spans="1:18" ht="14.4" x14ac:dyDescent="0.3">
      <c r="A443">
        <f t="shared" si="78"/>
        <v>1</v>
      </c>
      <c r="B443" s="10" t="str">
        <f t="shared" si="79"/>
        <v/>
      </c>
      <c r="C443" s="2">
        <f t="shared" si="77"/>
        <v>1</v>
      </c>
      <c r="D443" s="3"/>
      <c r="E443" s="2"/>
      <c r="F443" t="e">
        <f t="array" ref="F443">INDEX(Establishment!B$2:B$1047,MATCH($E443,Establishment!$A$2:$A$1047,0))</f>
        <v>#N/A</v>
      </c>
      <c r="G443" t="e">
        <f t="array" ref="G443">INDEX(Establishment!C$2:C$1047,MATCH($E443,Establishment!$A$2:$A$1047,0))</f>
        <v>#N/A</v>
      </c>
      <c r="I443" s="4"/>
      <c r="J443" t="s">
        <v>20</v>
      </c>
      <c r="L443" s="4"/>
      <c r="M443" s="4">
        <f t="shared" si="80"/>
        <v>0</v>
      </c>
      <c r="N443" s="4">
        <f t="shared" si="81"/>
        <v>0</v>
      </c>
      <c r="O443" t="s">
        <v>20</v>
      </c>
      <c r="P443">
        <f t="array" ref="P443">INDEX(Items!B$2:B$1098,MATCH($O443,Items!$A$2:$A$1098,0))</f>
        <v>0</v>
      </c>
      <c r="Q443">
        <f t="array" ref="Q443">INDEX(Items!C$2:C$1098,MATCH($O443,Items!$A$2:$A$1098,0))</f>
        <v>0</v>
      </c>
      <c r="R443">
        <f t="array" ref="R443">INDEX(Items!D$2:D$1098,MATCH($O443,Items!$A$2:$A$1098,0))</f>
        <v>0</v>
      </c>
    </row>
    <row r="444" spans="1:18" ht="14.4" x14ac:dyDescent="0.3">
      <c r="A444">
        <f t="shared" si="78"/>
        <v>1</v>
      </c>
      <c r="B444" s="10" t="str">
        <f t="shared" si="79"/>
        <v/>
      </c>
      <c r="C444" s="2">
        <f t="shared" si="77"/>
        <v>1</v>
      </c>
      <c r="D444" s="3"/>
      <c r="E444" s="2"/>
      <c r="F444" t="e">
        <f t="array" ref="F444">INDEX(Establishment!B$2:B$1047,MATCH($E444,Establishment!$A$2:$A$1047,0))</f>
        <v>#N/A</v>
      </c>
      <c r="G444" t="e">
        <f t="array" ref="G444">INDEX(Establishment!C$2:C$1047,MATCH($E444,Establishment!$A$2:$A$1047,0))</f>
        <v>#N/A</v>
      </c>
      <c r="I444" s="4"/>
      <c r="J444" t="s">
        <v>20</v>
      </c>
      <c r="L444" s="4"/>
      <c r="M444" s="4">
        <f t="shared" si="80"/>
        <v>0</v>
      </c>
      <c r="N444" s="4">
        <f t="shared" si="81"/>
        <v>0</v>
      </c>
      <c r="O444" t="s">
        <v>20</v>
      </c>
      <c r="P444">
        <f t="array" ref="P444">INDEX(Items!B$2:B$1098,MATCH($O444,Items!$A$2:$A$1098,0))</f>
        <v>0</v>
      </c>
      <c r="Q444">
        <f t="array" ref="Q444">INDEX(Items!C$2:C$1098,MATCH($O444,Items!$A$2:$A$1098,0))</f>
        <v>0</v>
      </c>
      <c r="R444">
        <f t="array" ref="R444">INDEX(Items!D$2:D$1098,MATCH($O444,Items!$A$2:$A$1098,0))</f>
        <v>0</v>
      </c>
    </row>
    <row r="445" spans="1:18" ht="14.4" x14ac:dyDescent="0.3">
      <c r="A445">
        <f t="shared" si="78"/>
        <v>1</v>
      </c>
      <c r="B445" s="10" t="str">
        <f t="shared" si="79"/>
        <v/>
      </c>
      <c r="C445" s="2">
        <f t="shared" si="77"/>
        <v>1</v>
      </c>
      <c r="D445" s="3"/>
      <c r="E445" s="2"/>
      <c r="F445" t="e">
        <f t="array" ref="F445">INDEX(Establishment!B$2:B$1047,MATCH($E445,Establishment!$A$2:$A$1047,0))</f>
        <v>#N/A</v>
      </c>
      <c r="G445" t="e">
        <f t="array" ref="G445">INDEX(Establishment!C$2:C$1047,MATCH($E445,Establishment!$A$2:$A$1047,0))</f>
        <v>#N/A</v>
      </c>
      <c r="I445" s="4"/>
      <c r="J445" t="s">
        <v>20</v>
      </c>
      <c r="L445" s="4"/>
      <c r="M445" s="4">
        <f t="shared" si="80"/>
        <v>0</v>
      </c>
      <c r="N445" s="4">
        <f t="shared" si="81"/>
        <v>0</v>
      </c>
      <c r="O445" t="s">
        <v>20</v>
      </c>
      <c r="P445">
        <f t="array" ref="P445">INDEX(Items!B$2:B$1098,MATCH($O445,Items!$A$2:$A$1098,0))</f>
        <v>0</v>
      </c>
      <c r="Q445">
        <f t="array" ref="Q445">INDEX(Items!C$2:C$1098,MATCH($O445,Items!$A$2:$A$1098,0))</f>
        <v>0</v>
      </c>
      <c r="R445">
        <f t="array" ref="R445">INDEX(Items!D$2:D$1098,MATCH($O445,Items!$A$2:$A$1098,0))</f>
        <v>0</v>
      </c>
    </row>
    <row r="446" spans="1:18" ht="14.4" x14ac:dyDescent="0.3">
      <c r="A446">
        <f t="shared" si="78"/>
        <v>1</v>
      </c>
      <c r="B446" s="10" t="str">
        <f t="shared" si="79"/>
        <v/>
      </c>
      <c r="C446" s="2">
        <f t="shared" si="77"/>
        <v>1</v>
      </c>
      <c r="D446" s="3"/>
      <c r="E446" s="2"/>
      <c r="F446" t="e">
        <f t="array" ref="F446">INDEX(Establishment!B$2:B$1047,MATCH($E446,Establishment!$A$2:$A$1047,0))</f>
        <v>#N/A</v>
      </c>
      <c r="G446" t="e">
        <f t="array" ref="G446">INDEX(Establishment!C$2:C$1047,MATCH($E446,Establishment!$A$2:$A$1047,0))</f>
        <v>#N/A</v>
      </c>
      <c r="I446" s="4"/>
      <c r="J446" t="s">
        <v>20</v>
      </c>
      <c r="L446" s="4"/>
      <c r="M446" s="4">
        <f t="shared" si="80"/>
        <v>0</v>
      </c>
      <c r="N446" s="4">
        <f t="shared" si="81"/>
        <v>0</v>
      </c>
      <c r="O446" t="s">
        <v>20</v>
      </c>
      <c r="P446">
        <f t="array" ref="P446">INDEX(Items!B$2:B$1098,MATCH($O446,Items!$A$2:$A$1098,0))</f>
        <v>0</v>
      </c>
      <c r="Q446">
        <f t="array" ref="Q446">INDEX(Items!C$2:C$1098,MATCH($O446,Items!$A$2:$A$1098,0))</f>
        <v>0</v>
      </c>
      <c r="R446">
        <f t="array" ref="R446">INDEX(Items!D$2:D$1098,MATCH($O446,Items!$A$2:$A$1098,0))</f>
        <v>0</v>
      </c>
    </row>
    <row r="447" spans="1:18" ht="14.4" x14ac:dyDescent="0.3">
      <c r="A447">
        <f t="shared" si="78"/>
        <v>1</v>
      </c>
      <c r="B447" s="10" t="str">
        <f t="shared" si="79"/>
        <v/>
      </c>
      <c r="C447" s="2">
        <f t="shared" si="77"/>
        <v>1</v>
      </c>
      <c r="D447" s="3"/>
      <c r="E447" s="2"/>
      <c r="F447" t="e">
        <f t="array" ref="F447">INDEX(Establishment!B$2:B$1047,MATCH($E447,Establishment!$A$2:$A$1047,0))</f>
        <v>#N/A</v>
      </c>
      <c r="G447" t="e">
        <f t="array" ref="G447">INDEX(Establishment!C$2:C$1047,MATCH($E447,Establishment!$A$2:$A$1047,0))</f>
        <v>#N/A</v>
      </c>
      <c r="I447" s="4"/>
      <c r="J447" t="s">
        <v>20</v>
      </c>
      <c r="L447" s="4"/>
      <c r="M447" s="4">
        <f t="shared" si="80"/>
        <v>0</v>
      </c>
      <c r="N447" s="4">
        <f t="shared" si="81"/>
        <v>0</v>
      </c>
      <c r="O447" t="s">
        <v>20</v>
      </c>
      <c r="P447">
        <f t="array" ref="P447">INDEX(Items!B$2:B$1098,MATCH($O447,Items!$A$2:$A$1098,0))</f>
        <v>0</v>
      </c>
      <c r="Q447">
        <f t="array" ref="Q447">INDEX(Items!C$2:C$1098,MATCH($O447,Items!$A$2:$A$1098,0))</f>
        <v>0</v>
      </c>
      <c r="R447">
        <f t="array" ref="R447">INDEX(Items!D$2:D$1098,MATCH($O447,Items!$A$2:$A$1098,0))</f>
        <v>0</v>
      </c>
    </row>
    <row r="448" spans="1:18" ht="14.4" x14ac:dyDescent="0.3">
      <c r="A448">
        <f t="shared" si="78"/>
        <v>1</v>
      </c>
      <c r="B448" s="10" t="str">
        <f t="shared" si="79"/>
        <v/>
      </c>
      <c r="C448" s="2">
        <f t="shared" ref="C448:C511" si="82">IF(OR(B448="",B448&lt;&gt;B447),1,C447+1)</f>
        <v>1</v>
      </c>
      <c r="D448" s="3"/>
      <c r="E448" s="2"/>
      <c r="F448" t="e">
        <f t="array" ref="F448">INDEX(Establishment!B$2:B$1047,MATCH($E448,Establishment!$A$2:$A$1047,0))</f>
        <v>#N/A</v>
      </c>
      <c r="G448" t="e">
        <f t="array" ref="G448">INDEX(Establishment!C$2:C$1047,MATCH($E448,Establishment!$A$2:$A$1047,0))</f>
        <v>#N/A</v>
      </c>
      <c r="I448" s="4"/>
      <c r="J448" t="s">
        <v>20</v>
      </c>
      <c r="L448" s="4"/>
      <c r="M448" s="4">
        <f t="shared" si="80"/>
        <v>0</v>
      </c>
      <c r="N448" s="4">
        <f t="shared" si="81"/>
        <v>0</v>
      </c>
      <c r="O448" t="s">
        <v>20</v>
      </c>
      <c r="P448">
        <f t="array" ref="P448">INDEX(Items!B$2:B$1098,MATCH($O448,Items!$A$2:$A$1098,0))</f>
        <v>0</v>
      </c>
      <c r="Q448">
        <f t="array" ref="Q448">INDEX(Items!C$2:C$1098,MATCH($O448,Items!$A$2:$A$1098,0))</f>
        <v>0</v>
      </c>
      <c r="R448">
        <f t="array" ref="R448">INDEX(Items!D$2:D$1098,MATCH($O448,Items!$A$2:$A$1098,0))</f>
        <v>0</v>
      </c>
    </row>
    <row r="449" spans="1:18" ht="14.4" x14ac:dyDescent="0.3">
      <c r="A449">
        <f t="shared" si="78"/>
        <v>1</v>
      </c>
      <c r="B449" s="10" t="str">
        <f t="shared" si="79"/>
        <v/>
      </c>
      <c r="C449" s="2">
        <f t="shared" si="82"/>
        <v>1</v>
      </c>
      <c r="D449" s="3"/>
      <c r="E449" s="2"/>
      <c r="F449" t="e">
        <f t="array" ref="F449">INDEX(Establishment!B$2:B$1047,MATCH($E449,Establishment!$A$2:$A$1047,0))</f>
        <v>#N/A</v>
      </c>
      <c r="G449" t="e">
        <f t="array" ref="G449">INDEX(Establishment!C$2:C$1047,MATCH($E449,Establishment!$A$2:$A$1047,0))</f>
        <v>#N/A</v>
      </c>
      <c r="I449" s="4"/>
      <c r="J449" t="s">
        <v>20</v>
      </c>
      <c r="L449" s="4"/>
      <c r="M449" s="4">
        <f t="shared" si="80"/>
        <v>0</v>
      </c>
      <c r="N449" s="4">
        <f t="shared" si="81"/>
        <v>0</v>
      </c>
      <c r="O449" t="s">
        <v>20</v>
      </c>
      <c r="P449">
        <f t="array" ref="P449">INDEX(Items!B$2:B$1098,MATCH($O449,Items!$A$2:$A$1098,0))</f>
        <v>0</v>
      </c>
      <c r="Q449">
        <f t="array" ref="Q449">INDEX(Items!C$2:C$1098,MATCH($O449,Items!$A$2:$A$1098,0))</f>
        <v>0</v>
      </c>
      <c r="R449">
        <f t="array" ref="R449">INDEX(Items!D$2:D$1098,MATCH($O449,Items!$A$2:$A$1098,0))</f>
        <v>0</v>
      </c>
    </row>
    <row r="450" spans="1:18" ht="14.4" x14ac:dyDescent="0.3">
      <c r="A450">
        <f t="shared" ref="A450:A513" si="83">IF(OR(D450&lt;&gt;D449,D450=""),1,IF(NOT(AND(E450=E449,F450=F449,G450=G449)),A449+1,IF(OR(H450="",AND(H450&lt;&gt;"",H450&lt;&gt;H449,H449&lt;&gt;"")),A449,A449+1)))</f>
        <v>1</v>
      </c>
      <c r="B450" s="10" t="str">
        <f t="shared" ref="B450:B513" si="84">IF(D450&lt;&gt;"",TEXT(D450,"YYYYMMDD")&amp;CHAR(64+A450),"")</f>
        <v/>
      </c>
      <c r="C450" s="2">
        <f t="shared" si="82"/>
        <v>1</v>
      </c>
      <c r="D450" s="3"/>
      <c r="E450" s="2"/>
      <c r="F450" t="e">
        <f t="array" ref="F450">INDEX(Establishment!B$2:B$1047,MATCH($E450,Establishment!$A$2:$A$1047,0))</f>
        <v>#N/A</v>
      </c>
      <c r="G450" t="e">
        <f t="array" ref="G450">INDEX(Establishment!C$2:C$1047,MATCH($E450,Establishment!$A$2:$A$1047,0))</f>
        <v>#N/A</v>
      </c>
      <c r="I450" s="4"/>
      <c r="J450" t="s">
        <v>20</v>
      </c>
      <c r="L450" s="4"/>
      <c r="M450" s="4">
        <f t="shared" ref="M450:M513" si="85">K450*L450</f>
        <v>0</v>
      </c>
      <c r="N450" s="4">
        <f t="shared" ref="N450:N513" si="86">IF(B450=B449,N449+M450,M450)</f>
        <v>0</v>
      </c>
      <c r="O450" t="s">
        <v>20</v>
      </c>
      <c r="P450">
        <f t="array" ref="P450">INDEX(Items!B$2:B$1098,MATCH($O450,Items!$A$2:$A$1098,0))</f>
        <v>0</v>
      </c>
      <c r="Q450">
        <f t="array" ref="Q450">INDEX(Items!C$2:C$1098,MATCH($O450,Items!$A$2:$A$1098,0))</f>
        <v>0</v>
      </c>
      <c r="R450">
        <f t="array" ref="R450">INDEX(Items!D$2:D$1098,MATCH($O450,Items!$A$2:$A$1098,0))</f>
        <v>0</v>
      </c>
    </row>
    <row r="451" spans="1:18" ht="14.4" x14ac:dyDescent="0.3">
      <c r="A451">
        <f t="shared" si="83"/>
        <v>1</v>
      </c>
      <c r="B451" s="10" t="str">
        <f t="shared" si="84"/>
        <v/>
      </c>
      <c r="C451" s="2">
        <f t="shared" si="82"/>
        <v>1</v>
      </c>
      <c r="D451" s="3"/>
      <c r="E451" s="2"/>
      <c r="F451" t="e">
        <f t="array" ref="F451">INDEX(Establishment!B$2:B$1047,MATCH($E451,Establishment!$A$2:$A$1047,0))</f>
        <v>#N/A</v>
      </c>
      <c r="G451" t="e">
        <f t="array" ref="G451">INDEX(Establishment!C$2:C$1047,MATCH($E451,Establishment!$A$2:$A$1047,0))</f>
        <v>#N/A</v>
      </c>
      <c r="I451" s="4"/>
      <c r="J451" t="s">
        <v>20</v>
      </c>
      <c r="L451" s="4"/>
      <c r="M451" s="4">
        <f t="shared" si="85"/>
        <v>0</v>
      </c>
      <c r="N451" s="4">
        <f t="shared" si="86"/>
        <v>0</v>
      </c>
      <c r="O451" t="s">
        <v>20</v>
      </c>
      <c r="P451">
        <f t="array" ref="P451">INDEX(Items!B$2:B$1098,MATCH($O451,Items!$A$2:$A$1098,0))</f>
        <v>0</v>
      </c>
      <c r="Q451">
        <f t="array" ref="Q451">INDEX(Items!C$2:C$1098,MATCH($O451,Items!$A$2:$A$1098,0))</f>
        <v>0</v>
      </c>
      <c r="R451">
        <f t="array" ref="R451">INDEX(Items!D$2:D$1098,MATCH($O451,Items!$A$2:$A$1098,0))</f>
        <v>0</v>
      </c>
    </row>
    <row r="452" spans="1:18" ht="14.4" x14ac:dyDescent="0.3">
      <c r="A452">
        <f t="shared" si="83"/>
        <v>1</v>
      </c>
      <c r="B452" s="10" t="str">
        <f t="shared" si="84"/>
        <v/>
      </c>
      <c r="C452" s="2">
        <f t="shared" si="82"/>
        <v>1</v>
      </c>
      <c r="D452" s="3"/>
      <c r="E452" s="2"/>
      <c r="F452" t="e">
        <f t="array" ref="F452">INDEX(Establishment!B$2:B$1047,MATCH($E452,Establishment!$A$2:$A$1047,0))</f>
        <v>#N/A</v>
      </c>
      <c r="G452" t="e">
        <f t="array" ref="G452">INDEX(Establishment!C$2:C$1047,MATCH($E452,Establishment!$A$2:$A$1047,0))</f>
        <v>#N/A</v>
      </c>
      <c r="I452" s="4"/>
      <c r="J452" t="s">
        <v>20</v>
      </c>
      <c r="L452" s="4"/>
      <c r="M452" s="4">
        <f t="shared" si="85"/>
        <v>0</v>
      </c>
      <c r="N452" s="4">
        <f t="shared" si="86"/>
        <v>0</v>
      </c>
      <c r="O452" t="s">
        <v>20</v>
      </c>
      <c r="P452">
        <f t="array" ref="P452">INDEX(Items!B$2:B$1098,MATCH($O452,Items!$A$2:$A$1098,0))</f>
        <v>0</v>
      </c>
      <c r="Q452">
        <f t="array" ref="Q452">INDEX(Items!C$2:C$1098,MATCH($O452,Items!$A$2:$A$1098,0))</f>
        <v>0</v>
      </c>
      <c r="R452">
        <f t="array" ref="R452">INDEX(Items!D$2:D$1098,MATCH($O452,Items!$A$2:$A$1098,0))</f>
        <v>0</v>
      </c>
    </row>
    <row r="453" spans="1:18" ht="14.4" x14ac:dyDescent="0.3">
      <c r="A453">
        <f t="shared" si="83"/>
        <v>1</v>
      </c>
      <c r="B453" s="10" t="str">
        <f t="shared" si="84"/>
        <v/>
      </c>
      <c r="C453" s="2">
        <f t="shared" si="82"/>
        <v>1</v>
      </c>
      <c r="D453" s="3"/>
      <c r="E453" s="2"/>
      <c r="F453" t="e">
        <f t="array" ref="F453">INDEX(Establishment!B$2:B$1047,MATCH($E453,Establishment!$A$2:$A$1047,0))</f>
        <v>#N/A</v>
      </c>
      <c r="G453" t="e">
        <f t="array" ref="G453">INDEX(Establishment!C$2:C$1047,MATCH($E453,Establishment!$A$2:$A$1047,0))</f>
        <v>#N/A</v>
      </c>
      <c r="I453" s="4"/>
      <c r="J453" t="s">
        <v>20</v>
      </c>
      <c r="L453" s="4"/>
      <c r="M453" s="4">
        <f t="shared" si="85"/>
        <v>0</v>
      </c>
      <c r="N453" s="4">
        <f t="shared" si="86"/>
        <v>0</v>
      </c>
      <c r="O453" t="s">
        <v>20</v>
      </c>
      <c r="P453">
        <f t="array" ref="P453">INDEX(Items!B$2:B$1098,MATCH($O453,Items!$A$2:$A$1098,0))</f>
        <v>0</v>
      </c>
      <c r="Q453">
        <f t="array" ref="Q453">INDEX(Items!C$2:C$1098,MATCH($O453,Items!$A$2:$A$1098,0))</f>
        <v>0</v>
      </c>
      <c r="R453">
        <f t="array" ref="R453">INDEX(Items!D$2:D$1098,MATCH($O453,Items!$A$2:$A$1098,0))</f>
        <v>0</v>
      </c>
    </row>
    <row r="454" spans="1:18" ht="14.4" x14ac:dyDescent="0.3">
      <c r="A454">
        <f t="shared" si="83"/>
        <v>1</v>
      </c>
      <c r="B454" s="10" t="str">
        <f t="shared" si="84"/>
        <v/>
      </c>
      <c r="C454" s="2">
        <f t="shared" si="82"/>
        <v>1</v>
      </c>
      <c r="D454" s="3"/>
      <c r="E454" s="2"/>
      <c r="F454" t="e">
        <f t="array" ref="F454">INDEX(Establishment!B$2:B$1047,MATCH($E454,Establishment!$A$2:$A$1047,0))</f>
        <v>#N/A</v>
      </c>
      <c r="G454" t="e">
        <f t="array" ref="G454">INDEX(Establishment!C$2:C$1047,MATCH($E454,Establishment!$A$2:$A$1047,0))</f>
        <v>#N/A</v>
      </c>
      <c r="I454" s="4"/>
      <c r="J454" t="s">
        <v>20</v>
      </c>
      <c r="L454" s="4"/>
      <c r="M454" s="4">
        <f t="shared" si="85"/>
        <v>0</v>
      </c>
      <c r="N454" s="4">
        <f t="shared" si="86"/>
        <v>0</v>
      </c>
      <c r="O454" t="s">
        <v>20</v>
      </c>
      <c r="P454">
        <f t="array" ref="P454">INDEX(Items!B$2:B$1098,MATCH($O454,Items!$A$2:$A$1098,0))</f>
        <v>0</v>
      </c>
      <c r="Q454">
        <f t="array" ref="Q454">INDEX(Items!C$2:C$1098,MATCH($O454,Items!$A$2:$A$1098,0))</f>
        <v>0</v>
      </c>
      <c r="R454">
        <f t="array" ref="R454">INDEX(Items!D$2:D$1098,MATCH($O454,Items!$A$2:$A$1098,0))</f>
        <v>0</v>
      </c>
    </row>
    <row r="455" spans="1:18" ht="14.4" x14ac:dyDescent="0.3">
      <c r="A455">
        <f t="shared" si="83"/>
        <v>1</v>
      </c>
      <c r="B455" s="10" t="str">
        <f t="shared" si="84"/>
        <v/>
      </c>
      <c r="C455" s="2">
        <f t="shared" si="82"/>
        <v>1</v>
      </c>
      <c r="D455" s="3"/>
      <c r="E455" s="2"/>
      <c r="F455" t="e">
        <f t="array" ref="F455">INDEX(Establishment!B$2:B$1047,MATCH($E455,Establishment!$A$2:$A$1047,0))</f>
        <v>#N/A</v>
      </c>
      <c r="G455" t="e">
        <f t="array" ref="G455">INDEX(Establishment!C$2:C$1047,MATCH($E455,Establishment!$A$2:$A$1047,0))</f>
        <v>#N/A</v>
      </c>
      <c r="I455" s="4"/>
      <c r="J455" t="s">
        <v>20</v>
      </c>
      <c r="L455" s="4"/>
      <c r="M455" s="4">
        <f t="shared" si="85"/>
        <v>0</v>
      </c>
      <c r="N455" s="4">
        <f t="shared" si="86"/>
        <v>0</v>
      </c>
      <c r="O455" t="s">
        <v>20</v>
      </c>
      <c r="P455">
        <f t="array" ref="P455">INDEX(Items!B$2:B$1098,MATCH($O455,Items!$A$2:$A$1098,0))</f>
        <v>0</v>
      </c>
      <c r="Q455">
        <f t="array" ref="Q455">INDEX(Items!C$2:C$1098,MATCH($O455,Items!$A$2:$A$1098,0))</f>
        <v>0</v>
      </c>
      <c r="R455">
        <f t="array" ref="R455">INDEX(Items!D$2:D$1098,MATCH($O455,Items!$A$2:$A$1098,0))</f>
        <v>0</v>
      </c>
    </row>
    <row r="456" spans="1:18" ht="14.4" x14ac:dyDescent="0.3">
      <c r="A456">
        <f t="shared" si="83"/>
        <v>1</v>
      </c>
      <c r="B456" s="10" t="str">
        <f t="shared" si="84"/>
        <v/>
      </c>
      <c r="C456" s="2">
        <f t="shared" si="82"/>
        <v>1</v>
      </c>
      <c r="D456" s="3"/>
      <c r="E456" s="2"/>
      <c r="F456" t="e">
        <f t="array" ref="F456">INDEX(Establishment!B$2:B$1047,MATCH($E456,Establishment!$A$2:$A$1047,0))</f>
        <v>#N/A</v>
      </c>
      <c r="G456" t="e">
        <f t="array" ref="G456">INDEX(Establishment!C$2:C$1047,MATCH($E456,Establishment!$A$2:$A$1047,0))</f>
        <v>#N/A</v>
      </c>
      <c r="I456" s="4"/>
      <c r="J456" t="s">
        <v>20</v>
      </c>
      <c r="L456" s="4"/>
      <c r="M456" s="4">
        <f t="shared" si="85"/>
        <v>0</v>
      </c>
      <c r="N456" s="4">
        <f t="shared" si="86"/>
        <v>0</v>
      </c>
      <c r="O456" t="s">
        <v>20</v>
      </c>
      <c r="P456">
        <f t="array" ref="P456">INDEX(Items!B$2:B$1098,MATCH($O456,Items!$A$2:$A$1098,0))</f>
        <v>0</v>
      </c>
      <c r="Q456">
        <f t="array" ref="Q456">INDEX(Items!C$2:C$1098,MATCH($O456,Items!$A$2:$A$1098,0))</f>
        <v>0</v>
      </c>
      <c r="R456">
        <f t="array" ref="R456">INDEX(Items!D$2:D$1098,MATCH($O456,Items!$A$2:$A$1098,0))</f>
        <v>0</v>
      </c>
    </row>
    <row r="457" spans="1:18" ht="14.4" x14ac:dyDescent="0.3">
      <c r="A457">
        <f t="shared" si="83"/>
        <v>1</v>
      </c>
      <c r="B457" s="10" t="str">
        <f t="shared" si="84"/>
        <v/>
      </c>
      <c r="C457" s="2">
        <f t="shared" si="82"/>
        <v>1</v>
      </c>
      <c r="D457" s="3"/>
      <c r="E457" s="2"/>
      <c r="F457" t="e">
        <f t="array" ref="F457">INDEX(Establishment!B$2:B$1047,MATCH($E457,Establishment!$A$2:$A$1047,0))</f>
        <v>#N/A</v>
      </c>
      <c r="G457" t="e">
        <f t="array" ref="G457">INDEX(Establishment!C$2:C$1047,MATCH($E457,Establishment!$A$2:$A$1047,0))</f>
        <v>#N/A</v>
      </c>
      <c r="I457" s="4"/>
      <c r="J457" t="s">
        <v>20</v>
      </c>
      <c r="L457" s="4"/>
      <c r="M457" s="4">
        <f t="shared" si="85"/>
        <v>0</v>
      </c>
      <c r="N457" s="4">
        <f t="shared" si="86"/>
        <v>0</v>
      </c>
      <c r="O457" t="s">
        <v>20</v>
      </c>
      <c r="P457">
        <f t="array" ref="P457">INDEX(Items!B$2:B$1098,MATCH($O457,Items!$A$2:$A$1098,0))</f>
        <v>0</v>
      </c>
      <c r="Q457">
        <f t="array" ref="Q457">INDEX(Items!C$2:C$1098,MATCH($O457,Items!$A$2:$A$1098,0))</f>
        <v>0</v>
      </c>
      <c r="R457">
        <f t="array" ref="R457">INDEX(Items!D$2:D$1098,MATCH($O457,Items!$A$2:$A$1098,0))</f>
        <v>0</v>
      </c>
    </row>
    <row r="458" spans="1:18" ht="14.4" x14ac:dyDescent="0.3">
      <c r="A458">
        <f t="shared" si="83"/>
        <v>1</v>
      </c>
      <c r="B458" s="10" t="str">
        <f t="shared" si="84"/>
        <v/>
      </c>
      <c r="C458" s="2">
        <f t="shared" si="82"/>
        <v>1</v>
      </c>
      <c r="D458" s="3"/>
      <c r="E458" s="2"/>
      <c r="F458" t="e">
        <f t="array" ref="F458">INDEX(Establishment!B$2:B$1047,MATCH($E458,Establishment!$A$2:$A$1047,0))</f>
        <v>#N/A</v>
      </c>
      <c r="G458" t="e">
        <f t="array" ref="G458">INDEX(Establishment!C$2:C$1047,MATCH($E458,Establishment!$A$2:$A$1047,0))</f>
        <v>#N/A</v>
      </c>
      <c r="I458" s="4"/>
      <c r="J458" t="s">
        <v>20</v>
      </c>
      <c r="L458" s="4"/>
      <c r="M458" s="4">
        <f t="shared" si="85"/>
        <v>0</v>
      </c>
      <c r="N458" s="4">
        <f t="shared" si="86"/>
        <v>0</v>
      </c>
      <c r="O458" t="s">
        <v>20</v>
      </c>
      <c r="P458">
        <f t="array" ref="P458">INDEX(Items!B$2:B$1098,MATCH($O458,Items!$A$2:$A$1098,0))</f>
        <v>0</v>
      </c>
      <c r="Q458">
        <f t="array" ref="Q458">INDEX(Items!C$2:C$1098,MATCH($O458,Items!$A$2:$A$1098,0))</f>
        <v>0</v>
      </c>
      <c r="R458">
        <f t="array" ref="R458">INDEX(Items!D$2:D$1098,MATCH($O458,Items!$A$2:$A$1098,0))</f>
        <v>0</v>
      </c>
    </row>
    <row r="459" spans="1:18" ht="14.4" x14ac:dyDescent="0.3">
      <c r="A459">
        <f t="shared" si="83"/>
        <v>1</v>
      </c>
      <c r="B459" s="10" t="str">
        <f t="shared" si="84"/>
        <v/>
      </c>
      <c r="C459" s="2">
        <f t="shared" si="82"/>
        <v>1</v>
      </c>
      <c r="D459" s="3"/>
      <c r="E459" s="2"/>
      <c r="F459" t="e">
        <f t="array" ref="F459">INDEX(Establishment!B$2:B$1047,MATCH($E459,Establishment!$A$2:$A$1047,0))</f>
        <v>#N/A</v>
      </c>
      <c r="G459" t="e">
        <f t="array" ref="G459">INDEX(Establishment!C$2:C$1047,MATCH($E459,Establishment!$A$2:$A$1047,0))</f>
        <v>#N/A</v>
      </c>
      <c r="I459" s="4"/>
      <c r="J459" t="s">
        <v>20</v>
      </c>
      <c r="L459" s="4"/>
      <c r="M459" s="4">
        <f t="shared" si="85"/>
        <v>0</v>
      </c>
      <c r="N459" s="4">
        <f t="shared" si="86"/>
        <v>0</v>
      </c>
      <c r="O459" t="s">
        <v>20</v>
      </c>
      <c r="P459">
        <f t="array" ref="P459">INDEX(Items!B$2:B$1098,MATCH($O459,Items!$A$2:$A$1098,0))</f>
        <v>0</v>
      </c>
      <c r="Q459">
        <f t="array" ref="Q459">INDEX(Items!C$2:C$1098,MATCH($O459,Items!$A$2:$A$1098,0))</f>
        <v>0</v>
      </c>
      <c r="R459">
        <f t="array" ref="R459">INDEX(Items!D$2:D$1098,MATCH($O459,Items!$A$2:$A$1098,0))</f>
        <v>0</v>
      </c>
    </row>
    <row r="460" spans="1:18" ht="14.4" x14ac:dyDescent="0.3">
      <c r="A460">
        <f t="shared" si="83"/>
        <v>1</v>
      </c>
      <c r="B460" s="10" t="str">
        <f t="shared" si="84"/>
        <v/>
      </c>
      <c r="C460" s="2">
        <f t="shared" si="82"/>
        <v>1</v>
      </c>
      <c r="D460" s="3"/>
      <c r="E460" s="2"/>
      <c r="F460" t="e">
        <f t="array" ref="F460">INDEX(Establishment!B$2:B$1047,MATCH($E460,Establishment!$A$2:$A$1047,0))</f>
        <v>#N/A</v>
      </c>
      <c r="G460" t="e">
        <f t="array" ref="G460">INDEX(Establishment!C$2:C$1047,MATCH($E460,Establishment!$A$2:$A$1047,0))</f>
        <v>#N/A</v>
      </c>
      <c r="I460" s="4"/>
      <c r="J460" t="s">
        <v>20</v>
      </c>
      <c r="L460" s="4"/>
      <c r="M460" s="4">
        <f t="shared" si="85"/>
        <v>0</v>
      </c>
      <c r="N460" s="4">
        <f t="shared" si="86"/>
        <v>0</v>
      </c>
      <c r="O460" t="s">
        <v>20</v>
      </c>
      <c r="P460">
        <f t="array" ref="P460">INDEX(Items!B$2:B$1098,MATCH($O460,Items!$A$2:$A$1098,0))</f>
        <v>0</v>
      </c>
      <c r="Q460">
        <f t="array" ref="Q460">INDEX(Items!C$2:C$1098,MATCH($O460,Items!$A$2:$A$1098,0))</f>
        <v>0</v>
      </c>
      <c r="R460">
        <f t="array" ref="R460">INDEX(Items!D$2:D$1098,MATCH($O460,Items!$A$2:$A$1098,0))</f>
        <v>0</v>
      </c>
    </row>
    <row r="461" spans="1:18" ht="14.4" x14ac:dyDescent="0.3">
      <c r="A461">
        <f t="shared" si="83"/>
        <v>1</v>
      </c>
      <c r="B461" s="10" t="str">
        <f t="shared" si="84"/>
        <v/>
      </c>
      <c r="C461" s="2">
        <f t="shared" si="82"/>
        <v>1</v>
      </c>
      <c r="D461" s="3"/>
      <c r="E461" s="2"/>
      <c r="F461" t="e">
        <f t="array" ref="F461">INDEX(Establishment!B$2:B$1047,MATCH($E461,Establishment!$A$2:$A$1047,0))</f>
        <v>#N/A</v>
      </c>
      <c r="G461" t="e">
        <f t="array" ref="G461">INDEX(Establishment!C$2:C$1047,MATCH($E461,Establishment!$A$2:$A$1047,0))</f>
        <v>#N/A</v>
      </c>
      <c r="I461" s="4"/>
      <c r="J461" t="s">
        <v>20</v>
      </c>
      <c r="L461" s="4"/>
      <c r="M461" s="4">
        <f t="shared" si="85"/>
        <v>0</v>
      </c>
      <c r="N461" s="4">
        <f t="shared" si="86"/>
        <v>0</v>
      </c>
      <c r="O461" t="s">
        <v>20</v>
      </c>
      <c r="P461">
        <f t="array" ref="P461">INDEX(Items!B$2:B$1098,MATCH($O461,Items!$A$2:$A$1098,0))</f>
        <v>0</v>
      </c>
      <c r="Q461">
        <f t="array" ref="Q461">INDEX(Items!C$2:C$1098,MATCH($O461,Items!$A$2:$A$1098,0))</f>
        <v>0</v>
      </c>
      <c r="R461">
        <f t="array" ref="R461">INDEX(Items!D$2:D$1098,MATCH($O461,Items!$A$2:$A$1098,0))</f>
        <v>0</v>
      </c>
    </row>
    <row r="462" spans="1:18" ht="14.4" x14ac:dyDescent="0.3">
      <c r="A462">
        <f t="shared" si="83"/>
        <v>1</v>
      </c>
      <c r="B462" s="10" t="str">
        <f t="shared" si="84"/>
        <v/>
      </c>
      <c r="C462" s="2">
        <f t="shared" si="82"/>
        <v>1</v>
      </c>
      <c r="D462" s="3"/>
      <c r="E462" s="2"/>
      <c r="F462" t="e">
        <f t="array" ref="F462">INDEX(Establishment!B$2:B$1047,MATCH($E462,Establishment!$A$2:$A$1047,0))</f>
        <v>#N/A</v>
      </c>
      <c r="G462" t="e">
        <f t="array" ref="G462">INDEX(Establishment!C$2:C$1047,MATCH($E462,Establishment!$A$2:$A$1047,0))</f>
        <v>#N/A</v>
      </c>
      <c r="I462" s="4"/>
      <c r="J462" t="s">
        <v>20</v>
      </c>
      <c r="L462" s="4"/>
      <c r="M462" s="4">
        <f t="shared" si="85"/>
        <v>0</v>
      </c>
      <c r="N462" s="4">
        <f t="shared" si="86"/>
        <v>0</v>
      </c>
      <c r="O462" t="s">
        <v>20</v>
      </c>
      <c r="P462">
        <f t="array" ref="P462">INDEX(Items!B$2:B$1098,MATCH($O462,Items!$A$2:$A$1098,0))</f>
        <v>0</v>
      </c>
      <c r="Q462">
        <f t="array" ref="Q462">INDEX(Items!C$2:C$1098,MATCH($O462,Items!$A$2:$A$1098,0))</f>
        <v>0</v>
      </c>
      <c r="R462">
        <f t="array" ref="R462">INDEX(Items!D$2:D$1098,MATCH($O462,Items!$A$2:$A$1098,0))</f>
        <v>0</v>
      </c>
    </row>
    <row r="463" spans="1:18" ht="14.4" x14ac:dyDescent="0.3">
      <c r="A463">
        <f t="shared" si="83"/>
        <v>1</v>
      </c>
      <c r="B463" s="10" t="str">
        <f t="shared" si="84"/>
        <v/>
      </c>
      <c r="C463" s="2">
        <f t="shared" si="82"/>
        <v>1</v>
      </c>
      <c r="D463" s="3"/>
      <c r="E463" s="2"/>
      <c r="F463" t="e">
        <f t="array" ref="F463">INDEX(Establishment!B$2:B$1047,MATCH($E463,Establishment!$A$2:$A$1047,0))</f>
        <v>#N/A</v>
      </c>
      <c r="G463" t="e">
        <f t="array" ref="G463">INDEX(Establishment!C$2:C$1047,MATCH($E463,Establishment!$A$2:$A$1047,0))</f>
        <v>#N/A</v>
      </c>
      <c r="I463" s="4"/>
      <c r="J463" t="s">
        <v>20</v>
      </c>
      <c r="L463" s="4"/>
      <c r="M463" s="4">
        <f t="shared" si="85"/>
        <v>0</v>
      </c>
      <c r="N463" s="4">
        <f t="shared" si="86"/>
        <v>0</v>
      </c>
      <c r="O463" t="s">
        <v>20</v>
      </c>
      <c r="P463">
        <f t="array" ref="P463">INDEX(Items!B$2:B$1098,MATCH($O463,Items!$A$2:$A$1098,0))</f>
        <v>0</v>
      </c>
      <c r="Q463">
        <f t="array" ref="Q463">INDEX(Items!C$2:C$1098,MATCH($O463,Items!$A$2:$A$1098,0))</f>
        <v>0</v>
      </c>
      <c r="R463">
        <f t="array" ref="R463">INDEX(Items!D$2:D$1098,MATCH($O463,Items!$A$2:$A$1098,0))</f>
        <v>0</v>
      </c>
    </row>
    <row r="464" spans="1:18" ht="14.4" x14ac:dyDescent="0.3">
      <c r="A464">
        <f t="shared" si="83"/>
        <v>1</v>
      </c>
      <c r="B464" s="10" t="str">
        <f t="shared" si="84"/>
        <v/>
      </c>
      <c r="C464" s="2">
        <f t="shared" si="82"/>
        <v>1</v>
      </c>
      <c r="D464" s="3"/>
      <c r="E464" s="2"/>
      <c r="F464" t="e">
        <f t="array" ref="F464">INDEX(Establishment!B$2:B$1047,MATCH($E464,Establishment!$A$2:$A$1047,0))</f>
        <v>#N/A</v>
      </c>
      <c r="G464" t="e">
        <f t="array" ref="G464">INDEX(Establishment!C$2:C$1047,MATCH($E464,Establishment!$A$2:$A$1047,0))</f>
        <v>#N/A</v>
      </c>
      <c r="I464" s="4"/>
      <c r="J464" t="s">
        <v>20</v>
      </c>
      <c r="L464" s="4"/>
      <c r="M464" s="4">
        <f t="shared" si="85"/>
        <v>0</v>
      </c>
      <c r="N464" s="4">
        <f t="shared" si="86"/>
        <v>0</v>
      </c>
      <c r="O464" t="s">
        <v>20</v>
      </c>
      <c r="P464">
        <f t="array" ref="P464">INDEX(Items!B$2:B$1098,MATCH($O464,Items!$A$2:$A$1098,0))</f>
        <v>0</v>
      </c>
      <c r="Q464">
        <f t="array" ref="Q464">INDEX(Items!C$2:C$1098,MATCH($O464,Items!$A$2:$A$1098,0))</f>
        <v>0</v>
      </c>
      <c r="R464">
        <f t="array" ref="R464">INDEX(Items!D$2:D$1098,MATCH($O464,Items!$A$2:$A$1098,0))</f>
        <v>0</v>
      </c>
    </row>
    <row r="465" spans="1:18" ht="14.4" x14ac:dyDescent="0.3">
      <c r="A465">
        <f t="shared" si="83"/>
        <v>1</v>
      </c>
      <c r="B465" s="10" t="str">
        <f t="shared" si="84"/>
        <v/>
      </c>
      <c r="C465" s="2">
        <f t="shared" si="82"/>
        <v>1</v>
      </c>
      <c r="D465" s="3"/>
      <c r="E465" s="2"/>
      <c r="F465" t="e">
        <f t="array" ref="F465">INDEX(Establishment!B$2:B$1047,MATCH($E465,Establishment!$A$2:$A$1047,0))</f>
        <v>#N/A</v>
      </c>
      <c r="G465" t="e">
        <f t="array" ref="G465">INDEX(Establishment!C$2:C$1047,MATCH($E465,Establishment!$A$2:$A$1047,0))</f>
        <v>#N/A</v>
      </c>
      <c r="I465" s="4"/>
      <c r="J465" t="s">
        <v>20</v>
      </c>
      <c r="L465" s="4"/>
      <c r="M465" s="4">
        <f t="shared" si="85"/>
        <v>0</v>
      </c>
      <c r="N465" s="4">
        <f t="shared" si="86"/>
        <v>0</v>
      </c>
      <c r="O465" t="s">
        <v>20</v>
      </c>
      <c r="P465">
        <f t="array" ref="P465">INDEX(Items!B$2:B$1098,MATCH($O465,Items!$A$2:$A$1098,0))</f>
        <v>0</v>
      </c>
      <c r="Q465">
        <f t="array" ref="Q465">INDEX(Items!C$2:C$1098,MATCH($O465,Items!$A$2:$A$1098,0))</f>
        <v>0</v>
      </c>
      <c r="R465">
        <f t="array" ref="R465">INDEX(Items!D$2:D$1098,MATCH($O465,Items!$A$2:$A$1098,0))</f>
        <v>0</v>
      </c>
    </row>
    <row r="466" spans="1:18" ht="14.4" x14ac:dyDescent="0.3">
      <c r="A466">
        <f t="shared" si="83"/>
        <v>1</v>
      </c>
      <c r="B466" s="10" t="str">
        <f t="shared" si="84"/>
        <v/>
      </c>
      <c r="C466" s="2">
        <f t="shared" si="82"/>
        <v>1</v>
      </c>
      <c r="D466" s="3"/>
      <c r="E466" s="2"/>
      <c r="F466" t="e">
        <f t="array" ref="F466">INDEX(Establishment!B$2:B$1047,MATCH($E466,Establishment!$A$2:$A$1047,0))</f>
        <v>#N/A</v>
      </c>
      <c r="G466" t="e">
        <f t="array" ref="G466">INDEX(Establishment!C$2:C$1047,MATCH($E466,Establishment!$A$2:$A$1047,0))</f>
        <v>#N/A</v>
      </c>
      <c r="I466" s="4"/>
      <c r="J466" t="s">
        <v>20</v>
      </c>
      <c r="L466" s="4"/>
      <c r="M466" s="4">
        <f t="shared" si="85"/>
        <v>0</v>
      </c>
      <c r="N466" s="4">
        <f t="shared" si="86"/>
        <v>0</v>
      </c>
      <c r="O466" t="s">
        <v>20</v>
      </c>
      <c r="P466">
        <f t="array" ref="P466">INDEX(Items!B$2:B$1098,MATCH($O466,Items!$A$2:$A$1098,0))</f>
        <v>0</v>
      </c>
      <c r="Q466">
        <f t="array" ref="Q466">INDEX(Items!C$2:C$1098,MATCH($O466,Items!$A$2:$A$1098,0))</f>
        <v>0</v>
      </c>
      <c r="R466">
        <f t="array" ref="R466">INDEX(Items!D$2:D$1098,MATCH($O466,Items!$A$2:$A$1098,0))</f>
        <v>0</v>
      </c>
    </row>
    <row r="467" spans="1:18" ht="14.4" x14ac:dyDescent="0.3">
      <c r="A467">
        <f t="shared" si="83"/>
        <v>1</v>
      </c>
      <c r="B467" s="10" t="str">
        <f t="shared" si="84"/>
        <v/>
      </c>
      <c r="C467" s="2">
        <f t="shared" si="82"/>
        <v>1</v>
      </c>
      <c r="D467" s="3"/>
      <c r="E467" s="2"/>
      <c r="F467" t="e">
        <f t="array" ref="F467">INDEX(Establishment!B$2:B$1047,MATCH($E467,Establishment!$A$2:$A$1047,0))</f>
        <v>#N/A</v>
      </c>
      <c r="G467" t="e">
        <f t="array" ref="G467">INDEX(Establishment!C$2:C$1047,MATCH($E467,Establishment!$A$2:$A$1047,0))</f>
        <v>#N/A</v>
      </c>
      <c r="I467" s="4"/>
      <c r="J467" t="s">
        <v>20</v>
      </c>
      <c r="L467" s="4"/>
      <c r="M467" s="4">
        <f t="shared" si="85"/>
        <v>0</v>
      </c>
      <c r="N467" s="4">
        <f t="shared" si="86"/>
        <v>0</v>
      </c>
      <c r="O467" t="s">
        <v>20</v>
      </c>
      <c r="P467">
        <f t="array" ref="P467">INDEX(Items!B$2:B$1098,MATCH($O467,Items!$A$2:$A$1098,0))</f>
        <v>0</v>
      </c>
      <c r="Q467">
        <f t="array" ref="Q467">INDEX(Items!C$2:C$1098,MATCH($O467,Items!$A$2:$A$1098,0))</f>
        <v>0</v>
      </c>
      <c r="R467">
        <f t="array" ref="R467">INDEX(Items!D$2:D$1098,MATCH($O467,Items!$A$2:$A$1098,0))</f>
        <v>0</v>
      </c>
    </row>
    <row r="468" spans="1:18" ht="14.4" x14ac:dyDescent="0.3">
      <c r="A468">
        <f t="shared" si="83"/>
        <v>1</v>
      </c>
      <c r="B468" s="10" t="str">
        <f t="shared" si="84"/>
        <v/>
      </c>
      <c r="C468" s="2">
        <f t="shared" si="82"/>
        <v>1</v>
      </c>
      <c r="D468" s="3"/>
      <c r="E468" s="2"/>
      <c r="F468" t="e">
        <f t="array" ref="F468">INDEX(Establishment!B$2:B$1047,MATCH($E468,Establishment!$A$2:$A$1047,0))</f>
        <v>#N/A</v>
      </c>
      <c r="G468" t="e">
        <f t="array" ref="G468">INDEX(Establishment!C$2:C$1047,MATCH($E468,Establishment!$A$2:$A$1047,0))</f>
        <v>#N/A</v>
      </c>
      <c r="I468" s="4"/>
      <c r="J468" t="s">
        <v>20</v>
      </c>
      <c r="L468" s="4"/>
      <c r="M468" s="4">
        <f t="shared" si="85"/>
        <v>0</v>
      </c>
      <c r="N468" s="4">
        <f t="shared" si="86"/>
        <v>0</v>
      </c>
      <c r="O468" t="s">
        <v>20</v>
      </c>
      <c r="P468">
        <f t="array" ref="P468">INDEX(Items!B$2:B$1098,MATCH($O468,Items!$A$2:$A$1098,0))</f>
        <v>0</v>
      </c>
      <c r="Q468">
        <f t="array" ref="Q468">INDEX(Items!C$2:C$1098,MATCH($O468,Items!$A$2:$A$1098,0))</f>
        <v>0</v>
      </c>
      <c r="R468">
        <f t="array" ref="R468">INDEX(Items!D$2:D$1098,MATCH($O468,Items!$A$2:$A$1098,0))</f>
        <v>0</v>
      </c>
    </row>
    <row r="469" spans="1:18" ht="14.4" x14ac:dyDescent="0.3">
      <c r="A469">
        <f t="shared" si="83"/>
        <v>1</v>
      </c>
      <c r="B469" s="10" t="str">
        <f t="shared" si="84"/>
        <v/>
      </c>
      <c r="C469" s="2">
        <f t="shared" si="82"/>
        <v>1</v>
      </c>
      <c r="D469" s="3"/>
      <c r="E469" s="2"/>
      <c r="F469" t="e">
        <f t="array" ref="F469">INDEX(Establishment!B$2:B$1047,MATCH($E469,Establishment!$A$2:$A$1047,0))</f>
        <v>#N/A</v>
      </c>
      <c r="G469" t="e">
        <f t="array" ref="G469">INDEX(Establishment!C$2:C$1047,MATCH($E469,Establishment!$A$2:$A$1047,0))</f>
        <v>#N/A</v>
      </c>
      <c r="I469" s="4"/>
      <c r="J469" t="s">
        <v>20</v>
      </c>
      <c r="L469" s="4"/>
      <c r="M469" s="4">
        <f t="shared" si="85"/>
        <v>0</v>
      </c>
      <c r="N469" s="4">
        <f t="shared" si="86"/>
        <v>0</v>
      </c>
      <c r="O469" t="s">
        <v>20</v>
      </c>
      <c r="P469">
        <f t="array" ref="P469">INDEX(Items!B$2:B$1098,MATCH($O469,Items!$A$2:$A$1098,0))</f>
        <v>0</v>
      </c>
      <c r="Q469">
        <f t="array" ref="Q469">INDEX(Items!C$2:C$1098,MATCH($O469,Items!$A$2:$A$1098,0))</f>
        <v>0</v>
      </c>
      <c r="R469">
        <f t="array" ref="R469">INDEX(Items!D$2:D$1098,MATCH($O469,Items!$A$2:$A$1098,0))</f>
        <v>0</v>
      </c>
    </row>
    <row r="470" spans="1:18" ht="14.4" x14ac:dyDescent="0.3">
      <c r="A470">
        <f t="shared" si="83"/>
        <v>1</v>
      </c>
      <c r="B470" s="10" t="str">
        <f t="shared" si="84"/>
        <v/>
      </c>
      <c r="C470" s="2">
        <f t="shared" si="82"/>
        <v>1</v>
      </c>
      <c r="D470" s="3"/>
      <c r="E470" s="2"/>
      <c r="F470" t="e">
        <f t="array" ref="F470">INDEX(Establishment!B$2:B$1047,MATCH($E470,Establishment!$A$2:$A$1047,0))</f>
        <v>#N/A</v>
      </c>
      <c r="G470" t="e">
        <f t="array" ref="G470">INDEX(Establishment!C$2:C$1047,MATCH($E470,Establishment!$A$2:$A$1047,0))</f>
        <v>#N/A</v>
      </c>
      <c r="I470" s="4"/>
      <c r="J470" t="s">
        <v>20</v>
      </c>
      <c r="L470" s="4"/>
      <c r="M470" s="4">
        <f t="shared" si="85"/>
        <v>0</v>
      </c>
      <c r="N470" s="4">
        <f t="shared" si="86"/>
        <v>0</v>
      </c>
      <c r="O470" t="s">
        <v>20</v>
      </c>
      <c r="P470">
        <f t="array" ref="P470">INDEX(Items!B$2:B$1098,MATCH($O470,Items!$A$2:$A$1098,0))</f>
        <v>0</v>
      </c>
      <c r="Q470">
        <f t="array" ref="Q470">INDEX(Items!C$2:C$1098,MATCH($O470,Items!$A$2:$A$1098,0))</f>
        <v>0</v>
      </c>
      <c r="R470">
        <f t="array" ref="R470">INDEX(Items!D$2:D$1098,MATCH($O470,Items!$A$2:$A$1098,0))</f>
        <v>0</v>
      </c>
    </row>
    <row r="471" spans="1:18" ht="14.4" x14ac:dyDescent="0.3">
      <c r="A471">
        <f t="shared" si="83"/>
        <v>1</v>
      </c>
      <c r="B471" s="10" t="str">
        <f t="shared" si="84"/>
        <v/>
      </c>
      <c r="C471" s="2">
        <f t="shared" si="82"/>
        <v>1</v>
      </c>
      <c r="D471" s="3"/>
      <c r="E471" s="2"/>
      <c r="F471" t="e">
        <f t="array" ref="F471">INDEX(Establishment!B$2:B$1047,MATCH($E471,Establishment!$A$2:$A$1047,0))</f>
        <v>#N/A</v>
      </c>
      <c r="G471" t="e">
        <f t="array" ref="G471">INDEX(Establishment!C$2:C$1047,MATCH($E471,Establishment!$A$2:$A$1047,0))</f>
        <v>#N/A</v>
      </c>
      <c r="I471" s="4"/>
      <c r="J471" t="s">
        <v>20</v>
      </c>
      <c r="L471" s="4"/>
      <c r="M471" s="4">
        <f t="shared" si="85"/>
        <v>0</v>
      </c>
      <c r="N471" s="4">
        <f t="shared" si="86"/>
        <v>0</v>
      </c>
      <c r="O471" t="s">
        <v>20</v>
      </c>
      <c r="P471">
        <f t="array" ref="P471">INDEX(Items!B$2:B$1098,MATCH($O471,Items!$A$2:$A$1098,0))</f>
        <v>0</v>
      </c>
      <c r="Q471">
        <f t="array" ref="Q471">INDEX(Items!C$2:C$1098,MATCH($O471,Items!$A$2:$A$1098,0))</f>
        <v>0</v>
      </c>
      <c r="R471">
        <f t="array" ref="R471">INDEX(Items!D$2:D$1098,MATCH($O471,Items!$A$2:$A$1098,0))</f>
        <v>0</v>
      </c>
    </row>
    <row r="472" spans="1:18" ht="14.4" x14ac:dyDescent="0.3">
      <c r="A472">
        <f t="shared" si="83"/>
        <v>1</v>
      </c>
      <c r="B472" s="10" t="str">
        <f t="shared" si="84"/>
        <v/>
      </c>
      <c r="C472" s="2">
        <f t="shared" si="82"/>
        <v>1</v>
      </c>
      <c r="D472" s="3"/>
      <c r="E472" s="2"/>
      <c r="F472" t="e">
        <f t="array" ref="F472">INDEX(Establishment!B$2:B$1047,MATCH($E472,Establishment!$A$2:$A$1047,0))</f>
        <v>#N/A</v>
      </c>
      <c r="G472" t="e">
        <f t="array" ref="G472">INDEX(Establishment!C$2:C$1047,MATCH($E472,Establishment!$A$2:$A$1047,0))</f>
        <v>#N/A</v>
      </c>
      <c r="I472" s="4"/>
      <c r="J472" t="s">
        <v>20</v>
      </c>
      <c r="L472" s="4"/>
      <c r="M472" s="4">
        <f t="shared" si="85"/>
        <v>0</v>
      </c>
      <c r="N472" s="4">
        <f t="shared" si="86"/>
        <v>0</v>
      </c>
      <c r="O472" t="s">
        <v>20</v>
      </c>
      <c r="P472">
        <f t="array" ref="P472">INDEX(Items!B$2:B$1098,MATCH($O472,Items!$A$2:$A$1098,0))</f>
        <v>0</v>
      </c>
      <c r="Q472">
        <f t="array" ref="Q472">INDEX(Items!C$2:C$1098,MATCH($O472,Items!$A$2:$A$1098,0))</f>
        <v>0</v>
      </c>
      <c r="R472">
        <f t="array" ref="R472">INDEX(Items!D$2:D$1098,MATCH($O472,Items!$A$2:$A$1098,0))</f>
        <v>0</v>
      </c>
    </row>
    <row r="473" spans="1:18" ht="14.4" x14ac:dyDescent="0.3">
      <c r="A473">
        <f t="shared" si="83"/>
        <v>1</v>
      </c>
      <c r="B473" s="10" t="str">
        <f t="shared" si="84"/>
        <v/>
      </c>
      <c r="C473" s="2">
        <f t="shared" si="82"/>
        <v>1</v>
      </c>
      <c r="D473" s="3"/>
      <c r="E473" s="2"/>
      <c r="F473" t="e">
        <f t="array" ref="F473">INDEX(Establishment!B$2:B$1047,MATCH($E473,Establishment!$A$2:$A$1047,0))</f>
        <v>#N/A</v>
      </c>
      <c r="G473" t="e">
        <f t="array" ref="G473">INDEX(Establishment!C$2:C$1047,MATCH($E473,Establishment!$A$2:$A$1047,0))</f>
        <v>#N/A</v>
      </c>
      <c r="I473" s="4"/>
      <c r="J473" t="s">
        <v>20</v>
      </c>
      <c r="L473" s="4"/>
      <c r="M473" s="4">
        <f t="shared" si="85"/>
        <v>0</v>
      </c>
      <c r="N473" s="4">
        <f t="shared" si="86"/>
        <v>0</v>
      </c>
      <c r="O473" t="s">
        <v>20</v>
      </c>
      <c r="P473">
        <f t="array" ref="P473">INDEX(Items!B$2:B$1098,MATCH($O473,Items!$A$2:$A$1098,0))</f>
        <v>0</v>
      </c>
      <c r="Q473">
        <f t="array" ref="Q473">INDEX(Items!C$2:C$1098,MATCH($O473,Items!$A$2:$A$1098,0))</f>
        <v>0</v>
      </c>
      <c r="R473">
        <f t="array" ref="R473">INDEX(Items!D$2:D$1098,MATCH($O473,Items!$A$2:$A$1098,0))</f>
        <v>0</v>
      </c>
    </row>
    <row r="474" spans="1:18" ht="14.4" x14ac:dyDescent="0.3">
      <c r="A474">
        <f t="shared" si="83"/>
        <v>1</v>
      </c>
      <c r="B474" s="10" t="str">
        <f t="shared" si="84"/>
        <v/>
      </c>
      <c r="C474" s="2">
        <f t="shared" si="82"/>
        <v>1</v>
      </c>
      <c r="D474" s="3"/>
      <c r="E474" s="2"/>
      <c r="F474" t="e">
        <f t="array" ref="F474">INDEX(Establishment!B$2:B$1047,MATCH($E474,Establishment!$A$2:$A$1047,0))</f>
        <v>#N/A</v>
      </c>
      <c r="G474" t="e">
        <f t="array" ref="G474">INDEX(Establishment!C$2:C$1047,MATCH($E474,Establishment!$A$2:$A$1047,0))</f>
        <v>#N/A</v>
      </c>
      <c r="I474" s="4"/>
      <c r="J474" t="s">
        <v>20</v>
      </c>
      <c r="L474" s="4"/>
      <c r="M474" s="4">
        <f t="shared" si="85"/>
        <v>0</v>
      </c>
      <c r="N474" s="4">
        <f t="shared" si="86"/>
        <v>0</v>
      </c>
      <c r="O474" t="s">
        <v>20</v>
      </c>
      <c r="P474">
        <f t="array" ref="P474">INDEX(Items!B$2:B$1098,MATCH($O474,Items!$A$2:$A$1098,0))</f>
        <v>0</v>
      </c>
      <c r="Q474">
        <f t="array" ref="Q474">INDEX(Items!C$2:C$1098,MATCH($O474,Items!$A$2:$A$1098,0))</f>
        <v>0</v>
      </c>
      <c r="R474">
        <f t="array" ref="R474">INDEX(Items!D$2:D$1098,MATCH($O474,Items!$A$2:$A$1098,0))</f>
        <v>0</v>
      </c>
    </row>
    <row r="475" spans="1:18" ht="14.4" x14ac:dyDescent="0.3">
      <c r="A475">
        <f t="shared" si="83"/>
        <v>1</v>
      </c>
      <c r="B475" s="10" t="str">
        <f t="shared" si="84"/>
        <v/>
      </c>
      <c r="C475" s="2">
        <f t="shared" si="82"/>
        <v>1</v>
      </c>
      <c r="D475" s="3"/>
      <c r="E475" s="2"/>
      <c r="F475" t="e">
        <f t="array" ref="F475">INDEX(Establishment!B$2:B$1047,MATCH($E475,Establishment!$A$2:$A$1047,0))</f>
        <v>#N/A</v>
      </c>
      <c r="G475" t="e">
        <f t="array" ref="G475">INDEX(Establishment!C$2:C$1047,MATCH($E475,Establishment!$A$2:$A$1047,0))</f>
        <v>#N/A</v>
      </c>
      <c r="I475" s="4"/>
      <c r="J475" t="s">
        <v>20</v>
      </c>
      <c r="L475" s="4"/>
      <c r="M475" s="4">
        <f t="shared" si="85"/>
        <v>0</v>
      </c>
      <c r="N475" s="4">
        <f t="shared" si="86"/>
        <v>0</v>
      </c>
      <c r="O475" t="s">
        <v>20</v>
      </c>
      <c r="P475">
        <f t="array" ref="P475">INDEX(Items!B$2:B$1098,MATCH($O475,Items!$A$2:$A$1098,0))</f>
        <v>0</v>
      </c>
      <c r="Q475">
        <f t="array" ref="Q475">INDEX(Items!C$2:C$1098,MATCH($O475,Items!$A$2:$A$1098,0))</f>
        <v>0</v>
      </c>
      <c r="R475">
        <f t="array" ref="R475">INDEX(Items!D$2:D$1098,MATCH($O475,Items!$A$2:$A$1098,0))</f>
        <v>0</v>
      </c>
    </row>
    <row r="476" spans="1:18" ht="14.4" x14ac:dyDescent="0.3">
      <c r="A476">
        <f t="shared" si="83"/>
        <v>1</v>
      </c>
      <c r="B476" s="10" t="str">
        <f t="shared" si="84"/>
        <v/>
      </c>
      <c r="C476" s="2">
        <f t="shared" si="82"/>
        <v>1</v>
      </c>
      <c r="D476" s="3"/>
      <c r="E476" s="2"/>
      <c r="F476" t="e">
        <f t="array" ref="F476">INDEX(Establishment!B$2:B$1047,MATCH($E476,Establishment!$A$2:$A$1047,0))</f>
        <v>#N/A</v>
      </c>
      <c r="G476" t="e">
        <f t="array" ref="G476">INDEX(Establishment!C$2:C$1047,MATCH($E476,Establishment!$A$2:$A$1047,0))</f>
        <v>#N/A</v>
      </c>
      <c r="I476" s="4"/>
      <c r="J476" t="s">
        <v>20</v>
      </c>
      <c r="L476" s="4"/>
      <c r="M476" s="4">
        <f t="shared" si="85"/>
        <v>0</v>
      </c>
      <c r="N476" s="4">
        <f t="shared" si="86"/>
        <v>0</v>
      </c>
      <c r="O476" t="s">
        <v>20</v>
      </c>
      <c r="P476">
        <f t="array" ref="P476">INDEX(Items!B$2:B$1098,MATCH($O476,Items!$A$2:$A$1098,0))</f>
        <v>0</v>
      </c>
      <c r="Q476">
        <f t="array" ref="Q476">INDEX(Items!C$2:C$1098,MATCH($O476,Items!$A$2:$A$1098,0))</f>
        <v>0</v>
      </c>
      <c r="R476">
        <f t="array" ref="R476">INDEX(Items!D$2:D$1098,MATCH($O476,Items!$A$2:$A$1098,0))</f>
        <v>0</v>
      </c>
    </row>
    <row r="477" spans="1:18" ht="14.4" x14ac:dyDescent="0.3">
      <c r="A477">
        <f t="shared" si="83"/>
        <v>1</v>
      </c>
      <c r="B477" s="10" t="str">
        <f t="shared" si="84"/>
        <v/>
      </c>
      <c r="C477" s="2">
        <f t="shared" si="82"/>
        <v>1</v>
      </c>
      <c r="D477" s="3"/>
      <c r="E477" s="2"/>
      <c r="F477" t="e">
        <f t="array" ref="F477">INDEX(Establishment!B$2:B$1047,MATCH($E477,Establishment!$A$2:$A$1047,0))</f>
        <v>#N/A</v>
      </c>
      <c r="G477" t="e">
        <f t="array" ref="G477">INDEX(Establishment!C$2:C$1047,MATCH($E477,Establishment!$A$2:$A$1047,0))</f>
        <v>#N/A</v>
      </c>
      <c r="I477" s="4"/>
      <c r="J477" t="s">
        <v>20</v>
      </c>
      <c r="L477" s="4"/>
      <c r="M477" s="4">
        <f t="shared" si="85"/>
        <v>0</v>
      </c>
      <c r="N477" s="4">
        <f t="shared" si="86"/>
        <v>0</v>
      </c>
      <c r="O477" t="s">
        <v>20</v>
      </c>
      <c r="P477">
        <f t="array" ref="P477">INDEX(Items!B$2:B$1098,MATCH($O477,Items!$A$2:$A$1098,0))</f>
        <v>0</v>
      </c>
      <c r="Q477">
        <f t="array" ref="Q477">INDEX(Items!C$2:C$1098,MATCH($O477,Items!$A$2:$A$1098,0))</f>
        <v>0</v>
      </c>
      <c r="R477">
        <f t="array" ref="R477">INDEX(Items!D$2:D$1098,MATCH($O477,Items!$A$2:$A$1098,0))</f>
        <v>0</v>
      </c>
    </row>
    <row r="478" spans="1:18" ht="14.4" x14ac:dyDescent="0.3">
      <c r="A478">
        <f t="shared" si="83"/>
        <v>1</v>
      </c>
      <c r="B478" s="10" t="str">
        <f t="shared" si="84"/>
        <v/>
      </c>
      <c r="C478" s="2">
        <f t="shared" si="82"/>
        <v>1</v>
      </c>
      <c r="D478" s="3"/>
      <c r="E478" s="2"/>
      <c r="F478" t="e">
        <f t="array" ref="F478">INDEX(Establishment!B$2:B$1047,MATCH($E478,Establishment!$A$2:$A$1047,0))</f>
        <v>#N/A</v>
      </c>
      <c r="G478" t="e">
        <f t="array" ref="G478">INDEX(Establishment!C$2:C$1047,MATCH($E478,Establishment!$A$2:$A$1047,0))</f>
        <v>#N/A</v>
      </c>
      <c r="I478" s="4"/>
      <c r="J478" t="s">
        <v>20</v>
      </c>
      <c r="L478" s="4"/>
      <c r="M478" s="4">
        <f t="shared" si="85"/>
        <v>0</v>
      </c>
      <c r="N478" s="4">
        <f t="shared" si="86"/>
        <v>0</v>
      </c>
      <c r="O478" t="s">
        <v>20</v>
      </c>
      <c r="P478">
        <f t="array" ref="P478">INDEX(Items!B$2:B$1098,MATCH($O478,Items!$A$2:$A$1098,0))</f>
        <v>0</v>
      </c>
      <c r="Q478">
        <f t="array" ref="Q478">INDEX(Items!C$2:C$1098,MATCH($O478,Items!$A$2:$A$1098,0))</f>
        <v>0</v>
      </c>
      <c r="R478">
        <f t="array" ref="R478">INDEX(Items!D$2:D$1098,MATCH($O478,Items!$A$2:$A$1098,0))</f>
        <v>0</v>
      </c>
    </row>
    <row r="479" spans="1:18" ht="14.4" x14ac:dyDescent="0.3">
      <c r="A479">
        <f t="shared" si="83"/>
        <v>1</v>
      </c>
      <c r="B479" s="10" t="str">
        <f t="shared" si="84"/>
        <v/>
      </c>
      <c r="C479" s="2">
        <f t="shared" si="82"/>
        <v>1</v>
      </c>
      <c r="D479" s="3"/>
      <c r="E479" s="2"/>
      <c r="F479" t="e">
        <f t="array" ref="F479">INDEX(Establishment!B$2:B$1047,MATCH($E479,Establishment!$A$2:$A$1047,0))</f>
        <v>#N/A</v>
      </c>
      <c r="G479" t="e">
        <f t="array" ref="G479">INDEX(Establishment!C$2:C$1047,MATCH($E479,Establishment!$A$2:$A$1047,0))</f>
        <v>#N/A</v>
      </c>
      <c r="I479" s="4"/>
      <c r="J479" t="s">
        <v>20</v>
      </c>
      <c r="L479" s="4"/>
      <c r="M479" s="4">
        <f t="shared" si="85"/>
        <v>0</v>
      </c>
      <c r="N479" s="4">
        <f t="shared" si="86"/>
        <v>0</v>
      </c>
      <c r="O479" t="s">
        <v>20</v>
      </c>
      <c r="P479">
        <f t="array" ref="P479">INDEX(Items!B$2:B$1098,MATCH($O479,Items!$A$2:$A$1098,0))</f>
        <v>0</v>
      </c>
      <c r="Q479">
        <f t="array" ref="Q479">INDEX(Items!C$2:C$1098,MATCH($O479,Items!$A$2:$A$1098,0))</f>
        <v>0</v>
      </c>
      <c r="R479">
        <f t="array" ref="R479">INDEX(Items!D$2:D$1098,MATCH($O479,Items!$A$2:$A$1098,0))</f>
        <v>0</v>
      </c>
    </row>
    <row r="480" spans="1:18" ht="14.4" x14ac:dyDescent="0.3">
      <c r="A480">
        <f t="shared" si="83"/>
        <v>1</v>
      </c>
      <c r="B480" s="10" t="str">
        <f t="shared" si="84"/>
        <v/>
      </c>
      <c r="C480" s="2">
        <f t="shared" si="82"/>
        <v>1</v>
      </c>
      <c r="D480" s="3"/>
      <c r="E480" s="2"/>
      <c r="F480" t="e">
        <f t="array" ref="F480">INDEX(Establishment!B$2:B$1047,MATCH($E480,Establishment!$A$2:$A$1047,0))</f>
        <v>#N/A</v>
      </c>
      <c r="G480" t="e">
        <f t="array" ref="G480">INDEX(Establishment!C$2:C$1047,MATCH($E480,Establishment!$A$2:$A$1047,0))</f>
        <v>#N/A</v>
      </c>
      <c r="I480" s="4"/>
      <c r="J480" t="s">
        <v>20</v>
      </c>
      <c r="L480" s="4"/>
      <c r="M480" s="4">
        <f t="shared" si="85"/>
        <v>0</v>
      </c>
      <c r="N480" s="4">
        <f t="shared" si="86"/>
        <v>0</v>
      </c>
      <c r="O480" t="s">
        <v>20</v>
      </c>
      <c r="P480">
        <f t="array" ref="P480">INDEX(Items!B$2:B$1098,MATCH($O480,Items!$A$2:$A$1098,0))</f>
        <v>0</v>
      </c>
      <c r="Q480">
        <f t="array" ref="Q480">INDEX(Items!C$2:C$1098,MATCH($O480,Items!$A$2:$A$1098,0))</f>
        <v>0</v>
      </c>
      <c r="R480">
        <f t="array" ref="R480">INDEX(Items!D$2:D$1098,MATCH($O480,Items!$A$2:$A$1098,0))</f>
        <v>0</v>
      </c>
    </row>
    <row r="481" spans="1:18" ht="14.4" x14ac:dyDescent="0.3">
      <c r="A481">
        <f t="shared" si="83"/>
        <v>1</v>
      </c>
      <c r="B481" s="10" t="str">
        <f t="shared" si="84"/>
        <v/>
      </c>
      <c r="C481" s="2">
        <f t="shared" si="82"/>
        <v>1</v>
      </c>
      <c r="D481" s="3"/>
      <c r="E481" s="2"/>
      <c r="F481" t="e">
        <f t="array" ref="F481">INDEX(Establishment!B$2:B$1047,MATCH($E481,Establishment!$A$2:$A$1047,0))</f>
        <v>#N/A</v>
      </c>
      <c r="G481" t="e">
        <f t="array" ref="G481">INDEX(Establishment!C$2:C$1047,MATCH($E481,Establishment!$A$2:$A$1047,0))</f>
        <v>#N/A</v>
      </c>
      <c r="I481" s="4"/>
      <c r="J481" t="s">
        <v>20</v>
      </c>
      <c r="L481" s="4"/>
      <c r="M481" s="4">
        <f t="shared" si="85"/>
        <v>0</v>
      </c>
      <c r="N481" s="4">
        <f t="shared" si="86"/>
        <v>0</v>
      </c>
      <c r="O481" t="s">
        <v>20</v>
      </c>
      <c r="P481">
        <f t="array" ref="P481">INDEX(Items!B$2:B$1098,MATCH($O481,Items!$A$2:$A$1098,0))</f>
        <v>0</v>
      </c>
      <c r="Q481">
        <f t="array" ref="Q481">INDEX(Items!C$2:C$1098,MATCH($O481,Items!$A$2:$A$1098,0))</f>
        <v>0</v>
      </c>
      <c r="R481">
        <f t="array" ref="R481">INDEX(Items!D$2:D$1098,MATCH($O481,Items!$A$2:$A$1098,0))</f>
        <v>0</v>
      </c>
    </row>
    <row r="482" spans="1:18" ht="14.4" x14ac:dyDescent="0.3">
      <c r="A482">
        <f t="shared" si="83"/>
        <v>1</v>
      </c>
      <c r="B482" s="10" t="str">
        <f t="shared" si="84"/>
        <v/>
      </c>
      <c r="C482" s="2">
        <f t="shared" si="82"/>
        <v>1</v>
      </c>
      <c r="D482" s="3"/>
      <c r="E482" s="2"/>
      <c r="F482" t="e">
        <f t="array" ref="F482">INDEX(Establishment!B$2:B$1047,MATCH($E482,Establishment!$A$2:$A$1047,0))</f>
        <v>#N/A</v>
      </c>
      <c r="G482" t="e">
        <f t="array" ref="G482">INDEX(Establishment!C$2:C$1047,MATCH($E482,Establishment!$A$2:$A$1047,0))</f>
        <v>#N/A</v>
      </c>
      <c r="I482" s="4"/>
      <c r="J482" t="s">
        <v>20</v>
      </c>
      <c r="L482" s="4"/>
      <c r="M482" s="4">
        <f t="shared" si="85"/>
        <v>0</v>
      </c>
      <c r="N482" s="4">
        <f t="shared" si="86"/>
        <v>0</v>
      </c>
      <c r="O482" t="s">
        <v>20</v>
      </c>
      <c r="P482">
        <f t="array" ref="P482">INDEX(Items!B$2:B$1098,MATCH($O482,Items!$A$2:$A$1098,0))</f>
        <v>0</v>
      </c>
      <c r="Q482">
        <f t="array" ref="Q482">INDEX(Items!C$2:C$1098,MATCH($O482,Items!$A$2:$A$1098,0))</f>
        <v>0</v>
      </c>
      <c r="R482">
        <f t="array" ref="R482">INDEX(Items!D$2:D$1098,MATCH($O482,Items!$A$2:$A$1098,0))</f>
        <v>0</v>
      </c>
    </row>
    <row r="483" spans="1:18" ht="14.4" x14ac:dyDescent="0.3">
      <c r="A483">
        <f t="shared" si="83"/>
        <v>1</v>
      </c>
      <c r="B483" s="10" t="str">
        <f t="shared" si="84"/>
        <v/>
      </c>
      <c r="C483" s="2">
        <f t="shared" si="82"/>
        <v>1</v>
      </c>
      <c r="D483" s="3"/>
      <c r="E483" s="2"/>
      <c r="F483" t="e">
        <f t="array" ref="F483">INDEX(Establishment!B$2:B$1047,MATCH($E483,Establishment!$A$2:$A$1047,0))</f>
        <v>#N/A</v>
      </c>
      <c r="G483" t="e">
        <f t="array" ref="G483">INDEX(Establishment!C$2:C$1047,MATCH($E483,Establishment!$A$2:$A$1047,0))</f>
        <v>#N/A</v>
      </c>
      <c r="I483" s="4"/>
      <c r="J483" t="s">
        <v>20</v>
      </c>
      <c r="L483" s="4"/>
      <c r="M483" s="4">
        <f t="shared" si="85"/>
        <v>0</v>
      </c>
      <c r="N483" s="4">
        <f t="shared" si="86"/>
        <v>0</v>
      </c>
      <c r="O483" t="s">
        <v>20</v>
      </c>
      <c r="P483">
        <f t="array" ref="P483">INDEX(Items!B$2:B$1098,MATCH($O483,Items!$A$2:$A$1098,0))</f>
        <v>0</v>
      </c>
      <c r="Q483">
        <f t="array" ref="Q483">INDEX(Items!C$2:C$1098,MATCH($O483,Items!$A$2:$A$1098,0))</f>
        <v>0</v>
      </c>
      <c r="R483">
        <f t="array" ref="R483">INDEX(Items!D$2:D$1098,MATCH($O483,Items!$A$2:$A$1098,0))</f>
        <v>0</v>
      </c>
    </row>
    <row r="484" spans="1:18" ht="14.4" x14ac:dyDescent="0.3">
      <c r="A484">
        <f t="shared" si="83"/>
        <v>1</v>
      </c>
      <c r="B484" s="10" t="str">
        <f t="shared" si="84"/>
        <v/>
      </c>
      <c r="C484" s="2">
        <f t="shared" si="82"/>
        <v>1</v>
      </c>
      <c r="D484" s="3"/>
      <c r="E484" s="2"/>
      <c r="F484" t="e">
        <f t="array" ref="F484">INDEX(Establishment!B$2:B$1047,MATCH($E484,Establishment!$A$2:$A$1047,0))</f>
        <v>#N/A</v>
      </c>
      <c r="G484" t="e">
        <f t="array" ref="G484">INDEX(Establishment!C$2:C$1047,MATCH($E484,Establishment!$A$2:$A$1047,0))</f>
        <v>#N/A</v>
      </c>
      <c r="I484" s="4"/>
      <c r="J484" t="s">
        <v>20</v>
      </c>
      <c r="L484" s="4"/>
      <c r="M484" s="4">
        <f t="shared" si="85"/>
        <v>0</v>
      </c>
      <c r="N484" s="4">
        <f t="shared" si="86"/>
        <v>0</v>
      </c>
      <c r="O484" t="s">
        <v>20</v>
      </c>
      <c r="P484">
        <f t="array" ref="P484">INDEX(Items!B$2:B$1098,MATCH($O484,Items!$A$2:$A$1098,0))</f>
        <v>0</v>
      </c>
      <c r="Q484">
        <f t="array" ref="Q484">INDEX(Items!C$2:C$1098,MATCH($O484,Items!$A$2:$A$1098,0))</f>
        <v>0</v>
      </c>
      <c r="R484">
        <f t="array" ref="R484">INDEX(Items!D$2:D$1098,MATCH($O484,Items!$A$2:$A$1098,0))</f>
        <v>0</v>
      </c>
    </row>
    <row r="485" spans="1:18" ht="14.4" x14ac:dyDescent="0.3">
      <c r="A485">
        <f t="shared" si="83"/>
        <v>1</v>
      </c>
      <c r="B485" s="10" t="str">
        <f t="shared" si="84"/>
        <v/>
      </c>
      <c r="C485" s="2">
        <f t="shared" si="82"/>
        <v>1</v>
      </c>
      <c r="D485" s="3"/>
      <c r="E485" s="2"/>
      <c r="F485" t="e">
        <f t="array" ref="F485">INDEX(Establishment!B$2:B$1047,MATCH($E485,Establishment!$A$2:$A$1047,0))</f>
        <v>#N/A</v>
      </c>
      <c r="G485" t="e">
        <f t="array" ref="G485">INDEX(Establishment!C$2:C$1047,MATCH($E485,Establishment!$A$2:$A$1047,0))</f>
        <v>#N/A</v>
      </c>
      <c r="I485" s="4"/>
      <c r="J485" t="s">
        <v>20</v>
      </c>
      <c r="L485" s="4"/>
      <c r="M485" s="4">
        <f t="shared" si="85"/>
        <v>0</v>
      </c>
      <c r="N485" s="4">
        <f t="shared" si="86"/>
        <v>0</v>
      </c>
      <c r="O485" t="s">
        <v>20</v>
      </c>
      <c r="P485">
        <f t="array" ref="P485">INDEX(Items!B$2:B$1098,MATCH($O485,Items!$A$2:$A$1098,0))</f>
        <v>0</v>
      </c>
      <c r="Q485">
        <f t="array" ref="Q485">INDEX(Items!C$2:C$1098,MATCH($O485,Items!$A$2:$A$1098,0))</f>
        <v>0</v>
      </c>
      <c r="R485">
        <f t="array" ref="R485">INDEX(Items!D$2:D$1098,MATCH($O485,Items!$A$2:$A$1098,0))</f>
        <v>0</v>
      </c>
    </row>
    <row r="486" spans="1:18" ht="14.4" x14ac:dyDescent="0.3">
      <c r="A486">
        <f t="shared" si="83"/>
        <v>1</v>
      </c>
      <c r="B486" s="10" t="str">
        <f t="shared" si="84"/>
        <v/>
      </c>
      <c r="C486" s="2">
        <f t="shared" si="82"/>
        <v>1</v>
      </c>
      <c r="D486" s="3"/>
      <c r="E486" s="2"/>
      <c r="F486" t="e">
        <f t="array" ref="F486">INDEX(Establishment!B$2:B$1047,MATCH($E486,Establishment!$A$2:$A$1047,0))</f>
        <v>#N/A</v>
      </c>
      <c r="G486" t="e">
        <f t="array" ref="G486">INDEX(Establishment!C$2:C$1047,MATCH($E486,Establishment!$A$2:$A$1047,0))</f>
        <v>#N/A</v>
      </c>
      <c r="I486" s="4"/>
      <c r="J486" t="s">
        <v>20</v>
      </c>
      <c r="L486" s="4"/>
      <c r="M486" s="4">
        <f t="shared" si="85"/>
        <v>0</v>
      </c>
      <c r="N486" s="4">
        <f t="shared" si="86"/>
        <v>0</v>
      </c>
      <c r="O486" t="s">
        <v>20</v>
      </c>
      <c r="P486">
        <f t="array" ref="P486">INDEX(Items!B$2:B$1098,MATCH($O486,Items!$A$2:$A$1098,0))</f>
        <v>0</v>
      </c>
      <c r="Q486">
        <f t="array" ref="Q486">INDEX(Items!C$2:C$1098,MATCH($O486,Items!$A$2:$A$1098,0))</f>
        <v>0</v>
      </c>
      <c r="R486">
        <f t="array" ref="R486">INDEX(Items!D$2:D$1098,MATCH($O486,Items!$A$2:$A$1098,0))</f>
        <v>0</v>
      </c>
    </row>
    <row r="487" spans="1:18" ht="14.4" x14ac:dyDescent="0.3">
      <c r="A487">
        <f t="shared" si="83"/>
        <v>1</v>
      </c>
      <c r="B487" s="10" t="str">
        <f t="shared" si="84"/>
        <v/>
      </c>
      <c r="C487" s="2">
        <f t="shared" si="82"/>
        <v>1</v>
      </c>
      <c r="D487" s="3"/>
      <c r="E487" s="2"/>
      <c r="F487" t="e">
        <f t="array" ref="F487">INDEX(Establishment!B$2:B$1047,MATCH($E487,Establishment!$A$2:$A$1047,0))</f>
        <v>#N/A</v>
      </c>
      <c r="G487" t="e">
        <f t="array" ref="G487">INDEX(Establishment!C$2:C$1047,MATCH($E487,Establishment!$A$2:$A$1047,0))</f>
        <v>#N/A</v>
      </c>
      <c r="I487" s="4"/>
      <c r="J487" t="s">
        <v>20</v>
      </c>
      <c r="L487" s="4"/>
      <c r="M487" s="4">
        <f t="shared" si="85"/>
        <v>0</v>
      </c>
      <c r="N487" s="4">
        <f t="shared" si="86"/>
        <v>0</v>
      </c>
      <c r="O487" t="s">
        <v>20</v>
      </c>
      <c r="P487">
        <f t="array" ref="P487">INDEX(Items!B$2:B$1098,MATCH($O487,Items!$A$2:$A$1098,0))</f>
        <v>0</v>
      </c>
      <c r="Q487">
        <f t="array" ref="Q487">INDEX(Items!C$2:C$1098,MATCH($O487,Items!$A$2:$A$1098,0))</f>
        <v>0</v>
      </c>
      <c r="R487">
        <f t="array" ref="R487">INDEX(Items!D$2:D$1098,MATCH($O487,Items!$A$2:$A$1098,0))</f>
        <v>0</v>
      </c>
    </row>
    <row r="488" spans="1:18" ht="14.4" x14ac:dyDescent="0.3">
      <c r="A488">
        <f t="shared" si="83"/>
        <v>1</v>
      </c>
      <c r="B488" s="10" t="str">
        <f t="shared" si="84"/>
        <v/>
      </c>
      <c r="C488" s="2">
        <f t="shared" si="82"/>
        <v>1</v>
      </c>
      <c r="D488" s="3"/>
      <c r="E488" s="2"/>
      <c r="F488" t="e">
        <f t="array" ref="F488">INDEX(Establishment!B$2:B$1047,MATCH($E488,Establishment!$A$2:$A$1047,0))</f>
        <v>#N/A</v>
      </c>
      <c r="G488" t="e">
        <f t="array" ref="G488">INDEX(Establishment!C$2:C$1047,MATCH($E488,Establishment!$A$2:$A$1047,0))</f>
        <v>#N/A</v>
      </c>
      <c r="I488" s="4"/>
      <c r="J488" t="s">
        <v>20</v>
      </c>
      <c r="L488" s="4"/>
      <c r="M488" s="4">
        <f t="shared" si="85"/>
        <v>0</v>
      </c>
      <c r="N488" s="4">
        <f t="shared" si="86"/>
        <v>0</v>
      </c>
      <c r="O488" t="s">
        <v>20</v>
      </c>
      <c r="P488">
        <f t="array" ref="P488">INDEX(Items!B$2:B$1098,MATCH($O488,Items!$A$2:$A$1098,0))</f>
        <v>0</v>
      </c>
      <c r="Q488">
        <f t="array" ref="Q488">INDEX(Items!C$2:C$1098,MATCH($O488,Items!$A$2:$A$1098,0))</f>
        <v>0</v>
      </c>
      <c r="R488">
        <f t="array" ref="R488">INDEX(Items!D$2:D$1098,MATCH($O488,Items!$A$2:$A$1098,0))</f>
        <v>0</v>
      </c>
    </row>
    <row r="489" spans="1:18" ht="14.4" x14ac:dyDescent="0.3">
      <c r="A489">
        <f t="shared" si="83"/>
        <v>1</v>
      </c>
      <c r="B489" s="10" t="str">
        <f t="shared" si="84"/>
        <v/>
      </c>
      <c r="C489" s="2">
        <f t="shared" si="82"/>
        <v>1</v>
      </c>
      <c r="D489" s="3"/>
      <c r="E489" s="2"/>
      <c r="F489" t="e">
        <f t="array" ref="F489">INDEX(Establishment!B$2:B$1047,MATCH($E489,Establishment!$A$2:$A$1047,0))</f>
        <v>#N/A</v>
      </c>
      <c r="G489" t="e">
        <f t="array" ref="G489">INDEX(Establishment!C$2:C$1047,MATCH($E489,Establishment!$A$2:$A$1047,0))</f>
        <v>#N/A</v>
      </c>
      <c r="I489" s="4"/>
      <c r="J489" t="s">
        <v>20</v>
      </c>
      <c r="L489" s="4"/>
      <c r="M489" s="4">
        <f t="shared" si="85"/>
        <v>0</v>
      </c>
      <c r="N489" s="4">
        <f t="shared" si="86"/>
        <v>0</v>
      </c>
      <c r="O489" t="s">
        <v>20</v>
      </c>
      <c r="P489">
        <f t="array" ref="P489">INDEX(Items!B$2:B$1098,MATCH($O489,Items!$A$2:$A$1098,0))</f>
        <v>0</v>
      </c>
      <c r="Q489">
        <f t="array" ref="Q489">INDEX(Items!C$2:C$1098,MATCH($O489,Items!$A$2:$A$1098,0))</f>
        <v>0</v>
      </c>
      <c r="R489">
        <f t="array" ref="R489">INDEX(Items!D$2:D$1098,MATCH($O489,Items!$A$2:$A$1098,0))</f>
        <v>0</v>
      </c>
    </row>
    <row r="490" spans="1:18" ht="14.4" x14ac:dyDescent="0.3">
      <c r="A490">
        <f t="shared" si="83"/>
        <v>1</v>
      </c>
      <c r="B490" s="10" t="str">
        <f t="shared" si="84"/>
        <v/>
      </c>
      <c r="C490" s="2">
        <f t="shared" si="82"/>
        <v>1</v>
      </c>
      <c r="D490" s="3"/>
      <c r="E490" s="2"/>
      <c r="F490" t="e">
        <f t="array" ref="F490">INDEX(Establishment!B$2:B$1047,MATCH($E490,Establishment!$A$2:$A$1047,0))</f>
        <v>#N/A</v>
      </c>
      <c r="G490" t="e">
        <f t="array" ref="G490">INDEX(Establishment!C$2:C$1047,MATCH($E490,Establishment!$A$2:$A$1047,0))</f>
        <v>#N/A</v>
      </c>
      <c r="I490" s="4"/>
      <c r="J490" t="s">
        <v>20</v>
      </c>
      <c r="L490" s="4"/>
      <c r="M490" s="4">
        <f t="shared" si="85"/>
        <v>0</v>
      </c>
      <c r="N490" s="4">
        <f t="shared" si="86"/>
        <v>0</v>
      </c>
      <c r="O490" t="s">
        <v>20</v>
      </c>
      <c r="P490">
        <f t="array" ref="P490">INDEX(Items!B$2:B$1098,MATCH($O490,Items!$A$2:$A$1098,0))</f>
        <v>0</v>
      </c>
      <c r="Q490">
        <f t="array" ref="Q490">INDEX(Items!C$2:C$1098,MATCH($O490,Items!$A$2:$A$1098,0))</f>
        <v>0</v>
      </c>
      <c r="R490">
        <f t="array" ref="R490">INDEX(Items!D$2:D$1098,MATCH($O490,Items!$A$2:$A$1098,0))</f>
        <v>0</v>
      </c>
    </row>
    <row r="491" spans="1:18" ht="14.4" x14ac:dyDescent="0.3">
      <c r="A491">
        <f t="shared" si="83"/>
        <v>1</v>
      </c>
      <c r="B491" s="10" t="str">
        <f t="shared" si="84"/>
        <v/>
      </c>
      <c r="C491" s="2">
        <f t="shared" si="82"/>
        <v>1</v>
      </c>
      <c r="D491" s="3"/>
      <c r="E491" s="2"/>
      <c r="F491" t="e">
        <f t="array" ref="F491">INDEX(Establishment!B$2:B$1047,MATCH($E491,Establishment!$A$2:$A$1047,0))</f>
        <v>#N/A</v>
      </c>
      <c r="G491" t="e">
        <f t="array" ref="G491">INDEX(Establishment!C$2:C$1047,MATCH($E491,Establishment!$A$2:$A$1047,0))</f>
        <v>#N/A</v>
      </c>
      <c r="I491" s="4"/>
      <c r="J491" t="s">
        <v>20</v>
      </c>
      <c r="L491" s="4"/>
      <c r="M491" s="4">
        <f t="shared" si="85"/>
        <v>0</v>
      </c>
      <c r="N491" s="4">
        <f t="shared" si="86"/>
        <v>0</v>
      </c>
      <c r="O491" t="s">
        <v>20</v>
      </c>
      <c r="P491">
        <f t="array" ref="P491">INDEX(Items!B$2:B$1098,MATCH($O491,Items!$A$2:$A$1098,0))</f>
        <v>0</v>
      </c>
      <c r="Q491">
        <f t="array" ref="Q491">INDEX(Items!C$2:C$1098,MATCH($O491,Items!$A$2:$A$1098,0))</f>
        <v>0</v>
      </c>
      <c r="R491">
        <f t="array" ref="R491">INDEX(Items!D$2:D$1098,MATCH($O491,Items!$A$2:$A$1098,0))</f>
        <v>0</v>
      </c>
    </row>
    <row r="492" spans="1:18" ht="14.4" x14ac:dyDescent="0.3">
      <c r="A492">
        <f t="shared" si="83"/>
        <v>1</v>
      </c>
      <c r="B492" s="10" t="str">
        <f t="shared" si="84"/>
        <v/>
      </c>
      <c r="C492" s="2">
        <f t="shared" si="82"/>
        <v>1</v>
      </c>
      <c r="D492" s="3"/>
      <c r="E492" s="2"/>
      <c r="F492" t="e">
        <f t="array" ref="F492">INDEX(Establishment!B$2:B$1047,MATCH($E492,Establishment!$A$2:$A$1047,0))</f>
        <v>#N/A</v>
      </c>
      <c r="G492" t="e">
        <f t="array" ref="G492">INDEX(Establishment!C$2:C$1047,MATCH($E492,Establishment!$A$2:$A$1047,0))</f>
        <v>#N/A</v>
      </c>
      <c r="I492" s="4"/>
      <c r="J492" t="s">
        <v>20</v>
      </c>
      <c r="L492" s="4"/>
      <c r="M492" s="4">
        <f t="shared" si="85"/>
        <v>0</v>
      </c>
      <c r="N492" s="4">
        <f t="shared" si="86"/>
        <v>0</v>
      </c>
      <c r="O492" t="s">
        <v>20</v>
      </c>
      <c r="P492">
        <f t="array" ref="P492">INDEX(Items!B$2:B$1098,MATCH($O492,Items!$A$2:$A$1098,0))</f>
        <v>0</v>
      </c>
      <c r="Q492">
        <f t="array" ref="Q492">INDEX(Items!C$2:C$1098,MATCH($O492,Items!$A$2:$A$1098,0))</f>
        <v>0</v>
      </c>
      <c r="R492">
        <f t="array" ref="R492">INDEX(Items!D$2:D$1098,MATCH($O492,Items!$A$2:$A$1098,0))</f>
        <v>0</v>
      </c>
    </row>
    <row r="493" spans="1:18" ht="14.4" x14ac:dyDescent="0.3">
      <c r="A493">
        <f t="shared" si="83"/>
        <v>1</v>
      </c>
      <c r="B493" s="10" t="str">
        <f t="shared" si="84"/>
        <v/>
      </c>
      <c r="C493" s="2">
        <f t="shared" si="82"/>
        <v>1</v>
      </c>
      <c r="D493" s="3"/>
      <c r="E493" s="2"/>
      <c r="F493" t="e">
        <f t="array" ref="F493">INDEX(Establishment!B$2:B$1047,MATCH($E493,Establishment!$A$2:$A$1047,0))</f>
        <v>#N/A</v>
      </c>
      <c r="G493" t="e">
        <f t="array" ref="G493">INDEX(Establishment!C$2:C$1047,MATCH($E493,Establishment!$A$2:$A$1047,0))</f>
        <v>#N/A</v>
      </c>
      <c r="I493" s="4"/>
      <c r="J493" t="s">
        <v>20</v>
      </c>
      <c r="L493" s="4"/>
      <c r="M493" s="4">
        <f t="shared" si="85"/>
        <v>0</v>
      </c>
      <c r="N493" s="4">
        <f t="shared" si="86"/>
        <v>0</v>
      </c>
      <c r="O493" t="s">
        <v>20</v>
      </c>
      <c r="P493">
        <f t="array" ref="P493">INDEX(Items!B$2:B$1098,MATCH($O493,Items!$A$2:$A$1098,0))</f>
        <v>0</v>
      </c>
      <c r="Q493">
        <f t="array" ref="Q493">INDEX(Items!C$2:C$1098,MATCH($O493,Items!$A$2:$A$1098,0))</f>
        <v>0</v>
      </c>
      <c r="R493">
        <f t="array" ref="R493">INDEX(Items!D$2:D$1098,MATCH($O493,Items!$A$2:$A$1098,0))</f>
        <v>0</v>
      </c>
    </row>
    <row r="494" spans="1:18" ht="14.4" x14ac:dyDescent="0.3">
      <c r="A494">
        <f t="shared" si="83"/>
        <v>1</v>
      </c>
      <c r="B494" s="10" t="str">
        <f t="shared" si="84"/>
        <v/>
      </c>
      <c r="C494" s="2">
        <f t="shared" si="82"/>
        <v>1</v>
      </c>
      <c r="D494" s="3"/>
      <c r="E494" s="2"/>
      <c r="F494" t="e">
        <f t="array" ref="F494">INDEX(Establishment!B$2:B$1047,MATCH($E494,Establishment!$A$2:$A$1047,0))</f>
        <v>#N/A</v>
      </c>
      <c r="G494" t="e">
        <f t="array" ref="G494">INDEX(Establishment!C$2:C$1047,MATCH($E494,Establishment!$A$2:$A$1047,0))</f>
        <v>#N/A</v>
      </c>
      <c r="I494" s="4"/>
      <c r="J494" t="s">
        <v>20</v>
      </c>
      <c r="L494" s="4"/>
      <c r="M494" s="4">
        <f t="shared" si="85"/>
        <v>0</v>
      </c>
      <c r="N494" s="4">
        <f t="shared" si="86"/>
        <v>0</v>
      </c>
      <c r="O494" t="s">
        <v>20</v>
      </c>
      <c r="P494">
        <f t="array" ref="P494">INDEX(Items!B$2:B$1098,MATCH($O494,Items!$A$2:$A$1098,0))</f>
        <v>0</v>
      </c>
      <c r="Q494">
        <f t="array" ref="Q494">INDEX(Items!C$2:C$1098,MATCH($O494,Items!$A$2:$A$1098,0))</f>
        <v>0</v>
      </c>
      <c r="R494">
        <f t="array" ref="R494">INDEX(Items!D$2:D$1098,MATCH($O494,Items!$A$2:$A$1098,0))</f>
        <v>0</v>
      </c>
    </row>
    <row r="495" spans="1:18" ht="14.4" x14ac:dyDescent="0.3">
      <c r="A495">
        <f t="shared" si="83"/>
        <v>1</v>
      </c>
      <c r="B495" s="10" t="str">
        <f t="shared" si="84"/>
        <v/>
      </c>
      <c r="C495" s="2">
        <f t="shared" si="82"/>
        <v>1</v>
      </c>
      <c r="D495" s="3"/>
      <c r="E495" s="2"/>
      <c r="F495" t="e">
        <f t="array" ref="F495">INDEX(Establishment!B$2:B$1047,MATCH($E495,Establishment!$A$2:$A$1047,0))</f>
        <v>#N/A</v>
      </c>
      <c r="G495" t="e">
        <f t="array" ref="G495">INDEX(Establishment!C$2:C$1047,MATCH($E495,Establishment!$A$2:$A$1047,0))</f>
        <v>#N/A</v>
      </c>
      <c r="I495" s="4"/>
      <c r="J495" t="s">
        <v>20</v>
      </c>
      <c r="L495" s="4"/>
      <c r="M495" s="4">
        <f t="shared" si="85"/>
        <v>0</v>
      </c>
      <c r="N495" s="4">
        <f t="shared" si="86"/>
        <v>0</v>
      </c>
      <c r="O495" t="s">
        <v>20</v>
      </c>
      <c r="P495">
        <f t="array" ref="P495">INDEX(Items!B$2:B$1098,MATCH($O495,Items!$A$2:$A$1098,0))</f>
        <v>0</v>
      </c>
      <c r="Q495">
        <f t="array" ref="Q495">INDEX(Items!C$2:C$1098,MATCH($O495,Items!$A$2:$A$1098,0))</f>
        <v>0</v>
      </c>
      <c r="R495">
        <f t="array" ref="R495">INDEX(Items!D$2:D$1098,MATCH($O495,Items!$A$2:$A$1098,0))</f>
        <v>0</v>
      </c>
    </row>
    <row r="496" spans="1:18" ht="14.4" x14ac:dyDescent="0.3">
      <c r="A496">
        <f t="shared" si="83"/>
        <v>1</v>
      </c>
      <c r="B496" s="10" t="str">
        <f t="shared" si="84"/>
        <v/>
      </c>
      <c r="C496" s="2">
        <f t="shared" si="82"/>
        <v>1</v>
      </c>
      <c r="D496" s="3"/>
      <c r="E496" s="2"/>
      <c r="F496" t="e">
        <f t="array" ref="F496">INDEX(Establishment!B$2:B$1047,MATCH($E496,Establishment!$A$2:$A$1047,0))</f>
        <v>#N/A</v>
      </c>
      <c r="G496" t="e">
        <f t="array" ref="G496">INDEX(Establishment!C$2:C$1047,MATCH($E496,Establishment!$A$2:$A$1047,0))</f>
        <v>#N/A</v>
      </c>
      <c r="I496" s="4"/>
      <c r="J496" t="s">
        <v>20</v>
      </c>
      <c r="L496" s="4"/>
      <c r="M496" s="4">
        <f t="shared" si="85"/>
        <v>0</v>
      </c>
      <c r="N496" s="4">
        <f t="shared" si="86"/>
        <v>0</v>
      </c>
      <c r="O496" t="s">
        <v>20</v>
      </c>
      <c r="P496">
        <f t="array" ref="P496">INDEX(Items!B$2:B$1098,MATCH($O496,Items!$A$2:$A$1098,0))</f>
        <v>0</v>
      </c>
      <c r="Q496">
        <f t="array" ref="Q496">INDEX(Items!C$2:C$1098,MATCH($O496,Items!$A$2:$A$1098,0))</f>
        <v>0</v>
      </c>
      <c r="R496">
        <f t="array" ref="R496">INDEX(Items!D$2:D$1098,MATCH($O496,Items!$A$2:$A$1098,0))</f>
        <v>0</v>
      </c>
    </row>
    <row r="497" spans="1:18" ht="14.4" x14ac:dyDescent="0.3">
      <c r="A497">
        <f t="shared" si="83"/>
        <v>1</v>
      </c>
      <c r="B497" s="10" t="str">
        <f t="shared" si="84"/>
        <v/>
      </c>
      <c r="C497" s="2">
        <f t="shared" si="82"/>
        <v>1</v>
      </c>
      <c r="D497" s="3"/>
      <c r="E497" s="2"/>
      <c r="F497" t="e">
        <f t="array" ref="F497">INDEX(Establishment!B$2:B$1047,MATCH($E497,Establishment!$A$2:$A$1047,0))</f>
        <v>#N/A</v>
      </c>
      <c r="G497" t="e">
        <f t="array" ref="G497">INDEX(Establishment!C$2:C$1047,MATCH($E497,Establishment!$A$2:$A$1047,0))</f>
        <v>#N/A</v>
      </c>
      <c r="I497" s="4"/>
      <c r="J497" t="s">
        <v>20</v>
      </c>
      <c r="L497" s="4"/>
      <c r="M497" s="4">
        <f t="shared" si="85"/>
        <v>0</v>
      </c>
      <c r="N497" s="4">
        <f t="shared" si="86"/>
        <v>0</v>
      </c>
      <c r="O497" t="s">
        <v>20</v>
      </c>
      <c r="P497">
        <f t="array" ref="P497">INDEX(Items!B$2:B$1098,MATCH($O497,Items!$A$2:$A$1098,0))</f>
        <v>0</v>
      </c>
      <c r="Q497">
        <f t="array" ref="Q497">INDEX(Items!C$2:C$1098,MATCH($O497,Items!$A$2:$A$1098,0))</f>
        <v>0</v>
      </c>
      <c r="R497">
        <f t="array" ref="R497">INDEX(Items!D$2:D$1098,MATCH($O497,Items!$A$2:$A$1098,0))</f>
        <v>0</v>
      </c>
    </row>
    <row r="498" spans="1:18" ht="14.4" x14ac:dyDescent="0.3">
      <c r="A498">
        <f t="shared" si="83"/>
        <v>1</v>
      </c>
      <c r="B498" s="10" t="str">
        <f t="shared" si="84"/>
        <v/>
      </c>
      <c r="C498" s="2">
        <f t="shared" si="82"/>
        <v>1</v>
      </c>
      <c r="D498" s="3"/>
      <c r="E498" s="2"/>
      <c r="F498" t="e">
        <f t="array" ref="F498">INDEX(Establishment!B$2:B$1047,MATCH($E498,Establishment!$A$2:$A$1047,0))</f>
        <v>#N/A</v>
      </c>
      <c r="G498" t="e">
        <f t="array" ref="G498">INDEX(Establishment!C$2:C$1047,MATCH($E498,Establishment!$A$2:$A$1047,0))</f>
        <v>#N/A</v>
      </c>
      <c r="I498" s="4"/>
      <c r="J498" t="s">
        <v>20</v>
      </c>
      <c r="L498" s="4"/>
      <c r="M498" s="4">
        <f t="shared" si="85"/>
        <v>0</v>
      </c>
      <c r="N498" s="4">
        <f t="shared" si="86"/>
        <v>0</v>
      </c>
      <c r="O498" t="s">
        <v>20</v>
      </c>
      <c r="P498">
        <f t="array" ref="P498">INDEX(Items!B$2:B$1098,MATCH($O498,Items!$A$2:$A$1098,0))</f>
        <v>0</v>
      </c>
      <c r="Q498">
        <f t="array" ref="Q498">INDEX(Items!C$2:C$1098,MATCH($O498,Items!$A$2:$A$1098,0))</f>
        <v>0</v>
      </c>
      <c r="R498">
        <f t="array" ref="R498">INDEX(Items!D$2:D$1098,MATCH($O498,Items!$A$2:$A$1098,0))</f>
        <v>0</v>
      </c>
    </row>
    <row r="499" spans="1:18" ht="14.4" x14ac:dyDescent="0.3">
      <c r="A499">
        <f t="shared" si="83"/>
        <v>1</v>
      </c>
      <c r="B499" s="10" t="str">
        <f t="shared" si="84"/>
        <v/>
      </c>
      <c r="C499" s="2">
        <f t="shared" si="82"/>
        <v>1</v>
      </c>
      <c r="D499" s="3"/>
      <c r="E499" s="2"/>
      <c r="F499" t="e">
        <f t="array" ref="F499">INDEX(Establishment!B$2:B$1047,MATCH($E499,Establishment!$A$2:$A$1047,0))</f>
        <v>#N/A</v>
      </c>
      <c r="G499" t="e">
        <f t="array" ref="G499">INDEX(Establishment!C$2:C$1047,MATCH($E499,Establishment!$A$2:$A$1047,0))</f>
        <v>#N/A</v>
      </c>
      <c r="I499" s="4"/>
      <c r="J499" t="s">
        <v>20</v>
      </c>
      <c r="L499" s="4"/>
      <c r="M499" s="4">
        <f t="shared" si="85"/>
        <v>0</v>
      </c>
      <c r="N499" s="4">
        <f t="shared" si="86"/>
        <v>0</v>
      </c>
      <c r="O499" t="s">
        <v>20</v>
      </c>
      <c r="P499">
        <f t="array" ref="P499">INDEX(Items!B$2:B$1098,MATCH($O499,Items!$A$2:$A$1098,0))</f>
        <v>0</v>
      </c>
      <c r="Q499">
        <f t="array" ref="Q499">INDEX(Items!C$2:C$1098,MATCH($O499,Items!$A$2:$A$1098,0))</f>
        <v>0</v>
      </c>
      <c r="R499">
        <f t="array" ref="R499">INDEX(Items!D$2:D$1098,MATCH($O499,Items!$A$2:$A$1098,0))</f>
        <v>0</v>
      </c>
    </row>
    <row r="500" spans="1:18" ht="14.4" x14ac:dyDescent="0.3">
      <c r="A500">
        <f t="shared" si="83"/>
        <v>1</v>
      </c>
      <c r="B500" s="10" t="str">
        <f t="shared" si="84"/>
        <v/>
      </c>
      <c r="C500" s="2">
        <f t="shared" si="82"/>
        <v>1</v>
      </c>
      <c r="D500" s="3"/>
      <c r="E500" s="2"/>
      <c r="F500" t="e">
        <f t="array" ref="F500">INDEX(Establishment!B$2:B$1047,MATCH($E500,Establishment!$A$2:$A$1047,0))</f>
        <v>#N/A</v>
      </c>
      <c r="G500" t="e">
        <f t="array" ref="G500">INDEX(Establishment!C$2:C$1047,MATCH($E500,Establishment!$A$2:$A$1047,0))</f>
        <v>#N/A</v>
      </c>
      <c r="I500" s="4"/>
      <c r="J500" t="s">
        <v>20</v>
      </c>
      <c r="L500" s="4"/>
      <c r="M500" s="4">
        <f t="shared" si="85"/>
        <v>0</v>
      </c>
      <c r="N500" s="4">
        <f t="shared" si="86"/>
        <v>0</v>
      </c>
      <c r="O500" t="s">
        <v>20</v>
      </c>
      <c r="P500">
        <f t="array" ref="P500">INDEX(Items!B$2:B$1098,MATCH($O500,Items!$A$2:$A$1098,0))</f>
        <v>0</v>
      </c>
      <c r="Q500">
        <f t="array" ref="Q500">INDEX(Items!C$2:C$1098,MATCH($O500,Items!$A$2:$A$1098,0))</f>
        <v>0</v>
      </c>
      <c r="R500">
        <f t="array" ref="R500">INDEX(Items!D$2:D$1098,MATCH($O500,Items!$A$2:$A$1098,0))</f>
        <v>0</v>
      </c>
    </row>
    <row r="501" spans="1:18" ht="14.4" x14ac:dyDescent="0.3">
      <c r="A501">
        <f t="shared" si="83"/>
        <v>1</v>
      </c>
      <c r="B501" s="10" t="str">
        <f t="shared" si="84"/>
        <v/>
      </c>
      <c r="C501" s="2">
        <f t="shared" si="82"/>
        <v>1</v>
      </c>
      <c r="D501" s="3"/>
      <c r="E501" s="2"/>
      <c r="F501" t="e">
        <f t="array" ref="F501">INDEX(Establishment!B$2:B$1047,MATCH($E501,Establishment!$A$2:$A$1047,0))</f>
        <v>#N/A</v>
      </c>
      <c r="G501" t="e">
        <f t="array" ref="G501">INDEX(Establishment!C$2:C$1047,MATCH($E501,Establishment!$A$2:$A$1047,0))</f>
        <v>#N/A</v>
      </c>
      <c r="I501" s="4"/>
      <c r="J501" t="s">
        <v>20</v>
      </c>
      <c r="L501" s="4"/>
      <c r="M501" s="4">
        <f t="shared" si="85"/>
        <v>0</v>
      </c>
      <c r="N501" s="4">
        <f t="shared" si="86"/>
        <v>0</v>
      </c>
      <c r="O501" t="s">
        <v>20</v>
      </c>
      <c r="P501">
        <f t="array" ref="P501">INDEX(Items!B$2:B$1098,MATCH($O501,Items!$A$2:$A$1098,0))</f>
        <v>0</v>
      </c>
      <c r="Q501">
        <f t="array" ref="Q501">INDEX(Items!C$2:C$1098,MATCH($O501,Items!$A$2:$A$1098,0))</f>
        <v>0</v>
      </c>
      <c r="R501">
        <f t="array" ref="R501">INDEX(Items!D$2:D$1098,MATCH($O501,Items!$A$2:$A$1098,0))</f>
        <v>0</v>
      </c>
    </row>
    <row r="502" spans="1:18" ht="14.4" x14ac:dyDescent="0.3">
      <c r="A502">
        <f t="shared" si="83"/>
        <v>1</v>
      </c>
      <c r="B502" s="10" t="str">
        <f t="shared" si="84"/>
        <v/>
      </c>
      <c r="C502" s="2">
        <f t="shared" si="82"/>
        <v>1</v>
      </c>
      <c r="D502" s="3"/>
      <c r="E502" s="2"/>
      <c r="F502" t="e">
        <f t="array" ref="F502">INDEX(Establishment!B$2:B$1047,MATCH($E502,Establishment!$A$2:$A$1047,0))</f>
        <v>#N/A</v>
      </c>
      <c r="G502" t="e">
        <f t="array" ref="G502">INDEX(Establishment!C$2:C$1047,MATCH($E502,Establishment!$A$2:$A$1047,0))</f>
        <v>#N/A</v>
      </c>
      <c r="I502" s="4"/>
      <c r="J502" t="s">
        <v>20</v>
      </c>
      <c r="L502" s="4"/>
      <c r="M502" s="4">
        <f t="shared" si="85"/>
        <v>0</v>
      </c>
      <c r="N502" s="4">
        <f t="shared" si="86"/>
        <v>0</v>
      </c>
      <c r="O502" t="s">
        <v>20</v>
      </c>
      <c r="P502">
        <f t="array" ref="P502">INDEX(Items!B$2:B$1098,MATCH($O502,Items!$A$2:$A$1098,0))</f>
        <v>0</v>
      </c>
      <c r="Q502">
        <f t="array" ref="Q502">INDEX(Items!C$2:C$1098,MATCH($O502,Items!$A$2:$A$1098,0))</f>
        <v>0</v>
      </c>
      <c r="R502">
        <f t="array" ref="R502">INDEX(Items!D$2:D$1098,MATCH($O502,Items!$A$2:$A$1098,0))</f>
        <v>0</v>
      </c>
    </row>
    <row r="503" spans="1:18" ht="14.4" x14ac:dyDescent="0.3">
      <c r="A503">
        <f t="shared" si="83"/>
        <v>1</v>
      </c>
      <c r="B503" s="10" t="str">
        <f t="shared" si="84"/>
        <v/>
      </c>
      <c r="C503" s="2">
        <f t="shared" si="82"/>
        <v>1</v>
      </c>
      <c r="D503" s="3"/>
      <c r="E503" s="2"/>
      <c r="F503" t="e">
        <f t="array" ref="F503">INDEX(Establishment!B$2:B$1047,MATCH($E503,Establishment!$A$2:$A$1047,0))</f>
        <v>#N/A</v>
      </c>
      <c r="G503" t="e">
        <f t="array" ref="G503">INDEX(Establishment!C$2:C$1047,MATCH($E503,Establishment!$A$2:$A$1047,0))</f>
        <v>#N/A</v>
      </c>
      <c r="I503" s="4"/>
      <c r="J503" t="s">
        <v>20</v>
      </c>
      <c r="L503" s="4"/>
      <c r="M503" s="4">
        <f t="shared" si="85"/>
        <v>0</v>
      </c>
      <c r="N503" s="4">
        <f t="shared" si="86"/>
        <v>0</v>
      </c>
      <c r="O503" t="s">
        <v>20</v>
      </c>
      <c r="P503">
        <f t="array" ref="P503">INDEX(Items!B$2:B$1098,MATCH($O503,Items!$A$2:$A$1098,0))</f>
        <v>0</v>
      </c>
      <c r="Q503">
        <f t="array" ref="Q503">INDEX(Items!C$2:C$1098,MATCH($O503,Items!$A$2:$A$1098,0))</f>
        <v>0</v>
      </c>
      <c r="R503">
        <f t="array" ref="R503">INDEX(Items!D$2:D$1098,MATCH($O503,Items!$A$2:$A$1098,0))</f>
        <v>0</v>
      </c>
    </row>
    <row r="504" spans="1:18" ht="14.4" x14ac:dyDescent="0.3">
      <c r="A504">
        <f t="shared" si="83"/>
        <v>1</v>
      </c>
      <c r="B504" s="10" t="str">
        <f t="shared" si="84"/>
        <v/>
      </c>
      <c r="C504" s="2">
        <f t="shared" si="82"/>
        <v>1</v>
      </c>
      <c r="D504" s="3"/>
      <c r="E504" s="2"/>
      <c r="F504" t="e">
        <f t="array" ref="F504">INDEX(Establishment!B$2:B$1047,MATCH($E504,Establishment!$A$2:$A$1047,0))</f>
        <v>#N/A</v>
      </c>
      <c r="G504" t="e">
        <f t="array" ref="G504">INDEX(Establishment!C$2:C$1047,MATCH($E504,Establishment!$A$2:$A$1047,0))</f>
        <v>#N/A</v>
      </c>
      <c r="I504" s="4"/>
      <c r="J504" t="s">
        <v>20</v>
      </c>
      <c r="L504" s="4"/>
      <c r="M504" s="4">
        <f t="shared" si="85"/>
        <v>0</v>
      </c>
      <c r="N504" s="4">
        <f t="shared" si="86"/>
        <v>0</v>
      </c>
      <c r="O504" t="s">
        <v>20</v>
      </c>
      <c r="P504">
        <f t="array" ref="P504">INDEX(Items!B$2:B$1098,MATCH($O504,Items!$A$2:$A$1098,0))</f>
        <v>0</v>
      </c>
      <c r="Q504">
        <f t="array" ref="Q504">INDEX(Items!C$2:C$1098,MATCH($O504,Items!$A$2:$A$1098,0))</f>
        <v>0</v>
      </c>
      <c r="R504">
        <f t="array" ref="R504">INDEX(Items!D$2:D$1098,MATCH($O504,Items!$A$2:$A$1098,0))</f>
        <v>0</v>
      </c>
    </row>
    <row r="505" spans="1:18" ht="14.4" x14ac:dyDescent="0.3">
      <c r="A505">
        <f t="shared" si="83"/>
        <v>1</v>
      </c>
      <c r="B505" s="10" t="str">
        <f t="shared" si="84"/>
        <v/>
      </c>
      <c r="C505" s="2">
        <f t="shared" si="82"/>
        <v>1</v>
      </c>
      <c r="D505" s="3"/>
      <c r="E505" s="2"/>
      <c r="F505" t="e">
        <f t="array" ref="F505">INDEX(Establishment!B$2:B$1047,MATCH($E505,Establishment!$A$2:$A$1047,0))</f>
        <v>#N/A</v>
      </c>
      <c r="G505" t="e">
        <f t="array" ref="G505">INDEX(Establishment!C$2:C$1047,MATCH($E505,Establishment!$A$2:$A$1047,0))</f>
        <v>#N/A</v>
      </c>
      <c r="I505" s="4"/>
      <c r="J505" t="s">
        <v>20</v>
      </c>
      <c r="L505" s="4"/>
      <c r="M505" s="4">
        <f t="shared" si="85"/>
        <v>0</v>
      </c>
      <c r="N505" s="4">
        <f t="shared" si="86"/>
        <v>0</v>
      </c>
      <c r="O505" t="s">
        <v>20</v>
      </c>
      <c r="P505">
        <f t="array" ref="P505">INDEX(Items!B$2:B$1098,MATCH($O505,Items!$A$2:$A$1098,0))</f>
        <v>0</v>
      </c>
      <c r="Q505">
        <f t="array" ref="Q505">INDEX(Items!C$2:C$1098,MATCH($O505,Items!$A$2:$A$1098,0))</f>
        <v>0</v>
      </c>
      <c r="R505">
        <f t="array" ref="R505">INDEX(Items!D$2:D$1098,MATCH($O505,Items!$A$2:$A$1098,0))</f>
        <v>0</v>
      </c>
    </row>
    <row r="506" spans="1:18" ht="14.4" x14ac:dyDescent="0.3">
      <c r="A506">
        <f t="shared" si="83"/>
        <v>1</v>
      </c>
      <c r="B506" s="10" t="str">
        <f t="shared" si="84"/>
        <v/>
      </c>
      <c r="C506" s="2">
        <f t="shared" si="82"/>
        <v>1</v>
      </c>
      <c r="D506" s="3"/>
      <c r="E506" s="2"/>
      <c r="F506" t="e">
        <f t="array" ref="F506">INDEX(Establishment!B$2:B$1047,MATCH($E506,Establishment!$A$2:$A$1047,0))</f>
        <v>#N/A</v>
      </c>
      <c r="G506" t="e">
        <f t="array" ref="G506">INDEX(Establishment!C$2:C$1047,MATCH($E506,Establishment!$A$2:$A$1047,0))</f>
        <v>#N/A</v>
      </c>
      <c r="I506" s="4"/>
      <c r="J506" t="s">
        <v>20</v>
      </c>
      <c r="L506" s="4"/>
      <c r="M506" s="4">
        <f t="shared" si="85"/>
        <v>0</v>
      </c>
      <c r="N506" s="4">
        <f t="shared" si="86"/>
        <v>0</v>
      </c>
      <c r="O506" t="s">
        <v>20</v>
      </c>
      <c r="P506">
        <f t="array" ref="P506">INDEX(Items!B$2:B$1098,MATCH($O506,Items!$A$2:$A$1098,0))</f>
        <v>0</v>
      </c>
      <c r="Q506">
        <f t="array" ref="Q506">INDEX(Items!C$2:C$1098,MATCH($O506,Items!$A$2:$A$1098,0))</f>
        <v>0</v>
      </c>
      <c r="R506">
        <f t="array" ref="R506">INDEX(Items!D$2:D$1098,MATCH($O506,Items!$A$2:$A$1098,0))</f>
        <v>0</v>
      </c>
    </row>
    <row r="507" spans="1:18" ht="14.4" x14ac:dyDescent="0.3">
      <c r="A507">
        <f t="shared" si="83"/>
        <v>1</v>
      </c>
      <c r="B507" s="10" t="str">
        <f t="shared" si="84"/>
        <v/>
      </c>
      <c r="C507" s="2">
        <f t="shared" si="82"/>
        <v>1</v>
      </c>
      <c r="D507" s="3"/>
      <c r="E507" s="2"/>
      <c r="F507" t="e">
        <f t="array" ref="F507">INDEX(Establishment!B$2:B$1047,MATCH($E507,Establishment!$A$2:$A$1047,0))</f>
        <v>#N/A</v>
      </c>
      <c r="G507" t="e">
        <f t="array" ref="G507">INDEX(Establishment!C$2:C$1047,MATCH($E507,Establishment!$A$2:$A$1047,0))</f>
        <v>#N/A</v>
      </c>
      <c r="I507" s="4"/>
      <c r="J507" t="s">
        <v>20</v>
      </c>
      <c r="L507" s="4"/>
      <c r="M507" s="4">
        <f t="shared" si="85"/>
        <v>0</v>
      </c>
      <c r="N507" s="4">
        <f t="shared" si="86"/>
        <v>0</v>
      </c>
      <c r="O507" t="s">
        <v>20</v>
      </c>
      <c r="P507">
        <f t="array" ref="P507">INDEX(Items!B$2:B$1098,MATCH($O507,Items!$A$2:$A$1098,0))</f>
        <v>0</v>
      </c>
      <c r="Q507">
        <f t="array" ref="Q507">INDEX(Items!C$2:C$1098,MATCH($O507,Items!$A$2:$A$1098,0))</f>
        <v>0</v>
      </c>
      <c r="R507">
        <f t="array" ref="R507">INDEX(Items!D$2:D$1098,MATCH($O507,Items!$A$2:$A$1098,0))</f>
        <v>0</v>
      </c>
    </row>
    <row r="508" spans="1:18" ht="14.4" x14ac:dyDescent="0.3">
      <c r="A508">
        <f t="shared" si="83"/>
        <v>1</v>
      </c>
      <c r="B508" s="10" t="str">
        <f t="shared" si="84"/>
        <v/>
      </c>
      <c r="C508" s="2">
        <f t="shared" si="82"/>
        <v>1</v>
      </c>
      <c r="D508" s="3"/>
      <c r="E508" s="2"/>
      <c r="F508" t="e">
        <f t="array" ref="F508">INDEX(Establishment!B$2:B$1047,MATCH($E508,Establishment!$A$2:$A$1047,0))</f>
        <v>#N/A</v>
      </c>
      <c r="G508" t="e">
        <f t="array" ref="G508">INDEX(Establishment!C$2:C$1047,MATCH($E508,Establishment!$A$2:$A$1047,0))</f>
        <v>#N/A</v>
      </c>
      <c r="I508" s="4"/>
      <c r="J508" t="s">
        <v>20</v>
      </c>
      <c r="L508" s="4"/>
      <c r="M508" s="4">
        <f t="shared" si="85"/>
        <v>0</v>
      </c>
      <c r="N508" s="4">
        <f t="shared" si="86"/>
        <v>0</v>
      </c>
      <c r="O508" t="s">
        <v>20</v>
      </c>
      <c r="P508">
        <f t="array" ref="P508">INDEX(Items!B$2:B$1098,MATCH($O508,Items!$A$2:$A$1098,0))</f>
        <v>0</v>
      </c>
      <c r="Q508">
        <f t="array" ref="Q508">INDEX(Items!C$2:C$1098,MATCH($O508,Items!$A$2:$A$1098,0))</f>
        <v>0</v>
      </c>
      <c r="R508">
        <f t="array" ref="R508">INDEX(Items!D$2:D$1098,MATCH($O508,Items!$A$2:$A$1098,0))</f>
        <v>0</v>
      </c>
    </row>
    <row r="509" spans="1:18" ht="14.4" x14ac:dyDescent="0.3">
      <c r="A509">
        <f t="shared" si="83"/>
        <v>1</v>
      </c>
      <c r="B509" s="10" t="str">
        <f t="shared" si="84"/>
        <v/>
      </c>
      <c r="C509" s="2">
        <f t="shared" si="82"/>
        <v>1</v>
      </c>
      <c r="D509" s="3"/>
      <c r="E509" s="2"/>
      <c r="F509" t="e">
        <f t="array" ref="F509">INDEX(Establishment!B$2:B$1047,MATCH($E509,Establishment!$A$2:$A$1047,0))</f>
        <v>#N/A</v>
      </c>
      <c r="G509" t="e">
        <f t="array" ref="G509">INDEX(Establishment!C$2:C$1047,MATCH($E509,Establishment!$A$2:$A$1047,0))</f>
        <v>#N/A</v>
      </c>
      <c r="I509" s="4"/>
      <c r="J509" t="s">
        <v>20</v>
      </c>
      <c r="L509" s="4"/>
      <c r="M509" s="4">
        <f t="shared" si="85"/>
        <v>0</v>
      </c>
      <c r="N509" s="4">
        <f t="shared" si="86"/>
        <v>0</v>
      </c>
      <c r="O509" t="s">
        <v>20</v>
      </c>
      <c r="P509">
        <f t="array" ref="P509">INDEX(Items!B$2:B$1098,MATCH($O509,Items!$A$2:$A$1098,0))</f>
        <v>0</v>
      </c>
      <c r="Q509">
        <f t="array" ref="Q509">INDEX(Items!C$2:C$1098,MATCH($O509,Items!$A$2:$A$1098,0))</f>
        <v>0</v>
      </c>
      <c r="R509">
        <f t="array" ref="R509">INDEX(Items!D$2:D$1098,MATCH($O509,Items!$A$2:$A$1098,0))</f>
        <v>0</v>
      </c>
    </row>
    <row r="510" spans="1:18" ht="14.4" x14ac:dyDescent="0.3">
      <c r="A510">
        <f t="shared" si="83"/>
        <v>1</v>
      </c>
      <c r="B510" s="10" t="str">
        <f t="shared" si="84"/>
        <v/>
      </c>
      <c r="C510" s="2">
        <f t="shared" si="82"/>
        <v>1</v>
      </c>
      <c r="D510" s="3"/>
      <c r="E510" s="2"/>
      <c r="F510" t="e">
        <f t="array" ref="F510">INDEX(Establishment!B$2:B$1047,MATCH($E510,Establishment!$A$2:$A$1047,0))</f>
        <v>#N/A</v>
      </c>
      <c r="G510" t="e">
        <f t="array" ref="G510">INDEX(Establishment!C$2:C$1047,MATCH($E510,Establishment!$A$2:$A$1047,0))</f>
        <v>#N/A</v>
      </c>
      <c r="I510" s="4"/>
      <c r="J510" t="s">
        <v>20</v>
      </c>
      <c r="L510" s="4"/>
      <c r="M510" s="4">
        <f t="shared" si="85"/>
        <v>0</v>
      </c>
      <c r="N510" s="4">
        <f t="shared" si="86"/>
        <v>0</v>
      </c>
      <c r="O510" t="s">
        <v>20</v>
      </c>
      <c r="P510">
        <f t="array" ref="P510">INDEX(Items!B$2:B$1098,MATCH($O510,Items!$A$2:$A$1098,0))</f>
        <v>0</v>
      </c>
      <c r="Q510">
        <f t="array" ref="Q510">INDEX(Items!C$2:C$1098,MATCH($O510,Items!$A$2:$A$1098,0))</f>
        <v>0</v>
      </c>
      <c r="R510">
        <f t="array" ref="R510">INDEX(Items!D$2:D$1098,MATCH($O510,Items!$A$2:$A$1098,0))</f>
        <v>0</v>
      </c>
    </row>
    <row r="511" spans="1:18" ht="14.4" x14ac:dyDescent="0.3">
      <c r="A511">
        <f t="shared" si="83"/>
        <v>1</v>
      </c>
      <c r="B511" s="10" t="str">
        <f t="shared" si="84"/>
        <v/>
      </c>
      <c r="C511" s="2">
        <f t="shared" si="82"/>
        <v>1</v>
      </c>
      <c r="D511" s="3"/>
      <c r="E511" s="2"/>
      <c r="F511" t="e">
        <f t="array" ref="F511">INDEX(Establishment!B$2:B$1047,MATCH($E511,Establishment!$A$2:$A$1047,0))</f>
        <v>#N/A</v>
      </c>
      <c r="G511" t="e">
        <f t="array" ref="G511">INDEX(Establishment!C$2:C$1047,MATCH($E511,Establishment!$A$2:$A$1047,0))</f>
        <v>#N/A</v>
      </c>
      <c r="I511" s="4"/>
      <c r="J511" t="s">
        <v>20</v>
      </c>
      <c r="L511" s="4"/>
      <c r="M511" s="4">
        <f t="shared" si="85"/>
        <v>0</v>
      </c>
      <c r="N511" s="4">
        <f t="shared" si="86"/>
        <v>0</v>
      </c>
      <c r="O511" t="s">
        <v>20</v>
      </c>
      <c r="P511">
        <f t="array" ref="P511">INDEX(Items!B$2:B$1098,MATCH($O511,Items!$A$2:$A$1098,0))</f>
        <v>0</v>
      </c>
      <c r="Q511">
        <f t="array" ref="Q511">INDEX(Items!C$2:C$1098,MATCH($O511,Items!$A$2:$A$1098,0))</f>
        <v>0</v>
      </c>
      <c r="R511">
        <f t="array" ref="R511">INDEX(Items!D$2:D$1098,MATCH($O511,Items!$A$2:$A$1098,0))</f>
        <v>0</v>
      </c>
    </row>
    <row r="512" spans="1:18" ht="14.4" x14ac:dyDescent="0.3">
      <c r="A512">
        <f t="shared" si="83"/>
        <v>1</v>
      </c>
      <c r="B512" s="10" t="str">
        <f t="shared" si="84"/>
        <v/>
      </c>
      <c r="C512" s="2">
        <f t="shared" ref="C512:C575" si="87">IF(OR(B512="",B512&lt;&gt;B511),1,C511+1)</f>
        <v>1</v>
      </c>
      <c r="D512" s="3"/>
      <c r="E512" s="2"/>
      <c r="F512" t="e">
        <f t="array" ref="F512">INDEX(Establishment!B$2:B$1047,MATCH($E512,Establishment!$A$2:$A$1047,0))</f>
        <v>#N/A</v>
      </c>
      <c r="G512" t="e">
        <f t="array" ref="G512">INDEX(Establishment!C$2:C$1047,MATCH($E512,Establishment!$A$2:$A$1047,0))</f>
        <v>#N/A</v>
      </c>
      <c r="I512" s="4"/>
      <c r="J512" t="s">
        <v>20</v>
      </c>
      <c r="L512" s="4"/>
      <c r="M512" s="4">
        <f t="shared" si="85"/>
        <v>0</v>
      </c>
      <c r="N512" s="4">
        <f t="shared" si="86"/>
        <v>0</v>
      </c>
      <c r="O512" t="s">
        <v>20</v>
      </c>
      <c r="P512">
        <f t="array" ref="P512">INDEX(Items!B$2:B$1098,MATCH($O512,Items!$A$2:$A$1098,0))</f>
        <v>0</v>
      </c>
      <c r="Q512">
        <f t="array" ref="Q512">INDEX(Items!C$2:C$1098,MATCH($O512,Items!$A$2:$A$1098,0))</f>
        <v>0</v>
      </c>
      <c r="R512">
        <f t="array" ref="R512">INDEX(Items!D$2:D$1098,MATCH($O512,Items!$A$2:$A$1098,0))</f>
        <v>0</v>
      </c>
    </row>
    <row r="513" spans="1:18" ht="14.4" x14ac:dyDescent="0.3">
      <c r="A513">
        <f t="shared" si="83"/>
        <v>1</v>
      </c>
      <c r="B513" s="10" t="str">
        <f t="shared" si="84"/>
        <v/>
      </c>
      <c r="C513" s="2">
        <f t="shared" si="87"/>
        <v>1</v>
      </c>
      <c r="D513" s="3"/>
      <c r="E513" s="2"/>
      <c r="F513" t="e">
        <f t="array" ref="F513">INDEX(Establishment!B$2:B$1047,MATCH($E513,Establishment!$A$2:$A$1047,0))</f>
        <v>#N/A</v>
      </c>
      <c r="G513" t="e">
        <f t="array" ref="G513">INDEX(Establishment!C$2:C$1047,MATCH($E513,Establishment!$A$2:$A$1047,0))</f>
        <v>#N/A</v>
      </c>
      <c r="I513" s="4"/>
      <c r="J513" t="s">
        <v>20</v>
      </c>
      <c r="L513" s="4"/>
      <c r="M513" s="4">
        <f t="shared" si="85"/>
        <v>0</v>
      </c>
      <c r="N513" s="4">
        <f t="shared" si="86"/>
        <v>0</v>
      </c>
      <c r="O513" t="s">
        <v>20</v>
      </c>
      <c r="P513">
        <f t="array" ref="P513">INDEX(Items!B$2:B$1098,MATCH($O513,Items!$A$2:$A$1098,0))</f>
        <v>0</v>
      </c>
      <c r="Q513">
        <f t="array" ref="Q513">INDEX(Items!C$2:C$1098,MATCH($O513,Items!$A$2:$A$1098,0))</f>
        <v>0</v>
      </c>
      <c r="R513">
        <f t="array" ref="R513">INDEX(Items!D$2:D$1098,MATCH($O513,Items!$A$2:$A$1098,0))</f>
        <v>0</v>
      </c>
    </row>
    <row r="514" spans="1:18" ht="14.4" x14ac:dyDescent="0.3">
      <c r="A514">
        <f t="shared" ref="A514:A577" si="88">IF(OR(D514&lt;&gt;D513,D514=""),1,IF(NOT(AND(E514=E513,F514=F513,G514=G513)),A513+1,IF(OR(H514="",AND(H514&lt;&gt;"",H514&lt;&gt;H513,H513&lt;&gt;"")),A513,A513+1)))</f>
        <v>1</v>
      </c>
      <c r="B514" s="10" t="str">
        <f t="shared" ref="B514:B577" si="89">IF(D514&lt;&gt;"",TEXT(D514,"YYYYMMDD")&amp;CHAR(64+A514),"")</f>
        <v/>
      </c>
      <c r="C514" s="2">
        <f t="shared" si="87"/>
        <v>1</v>
      </c>
      <c r="D514" s="3"/>
      <c r="E514" s="2"/>
      <c r="F514" t="e">
        <f t="array" ref="F514">INDEX(Establishment!B$2:B$1047,MATCH($E514,Establishment!$A$2:$A$1047,0))</f>
        <v>#N/A</v>
      </c>
      <c r="G514" t="e">
        <f t="array" ref="G514">INDEX(Establishment!C$2:C$1047,MATCH($E514,Establishment!$A$2:$A$1047,0))</f>
        <v>#N/A</v>
      </c>
      <c r="I514" s="4"/>
      <c r="J514" t="s">
        <v>20</v>
      </c>
      <c r="L514" s="4"/>
      <c r="M514" s="4">
        <f t="shared" ref="M514:M577" si="90">K514*L514</f>
        <v>0</v>
      </c>
      <c r="N514" s="4">
        <f t="shared" ref="N514:N577" si="91">IF(B514=B513,N513+M514,M514)</f>
        <v>0</v>
      </c>
      <c r="O514" t="s">
        <v>20</v>
      </c>
      <c r="P514">
        <f t="array" ref="P514">INDEX(Items!B$2:B$1098,MATCH($O514,Items!$A$2:$A$1098,0))</f>
        <v>0</v>
      </c>
      <c r="Q514">
        <f t="array" ref="Q514">INDEX(Items!C$2:C$1098,MATCH($O514,Items!$A$2:$A$1098,0))</f>
        <v>0</v>
      </c>
      <c r="R514">
        <f t="array" ref="R514">INDEX(Items!D$2:D$1098,MATCH($O514,Items!$A$2:$A$1098,0))</f>
        <v>0</v>
      </c>
    </row>
    <row r="515" spans="1:18" ht="14.4" x14ac:dyDescent="0.3">
      <c r="A515">
        <f t="shared" si="88"/>
        <v>1</v>
      </c>
      <c r="B515" s="10" t="str">
        <f t="shared" si="89"/>
        <v/>
      </c>
      <c r="C515" s="2">
        <f t="shared" si="87"/>
        <v>1</v>
      </c>
      <c r="D515" s="3"/>
      <c r="E515" s="2"/>
      <c r="F515" t="e">
        <f t="array" ref="F515">INDEX(Establishment!B$2:B$1047,MATCH($E515,Establishment!$A$2:$A$1047,0))</f>
        <v>#N/A</v>
      </c>
      <c r="G515" t="e">
        <f t="array" ref="G515">INDEX(Establishment!C$2:C$1047,MATCH($E515,Establishment!$A$2:$A$1047,0))</f>
        <v>#N/A</v>
      </c>
      <c r="I515" s="4"/>
      <c r="J515" t="s">
        <v>20</v>
      </c>
      <c r="L515" s="4"/>
      <c r="M515" s="4">
        <f t="shared" si="90"/>
        <v>0</v>
      </c>
      <c r="N515" s="4">
        <f t="shared" si="91"/>
        <v>0</v>
      </c>
      <c r="O515" t="s">
        <v>20</v>
      </c>
      <c r="P515">
        <f t="array" ref="P515">INDEX(Items!B$2:B$1098,MATCH($O515,Items!$A$2:$A$1098,0))</f>
        <v>0</v>
      </c>
      <c r="Q515">
        <f t="array" ref="Q515">INDEX(Items!C$2:C$1098,MATCH($O515,Items!$A$2:$A$1098,0))</f>
        <v>0</v>
      </c>
      <c r="R515">
        <f t="array" ref="R515">INDEX(Items!D$2:D$1098,MATCH($O515,Items!$A$2:$A$1098,0))</f>
        <v>0</v>
      </c>
    </row>
    <row r="516" spans="1:18" ht="14.4" x14ac:dyDescent="0.3">
      <c r="A516">
        <f t="shared" si="88"/>
        <v>1</v>
      </c>
      <c r="B516" s="10" t="str">
        <f t="shared" si="89"/>
        <v/>
      </c>
      <c r="C516" s="2">
        <f t="shared" si="87"/>
        <v>1</v>
      </c>
      <c r="D516" s="3"/>
      <c r="E516" s="2"/>
      <c r="F516" t="e">
        <f t="array" ref="F516">INDEX(Establishment!B$2:B$1047,MATCH($E516,Establishment!$A$2:$A$1047,0))</f>
        <v>#N/A</v>
      </c>
      <c r="G516" t="e">
        <f t="array" ref="G516">INDEX(Establishment!C$2:C$1047,MATCH($E516,Establishment!$A$2:$A$1047,0))</f>
        <v>#N/A</v>
      </c>
      <c r="I516" s="4"/>
      <c r="J516" t="s">
        <v>20</v>
      </c>
      <c r="L516" s="4"/>
      <c r="M516" s="4">
        <f t="shared" si="90"/>
        <v>0</v>
      </c>
      <c r="N516" s="4">
        <f t="shared" si="91"/>
        <v>0</v>
      </c>
      <c r="O516" t="s">
        <v>20</v>
      </c>
      <c r="P516">
        <f t="array" ref="P516">INDEX(Items!B$2:B$1098,MATCH($O516,Items!$A$2:$A$1098,0))</f>
        <v>0</v>
      </c>
      <c r="Q516">
        <f t="array" ref="Q516">INDEX(Items!C$2:C$1098,MATCH($O516,Items!$A$2:$A$1098,0))</f>
        <v>0</v>
      </c>
      <c r="R516">
        <f t="array" ref="R516">INDEX(Items!D$2:D$1098,MATCH($O516,Items!$A$2:$A$1098,0))</f>
        <v>0</v>
      </c>
    </row>
    <row r="517" spans="1:18" ht="14.4" x14ac:dyDescent="0.3">
      <c r="A517">
        <f t="shared" si="88"/>
        <v>1</v>
      </c>
      <c r="B517" s="10" t="str">
        <f t="shared" si="89"/>
        <v/>
      </c>
      <c r="C517" s="2">
        <f t="shared" si="87"/>
        <v>1</v>
      </c>
      <c r="D517" s="3"/>
      <c r="E517" s="2"/>
      <c r="F517" t="e">
        <f t="array" ref="F517">INDEX(Establishment!B$2:B$1047,MATCH($E517,Establishment!$A$2:$A$1047,0))</f>
        <v>#N/A</v>
      </c>
      <c r="G517" t="e">
        <f t="array" ref="G517">INDEX(Establishment!C$2:C$1047,MATCH($E517,Establishment!$A$2:$A$1047,0))</f>
        <v>#N/A</v>
      </c>
      <c r="I517" s="4"/>
      <c r="J517" t="s">
        <v>20</v>
      </c>
      <c r="L517" s="4"/>
      <c r="M517" s="4">
        <f t="shared" si="90"/>
        <v>0</v>
      </c>
      <c r="N517" s="4">
        <f t="shared" si="91"/>
        <v>0</v>
      </c>
      <c r="O517" t="s">
        <v>20</v>
      </c>
      <c r="P517">
        <f t="array" ref="P517">INDEX(Items!B$2:B$1098,MATCH($O517,Items!$A$2:$A$1098,0))</f>
        <v>0</v>
      </c>
      <c r="Q517">
        <f t="array" ref="Q517">INDEX(Items!C$2:C$1098,MATCH($O517,Items!$A$2:$A$1098,0))</f>
        <v>0</v>
      </c>
      <c r="R517">
        <f t="array" ref="R517">INDEX(Items!D$2:D$1098,MATCH($O517,Items!$A$2:$A$1098,0))</f>
        <v>0</v>
      </c>
    </row>
    <row r="518" spans="1:18" ht="14.4" x14ac:dyDescent="0.3">
      <c r="A518">
        <f t="shared" si="88"/>
        <v>1</v>
      </c>
      <c r="B518" s="10" t="str">
        <f t="shared" si="89"/>
        <v/>
      </c>
      <c r="C518" s="2">
        <f t="shared" si="87"/>
        <v>1</v>
      </c>
      <c r="D518" s="3"/>
      <c r="E518" s="2"/>
      <c r="F518" t="e">
        <f t="array" ref="F518">INDEX(Establishment!B$2:B$1047,MATCH($E518,Establishment!$A$2:$A$1047,0))</f>
        <v>#N/A</v>
      </c>
      <c r="G518" t="e">
        <f t="array" ref="G518">INDEX(Establishment!C$2:C$1047,MATCH($E518,Establishment!$A$2:$A$1047,0))</f>
        <v>#N/A</v>
      </c>
      <c r="I518" s="4"/>
      <c r="J518" t="s">
        <v>20</v>
      </c>
      <c r="L518" s="4"/>
      <c r="M518" s="4">
        <f t="shared" si="90"/>
        <v>0</v>
      </c>
      <c r="N518" s="4">
        <f t="shared" si="91"/>
        <v>0</v>
      </c>
      <c r="O518" t="s">
        <v>20</v>
      </c>
      <c r="P518">
        <f t="array" ref="P518">INDEX(Items!B$2:B$1098,MATCH($O518,Items!$A$2:$A$1098,0))</f>
        <v>0</v>
      </c>
      <c r="Q518">
        <f t="array" ref="Q518">INDEX(Items!C$2:C$1098,MATCH($O518,Items!$A$2:$A$1098,0))</f>
        <v>0</v>
      </c>
      <c r="R518">
        <f t="array" ref="R518">INDEX(Items!D$2:D$1098,MATCH($O518,Items!$A$2:$A$1098,0))</f>
        <v>0</v>
      </c>
    </row>
    <row r="519" spans="1:18" ht="14.4" x14ac:dyDescent="0.3">
      <c r="A519">
        <f t="shared" si="88"/>
        <v>1</v>
      </c>
      <c r="B519" s="10" t="str">
        <f t="shared" si="89"/>
        <v/>
      </c>
      <c r="C519" s="2">
        <f t="shared" si="87"/>
        <v>1</v>
      </c>
      <c r="D519" s="3"/>
      <c r="E519" s="2"/>
      <c r="F519" t="e">
        <f t="array" ref="F519">INDEX(Establishment!B$2:B$1047,MATCH($E519,Establishment!$A$2:$A$1047,0))</f>
        <v>#N/A</v>
      </c>
      <c r="G519" t="e">
        <f t="array" ref="G519">INDEX(Establishment!C$2:C$1047,MATCH($E519,Establishment!$A$2:$A$1047,0))</f>
        <v>#N/A</v>
      </c>
      <c r="I519" s="4"/>
      <c r="J519" t="s">
        <v>20</v>
      </c>
      <c r="L519" s="4"/>
      <c r="M519" s="4">
        <f t="shared" si="90"/>
        <v>0</v>
      </c>
      <c r="N519" s="4">
        <f t="shared" si="91"/>
        <v>0</v>
      </c>
      <c r="O519" t="s">
        <v>20</v>
      </c>
      <c r="P519">
        <f t="array" ref="P519">INDEX(Items!B$2:B$1098,MATCH($O519,Items!$A$2:$A$1098,0))</f>
        <v>0</v>
      </c>
      <c r="Q519">
        <f t="array" ref="Q519">INDEX(Items!C$2:C$1098,MATCH($O519,Items!$A$2:$A$1098,0))</f>
        <v>0</v>
      </c>
      <c r="R519">
        <f t="array" ref="R519">INDEX(Items!D$2:D$1098,MATCH($O519,Items!$A$2:$A$1098,0))</f>
        <v>0</v>
      </c>
    </row>
    <row r="520" spans="1:18" ht="14.4" x14ac:dyDescent="0.3">
      <c r="A520">
        <f t="shared" si="88"/>
        <v>1</v>
      </c>
      <c r="B520" s="10" t="str">
        <f t="shared" si="89"/>
        <v/>
      </c>
      <c r="C520" s="2">
        <f t="shared" si="87"/>
        <v>1</v>
      </c>
      <c r="D520" s="3"/>
      <c r="E520" s="2"/>
      <c r="F520" t="e">
        <f t="array" ref="F520">INDEX(Establishment!B$2:B$1047,MATCH($E520,Establishment!$A$2:$A$1047,0))</f>
        <v>#N/A</v>
      </c>
      <c r="G520" t="e">
        <f t="array" ref="G520">INDEX(Establishment!C$2:C$1047,MATCH($E520,Establishment!$A$2:$A$1047,0))</f>
        <v>#N/A</v>
      </c>
      <c r="I520" s="4"/>
      <c r="J520" t="s">
        <v>20</v>
      </c>
      <c r="L520" s="4"/>
      <c r="M520" s="4">
        <f t="shared" si="90"/>
        <v>0</v>
      </c>
      <c r="N520" s="4">
        <f t="shared" si="91"/>
        <v>0</v>
      </c>
      <c r="O520" t="s">
        <v>20</v>
      </c>
      <c r="P520">
        <f t="array" ref="P520">INDEX(Items!B$2:B$1098,MATCH($O520,Items!$A$2:$A$1098,0))</f>
        <v>0</v>
      </c>
      <c r="Q520">
        <f t="array" ref="Q520">INDEX(Items!C$2:C$1098,MATCH($O520,Items!$A$2:$A$1098,0))</f>
        <v>0</v>
      </c>
      <c r="R520">
        <f t="array" ref="R520">INDEX(Items!D$2:D$1098,MATCH($O520,Items!$A$2:$A$1098,0))</f>
        <v>0</v>
      </c>
    </row>
    <row r="521" spans="1:18" ht="14.4" x14ac:dyDescent="0.3">
      <c r="A521">
        <f t="shared" si="88"/>
        <v>1</v>
      </c>
      <c r="B521" s="10" t="str">
        <f t="shared" si="89"/>
        <v/>
      </c>
      <c r="C521" s="2">
        <f t="shared" si="87"/>
        <v>1</v>
      </c>
      <c r="D521" s="3"/>
      <c r="E521" s="2"/>
      <c r="F521" t="e">
        <f t="array" ref="F521">INDEX(Establishment!B$2:B$1047,MATCH($E521,Establishment!$A$2:$A$1047,0))</f>
        <v>#N/A</v>
      </c>
      <c r="G521" t="e">
        <f t="array" ref="G521">INDEX(Establishment!C$2:C$1047,MATCH($E521,Establishment!$A$2:$A$1047,0))</f>
        <v>#N/A</v>
      </c>
      <c r="I521" s="4"/>
      <c r="J521" t="s">
        <v>20</v>
      </c>
      <c r="L521" s="4"/>
      <c r="M521" s="4">
        <f t="shared" si="90"/>
        <v>0</v>
      </c>
      <c r="N521" s="4">
        <f t="shared" si="91"/>
        <v>0</v>
      </c>
      <c r="O521" t="s">
        <v>20</v>
      </c>
      <c r="P521">
        <f t="array" ref="P521">INDEX(Items!B$2:B$1098,MATCH($O521,Items!$A$2:$A$1098,0))</f>
        <v>0</v>
      </c>
      <c r="Q521">
        <f t="array" ref="Q521">INDEX(Items!C$2:C$1098,MATCH($O521,Items!$A$2:$A$1098,0))</f>
        <v>0</v>
      </c>
      <c r="R521">
        <f t="array" ref="R521">INDEX(Items!D$2:D$1098,MATCH($O521,Items!$A$2:$A$1098,0))</f>
        <v>0</v>
      </c>
    </row>
    <row r="522" spans="1:18" ht="14.4" x14ac:dyDescent="0.3">
      <c r="A522">
        <f t="shared" si="88"/>
        <v>1</v>
      </c>
      <c r="B522" s="10" t="str">
        <f t="shared" si="89"/>
        <v/>
      </c>
      <c r="C522" s="2">
        <f t="shared" si="87"/>
        <v>1</v>
      </c>
      <c r="D522" s="3"/>
      <c r="E522" s="2"/>
      <c r="F522" t="e">
        <f t="array" ref="F522">INDEX(Establishment!B$2:B$1047,MATCH($E522,Establishment!$A$2:$A$1047,0))</f>
        <v>#N/A</v>
      </c>
      <c r="G522" t="e">
        <f t="array" ref="G522">INDEX(Establishment!C$2:C$1047,MATCH($E522,Establishment!$A$2:$A$1047,0))</f>
        <v>#N/A</v>
      </c>
      <c r="I522" s="4"/>
      <c r="J522" t="s">
        <v>20</v>
      </c>
      <c r="L522" s="4"/>
      <c r="M522" s="4">
        <f t="shared" si="90"/>
        <v>0</v>
      </c>
      <c r="N522" s="4">
        <f t="shared" si="91"/>
        <v>0</v>
      </c>
      <c r="O522" t="s">
        <v>20</v>
      </c>
      <c r="P522">
        <f t="array" ref="P522">INDEX(Items!B$2:B$1098,MATCH($O522,Items!$A$2:$A$1098,0))</f>
        <v>0</v>
      </c>
      <c r="Q522">
        <f t="array" ref="Q522">INDEX(Items!C$2:C$1098,MATCH($O522,Items!$A$2:$A$1098,0))</f>
        <v>0</v>
      </c>
      <c r="R522">
        <f t="array" ref="R522">INDEX(Items!D$2:D$1098,MATCH($O522,Items!$A$2:$A$1098,0))</f>
        <v>0</v>
      </c>
    </row>
    <row r="523" spans="1:18" ht="14.4" x14ac:dyDescent="0.3">
      <c r="A523">
        <f t="shared" si="88"/>
        <v>1</v>
      </c>
      <c r="B523" s="10" t="str">
        <f t="shared" si="89"/>
        <v/>
      </c>
      <c r="C523" s="2">
        <f t="shared" si="87"/>
        <v>1</v>
      </c>
      <c r="D523" s="3"/>
      <c r="E523" s="2"/>
      <c r="F523" t="e">
        <f t="array" ref="F523">INDEX(Establishment!B$2:B$1047,MATCH($E523,Establishment!$A$2:$A$1047,0))</f>
        <v>#N/A</v>
      </c>
      <c r="G523" t="e">
        <f t="array" ref="G523">INDEX(Establishment!C$2:C$1047,MATCH($E523,Establishment!$A$2:$A$1047,0))</f>
        <v>#N/A</v>
      </c>
      <c r="I523" s="4"/>
      <c r="J523" t="s">
        <v>20</v>
      </c>
      <c r="L523" s="4"/>
      <c r="M523" s="4">
        <f t="shared" si="90"/>
        <v>0</v>
      </c>
      <c r="N523" s="4">
        <f t="shared" si="91"/>
        <v>0</v>
      </c>
      <c r="O523" t="s">
        <v>20</v>
      </c>
      <c r="P523">
        <f t="array" ref="P523">INDEX(Items!B$2:B$1098,MATCH($O523,Items!$A$2:$A$1098,0))</f>
        <v>0</v>
      </c>
      <c r="Q523">
        <f t="array" ref="Q523">INDEX(Items!C$2:C$1098,MATCH($O523,Items!$A$2:$A$1098,0))</f>
        <v>0</v>
      </c>
      <c r="R523">
        <f t="array" ref="R523">INDEX(Items!D$2:D$1098,MATCH($O523,Items!$A$2:$A$1098,0))</f>
        <v>0</v>
      </c>
    </row>
    <row r="524" spans="1:18" ht="14.4" x14ac:dyDescent="0.3">
      <c r="A524">
        <f t="shared" si="88"/>
        <v>1</v>
      </c>
      <c r="B524" s="10" t="str">
        <f t="shared" si="89"/>
        <v/>
      </c>
      <c r="C524" s="2">
        <f t="shared" si="87"/>
        <v>1</v>
      </c>
      <c r="D524" s="3"/>
      <c r="E524" s="2"/>
      <c r="F524" t="e">
        <f t="array" ref="F524">INDEX(Establishment!B$2:B$1047,MATCH($E524,Establishment!$A$2:$A$1047,0))</f>
        <v>#N/A</v>
      </c>
      <c r="G524" t="e">
        <f t="array" ref="G524">INDEX(Establishment!C$2:C$1047,MATCH($E524,Establishment!$A$2:$A$1047,0))</f>
        <v>#N/A</v>
      </c>
      <c r="I524" s="4"/>
      <c r="J524" t="s">
        <v>20</v>
      </c>
      <c r="L524" s="4"/>
      <c r="M524" s="4">
        <f t="shared" si="90"/>
        <v>0</v>
      </c>
      <c r="N524" s="4">
        <f t="shared" si="91"/>
        <v>0</v>
      </c>
      <c r="O524" t="s">
        <v>20</v>
      </c>
      <c r="P524">
        <f t="array" ref="P524">INDEX(Items!B$2:B$1098,MATCH($O524,Items!$A$2:$A$1098,0))</f>
        <v>0</v>
      </c>
      <c r="Q524">
        <f t="array" ref="Q524">INDEX(Items!C$2:C$1098,MATCH($O524,Items!$A$2:$A$1098,0))</f>
        <v>0</v>
      </c>
      <c r="R524">
        <f t="array" ref="R524">INDEX(Items!D$2:D$1098,MATCH($O524,Items!$A$2:$A$1098,0))</f>
        <v>0</v>
      </c>
    </row>
    <row r="525" spans="1:18" ht="14.4" x14ac:dyDescent="0.3">
      <c r="A525">
        <f t="shared" si="88"/>
        <v>1</v>
      </c>
      <c r="B525" s="10" t="str">
        <f t="shared" si="89"/>
        <v/>
      </c>
      <c r="C525" s="2">
        <f t="shared" si="87"/>
        <v>1</v>
      </c>
      <c r="D525" s="3"/>
      <c r="E525" s="2"/>
      <c r="F525" t="e">
        <f t="array" ref="F525">INDEX(Establishment!B$2:B$1047,MATCH($E525,Establishment!$A$2:$A$1047,0))</f>
        <v>#N/A</v>
      </c>
      <c r="G525" t="e">
        <f t="array" ref="G525">INDEX(Establishment!C$2:C$1047,MATCH($E525,Establishment!$A$2:$A$1047,0))</f>
        <v>#N/A</v>
      </c>
      <c r="I525" s="4"/>
      <c r="J525" t="s">
        <v>20</v>
      </c>
      <c r="L525" s="4"/>
      <c r="M525" s="4">
        <f t="shared" si="90"/>
        <v>0</v>
      </c>
      <c r="N525" s="4">
        <f t="shared" si="91"/>
        <v>0</v>
      </c>
      <c r="O525" t="s">
        <v>20</v>
      </c>
      <c r="P525">
        <f t="array" ref="P525">INDEX(Items!B$2:B$1098,MATCH($O525,Items!$A$2:$A$1098,0))</f>
        <v>0</v>
      </c>
      <c r="Q525">
        <f t="array" ref="Q525">INDEX(Items!C$2:C$1098,MATCH($O525,Items!$A$2:$A$1098,0))</f>
        <v>0</v>
      </c>
      <c r="R525">
        <f t="array" ref="R525">INDEX(Items!D$2:D$1098,MATCH($O525,Items!$A$2:$A$1098,0))</f>
        <v>0</v>
      </c>
    </row>
    <row r="526" spans="1:18" ht="14.4" x14ac:dyDescent="0.3">
      <c r="A526">
        <f t="shared" si="88"/>
        <v>1</v>
      </c>
      <c r="B526" s="10" t="str">
        <f t="shared" si="89"/>
        <v/>
      </c>
      <c r="C526" s="2">
        <f t="shared" si="87"/>
        <v>1</v>
      </c>
      <c r="D526" s="3"/>
      <c r="E526" s="2"/>
      <c r="F526" t="e">
        <f t="array" ref="F526">INDEX(Establishment!B$2:B$1047,MATCH($E526,Establishment!$A$2:$A$1047,0))</f>
        <v>#N/A</v>
      </c>
      <c r="G526" t="e">
        <f t="array" ref="G526">INDEX(Establishment!C$2:C$1047,MATCH($E526,Establishment!$A$2:$A$1047,0))</f>
        <v>#N/A</v>
      </c>
      <c r="I526" s="4"/>
      <c r="J526" t="s">
        <v>20</v>
      </c>
      <c r="L526" s="4"/>
      <c r="M526" s="4">
        <f t="shared" si="90"/>
        <v>0</v>
      </c>
      <c r="N526" s="4">
        <f t="shared" si="91"/>
        <v>0</v>
      </c>
      <c r="O526" t="s">
        <v>20</v>
      </c>
      <c r="P526">
        <f t="array" ref="P526">INDEX(Items!B$2:B$1098,MATCH($O526,Items!$A$2:$A$1098,0))</f>
        <v>0</v>
      </c>
      <c r="Q526">
        <f t="array" ref="Q526">INDEX(Items!C$2:C$1098,MATCH($O526,Items!$A$2:$A$1098,0))</f>
        <v>0</v>
      </c>
      <c r="R526">
        <f t="array" ref="R526">INDEX(Items!D$2:D$1098,MATCH($O526,Items!$A$2:$A$1098,0))</f>
        <v>0</v>
      </c>
    </row>
    <row r="527" spans="1:18" ht="14.4" x14ac:dyDescent="0.3">
      <c r="A527">
        <f t="shared" si="88"/>
        <v>1</v>
      </c>
      <c r="B527" s="10" t="str">
        <f t="shared" si="89"/>
        <v/>
      </c>
      <c r="C527" s="2">
        <f t="shared" si="87"/>
        <v>1</v>
      </c>
      <c r="D527" s="3"/>
      <c r="E527" s="2"/>
      <c r="F527" t="e">
        <f t="array" ref="F527">INDEX(Establishment!B$2:B$1047,MATCH($E527,Establishment!$A$2:$A$1047,0))</f>
        <v>#N/A</v>
      </c>
      <c r="G527" t="e">
        <f t="array" ref="G527">INDEX(Establishment!C$2:C$1047,MATCH($E527,Establishment!$A$2:$A$1047,0))</f>
        <v>#N/A</v>
      </c>
      <c r="I527" s="4"/>
      <c r="J527" t="s">
        <v>20</v>
      </c>
      <c r="L527" s="4"/>
      <c r="M527" s="4">
        <f t="shared" si="90"/>
        <v>0</v>
      </c>
      <c r="N527" s="4">
        <f t="shared" si="91"/>
        <v>0</v>
      </c>
      <c r="O527" t="s">
        <v>20</v>
      </c>
      <c r="P527">
        <f t="array" ref="P527">INDEX(Items!B$2:B$1098,MATCH($O527,Items!$A$2:$A$1098,0))</f>
        <v>0</v>
      </c>
      <c r="Q527">
        <f t="array" ref="Q527">INDEX(Items!C$2:C$1098,MATCH($O527,Items!$A$2:$A$1098,0))</f>
        <v>0</v>
      </c>
      <c r="R527">
        <f t="array" ref="R527">INDEX(Items!D$2:D$1098,MATCH($O527,Items!$A$2:$A$1098,0))</f>
        <v>0</v>
      </c>
    </row>
    <row r="528" spans="1:18" ht="14.4" x14ac:dyDescent="0.3">
      <c r="A528">
        <f t="shared" si="88"/>
        <v>1</v>
      </c>
      <c r="B528" s="10" t="str">
        <f t="shared" si="89"/>
        <v/>
      </c>
      <c r="C528" s="2">
        <f t="shared" si="87"/>
        <v>1</v>
      </c>
      <c r="D528" s="3"/>
      <c r="E528" s="2"/>
      <c r="F528" t="e">
        <f t="array" ref="F528">INDEX(Establishment!B$2:B$1047,MATCH($E528,Establishment!$A$2:$A$1047,0))</f>
        <v>#N/A</v>
      </c>
      <c r="G528" t="e">
        <f t="array" ref="G528">INDEX(Establishment!C$2:C$1047,MATCH($E528,Establishment!$A$2:$A$1047,0))</f>
        <v>#N/A</v>
      </c>
      <c r="I528" s="4"/>
      <c r="J528" t="s">
        <v>20</v>
      </c>
      <c r="L528" s="4"/>
      <c r="M528" s="4">
        <f t="shared" si="90"/>
        <v>0</v>
      </c>
      <c r="N528" s="4">
        <f t="shared" si="91"/>
        <v>0</v>
      </c>
      <c r="O528" t="s">
        <v>20</v>
      </c>
      <c r="P528">
        <f t="array" ref="P528">INDEX(Items!B$2:B$1098,MATCH($O528,Items!$A$2:$A$1098,0))</f>
        <v>0</v>
      </c>
      <c r="Q528">
        <f t="array" ref="Q528">INDEX(Items!C$2:C$1098,MATCH($O528,Items!$A$2:$A$1098,0))</f>
        <v>0</v>
      </c>
      <c r="R528">
        <f t="array" ref="R528">INDEX(Items!D$2:D$1098,MATCH($O528,Items!$A$2:$A$1098,0))</f>
        <v>0</v>
      </c>
    </row>
    <row r="529" spans="1:18" ht="14.4" x14ac:dyDescent="0.3">
      <c r="A529">
        <f t="shared" si="88"/>
        <v>1</v>
      </c>
      <c r="B529" s="10" t="str">
        <f t="shared" si="89"/>
        <v/>
      </c>
      <c r="C529" s="2">
        <f t="shared" si="87"/>
        <v>1</v>
      </c>
      <c r="D529" s="3"/>
      <c r="E529" s="2"/>
      <c r="F529" t="e">
        <f t="array" ref="F529">INDEX(Establishment!B$2:B$1047,MATCH($E529,Establishment!$A$2:$A$1047,0))</f>
        <v>#N/A</v>
      </c>
      <c r="G529" t="e">
        <f t="array" ref="G529">INDEX(Establishment!C$2:C$1047,MATCH($E529,Establishment!$A$2:$A$1047,0))</f>
        <v>#N/A</v>
      </c>
      <c r="I529" s="4"/>
      <c r="J529" t="s">
        <v>20</v>
      </c>
      <c r="L529" s="4"/>
      <c r="M529" s="4">
        <f t="shared" si="90"/>
        <v>0</v>
      </c>
      <c r="N529" s="4">
        <f t="shared" si="91"/>
        <v>0</v>
      </c>
      <c r="O529" t="s">
        <v>20</v>
      </c>
      <c r="P529">
        <f t="array" ref="P529">INDEX(Items!B$2:B$1098,MATCH($O529,Items!$A$2:$A$1098,0))</f>
        <v>0</v>
      </c>
      <c r="Q529">
        <f t="array" ref="Q529">INDEX(Items!C$2:C$1098,MATCH($O529,Items!$A$2:$A$1098,0))</f>
        <v>0</v>
      </c>
      <c r="R529">
        <f t="array" ref="R529">INDEX(Items!D$2:D$1098,MATCH($O529,Items!$A$2:$A$1098,0))</f>
        <v>0</v>
      </c>
    </row>
    <row r="530" spans="1:18" ht="14.4" x14ac:dyDescent="0.3">
      <c r="A530">
        <f t="shared" si="88"/>
        <v>1</v>
      </c>
      <c r="B530" s="10" t="str">
        <f t="shared" si="89"/>
        <v/>
      </c>
      <c r="C530" s="2">
        <f t="shared" si="87"/>
        <v>1</v>
      </c>
      <c r="D530" s="3"/>
      <c r="E530" s="2"/>
      <c r="F530" t="e">
        <f t="array" ref="F530">INDEX(Establishment!B$2:B$1047,MATCH($E530,Establishment!$A$2:$A$1047,0))</f>
        <v>#N/A</v>
      </c>
      <c r="G530" t="e">
        <f t="array" ref="G530">INDEX(Establishment!C$2:C$1047,MATCH($E530,Establishment!$A$2:$A$1047,0))</f>
        <v>#N/A</v>
      </c>
      <c r="I530" s="4"/>
      <c r="J530" t="s">
        <v>20</v>
      </c>
      <c r="L530" s="4"/>
      <c r="M530" s="4">
        <f t="shared" si="90"/>
        <v>0</v>
      </c>
      <c r="N530" s="4">
        <f t="shared" si="91"/>
        <v>0</v>
      </c>
      <c r="O530" t="s">
        <v>20</v>
      </c>
      <c r="P530">
        <f t="array" ref="P530">INDEX(Items!B$2:B$1098,MATCH($O530,Items!$A$2:$A$1098,0))</f>
        <v>0</v>
      </c>
      <c r="Q530">
        <f t="array" ref="Q530">INDEX(Items!C$2:C$1098,MATCH($O530,Items!$A$2:$A$1098,0))</f>
        <v>0</v>
      </c>
      <c r="R530">
        <f t="array" ref="R530">INDEX(Items!D$2:D$1098,MATCH($O530,Items!$A$2:$A$1098,0))</f>
        <v>0</v>
      </c>
    </row>
    <row r="531" spans="1:18" ht="14.4" x14ac:dyDescent="0.3">
      <c r="A531">
        <f t="shared" si="88"/>
        <v>1</v>
      </c>
      <c r="B531" s="10" t="str">
        <f t="shared" si="89"/>
        <v/>
      </c>
      <c r="C531" s="2">
        <f t="shared" si="87"/>
        <v>1</v>
      </c>
      <c r="D531" s="3"/>
      <c r="E531" s="2"/>
      <c r="F531" t="e">
        <f t="array" ref="F531">INDEX(Establishment!B$2:B$1047,MATCH($E531,Establishment!$A$2:$A$1047,0))</f>
        <v>#N/A</v>
      </c>
      <c r="G531" t="e">
        <f t="array" ref="G531">INDEX(Establishment!C$2:C$1047,MATCH($E531,Establishment!$A$2:$A$1047,0))</f>
        <v>#N/A</v>
      </c>
      <c r="I531" s="4"/>
      <c r="J531" t="s">
        <v>20</v>
      </c>
      <c r="L531" s="4"/>
      <c r="M531" s="4">
        <f t="shared" si="90"/>
        <v>0</v>
      </c>
      <c r="N531" s="4">
        <f t="shared" si="91"/>
        <v>0</v>
      </c>
      <c r="O531" t="s">
        <v>20</v>
      </c>
      <c r="P531">
        <f t="array" ref="P531">INDEX(Items!B$2:B$1098,MATCH($O531,Items!$A$2:$A$1098,0))</f>
        <v>0</v>
      </c>
      <c r="Q531">
        <f t="array" ref="Q531">INDEX(Items!C$2:C$1098,MATCH($O531,Items!$A$2:$A$1098,0))</f>
        <v>0</v>
      </c>
      <c r="R531">
        <f t="array" ref="R531">INDEX(Items!D$2:D$1098,MATCH($O531,Items!$A$2:$A$1098,0))</f>
        <v>0</v>
      </c>
    </row>
    <row r="532" spans="1:18" ht="14.4" x14ac:dyDescent="0.3">
      <c r="A532">
        <f t="shared" si="88"/>
        <v>1</v>
      </c>
      <c r="B532" s="10" t="str">
        <f t="shared" si="89"/>
        <v/>
      </c>
      <c r="C532" s="2">
        <f t="shared" si="87"/>
        <v>1</v>
      </c>
      <c r="D532" s="3"/>
      <c r="E532" s="2"/>
      <c r="F532" t="e">
        <f t="array" ref="F532">INDEX(Establishment!B$2:B$1047,MATCH($E532,Establishment!$A$2:$A$1047,0))</f>
        <v>#N/A</v>
      </c>
      <c r="G532" t="e">
        <f t="array" ref="G532">INDEX(Establishment!C$2:C$1047,MATCH($E532,Establishment!$A$2:$A$1047,0))</f>
        <v>#N/A</v>
      </c>
      <c r="I532" s="4"/>
      <c r="J532" t="s">
        <v>20</v>
      </c>
      <c r="L532" s="4"/>
      <c r="M532" s="4">
        <f t="shared" si="90"/>
        <v>0</v>
      </c>
      <c r="N532" s="4">
        <f t="shared" si="91"/>
        <v>0</v>
      </c>
      <c r="O532" t="s">
        <v>20</v>
      </c>
      <c r="P532">
        <f t="array" ref="P532">INDEX(Items!B$2:B$1098,MATCH($O532,Items!$A$2:$A$1098,0))</f>
        <v>0</v>
      </c>
      <c r="Q532">
        <f t="array" ref="Q532">INDEX(Items!C$2:C$1098,MATCH($O532,Items!$A$2:$A$1098,0))</f>
        <v>0</v>
      </c>
      <c r="R532">
        <f t="array" ref="R532">INDEX(Items!D$2:D$1098,MATCH($O532,Items!$A$2:$A$1098,0))</f>
        <v>0</v>
      </c>
    </row>
    <row r="533" spans="1:18" ht="14.4" x14ac:dyDescent="0.3">
      <c r="A533">
        <f t="shared" si="88"/>
        <v>1</v>
      </c>
      <c r="B533" s="10" t="str">
        <f t="shared" si="89"/>
        <v/>
      </c>
      <c r="C533" s="2">
        <f t="shared" si="87"/>
        <v>1</v>
      </c>
      <c r="D533" s="3"/>
      <c r="E533" s="2"/>
      <c r="F533" t="e">
        <f t="array" ref="F533">INDEX(Establishment!B$2:B$1047,MATCH($E533,Establishment!$A$2:$A$1047,0))</f>
        <v>#N/A</v>
      </c>
      <c r="G533" t="e">
        <f t="array" ref="G533">INDEX(Establishment!C$2:C$1047,MATCH($E533,Establishment!$A$2:$A$1047,0))</f>
        <v>#N/A</v>
      </c>
      <c r="I533" s="4"/>
      <c r="J533" t="s">
        <v>20</v>
      </c>
      <c r="L533" s="4"/>
      <c r="M533" s="4">
        <f t="shared" si="90"/>
        <v>0</v>
      </c>
      <c r="N533" s="4">
        <f t="shared" si="91"/>
        <v>0</v>
      </c>
      <c r="O533" t="s">
        <v>20</v>
      </c>
      <c r="P533">
        <f t="array" ref="P533">INDEX(Items!B$2:B$1098,MATCH($O533,Items!$A$2:$A$1098,0))</f>
        <v>0</v>
      </c>
      <c r="Q533">
        <f t="array" ref="Q533">INDEX(Items!C$2:C$1098,MATCH($O533,Items!$A$2:$A$1098,0))</f>
        <v>0</v>
      </c>
      <c r="R533">
        <f t="array" ref="R533">INDEX(Items!D$2:D$1098,MATCH($O533,Items!$A$2:$A$1098,0))</f>
        <v>0</v>
      </c>
    </row>
    <row r="534" spans="1:18" ht="14.4" x14ac:dyDescent="0.3">
      <c r="A534">
        <f t="shared" si="88"/>
        <v>1</v>
      </c>
      <c r="B534" s="10" t="str">
        <f t="shared" si="89"/>
        <v/>
      </c>
      <c r="C534" s="2">
        <f t="shared" si="87"/>
        <v>1</v>
      </c>
      <c r="D534" s="3"/>
      <c r="E534" s="2"/>
      <c r="F534" t="e">
        <f t="array" ref="F534">INDEX(Establishment!B$2:B$1047,MATCH($E534,Establishment!$A$2:$A$1047,0))</f>
        <v>#N/A</v>
      </c>
      <c r="G534" t="e">
        <f t="array" ref="G534">INDEX(Establishment!C$2:C$1047,MATCH($E534,Establishment!$A$2:$A$1047,0))</f>
        <v>#N/A</v>
      </c>
      <c r="I534" s="4"/>
      <c r="J534" t="s">
        <v>20</v>
      </c>
      <c r="L534" s="4"/>
      <c r="M534" s="4">
        <f t="shared" si="90"/>
        <v>0</v>
      </c>
      <c r="N534" s="4">
        <f t="shared" si="91"/>
        <v>0</v>
      </c>
      <c r="O534" t="s">
        <v>20</v>
      </c>
      <c r="P534">
        <f t="array" ref="P534">INDEX(Items!B$2:B$1098,MATCH($O534,Items!$A$2:$A$1098,0))</f>
        <v>0</v>
      </c>
      <c r="Q534">
        <f t="array" ref="Q534">INDEX(Items!C$2:C$1098,MATCH($O534,Items!$A$2:$A$1098,0))</f>
        <v>0</v>
      </c>
      <c r="R534">
        <f t="array" ref="R534">INDEX(Items!D$2:D$1098,MATCH($O534,Items!$A$2:$A$1098,0))</f>
        <v>0</v>
      </c>
    </row>
    <row r="535" spans="1:18" ht="14.4" x14ac:dyDescent="0.3">
      <c r="A535">
        <f t="shared" si="88"/>
        <v>1</v>
      </c>
      <c r="B535" s="10" t="str">
        <f t="shared" si="89"/>
        <v/>
      </c>
      <c r="C535" s="2">
        <f t="shared" si="87"/>
        <v>1</v>
      </c>
      <c r="D535" s="3"/>
      <c r="E535" s="2"/>
      <c r="F535" t="e">
        <f t="array" ref="F535">INDEX(Establishment!B$2:B$1047,MATCH($E535,Establishment!$A$2:$A$1047,0))</f>
        <v>#N/A</v>
      </c>
      <c r="G535" t="e">
        <f t="array" ref="G535">INDEX(Establishment!C$2:C$1047,MATCH($E535,Establishment!$A$2:$A$1047,0))</f>
        <v>#N/A</v>
      </c>
      <c r="I535" s="4"/>
      <c r="J535" t="s">
        <v>20</v>
      </c>
      <c r="L535" s="4"/>
      <c r="M535" s="4">
        <f t="shared" si="90"/>
        <v>0</v>
      </c>
      <c r="N535" s="4">
        <f t="shared" si="91"/>
        <v>0</v>
      </c>
      <c r="O535" t="s">
        <v>20</v>
      </c>
      <c r="P535">
        <f t="array" ref="P535">INDEX(Items!B$2:B$1098,MATCH($O535,Items!$A$2:$A$1098,0))</f>
        <v>0</v>
      </c>
      <c r="Q535">
        <f t="array" ref="Q535">INDEX(Items!C$2:C$1098,MATCH($O535,Items!$A$2:$A$1098,0))</f>
        <v>0</v>
      </c>
      <c r="R535">
        <f t="array" ref="R535">INDEX(Items!D$2:D$1098,MATCH($O535,Items!$A$2:$A$1098,0))</f>
        <v>0</v>
      </c>
    </row>
    <row r="536" spans="1:18" ht="14.4" x14ac:dyDescent="0.3">
      <c r="A536">
        <f t="shared" si="88"/>
        <v>1</v>
      </c>
      <c r="B536" s="10" t="str">
        <f t="shared" si="89"/>
        <v/>
      </c>
      <c r="C536" s="2">
        <f t="shared" si="87"/>
        <v>1</v>
      </c>
      <c r="D536" s="3"/>
      <c r="E536" s="2"/>
      <c r="F536" t="e">
        <f t="array" ref="F536">INDEX(Establishment!B$2:B$1047,MATCH($E536,Establishment!$A$2:$A$1047,0))</f>
        <v>#N/A</v>
      </c>
      <c r="G536" t="e">
        <f t="array" ref="G536">INDEX(Establishment!C$2:C$1047,MATCH($E536,Establishment!$A$2:$A$1047,0))</f>
        <v>#N/A</v>
      </c>
      <c r="I536" s="4"/>
      <c r="J536" t="s">
        <v>20</v>
      </c>
      <c r="L536" s="4"/>
      <c r="M536" s="4">
        <f t="shared" si="90"/>
        <v>0</v>
      </c>
      <c r="N536" s="4">
        <f t="shared" si="91"/>
        <v>0</v>
      </c>
      <c r="O536" t="s">
        <v>20</v>
      </c>
      <c r="P536">
        <f t="array" ref="P536">INDEX(Items!B$2:B$1098,MATCH($O536,Items!$A$2:$A$1098,0))</f>
        <v>0</v>
      </c>
      <c r="Q536">
        <f t="array" ref="Q536">INDEX(Items!C$2:C$1098,MATCH($O536,Items!$A$2:$A$1098,0))</f>
        <v>0</v>
      </c>
      <c r="R536">
        <f t="array" ref="R536">INDEX(Items!D$2:D$1098,MATCH($O536,Items!$A$2:$A$1098,0))</f>
        <v>0</v>
      </c>
    </row>
    <row r="537" spans="1:18" ht="14.4" x14ac:dyDescent="0.3">
      <c r="A537">
        <f t="shared" si="88"/>
        <v>1</v>
      </c>
      <c r="B537" s="10" t="str">
        <f t="shared" si="89"/>
        <v/>
      </c>
      <c r="C537" s="2">
        <f t="shared" si="87"/>
        <v>1</v>
      </c>
      <c r="D537" s="3"/>
      <c r="E537" s="2"/>
      <c r="F537" t="e">
        <f t="array" ref="F537">INDEX(Establishment!B$2:B$1047,MATCH($E537,Establishment!$A$2:$A$1047,0))</f>
        <v>#N/A</v>
      </c>
      <c r="G537" t="e">
        <f t="array" ref="G537">INDEX(Establishment!C$2:C$1047,MATCH($E537,Establishment!$A$2:$A$1047,0))</f>
        <v>#N/A</v>
      </c>
      <c r="I537" s="4"/>
      <c r="J537" t="s">
        <v>20</v>
      </c>
      <c r="L537" s="4"/>
      <c r="M537" s="4">
        <f t="shared" si="90"/>
        <v>0</v>
      </c>
      <c r="N537" s="4">
        <f t="shared" si="91"/>
        <v>0</v>
      </c>
      <c r="O537" t="s">
        <v>20</v>
      </c>
      <c r="P537">
        <f t="array" ref="P537">INDEX(Items!B$2:B$1098,MATCH($O537,Items!$A$2:$A$1098,0))</f>
        <v>0</v>
      </c>
      <c r="Q537">
        <f t="array" ref="Q537">INDEX(Items!C$2:C$1098,MATCH($O537,Items!$A$2:$A$1098,0))</f>
        <v>0</v>
      </c>
      <c r="R537">
        <f t="array" ref="R537">INDEX(Items!D$2:D$1098,MATCH($O537,Items!$A$2:$A$1098,0))</f>
        <v>0</v>
      </c>
    </row>
    <row r="538" spans="1:18" ht="14.4" x14ac:dyDescent="0.3">
      <c r="A538">
        <f t="shared" si="88"/>
        <v>1</v>
      </c>
      <c r="B538" s="10" t="str">
        <f t="shared" si="89"/>
        <v/>
      </c>
      <c r="C538" s="2">
        <f t="shared" si="87"/>
        <v>1</v>
      </c>
      <c r="D538" s="3"/>
      <c r="E538" s="2"/>
      <c r="F538" t="e">
        <f t="array" ref="F538">INDEX(Establishment!B$2:B$1047,MATCH($E538,Establishment!$A$2:$A$1047,0))</f>
        <v>#N/A</v>
      </c>
      <c r="G538" t="e">
        <f t="array" ref="G538">INDEX(Establishment!C$2:C$1047,MATCH($E538,Establishment!$A$2:$A$1047,0))</f>
        <v>#N/A</v>
      </c>
      <c r="I538" s="4"/>
      <c r="J538" t="s">
        <v>20</v>
      </c>
      <c r="L538" s="4"/>
      <c r="M538" s="4">
        <f t="shared" si="90"/>
        <v>0</v>
      </c>
      <c r="N538" s="4">
        <f t="shared" si="91"/>
        <v>0</v>
      </c>
      <c r="O538" t="s">
        <v>20</v>
      </c>
      <c r="P538">
        <f t="array" ref="P538">INDEX(Items!B$2:B$1098,MATCH($O538,Items!$A$2:$A$1098,0))</f>
        <v>0</v>
      </c>
      <c r="Q538">
        <f t="array" ref="Q538">INDEX(Items!C$2:C$1098,MATCH($O538,Items!$A$2:$A$1098,0))</f>
        <v>0</v>
      </c>
      <c r="R538">
        <f t="array" ref="R538">INDEX(Items!D$2:D$1098,MATCH($O538,Items!$A$2:$A$1098,0))</f>
        <v>0</v>
      </c>
    </row>
    <row r="539" spans="1:18" ht="14.4" x14ac:dyDescent="0.3">
      <c r="A539">
        <f t="shared" si="88"/>
        <v>1</v>
      </c>
      <c r="B539" s="10" t="str">
        <f t="shared" si="89"/>
        <v/>
      </c>
      <c r="C539" s="2">
        <f t="shared" si="87"/>
        <v>1</v>
      </c>
      <c r="D539" s="3"/>
      <c r="E539" s="2"/>
      <c r="F539" t="e">
        <f t="array" ref="F539">INDEX(Establishment!B$2:B$1047,MATCH($E539,Establishment!$A$2:$A$1047,0))</f>
        <v>#N/A</v>
      </c>
      <c r="G539" t="e">
        <f t="array" ref="G539">INDEX(Establishment!C$2:C$1047,MATCH($E539,Establishment!$A$2:$A$1047,0))</f>
        <v>#N/A</v>
      </c>
      <c r="I539" s="4"/>
      <c r="J539" t="s">
        <v>20</v>
      </c>
      <c r="L539" s="4"/>
      <c r="M539" s="4">
        <f t="shared" si="90"/>
        <v>0</v>
      </c>
      <c r="N539" s="4">
        <f t="shared" si="91"/>
        <v>0</v>
      </c>
      <c r="O539" t="s">
        <v>20</v>
      </c>
      <c r="P539">
        <f t="array" ref="P539">INDEX(Items!B$2:B$1098,MATCH($O539,Items!$A$2:$A$1098,0))</f>
        <v>0</v>
      </c>
      <c r="Q539">
        <f t="array" ref="Q539">INDEX(Items!C$2:C$1098,MATCH($O539,Items!$A$2:$A$1098,0))</f>
        <v>0</v>
      </c>
      <c r="R539">
        <f t="array" ref="R539">INDEX(Items!D$2:D$1098,MATCH($O539,Items!$A$2:$A$1098,0))</f>
        <v>0</v>
      </c>
    </row>
    <row r="540" spans="1:18" ht="14.4" x14ac:dyDescent="0.3">
      <c r="A540">
        <f t="shared" si="88"/>
        <v>1</v>
      </c>
      <c r="B540" s="10" t="str">
        <f t="shared" si="89"/>
        <v/>
      </c>
      <c r="C540" s="2">
        <f t="shared" si="87"/>
        <v>1</v>
      </c>
      <c r="D540" s="3"/>
      <c r="E540" s="2"/>
      <c r="F540" t="e">
        <f t="array" ref="F540">INDEX(Establishment!B$2:B$1047,MATCH($E540,Establishment!$A$2:$A$1047,0))</f>
        <v>#N/A</v>
      </c>
      <c r="G540" t="e">
        <f t="array" ref="G540">INDEX(Establishment!C$2:C$1047,MATCH($E540,Establishment!$A$2:$A$1047,0))</f>
        <v>#N/A</v>
      </c>
      <c r="I540" s="4"/>
      <c r="J540" t="s">
        <v>20</v>
      </c>
      <c r="L540" s="4"/>
      <c r="M540" s="4">
        <f t="shared" si="90"/>
        <v>0</v>
      </c>
      <c r="N540" s="4">
        <f t="shared" si="91"/>
        <v>0</v>
      </c>
      <c r="O540" t="s">
        <v>20</v>
      </c>
      <c r="P540">
        <f t="array" ref="P540">INDEX(Items!B$2:B$1098,MATCH($O540,Items!$A$2:$A$1098,0))</f>
        <v>0</v>
      </c>
      <c r="Q540">
        <f t="array" ref="Q540">INDEX(Items!C$2:C$1098,MATCH($O540,Items!$A$2:$A$1098,0))</f>
        <v>0</v>
      </c>
      <c r="R540">
        <f t="array" ref="R540">INDEX(Items!D$2:D$1098,MATCH($O540,Items!$A$2:$A$1098,0))</f>
        <v>0</v>
      </c>
    </row>
    <row r="541" spans="1:18" ht="14.4" x14ac:dyDescent="0.3">
      <c r="A541">
        <f t="shared" si="88"/>
        <v>1</v>
      </c>
      <c r="B541" s="10" t="str">
        <f t="shared" si="89"/>
        <v/>
      </c>
      <c r="C541" s="2">
        <f t="shared" si="87"/>
        <v>1</v>
      </c>
      <c r="D541" s="3"/>
      <c r="E541" s="2"/>
      <c r="F541" t="e">
        <f t="array" ref="F541">INDEX(Establishment!B$2:B$1047,MATCH($E541,Establishment!$A$2:$A$1047,0))</f>
        <v>#N/A</v>
      </c>
      <c r="G541" t="e">
        <f t="array" ref="G541">INDEX(Establishment!C$2:C$1047,MATCH($E541,Establishment!$A$2:$A$1047,0))</f>
        <v>#N/A</v>
      </c>
      <c r="I541" s="4"/>
      <c r="J541" t="s">
        <v>20</v>
      </c>
      <c r="L541" s="4"/>
      <c r="M541" s="4">
        <f t="shared" si="90"/>
        <v>0</v>
      </c>
      <c r="N541" s="4">
        <f t="shared" si="91"/>
        <v>0</v>
      </c>
      <c r="O541" t="s">
        <v>20</v>
      </c>
      <c r="P541">
        <f t="array" ref="P541">INDEX(Items!B$2:B$1098,MATCH($O541,Items!$A$2:$A$1098,0))</f>
        <v>0</v>
      </c>
      <c r="Q541">
        <f t="array" ref="Q541">INDEX(Items!C$2:C$1098,MATCH($O541,Items!$A$2:$A$1098,0))</f>
        <v>0</v>
      </c>
      <c r="R541">
        <f t="array" ref="R541">INDEX(Items!D$2:D$1098,MATCH($O541,Items!$A$2:$A$1098,0))</f>
        <v>0</v>
      </c>
    </row>
    <row r="542" spans="1:18" ht="14.4" x14ac:dyDescent="0.3">
      <c r="A542">
        <f t="shared" si="88"/>
        <v>1</v>
      </c>
      <c r="B542" s="10" t="str">
        <f t="shared" si="89"/>
        <v/>
      </c>
      <c r="C542" s="2">
        <f t="shared" si="87"/>
        <v>1</v>
      </c>
      <c r="D542" s="3"/>
      <c r="E542" s="2"/>
      <c r="F542" t="e">
        <f t="array" ref="F542">INDEX(Establishment!B$2:B$1047,MATCH($E542,Establishment!$A$2:$A$1047,0))</f>
        <v>#N/A</v>
      </c>
      <c r="G542" t="e">
        <f t="array" ref="G542">INDEX(Establishment!C$2:C$1047,MATCH($E542,Establishment!$A$2:$A$1047,0))</f>
        <v>#N/A</v>
      </c>
      <c r="I542" s="4"/>
      <c r="J542" t="s">
        <v>20</v>
      </c>
      <c r="L542" s="4"/>
      <c r="M542" s="4">
        <f t="shared" si="90"/>
        <v>0</v>
      </c>
      <c r="N542" s="4">
        <f t="shared" si="91"/>
        <v>0</v>
      </c>
      <c r="O542" t="s">
        <v>20</v>
      </c>
      <c r="P542">
        <f t="array" ref="P542">INDEX(Items!B$2:B$1098,MATCH($O542,Items!$A$2:$A$1098,0))</f>
        <v>0</v>
      </c>
      <c r="Q542">
        <f t="array" ref="Q542">INDEX(Items!C$2:C$1098,MATCH($O542,Items!$A$2:$A$1098,0))</f>
        <v>0</v>
      </c>
      <c r="R542">
        <f t="array" ref="R542">INDEX(Items!D$2:D$1098,MATCH($O542,Items!$A$2:$A$1098,0))</f>
        <v>0</v>
      </c>
    </row>
    <row r="543" spans="1:18" ht="14.4" x14ac:dyDescent="0.3">
      <c r="A543">
        <f t="shared" si="88"/>
        <v>1</v>
      </c>
      <c r="B543" s="10" t="str">
        <f t="shared" si="89"/>
        <v/>
      </c>
      <c r="C543" s="2">
        <f t="shared" si="87"/>
        <v>1</v>
      </c>
      <c r="D543" s="3"/>
      <c r="E543" s="2"/>
      <c r="F543" t="e">
        <f t="array" ref="F543">INDEX(Establishment!B$2:B$1047,MATCH($E543,Establishment!$A$2:$A$1047,0))</f>
        <v>#N/A</v>
      </c>
      <c r="G543" t="e">
        <f t="array" ref="G543">INDEX(Establishment!C$2:C$1047,MATCH($E543,Establishment!$A$2:$A$1047,0))</f>
        <v>#N/A</v>
      </c>
      <c r="I543" s="4"/>
      <c r="J543" t="s">
        <v>20</v>
      </c>
      <c r="L543" s="4"/>
      <c r="M543" s="4">
        <f t="shared" si="90"/>
        <v>0</v>
      </c>
      <c r="N543" s="4">
        <f t="shared" si="91"/>
        <v>0</v>
      </c>
      <c r="O543" t="s">
        <v>20</v>
      </c>
      <c r="P543">
        <f t="array" ref="P543">INDEX(Items!B$2:B$1098,MATCH($O543,Items!$A$2:$A$1098,0))</f>
        <v>0</v>
      </c>
      <c r="Q543">
        <f t="array" ref="Q543">INDEX(Items!C$2:C$1098,MATCH($O543,Items!$A$2:$A$1098,0))</f>
        <v>0</v>
      </c>
      <c r="R543">
        <f t="array" ref="R543">INDEX(Items!D$2:D$1098,MATCH($O543,Items!$A$2:$A$1098,0))</f>
        <v>0</v>
      </c>
    </row>
    <row r="544" spans="1:18" ht="14.4" x14ac:dyDescent="0.3">
      <c r="A544">
        <f t="shared" si="88"/>
        <v>1</v>
      </c>
      <c r="B544" s="10" t="str">
        <f t="shared" si="89"/>
        <v/>
      </c>
      <c r="C544" s="2">
        <f t="shared" si="87"/>
        <v>1</v>
      </c>
      <c r="D544" s="3"/>
      <c r="E544" s="2"/>
      <c r="F544" t="e">
        <f t="array" ref="F544">INDEX(Establishment!B$2:B$1047,MATCH($E544,Establishment!$A$2:$A$1047,0))</f>
        <v>#N/A</v>
      </c>
      <c r="G544" t="e">
        <f t="array" ref="G544">INDEX(Establishment!C$2:C$1047,MATCH($E544,Establishment!$A$2:$A$1047,0))</f>
        <v>#N/A</v>
      </c>
      <c r="I544" s="4"/>
      <c r="J544" t="s">
        <v>20</v>
      </c>
      <c r="L544" s="4"/>
      <c r="M544" s="4">
        <f t="shared" si="90"/>
        <v>0</v>
      </c>
      <c r="N544" s="4">
        <f t="shared" si="91"/>
        <v>0</v>
      </c>
      <c r="O544" t="s">
        <v>20</v>
      </c>
      <c r="P544">
        <f t="array" ref="P544">INDEX(Items!B$2:B$1098,MATCH($O544,Items!$A$2:$A$1098,0))</f>
        <v>0</v>
      </c>
      <c r="Q544">
        <f t="array" ref="Q544">INDEX(Items!C$2:C$1098,MATCH($O544,Items!$A$2:$A$1098,0))</f>
        <v>0</v>
      </c>
      <c r="R544">
        <f t="array" ref="R544">INDEX(Items!D$2:D$1098,MATCH($O544,Items!$A$2:$A$1098,0))</f>
        <v>0</v>
      </c>
    </row>
    <row r="545" spans="1:18" ht="14.4" x14ac:dyDescent="0.3">
      <c r="A545">
        <f t="shared" si="88"/>
        <v>1</v>
      </c>
      <c r="B545" s="10" t="str">
        <f t="shared" si="89"/>
        <v/>
      </c>
      <c r="C545" s="2">
        <f t="shared" si="87"/>
        <v>1</v>
      </c>
      <c r="D545" s="3"/>
      <c r="E545" s="2"/>
      <c r="F545" t="e">
        <f t="array" ref="F545">INDEX(Establishment!B$2:B$1047,MATCH($E545,Establishment!$A$2:$A$1047,0))</f>
        <v>#N/A</v>
      </c>
      <c r="G545" t="e">
        <f t="array" ref="G545">INDEX(Establishment!C$2:C$1047,MATCH($E545,Establishment!$A$2:$A$1047,0))</f>
        <v>#N/A</v>
      </c>
      <c r="I545" s="4"/>
      <c r="J545" t="s">
        <v>20</v>
      </c>
      <c r="L545" s="4"/>
      <c r="M545" s="4">
        <f t="shared" si="90"/>
        <v>0</v>
      </c>
      <c r="N545" s="4">
        <f t="shared" si="91"/>
        <v>0</v>
      </c>
      <c r="O545" t="s">
        <v>20</v>
      </c>
      <c r="P545">
        <f t="array" ref="P545">INDEX(Items!B$2:B$1098,MATCH($O545,Items!$A$2:$A$1098,0))</f>
        <v>0</v>
      </c>
      <c r="Q545">
        <f t="array" ref="Q545">INDEX(Items!C$2:C$1098,MATCH($O545,Items!$A$2:$A$1098,0))</f>
        <v>0</v>
      </c>
      <c r="R545">
        <f t="array" ref="R545">INDEX(Items!D$2:D$1098,MATCH($O545,Items!$A$2:$A$1098,0))</f>
        <v>0</v>
      </c>
    </row>
    <row r="546" spans="1:18" ht="14.4" x14ac:dyDescent="0.3">
      <c r="A546">
        <f t="shared" si="88"/>
        <v>1</v>
      </c>
      <c r="B546" s="10" t="str">
        <f t="shared" si="89"/>
        <v/>
      </c>
      <c r="C546" s="2">
        <f t="shared" si="87"/>
        <v>1</v>
      </c>
      <c r="D546" s="3"/>
      <c r="E546" s="2"/>
      <c r="F546" t="e">
        <f t="array" ref="F546">INDEX(Establishment!B$2:B$1047,MATCH($E546,Establishment!$A$2:$A$1047,0))</f>
        <v>#N/A</v>
      </c>
      <c r="G546" t="e">
        <f t="array" ref="G546">INDEX(Establishment!C$2:C$1047,MATCH($E546,Establishment!$A$2:$A$1047,0))</f>
        <v>#N/A</v>
      </c>
      <c r="I546" s="4"/>
      <c r="J546" t="s">
        <v>20</v>
      </c>
      <c r="L546" s="4"/>
      <c r="M546" s="4">
        <f t="shared" si="90"/>
        <v>0</v>
      </c>
      <c r="N546" s="4">
        <f t="shared" si="91"/>
        <v>0</v>
      </c>
      <c r="O546" t="s">
        <v>20</v>
      </c>
      <c r="P546">
        <f t="array" ref="P546">INDEX(Items!B$2:B$1098,MATCH($O546,Items!$A$2:$A$1098,0))</f>
        <v>0</v>
      </c>
      <c r="Q546">
        <f t="array" ref="Q546">INDEX(Items!C$2:C$1098,MATCH($O546,Items!$A$2:$A$1098,0))</f>
        <v>0</v>
      </c>
      <c r="R546">
        <f t="array" ref="R546">INDEX(Items!D$2:D$1098,MATCH($O546,Items!$A$2:$A$1098,0))</f>
        <v>0</v>
      </c>
    </row>
    <row r="547" spans="1:18" ht="14.4" x14ac:dyDescent="0.3">
      <c r="A547">
        <f t="shared" si="88"/>
        <v>1</v>
      </c>
      <c r="B547" s="10" t="str">
        <f t="shared" si="89"/>
        <v/>
      </c>
      <c r="C547" s="2">
        <f t="shared" si="87"/>
        <v>1</v>
      </c>
      <c r="D547" s="3"/>
      <c r="E547" s="2"/>
      <c r="F547" t="e">
        <f t="array" ref="F547">INDEX(Establishment!B$2:B$1047,MATCH($E547,Establishment!$A$2:$A$1047,0))</f>
        <v>#N/A</v>
      </c>
      <c r="G547" t="e">
        <f t="array" ref="G547">INDEX(Establishment!C$2:C$1047,MATCH($E547,Establishment!$A$2:$A$1047,0))</f>
        <v>#N/A</v>
      </c>
      <c r="I547" s="4"/>
      <c r="J547" t="s">
        <v>20</v>
      </c>
      <c r="L547" s="4"/>
      <c r="M547" s="4">
        <f t="shared" si="90"/>
        <v>0</v>
      </c>
      <c r="N547" s="4">
        <f t="shared" si="91"/>
        <v>0</v>
      </c>
      <c r="O547" t="s">
        <v>20</v>
      </c>
      <c r="P547">
        <f t="array" ref="P547">INDEX(Items!B$2:B$1098,MATCH($O547,Items!$A$2:$A$1098,0))</f>
        <v>0</v>
      </c>
      <c r="Q547">
        <f t="array" ref="Q547">INDEX(Items!C$2:C$1098,MATCH($O547,Items!$A$2:$A$1098,0))</f>
        <v>0</v>
      </c>
      <c r="R547">
        <f t="array" ref="R547">INDEX(Items!D$2:D$1098,MATCH($O547,Items!$A$2:$A$1098,0))</f>
        <v>0</v>
      </c>
    </row>
    <row r="548" spans="1:18" ht="14.4" x14ac:dyDescent="0.3">
      <c r="A548">
        <f t="shared" si="88"/>
        <v>1</v>
      </c>
      <c r="B548" s="10" t="str">
        <f t="shared" si="89"/>
        <v/>
      </c>
      <c r="C548" s="2">
        <f t="shared" si="87"/>
        <v>1</v>
      </c>
      <c r="D548" s="3"/>
      <c r="E548" s="2"/>
      <c r="F548" t="e">
        <f t="array" ref="F548">INDEX(Establishment!B$2:B$1047,MATCH($E548,Establishment!$A$2:$A$1047,0))</f>
        <v>#N/A</v>
      </c>
      <c r="G548" t="e">
        <f t="array" ref="G548">INDEX(Establishment!C$2:C$1047,MATCH($E548,Establishment!$A$2:$A$1047,0))</f>
        <v>#N/A</v>
      </c>
      <c r="I548" s="4"/>
      <c r="J548" t="s">
        <v>20</v>
      </c>
      <c r="L548" s="4"/>
      <c r="M548" s="4">
        <f t="shared" si="90"/>
        <v>0</v>
      </c>
      <c r="N548" s="4">
        <f t="shared" si="91"/>
        <v>0</v>
      </c>
      <c r="O548" t="s">
        <v>20</v>
      </c>
      <c r="P548">
        <f t="array" ref="P548">INDEX(Items!B$2:B$1098,MATCH($O548,Items!$A$2:$A$1098,0))</f>
        <v>0</v>
      </c>
      <c r="Q548">
        <f t="array" ref="Q548">INDEX(Items!C$2:C$1098,MATCH($O548,Items!$A$2:$A$1098,0))</f>
        <v>0</v>
      </c>
      <c r="R548">
        <f t="array" ref="R548">INDEX(Items!D$2:D$1098,MATCH($O548,Items!$A$2:$A$1098,0))</f>
        <v>0</v>
      </c>
    </row>
    <row r="549" spans="1:18" ht="14.4" x14ac:dyDescent="0.3">
      <c r="A549">
        <f t="shared" si="88"/>
        <v>1</v>
      </c>
      <c r="B549" s="10" t="str">
        <f t="shared" si="89"/>
        <v/>
      </c>
      <c r="C549" s="2">
        <f t="shared" si="87"/>
        <v>1</v>
      </c>
      <c r="D549" s="3"/>
      <c r="E549" s="2"/>
      <c r="F549" t="e">
        <f t="array" ref="F549">INDEX(Establishment!B$2:B$1047,MATCH($E549,Establishment!$A$2:$A$1047,0))</f>
        <v>#N/A</v>
      </c>
      <c r="G549" t="e">
        <f t="array" ref="G549">INDEX(Establishment!C$2:C$1047,MATCH($E549,Establishment!$A$2:$A$1047,0))</f>
        <v>#N/A</v>
      </c>
      <c r="I549" s="4"/>
      <c r="J549" t="s">
        <v>20</v>
      </c>
      <c r="L549" s="4"/>
      <c r="M549" s="4">
        <f t="shared" si="90"/>
        <v>0</v>
      </c>
      <c r="N549" s="4">
        <f t="shared" si="91"/>
        <v>0</v>
      </c>
      <c r="O549" t="s">
        <v>20</v>
      </c>
      <c r="P549">
        <f t="array" ref="P549">INDEX(Items!B$2:B$1098,MATCH($O549,Items!$A$2:$A$1098,0))</f>
        <v>0</v>
      </c>
      <c r="Q549">
        <f t="array" ref="Q549">INDEX(Items!C$2:C$1098,MATCH($O549,Items!$A$2:$A$1098,0))</f>
        <v>0</v>
      </c>
      <c r="R549">
        <f t="array" ref="R549">INDEX(Items!D$2:D$1098,MATCH($O549,Items!$A$2:$A$1098,0))</f>
        <v>0</v>
      </c>
    </row>
    <row r="550" spans="1:18" ht="14.4" x14ac:dyDescent="0.3">
      <c r="A550">
        <f t="shared" si="88"/>
        <v>1</v>
      </c>
      <c r="B550" s="10" t="str">
        <f t="shared" si="89"/>
        <v/>
      </c>
      <c r="C550" s="2">
        <f t="shared" si="87"/>
        <v>1</v>
      </c>
      <c r="D550" s="3"/>
      <c r="E550" s="2"/>
      <c r="F550" t="e">
        <f t="array" ref="F550">INDEX(Establishment!B$2:B$1047,MATCH($E550,Establishment!$A$2:$A$1047,0))</f>
        <v>#N/A</v>
      </c>
      <c r="G550" t="e">
        <f t="array" ref="G550">INDEX(Establishment!C$2:C$1047,MATCH($E550,Establishment!$A$2:$A$1047,0))</f>
        <v>#N/A</v>
      </c>
      <c r="I550" s="4"/>
      <c r="J550" t="s">
        <v>20</v>
      </c>
      <c r="L550" s="4"/>
      <c r="M550" s="4">
        <f t="shared" si="90"/>
        <v>0</v>
      </c>
      <c r="N550" s="4">
        <f t="shared" si="91"/>
        <v>0</v>
      </c>
      <c r="O550" t="s">
        <v>20</v>
      </c>
      <c r="P550">
        <f t="array" ref="P550">INDEX(Items!B$2:B$1098,MATCH($O550,Items!$A$2:$A$1098,0))</f>
        <v>0</v>
      </c>
      <c r="Q550">
        <f t="array" ref="Q550">INDEX(Items!C$2:C$1098,MATCH($O550,Items!$A$2:$A$1098,0))</f>
        <v>0</v>
      </c>
      <c r="R550">
        <f t="array" ref="R550">INDEX(Items!D$2:D$1098,MATCH($O550,Items!$A$2:$A$1098,0))</f>
        <v>0</v>
      </c>
    </row>
    <row r="551" spans="1:18" ht="14.4" x14ac:dyDescent="0.3">
      <c r="A551">
        <f t="shared" si="88"/>
        <v>1</v>
      </c>
      <c r="B551" s="10" t="str">
        <f t="shared" si="89"/>
        <v/>
      </c>
      <c r="C551" s="2">
        <f t="shared" si="87"/>
        <v>1</v>
      </c>
      <c r="D551" s="3"/>
      <c r="E551" s="2"/>
      <c r="F551" t="e">
        <f t="array" ref="F551">INDEX(Establishment!B$2:B$1047,MATCH($E551,Establishment!$A$2:$A$1047,0))</f>
        <v>#N/A</v>
      </c>
      <c r="G551" t="e">
        <f t="array" ref="G551">INDEX(Establishment!C$2:C$1047,MATCH($E551,Establishment!$A$2:$A$1047,0))</f>
        <v>#N/A</v>
      </c>
      <c r="I551" s="4"/>
      <c r="J551" t="s">
        <v>20</v>
      </c>
      <c r="L551" s="4"/>
      <c r="M551" s="4">
        <f t="shared" si="90"/>
        <v>0</v>
      </c>
      <c r="N551" s="4">
        <f t="shared" si="91"/>
        <v>0</v>
      </c>
      <c r="O551" t="s">
        <v>20</v>
      </c>
      <c r="P551">
        <f t="array" ref="P551">INDEX(Items!B$2:B$1098,MATCH($O551,Items!$A$2:$A$1098,0))</f>
        <v>0</v>
      </c>
      <c r="Q551">
        <f t="array" ref="Q551">INDEX(Items!C$2:C$1098,MATCH($O551,Items!$A$2:$A$1098,0))</f>
        <v>0</v>
      </c>
      <c r="R551">
        <f t="array" ref="R551">INDEX(Items!D$2:D$1098,MATCH($O551,Items!$A$2:$A$1098,0))</f>
        <v>0</v>
      </c>
    </row>
    <row r="552" spans="1:18" ht="14.4" x14ac:dyDescent="0.3">
      <c r="A552">
        <f t="shared" si="88"/>
        <v>1</v>
      </c>
      <c r="B552" s="10" t="str">
        <f t="shared" si="89"/>
        <v/>
      </c>
      <c r="C552" s="2">
        <f t="shared" si="87"/>
        <v>1</v>
      </c>
      <c r="D552" s="3"/>
      <c r="E552" s="2"/>
      <c r="F552" t="e">
        <f t="array" ref="F552">INDEX(Establishment!B$2:B$1047,MATCH($E552,Establishment!$A$2:$A$1047,0))</f>
        <v>#N/A</v>
      </c>
      <c r="G552" t="e">
        <f t="array" ref="G552">INDEX(Establishment!C$2:C$1047,MATCH($E552,Establishment!$A$2:$A$1047,0))</f>
        <v>#N/A</v>
      </c>
      <c r="I552" s="4"/>
      <c r="J552" t="s">
        <v>20</v>
      </c>
      <c r="L552" s="4"/>
      <c r="M552" s="4">
        <f t="shared" si="90"/>
        <v>0</v>
      </c>
      <c r="N552" s="4">
        <f t="shared" si="91"/>
        <v>0</v>
      </c>
      <c r="O552" t="s">
        <v>20</v>
      </c>
      <c r="P552">
        <f t="array" ref="P552">INDEX(Items!B$2:B$1098,MATCH($O552,Items!$A$2:$A$1098,0))</f>
        <v>0</v>
      </c>
      <c r="Q552">
        <f t="array" ref="Q552">INDEX(Items!C$2:C$1098,MATCH($O552,Items!$A$2:$A$1098,0))</f>
        <v>0</v>
      </c>
      <c r="R552">
        <f t="array" ref="R552">INDEX(Items!D$2:D$1098,MATCH($O552,Items!$A$2:$A$1098,0))</f>
        <v>0</v>
      </c>
    </row>
    <row r="553" spans="1:18" ht="14.4" x14ac:dyDescent="0.3">
      <c r="A553">
        <f t="shared" si="88"/>
        <v>1</v>
      </c>
      <c r="B553" s="10" t="str">
        <f t="shared" si="89"/>
        <v/>
      </c>
      <c r="C553" s="2">
        <f t="shared" si="87"/>
        <v>1</v>
      </c>
      <c r="D553" s="3"/>
      <c r="E553" s="2"/>
      <c r="F553" t="e">
        <f t="array" ref="F553">INDEX(Establishment!B$2:B$1047,MATCH($E553,Establishment!$A$2:$A$1047,0))</f>
        <v>#N/A</v>
      </c>
      <c r="G553" t="e">
        <f t="array" ref="G553">INDEX(Establishment!C$2:C$1047,MATCH($E553,Establishment!$A$2:$A$1047,0))</f>
        <v>#N/A</v>
      </c>
      <c r="I553" s="4"/>
      <c r="J553" t="s">
        <v>20</v>
      </c>
      <c r="L553" s="4"/>
      <c r="M553" s="4">
        <f t="shared" si="90"/>
        <v>0</v>
      </c>
      <c r="N553" s="4">
        <f t="shared" si="91"/>
        <v>0</v>
      </c>
      <c r="O553" t="s">
        <v>20</v>
      </c>
      <c r="P553">
        <f t="array" ref="P553">INDEX(Items!B$2:B$1098,MATCH($O553,Items!$A$2:$A$1098,0))</f>
        <v>0</v>
      </c>
      <c r="Q553">
        <f t="array" ref="Q553">INDEX(Items!C$2:C$1098,MATCH($O553,Items!$A$2:$A$1098,0))</f>
        <v>0</v>
      </c>
      <c r="R553">
        <f t="array" ref="R553">INDEX(Items!D$2:D$1098,MATCH($O553,Items!$A$2:$A$1098,0))</f>
        <v>0</v>
      </c>
    </row>
    <row r="554" spans="1:18" ht="14.4" x14ac:dyDescent="0.3">
      <c r="A554">
        <f t="shared" si="88"/>
        <v>1</v>
      </c>
      <c r="B554" s="10" t="str">
        <f t="shared" si="89"/>
        <v/>
      </c>
      <c r="C554" s="2">
        <f t="shared" si="87"/>
        <v>1</v>
      </c>
      <c r="D554" s="3"/>
      <c r="E554" s="2"/>
      <c r="F554" t="e">
        <f t="array" ref="F554">INDEX(Establishment!B$2:B$1047,MATCH($E554,Establishment!$A$2:$A$1047,0))</f>
        <v>#N/A</v>
      </c>
      <c r="G554" t="e">
        <f t="array" ref="G554">INDEX(Establishment!C$2:C$1047,MATCH($E554,Establishment!$A$2:$A$1047,0))</f>
        <v>#N/A</v>
      </c>
      <c r="I554" s="4"/>
      <c r="J554" t="s">
        <v>20</v>
      </c>
      <c r="L554" s="4"/>
      <c r="M554" s="4">
        <f t="shared" si="90"/>
        <v>0</v>
      </c>
      <c r="N554" s="4">
        <f t="shared" si="91"/>
        <v>0</v>
      </c>
      <c r="O554" t="s">
        <v>20</v>
      </c>
      <c r="P554">
        <f t="array" ref="P554">INDEX(Items!B$2:B$1098,MATCH($O554,Items!$A$2:$A$1098,0))</f>
        <v>0</v>
      </c>
      <c r="Q554">
        <f t="array" ref="Q554">INDEX(Items!C$2:C$1098,MATCH($O554,Items!$A$2:$A$1098,0))</f>
        <v>0</v>
      </c>
      <c r="R554">
        <f t="array" ref="R554">INDEX(Items!D$2:D$1098,MATCH($O554,Items!$A$2:$A$1098,0))</f>
        <v>0</v>
      </c>
    </row>
    <row r="555" spans="1:18" ht="14.4" x14ac:dyDescent="0.3">
      <c r="A555">
        <f t="shared" si="88"/>
        <v>1</v>
      </c>
      <c r="B555" s="10" t="str">
        <f t="shared" si="89"/>
        <v/>
      </c>
      <c r="C555" s="2">
        <f t="shared" si="87"/>
        <v>1</v>
      </c>
      <c r="D555" s="3"/>
      <c r="E555" s="2"/>
      <c r="F555" t="e">
        <f t="array" ref="F555">INDEX(Establishment!B$2:B$1047,MATCH($E555,Establishment!$A$2:$A$1047,0))</f>
        <v>#N/A</v>
      </c>
      <c r="G555" t="e">
        <f t="array" ref="G555">INDEX(Establishment!C$2:C$1047,MATCH($E555,Establishment!$A$2:$A$1047,0))</f>
        <v>#N/A</v>
      </c>
      <c r="I555" s="4"/>
      <c r="J555" t="s">
        <v>20</v>
      </c>
      <c r="L555" s="4"/>
      <c r="M555" s="4">
        <f t="shared" si="90"/>
        <v>0</v>
      </c>
      <c r="N555" s="4">
        <f t="shared" si="91"/>
        <v>0</v>
      </c>
      <c r="O555" t="s">
        <v>20</v>
      </c>
      <c r="P555">
        <f t="array" ref="P555">INDEX(Items!B$2:B$1098,MATCH($O555,Items!$A$2:$A$1098,0))</f>
        <v>0</v>
      </c>
      <c r="Q555">
        <f t="array" ref="Q555">INDEX(Items!C$2:C$1098,MATCH($O555,Items!$A$2:$A$1098,0))</f>
        <v>0</v>
      </c>
      <c r="R555">
        <f t="array" ref="R555">INDEX(Items!D$2:D$1098,MATCH($O555,Items!$A$2:$A$1098,0))</f>
        <v>0</v>
      </c>
    </row>
    <row r="556" spans="1:18" ht="14.4" x14ac:dyDescent="0.3">
      <c r="A556">
        <f t="shared" si="88"/>
        <v>1</v>
      </c>
      <c r="B556" s="10" t="str">
        <f t="shared" si="89"/>
        <v/>
      </c>
      <c r="C556" s="2">
        <f t="shared" si="87"/>
        <v>1</v>
      </c>
      <c r="D556" s="3"/>
      <c r="E556" s="2"/>
      <c r="F556" t="e">
        <f t="array" ref="F556">INDEX(Establishment!B$2:B$1047,MATCH($E556,Establishment!$A$2:$A$1047,0))</f>
        <v>#N/A</v>
      </c>
      <c r="G556" t="e">
        <f t="array" ref="G556">INDEX(Establishment!C$2:C$1047,MATCH($E556,Establishment!$A$2:$A$1047,0))</f>
        <v>#N/A</v>
      </c>
      <c r="I556" s="4"/>
      <c r="J556" t="s">
        <v>20</v>
      </c>
      <c r="L556" s="4"/>
      <c r="M556" s="4">
        <f t="shared" si="90"/>
        <v>0</v>
      </c>
      <c r="N556" s="4">
        <f t="shared" si="91"/>
        <v>0</v>
      </c>
      <c r="O556" t="s">
        <v>20</v>
      </c>
      <c r="P556">
        <f t="array" ref="P556">INDEX(Items!B$2:B$1098,MATCH($O556,Items!$A$2:$A$1098,0))</f>
        <v>0</v>
      </c>
      <c r="Q556">
        <f t="array" ref="Q556">INDEX(Items!C$2:C$1098,MATCH($O556,Items!$A$2:$A$1098,0))</f>
        <v>0</v>
      </c>
      <c r="R556">
        <f t="array" ref="R556">INDEX(Items!D$2:D$1098,MATCH($O556,Items!$A$2:$A$1098,0))</f>
        <v>0</v>
      </c>
    </row>
    <row r="557" spans="1:18" ht="14.4" x14ac:dyDescent="0.3">
      <c r="A557">
        <f t="shared" si="88"/>
        <v>1</v>
      </c>
      <c r="B557" s="10" t="str">
        <f t="shared" si="89"/>
        <v/>
      </c>
      <c r="C557" s="2">
        <f t="shared" si="87"/>
        <v>1</v>
      </c>
      <c r="D557" s="3"/>
      <c r="E557" s="2"/>
      <c r="F557" t="e">
        <f t="array" ref="F557">INDEX(Establishment!B$2:B$1047,MATCH($E557,Establishment!$A$2:$A$1047,0))</f>
        <v>#N/A</v>
      </c>
      <c r="G557" t="e">
        <f t="array" ref="G557">INDEX(Establishment!C$2:C$1047,MATCH($E557,Establishment!$A$2:$A$1047,0))</f>
        <v>#N/A</v>
      </c>
      <c r="I557" s="4"/>
      <c r="J557" t="s">
        <v>20</v>
      </c>
      <c r="L557" s="4"/>
      <c r="M557" s="4">
        <f t="shared" si="90"/>
        <v>0</v>
      </c>
      <c r="N557" s="4">
        <f t="shared" si="91"/>
        <v>0</v>
      </c>
      <c r="O557" t="s">
        <v>20</v>
      </c>
      <c r="P557">
        <f t="array" ref="P557">INDEX(Items!B$2:B$1098,MATCH($O557,Items!$A$2:$A$1098,0))</f>
        <v>0</v>
      </c>
      <c r="Q557">
        <f t="array" ref="Q557">INDEX(Items!C$2:C$1098,MATCH($O557,Items!$A$2:$A$1098,0))</f>
        <v>0</v>
      </c>
      <c r="R557">
        <f t="array" ref="R557">INDEX(Items!D$2:D$1098,MATCH($O557,Items!$A$2:$A$1098,0))</f>
        <v>0</v>
      </c>
    </row>
    <row r="558" spans="1:18" ht="14.4" x14ac:dyDescent="0.3">
      <c r="A558">
        <f t="shared" si="88"/>
        <v>1</v>
      </c>
      <c r="B558" s="10" t="str">
        <f t="shared" si="89"/>
        <v/>
      </c>
      <c r="C558" s="2">
        <f t="shared" si="87"/>
        <v>1</v>
      </c>
      <c r="D558" s="3"/>
      <c r="E558" s="2"/>
      <c r="F558" t="e">
        <f t="array" ref="F558">INDEX(Establishment!B$2:B$1047,MATCH($E558,Establishment!$A$2:$A$1047,0))</f>
        <v>#N/A</v>
      </c>
      <c r="G558" t="e">
        <f t="array" ref="G558">INDEX(Establishment!C$2:C$1047,MATCH($E558,Establishment!$A$2:$A$1047,0))</f>
        <v>#N/A</v>
      </c>
      <c r="I558" s="4"/>
      <c r="J558" t="s">
        <v>20</v>
      </c>
      <c r="L558" s="4"/>
      <c r="M558" s="4">
        <f t="shared" si="90"/>
        <v>0</v>
      </c>
      <c r="N558" s="4">
        <f t="shared" si="91"/>
        <v>0</v>
      </c>
      <c r="O558" t="s">
        <v>20</v>
      </c>
      <c r="P558">
        <f t="array" ref="P558">INDEX(Items!B$2:B$1098,MATCH($O558,Items!$A$2:$A$1098,0))</f>
        <v>0</v>
      </c>
      <c r="Q558">
        <f t="array" ref="Q558">INDEX(Items!C$2:C$1098,MATCH($O558,Items!$A$2:$A$1098,0))</f>
        <v>0</v>
      </c>
      <c r="R558">
        <f t="array" ref="R558">INDEX(Items!D$2:D$1098,MATCH($O558,Items!$A$2:$A$1098,0))</f>
        <v>0</v>
      </c>
    </row>
    <row r="559" spans="1:18" ht="14.4" x14ac:dyDescent="0.3">
      <c r="A559">
        <f t="shared" si="88"/>
        <v>1</v>
      </c>
      <c r="B559" s="10" t="str">
        <f t="shared" si="89"/>
        <v/>
      </c>
      <c r="C559" s="2">
        <f t="shared" si="87"/>
        <v>1</v>
      </c>
      <c r="D559" s="3"/>
      <c r="E559" s="2"/>
      <c r="F559" t="e">
        <f t="array" ref="F559">INDEX(Establishment!B$2:B$1047,MATCH($E559,Establishment!$A$2:$A$1047,0))</f>
        <v>#N/A</v>
      </c>
      <c r="G559" t="e">
        <f t="array" ref="G559">INDEX(Establishment!C$2:C$1047,MATCH($E559,Establishment!$A$2:$A$1047,0))</f>
        <v>#N/A</v>
      </c>
      <c r="I559" s="4"/>
      <c r="J559" t="s">
        <v>20</v>
      </c>
      <c r="L559" s="4"/>
      <c r="M559" s="4">
        <f t="shared" si="90"/>
        <v>0</v>
      </c>
      <c r="N559" s="4">
        <f t="shared" si="91"/>
        <v>0</v>
      </c>
      <c r="O559" t="s">
        <v>20</v>
      </c>
      <c r="P559">
        <f t="array" ref="P559">INDEX(Items!B$2:B$1098,MATCH($O559,Items!$A$2:$A$1098,0))</f>
        <v>0</v>
      </c>
      <c r="Q559">
        <f t="array" ref="Q559">INDEX(Items!C$2:C$1098,MATCH($O559,Items!$A$2:$A$1098,0))</f>
        <v>0</v>
      </c>
      <c r="R559">
        <f t="array" ref="R559">INDEX(Items!D$2:D$1098,MATCH($O559,Items!$A$2:$A$1098,0))</f>
        <v>0</v>
      </c>
    </row>
    <row r="560" spans="1:18" ht="14.4" x14ac:dyDescent="0.3">
      <c r="A560">
        <f t="shared" si="88"/>
        <v>1</v>
      </c>
      <c r="B560" s="10" t="str">
        <f t="shared" si="89"/>
        <v/>
      </c>
      <c r="C560" s="2">
        <f t="shared" si="87"/>
        <v>1</v>
      </c>
      <c r="D560" s="3"/>
      <c r="E560" s="2"/>
      <c r="F560" t="e">
        <f t="array" ref="F560">INDEX(Establishment!B$2:B$1047,MATCH($E560,Establishment!$A$2:$A$1047,0))</f>
        <v>#N/A</v>
      </c>
      <c r="G560" t="e">
        <f t="array" ref="G560">INDEX(Establishment!C$2:C$1047,MATCH($E560,Establishment!$A$2:$A$1047,0))</f>
        <v>#N/A</v>
      </c>
      <c r="I560" s="4"/>
      <c r="J560" t="s">
        <v>20</v>
      </c>
      <c r="L560" s="4"/>
      <c r="M560" s="4">
        <f t="shared" si="90"/>
        <v>0</v>
      </c>
      <c r="N560" s="4">
        <f t="shared" si="91"/>
        <v>0</v>
      </c>
      <c r="O560" t="s">
        <v>20</v>
      </c>
      <c r="P560">
        <f t="array" ref="P560">INDEX(Items!B$2:B$1098,MATCH($O560,Items!$A$2:$A$1098,0))</f>
        <v>0</v>
      </c>
      <c r="Q560">
        <f t="array" ref="Q560">INDEX(Items!C$2:C$1098,MATCH($O560,Items!$A$2:$A$1098,0))</f>
        <v>0</v>
      </c>
      <c r="R560">
        <f t="array" ref="R560">INDEX(Items!D$2:D$1098,MATCH($O560,Items!$A$2:$A$1098,0))</f>
        <v>0</v>
      </c>
    </row>
    <row r="561" spans="1:18" ht="14.4" x14ac:dyDescent="0.3">
      <c r="A561">
        <f t="shared" si="88"/>
        <v>1</v>
      </c>
      <c r="B561" s="10" t="str">
        <f t="shared" si="89"/>
        <v/>
      </c>
      <c r="C561" s="2">
        <f t="shared" si="87"/>
        <v>1</v>
      </c>
      <c r="D561" s="3"/>
      <c r="E561" s="2"/>
      <c r="F561" t="e">
        <f t="array" ref="F561">INDEX(Establishment!B$2:B$1047,MATCH($E561,Establishment!$A$2:$A$1047,0))</f>
        <v>#N/A</v>
      </c>
      <c r="G561" t="e">
        <f t="array" ref="G561">INDEX(Establishment!C$2:C$1047,MATCH($E561,Establishment!$A$2:$A$1047,0))</f>
        <v>#N/A</v>
      </c>
      <c r="I561" s="4"/>
      <c r="J561" t="s">
        <v>20</v>
      </c>
      <c r="L561" s="4"/>
      <c r="M561" s="4">
        <f t="shared" si="90"/>
        <v>0</v>
      </c>
      <c r="N561" s="4">
        <f t="shared" si="91"/>
        <v>0</v>
      </c>
      <c r="O561" t="s">
        <v>20</v>
      </c>
      <c r="P561">
        <f t="array" ref="P561">INDEX(Items!B$2:B$1098,MATCH($O561,Items!$A$2:$A$1098,0))</f>
        <v>0</v>
      </c>
      <c r="Q561">
        <f t="array" ref="Q561">INDEX(Items!C$2:C$1098,MATCH($O561,Items!$A$2:$A$1098,0))</f>
        <v>0</v>
      </c>
      <c r="R561">
        <f t="array" ref="R561">INDEX(Items!D$2:D$1098,MATCH($O561,Items!$A$2:$A$1098,0))</f>
        <v>0</v>
      </c>
    </row>
    <row r="562" spans="1:18" ht="14.4" x14ac:dyDescent="0.3">
      <c r="A562">
        <f t="shared" si="88"/>
        <v>1</v>
      </c>
      <c r="B562" s="10" t="str">
        <f t="shared" si="89"/>
        <v/>
      </c>
      <c r="C562" s="2">
        <f t="shared" si="87"/>
        <v>1</v>
      </c>
      <c r="D562" s="3"/>
      <c r="E562" s="2"/>
      <c r="F562" t="e">
        <f t="array" ref="F562">INDEX(Establishment!B$2:B$1047,MATCH($E562,Establishment!$A$2:$A$1047,0))</f>
        <v>#N/A</v>
      </c>
      <c r="G562" t="e">
        <f t="array" ref="G562">INDEX(Establishment!C$2:C$1047,MATCH($E562,Establishment!$A$2:$A$1047,0))</f>
        <v>#N/A</v>
      </c>
      <c r="I562" s="4"/>
      <c r="J562" t="s">
        <v>20</v>
      </c>
      <c r="L562" s="4"/>
      <c r="M562" s="4">
        <f t="shared" si="90"/>
        <v>0</v>
      </c>
      <c r="N562" s="4">
        <f t="shared" si="91"/>
        <v>0</v>
      </c>
      <c r="O562" t="s">
        <v>20</v>
      </c>
      <c r="P562">
        <f t="array" ref="P562">INDEX(Items!B$2:B$1098,MATCH($O562,Items!$A$2:$A$1098,0))</f>
        <v>0</v>
      </c>
      <c r="Q562">
        <f t="array" ref="Q562">INDEX(Items!C$2:C$1098,MATCH($O562,Items!$A$2:$A$1098,0))</f>
        <v>0</v>
      </c>
      <c r="R562">
        <f t="array" ref="R562">INDEX(Items!D$2:D$1098,MATCH($O562,Items!$A$2:$A$1098,0))</f>
        <v>0</v>
      </c>
    </row>
    <row r="563" spans="1:18" ht="14.4" x14ac:dyDescent="0.3">
      <c r="A563">
        <f t="shared" si="88"/>
        <v>1</v>
      </c>
      <c r="B563" s="10" t="str">
        <f t="shared" si="89"/>
        <v/>
      </c>
      <c r="C563" s="2">
        <f t="shared" si="87"/>
        <v>1</v>
      </c>
      <c r="D563" s="3"/>
      <c r="E563" s="2"/>
      <c r="F563" t="e">
        <f t="array" ref="F563">INDEX(Establishment!B$2:B$1047,MATCH($E563,Establishment!$A$2:$A$1047,0))</f>
        <v>#N/A</v>
      </c>
      <c r="G563" t="e">
        <f t="array" ref="G563">INDEX(Establishment!C$2:C$1047,MATCH($E563,Establishment!$A$2:$A$1047,0))</f>
        <v>#N/A</v>
      </c>
      <c r="I563" s="4"/>
      <c r="J563" t="s">
        <v>20</v>
      </c>
      <c r="L563" s="4"/>
      <c r="M563" s="4">
        <f t="shared" si="90"/>
        <v>0</v>
      </c>
      <c r="N563" s="4">
        <f t="shared" si="91"/>
        <v>0</v>
      </c>
      <c r="O563" t="s">
        <v>20</v>
      </c>
      <c r="P563">
        <f t="array" ref="P563">INDEX(Items!B$2:B$1098,MATCH($O563,Items!$A$2:$A$1098,0))</f>
        <v>0</v>
      </c>
      <c r="Q563">
        <f t="array" ref="Q563">INDEX(Items!C$2:C$1098,MATCH($O563,Items!$A$2:$A$1098,0))</f>
        <v>0</v>
      </c>
      <c r="R563">
        <f t="array" ref="R563">INDEX(Items!D$2:D$1098,MATCH($O563,Items!$A$2:$A$1098,0))</f>
        <v>0</v>
      </c>
    </row>
    <row r="564" spans="1:18" ht="14.4" x14ac:dyDescent="0.3">
      <c r="A564">
        <f t="shared" si="88"/>
        <v>1</v>
      </c>
      <c r="B564" s="10" t="str">
        <f t="shared" si="89"/>
        <v/>
      </c>
      <c r="C564" s="2">
        <f t="shared" si="87"/>
        <v>1</v>
      </c>
      <c r="D564" s="3"/>
      <c r="E564" s="2"/>
      <c r="F564" t="e">
        <f t="array" ref="F564">INDEX(Establishment!B$2:B$1047,MATCH($E564,Establishment!$A$2:$A$1047,0))</f>
        <v>#N/A</v>
      </c>
      <c r="G564" t="e">
        <f t="array" ref="G564">INDEX(Establishment!C$2:C$1047,MATCH($E564,Establishment!$A$2:$A$1047,0))</f>
        <v>#N/A</v>
      </c>
      <c r="I564" s="4"/>
      <c r="J564" t="s">
        <v>20</v>
      </c>
      <c r="L564" s="4"/>
      <c r="M564" s="4">
        <f t="shared" si="90"/>
        <v>0</v>
      </c>
      <c r="N564" s="4">
        <f t="shared" si="91"/>
        <v>0</v>
      </c>
      <c r="O564" t="s">
        <v>20</v>
      </c>
      <c r="P564">
        <f t="array" ref="P564">INDEX(Items!B$2:B$1098,MATCH($O564,Items!$A$2:$A$1098,0))</f>
        <v>0</v>
      </c>
      <c r="Q564">
        <f t="array" ref="Q564">INDEX(Items!C$2:C$1098,MATCH($O564,Items!$A$2:$A$1098,0))</f>
        <v>0</v>
      </c>
      <c r="R564">
        <f t="array" ref="R564">INDEX(Items!D$2:D$1098,MATCH($O564,Items!$A$2:$A$1098,0))</f>
        <v>0</v>
      </c>
    </row>
    <row r="565" spans="1:18" ht="14.4" x14ac:dyDescent="0.3">
      <c r="A565">
        <f t="shared" si="88"/>
        <v>1</v>
      </c>
      <c r="B565" s="10" t="str">
        <f t="shared" si="89"/>
        <v/>
      </c>
      <c r="C565" s="2">
        <f t="shared" si="87"/>
        <v>1</v>
      </c>
      <c r="D565" s="3"/>
      <c r="E565" s="2"/>
      <c r="F565" t="e">
        <f t="array" ref="F565">INDEX(Establishment!B$2:B$1047,MATCH($E565,Establishment!$A$2:$A$1047,0))</f>
        <v>#N/A</v>
      </c>
      <c r="G565" t="e">
        <f t="array" ref="G565">INDEX(Establishment!C$2:C$1047,MATCH($E565,Establishment!$A$2:$A$1047,0))</f>
        <v>#N/A</v>
      </c>
      <c r="I565" s="4"/>
      <c r="J565" t="s">
        <v>20</v>
      </c>
      <c r="L565" s="4"/>
      <c r="M565" s="4">
        <f t="shared" si="90"/>
        <v>0</v>
      </c>
      <c r="N565" s="4">
        <f t="shared" si="91"/>
        <v>0</v>
      </c>
      <c r="O565" t="s">
        <v>20</v>
      </c>
      <c r="P565">
        <f t="array" ref="P565">INDEX(Items!B$2:B$1098,MATCH($O565,Items!$A$2:$A$1098,0))</f>
        <v>0</v>
      </c>
      <c r="Q565">
        <f t="array" ref="Q565">INDEX(Items!C$2:C$1098,MATCH($O565,Items!$A$2:$A$1098,0))</f>
        <v>0</v>
      </c>
      <c r="R565">
        <f t="array" ref="R565">INDEX(Items!D$2:D$1098,MATCH($O565,Items!$A$2:$A$1098,0))</f>
        <v>0</v>
      </c>
    </row>
    <row r="566" spans="1:18" ht="14.4" x14ac:dyDescent="0.3">
      <c r="A566">
        <f t="shared" si="88"/>
        <v>1</v>
      </c>
      <c r="B566" s="10" t="str">
        <f t="shared" si="89"/>
        <v/>
      </c>
      <c r="C566" s="2">
        <f t="shared" si="87"/>
        <v>1</v>
      </c>
      <c r="D566" s="3"/>
      <c r="E566" s="2"/>
      <c r="F566" t="e">
        <f t="array" ref="F566">INDEX(Establishment!B$2:B$1047,MATCH($E566,Establishment!$A$2:$A$1047,0))</f>
        <v>#N/A</v>
      </c>
      <c r="G566" t="e">
        <f t="array" ref="G566">INDEX(Establishment!C$2:C$1047,MATCH($E566,Establishment!$A$2:$A$1047,0))</f>
        <v>#N/A</v>
      </c>
      <c r="I566" s="4"/>
      <c r="J566" t="s">
        <v>20</v>
      </c>
      <c r="L566" s="4"/>
      <c r="M566" s="4">
        <f t="shared" si="90"/>
        <v>0</v>
      </c>
      <c r="N566" s="4">
        <f t="shared" si="91"/>
        <v>0</v>
      </c>
      <c r="O566" t="s">
        <v>20</v>
      </c>
      <c r="P566">
        <f t="array" ref="P566">INDEX(Items!B$2:B$1098,MATCH($O566,Items!$A$2:$A$1098,0))</f>
        <v>0</v>
      </c>
      <c r="Q566">
        <f t="array" ref="Q566">INDEX(Items!C$2:C$1098,MATCH($O566,Items!$A$2:$A$1098,0))</f>
        <v>0</v>
      </c>
      <c r="R566">
        <f t="array" ref="R566">INDEX(Items!D$2:D$1098,MATCH($O566,Items!$A$2:$A$1098,0))</f>
        <v>0</v>
      </c>
    </row>
    <row r="567" spans="1:18" ht="14.4" x14ac:dyDescent="0.3">
      <c r="A567">
        <f t="shared" si="88"/>
        <v>1</v>
      </c>
      <c r="B567" s="10" t="str">
        <f t="shared" si="89"/>
        <v/>
      </c>
      <c r="C567" s="2">
        <f t="shared" si="87"/>
        <v>1</v>
      </c>
      <c r="D567" s="3"/>
      <c r="E567" s="2"/>
      <c r="F567" t="e">
        <f t="array" ref="F567">INDEX(Establishment!B$2:B$1047,MATCH($E567,Establishment!$A$2:$A$1047,0))</f>
        <v>#N/A</v>
      </c>
      <c r="G567" t="e">
        <f t="array" ref="G567">INDEX(Establishment!C$2:C$1047,MATCH($E567,Establishment!$A$2:$A$1047,0))</f>
        <v>#N/A</v>
      </c>
      <c r="I567" s="4"/>
      <c r="J567" t="s">
        <v>20</v>
      </c>
      <c r="L567" s="4"/>
      <c r="M567" s="4">
        <f t="shared" si="90"/>
        <v>0</v>
      </c>
      <c r="N567" s="4">
        <f t="shared" si="91"/>
        <v>0</v>
      </c>
      <c r="O567" t="s">
        <v>20</v>
      </c>
      <c r="P567">
        <f t="array" ref="P567">INDEX(Items!B$2:B$1098,MATCH($O567,Items!$A$2:$A$1098,0))</f>
        <v>0</v>
      </c>
      <c r="Q567">
        <f t="array" ref="Q567">INDEX(Items!C$2:C$1098,MATCH($O567,Items!$A$2:$A$1098,0))</f>
        <v>0</v>
      </c>
      <c r="R567">
        <f t="array" ref="R567">INDEX(Items!D$2:D$1098,MATCH($O567,Items!$A$2:$A$1098,0))</f>
        <v>0</v>
      </c>
    </row>
    <row r="568" spans="1:18" ht="14.4" x14ac:dyDescent="0.3">
      <c r="A568">
        <f t="shared" si="88"/>
        <v>1</v>
      </c>
      <c r="B568" s="10" t="str">
        <f t="shared" si="89"/>
        <v/>
      </c>
      <c r="C568" s="2">
        <f t="shared" si="87"/>
        <v>1</v>
      </c>
      <c r="D568" s="3"/>
      <c r="E568" s="2"/>
      <c r="F568" t="e">
        <f t="array" ref="F568">INDEX(Establishment!B$2:B$1047,MATCH($E568,Establishment!$A$2:$A$1047,0))</f>
        <v>#N/A</v>
      </c>
      <c r="G568" t="e">
        <f t="array" ref="G568">INDEX(Establishment!C$2:C$1047,MATCH($E568,Establishment!$A$2:$A$1047,0))</f>
        <v>#N/A</v>
      </c>
      <c r="I568" s="4"/>
      <c r="J568" t="s">
        <v>20</v>
      </c>
      <c r="L568" s="4"/>
      <c r="M568" s="4">
        <f t="shared" si="90"/>
        <v>0</v>
      </c>
      <c r="N568" s="4">
        <f t="shared" si="91"/>
        <v>0</v>
      </c>
      <c r="O568" t="s">
        <v>20</v>
      </c>
      <c r="P568">
        <f t="array" ref="P568">INDEX(Items!B$2:B$1098,MATCH($O568,Items!$A$2:$A$1098,0))</f>
        <v>0</v>
      </c>
      <c r="Q568">
        <f t="array" ref="Q568">INDEX(Items!C$2:C$1098,MATCH($O568,Items!$A$2:$A$1098,0))</f>
        <v>0</v>
      </c>
      <c r="R568">
        <f t="array" ref="R568">INDEX(Items!D$2:D$1098,MATCH($O568,Items!$A$2:$A$1098,0))</f>
        <v>0</v>
      </c>
    </row>
    <row r="569" spans="1:18" ht="14.4" x14ac:dyDescent="0.3">
      <c r="A569">
        <f t="shared" si="88"/>
        <v>1</v>
      </c>
      <c r="B569" s="10" t="str">
        <f t="shared" si="89"/>
        <v/>
      </c>
      <c r="C569" s="2">
        <f t="shared" si="87"/>
        <v>1</v>
      </c>
      <c r="D569" s="3"/>
      <c r="E569" s="2"/>
      <c r="F569" t="e">
        <f t="array" ref="F569">INDEX(Establishment!B$2:B$1047,MATCH($E569,Establishment!$A$2:$A$1047,0))</f>
        <v>#N/A</v>
      </c>
      <c r="G569" t="e">
        <f t="array" ref="G569">INDEX(Establishment!C$2:C$1047,MATCH($E569,Establishment!$A$2:$A$1047,0))</f>
        <v>#N/A</v>
      </c>
      <c r="I569" s="4"/>
      <c r="J569" t="s">
        <v>20</v>
      </c>
      <c r="L569" s="4"/>
      <c r="M569" s="4">
        <f t="shared" si="90"/>
        <v>0</v>
      </c>
      <c r="N569" s="4">
        <f t="shared" si="91"/>
        <v>0</v>
      </c>
      <c r="O569" t="s">
        <v>20</v>
      </c>
      <c r="P569">
        <f t="array" ref="P569">INDEX(Items!B$2:B$1098,MATCH($O569,Items!$A$2:$A$1098,0))</f>
        <v>0</v>
      </c>
      <c r="Q569">
        <f t="array" ref="Q569">INDEX(Items!C$2:C$1098,MATCH($O569,Items!$A$2:$A$1098,0))</f>
        <v>0</v>
      </c>
      <c r="R569">
        <f t="array" ref="R569">INDEX(Items!D$2:D$1098,MATCH($O569,Items!$A$2:$A$1098,0))</f>
        <v>0</v>
      </c>
    </row>
    <row r="570" spans="1:18" ht="14.4" x14ac:dyDescent="0.3">
      <c r="A570">
        <f t="shared" si="88"/>
        <v>1</v>
      </c>
      <c r="B570" s="10" t="str">
        <f t="shared" si="89"/>
        <v/>
      </c>
      <c r="C570" s="2">
        <f t="shared" si="87"/>
        <v>1</v>
      </c>
      <c r="D570" s="3"/>
      <c r="E570" s="2"/>
      <c r="F570" t="e">
        <f t="array" ref="F570">INDEX(Establishment!B$2:B$1047,MATCH($E570,Establishment!$A$2:$A$1047,0))</f>
        <v>#N/A</v>
      </c>
      <c r="G570" t="e">
        <f t="array" ref="G570">INDEX(Establishment!C$2:C$1047,MATCH($E570,Establishment!$A$2:$A$1047,0))</f>
        <v>#N/A</v>
      </c>
      <c r="I570" s="4"/>
      <c r="J570" t="s">
        <v>20</v>
      </c>
      <c r="L570" s="4"/>
      <c r="M570" s="4">
        <f t="shared" si="90"/>
        <v>0</v>
      </c>
      <c r="N570" s="4">
        <f t="shared" si="91"/>
        <v>0</v>
      </c>
      <c r="O570" t="s">
        <v>20</v>
      </c>
      <c r="P570">
        <f t="array" ref="P570">INDEX(Items!B$2:B$1098,MATCH($O570,Items!$A$2:$A$1098,0))</f>
        <v>0</v>
      </c>
      <c r="Q570">
        <f t="array" ref="Q570">INDEX(Items!C$2:C$1098,MATCH($O570,Items!$A$2:$A$1098,0))</f>
        <v>0</v>
      </c>
      <c r="R570">
        <f t="array" ref="R570">INDEX(Items!D$2:D$1098,MATCH($O570,Items!$A$2:$A$1098,0))</f>
        <v>0</v>
      </c>
    </row>
    <row r="571" spans="1:18" ht="14.4" x14ac:dyDescent="0.3">
      <c r="A571">
        <f t="shared" si="88"/>
        <v>1</v>
      </c>
      <c r="B571" s="10" t="str">
        <f t="shared" si="89"/>
        <v/>
      </c>
      <c r="C571" s="2">
        <f t="shared" si="87"/>
        <v>1</v>
      </c>
      <c r="D571" s="3"/>
      <c r="E571" s="2"/>
      <c r="F571" t="e">
        <f t="array" ref="F571">INDEX(Establishment!B$2:B$1047,MATCH($E571,Establishment!$A$2:$A$1047,0))</f>
        <v>#N/A</v>
      </c>
      <c r="G571" t="e">
        <f t="array" ref="G571">INDEX(Establishment!C$2:C$1047,MATCH($E571,Establishment!$A$2:$A$1047,0))</f>
        <v>#N/A</v>
      </c>
      <c r="I571" s="4"/>
      <c r="J571" t="s">
        <v>20</v>
      </c>
      <c r="L571" s="4"/>
      <c r="M571" s="4">
        <f t="shared" si="90"/>
        <v>0</v>
      </c>
      <c r="N571" s="4">
        <f t="shared" si="91"/>
        <v>0</v>
      </c>
      <c r="O571" t="s">
        <v>20</v>
      </c>
      <c r="P571">
        <f t="array" ref="P571">INDEX(Items!B$2:B$1098,MATCH($O571,Items!$A$2:$A$1098,0))</f>
        <v>0</v>
      </c>
      <c r="Q571">
        <f t="array" ref="Q571">INDEX(Items!C$2:C$1098,MATCH($O571,Items!$A$2:$A$1098,0))</f>
        <v>0</v>
      </c>
      <c r="R571">
        <f t="array" ref="R571">INDEX(Items!D$2:D$1098,MATCH($O571,Items!$A$2:$A$1098,0))</f>
        <v>0</v>
      </c>
    </row>
    <row r="572" spans="1:18" ht="14.4" x14ac:dyDescent="0.3">
      <c r="A572">
        <f t="shared" si="88"/>
        <v>1</v>
      </c>
      <c r="B572" s="10" t="str">
        <f t="shared" si="89"/>
        <v/>
      </c>
      <c r="C572" s="2">
        <f t="shared" si="87"/>
        <v>1</v>
      </c>
      <c r="D572" s="3"/>
      <c r="E572" s="2"/>
      <c r="F572" t="e">
        <f t="array" ref="F572">INDEX(Establishment!B$2:B$1047,MATCH($E572,Establishment!$A$2:$A$1047,0))</f>
        <v>#N/A</v>
      </c>
      <c r="G572" t="e">
        <f t="array" ref="G572">INDEX(Establishment!C$2:C$1047,MATCH($E572,Establishment!$A$2:$A$1047,0))</f>
        <v>#N/A</v>
      </c>
      <c r="I572" s="4"/>
      <c r="J572" t="s">
        <v>20</v>
      </c>
      <c r="L572" s="4"/>
      <c r="M572" s="4">
        <f t="shared" si="90"/>
        <v>0</v>
      </c>
      <c r="N572" s="4">
        <f t="shared" si="91"/>
        <v>0</v>
      </c>
      <c r="O572" t="s">
        <v>20</v>
      </c>
      <c r="P572">
        <f t="array" ref="P572">INDEX(Items!B$2:B$1098,MATCH($O572,Items!$A$2:$A$1098,0))</f>
        <v>0</v>
      </c>
      <c r="Q572">
        <f t="array" ref="Q572">INDEX(Items!C$2:C$1098,MATCH($O572,Items!$A$2:$A$1098,0))</f>
        <v>0</v>
      </c>
      <c r="R572">
        <f t="array" ref="R572">INDEX(Items!D$2:D$1098,MATCH($O572,Items!$A$2:$A$1098,0))</f>
        <v>0</v>
      </c>
    </row>
    <row r="573" spans="1:18" ht="14.4" x14ac:dyDescent="0.3">
      <c r="A573">
        <f t="shared" si="88"/>
        <v>1</v>
      </c>
      <c r="B573" s="10" t="str">
        <f t="shared" si="89"/>
        <v/>
      </c>
      <c r="C573" s="2">
        <f t="shared" si="87"/>
        <v>1</v>
      </c>
      <c r="D573" s="3"/>
      <c r="E573" s="2"/>
      <c r="F573" t="e">
        <f t="array" ref="F573">INDEX(Establishment!B$2:B$1047,MATCH($E573,Establishment!$A$2:$A$1047,0))</f>
        <v>#N/A</v>
      </c>
      <c r="G573" t="e">
        <f t="array" ref="G573">INDEX(Establishment!C$2:C$1047,MATCH($E573,Establishment!$A$2:$A$1047,0))</f>
        <v>#N/A</v>
      </c>
      <c r="I573" s="4"/>
      <c r="J573" t="s">
        <v>20</v>
      </c>
      <c r="L573" s="4"/>
      <c r="M573" s="4">
        <f t="shared" si="90"/>
        <v>0</v>
      </c>
      <c r="N573" s="4">
        <f t="shared" si="91"/>
        <v>0</v>
      </c>
      <c r="O573" t="s">
        <v>20</v>
      </c>
      <c r="P573">
        <f t="array" ref="P573">INDEX(Items!B$2:B$1098,MATCH($O573,Items!$A$2:$A$1098,0))</f>
        <v>0</v>
      </c>
      <c r="Q573">
        <f t="array" ref="Q573">INDEX(Items!C$2:C$1098,MATCH($O573,Items!$A$2:$A$1098,0))</f>
        <v>0</v>
      </c>
      <c r="R573">
        <f t="array" ref="R573">INDEX(Items!D$2:D$1098,MATCH($O573,Items!$A$2:$A$1098,0))</f>
        <v>0</v>
      </c>
    </row>
    <row r="574" spans="1:18" ht="14.4" x14ac:dyDescent="0.3">
      <c r="A574">
        <f t="shared" si="88"/>
        <v>1</v>
      </c>
      <c r="B574" s="10" t="str">
        <f t="shared" si="89"/>
        <v/>
      </c>
      <c r="C574" s="2">
        <f t="shared" si="87"/>
        <v>1</v>
      </c>
      <c r="D574" s="3"/>
      <c r="E574" s="2"/>
      <c r="F574" t="e">
        <f t="array" ref="F574">INDEX(Establishment!B$2:B$1047,MATCH($E574,Establishment!$A$2:$A$1047,0))</f>
        <v>#N/A</v>
      </c>
      <c r="G574" t="e">
        <f t="array" ref="G574">INDEX(Establishment!C$2:C$1047,MATCH($E574,Establishment!$A$2:$A$1047,0))</f>
        <v>#N/A</v>
      </c>
      <c r="I574" s="4"/>
      <c r="J574" t="s">
        <v>20</v>
      </c>
      <c r="L574" s="4"/>
      <c r="M574" s="4">
        <f t="shared" si="90"/>
        <v>0</v>
      </c>
      <c r="N574" s="4">
        <f t="shared" si="91"/>
        <v>0</v>
      </c>
      <c r="O574" t="s">
        <v>20</v>
      </c>
      <c r="P574">
        <f t="array" ref="P574">INDEX(Items!B$2:B$1098,MATCH($O574,Items!$A$2:$A$1098,0))</f>
        <v>0</v>
      </c>
      <c r="Q574">
        <f t="array" ref="Q574">INDEX(Items!C$2:C$1098,MATCH($O574,Items!$A$2:$A$1098,0))</f>
        <v>0</v>
      </c>
      <c r="R574">
        <f t="array" ref="R574">INDEX(Items!D$2:D$1098,MATCH($O574,Items!$A$2:$A$1098,0))</f>
        <v>0</v>
      </c>
    </row>
    <row r="575" spans="1:18" ht="14.4" x14ac:dyDescent="0.3">
      <c r="A575">
        <f t="shared" si="88"/>
        <v>1</v>
      </c>
      <c r="B575" s="10" t="str">
        <f t="shared" si="89"/>
        <v/>
      </c>
      <c r="C575" s="2">
        <f t="shared" si="87"/>
        <v>1</v>
      </c>
      <c r="D575" s="3"/>
      <c r="E575" s="2"/>
      <c r="F575" t="e">
        <f t="array" ref="F575">INDEX(Establishment!B$2:B$1047,MATCH($E575,Establishment!$A$2:$A$1047,0))</f>
        <v>#N/A</v>
      </c>
      <c r="G575" t="e">
        <f t="array" ref="G575">INDEX(Establishment!C$2:C$1047,MATCH($E575,Establishment!$A$2:$A$1047,0))</f>
        <v>#N/A</v>
      </c>
      <c r="I575" s="4"/>
      <c r="J575" t="s">
        <v>20</v>
      </c>
      <c r="L575" s="4"/>
      <c r="M575" s="4">
        <f t="shared" si="90"/>
        <v>0</v>
      </c>
      <c r="N575" s="4">
        <f t="shared" si="91"/>
        <v>0</v>
      </c>
      <c r="O575" t="s">
        <v>20</v>
      </c>
      <c r="P575">
        <f t="array" ref="P575">INDEX(Items!B$2:B$1098,MATCH($O575,Items!$A$2:$A$1098,0))</f>
        <v>0</v>
      </c>
      <c r="Q575">
        <f t="array" ref="Q575">INDEX(Items!C$2:C$1098,MATCH($O575,Items!$A$2:$A$1098,0))</f>
        <v>0</v>
      </c>
      <c r="R575">
        <f t="array" ref="R575">INDEX(Items!D$2:D$1098,MATCH($O575,Items!$A$2:$A$1098,0))</f>
        <v>0</v>
      </c>
    </row>
    <row r="576" spans="1:18" ht="14.4" x14ac:dyDescent="0.3">
      <c r="A576">
        <f t="shared" si="88"/>
        <v>1</v>
      </c>
      <c r="B576" s="10" t="str">
        <f t="shared" si="89"/>
        <v/>
      </c>
      <c r="C576" s="2">
        <f t="shared" ref="C576:C639" si="92">IF(OR(B576="",B576&lt;&gt;B575),1,C575+1)</f>
        <v>1</v>
      </c>
      <c r="D576" s="3"/>
      <c r="E576" s="2"/>
      <c r="F576" t="e">
        <f t="array" ref="F576">INDEX(Establishment!B$2:B$1047,MATCH($E576,Establishment!$A$2:$A$1047,0))</f>
        <v>#N/A</v>
      </c>
      <c r="G576" t="e">
        <f t="array" ref="G576">INDEX(Establishment!C$2:C$1047,MATCH($E576,Establishment!$A$2:$A$1047,0))</f>
        <v>#N/A</v>
      </c>
      <c r="I576" s="4"/>
      <c r="J576" t="s">
        <v>20</v>
      </c>
      <c r="L576" s="4"/>
      <c r="M576" s="4">
        <f t="shared" si="90"/>
        <v>0</v>
      </c>
      <c r="N576" s="4">
        <f t="shared" si="91"/>
        <v>0</v>
      </c>
      <c r="O576" t="s">
        <v>20</v>
      </c>
      <c r="P576">
        <f t="array" ref="P576">INDEX(Items!B$2:B$1098,MATCH($O576,Items!$A$2:$A$1098,0))</f>
        <v>0</v>
      </c>
      <c r="Q576">
        <f t="array" ref="Q576">INDEX(Items!C$2:C$1098,MATCH($O576,Items!$A$2:$A$1098,0))</f>
        <v>0</v>
      </c>
      <c r="R576">
        <f t="array" ref="R576">INDEX(Items!D$2:D$1098,MATCH($O576,Items!$A$2:$A$1098,0))</f>
        <v>0</v>
      </c>
    </row>
    <row r="577" spans="1:18" ht="14.4" x14ac:dyDescent="0.3">
      <c r="A577">
        <f t="shared" si="88"/>
        <v>1</v>
      </c>
      <c r="B577" s="10" t="str">
        <f t="shared" si="89"/>
        <v/>
      </c>
      <c r="C577" s="2">
        <f t="shared" si="92"/>
        <v>1</v>
      </c>
      <c r="D577" s="3"/>
      <c r="E577" s="2"/>
      <c r="F577" t="e">
        <f t="array" ref="F577">INDEX(Establishment!B$2:B$1047,MATCH($E577,Establishment!$A$2:$A$1047,0))</f>
        <v>#N/A</v>
      </c>
      <c r="G577" t="e">
        <f t="array" ref="G577">INDEX(Establishment!C$2:C$1047,MATCH($E577,Establishment!$A$2:$A$1047,0))</f>
        <v>#N/A</v>
      </c>
      <c r="I577" s="4"/>
      <c r="J577" t="s">
        <v>20</v>
      </c>
      <c r="L577" s="4"/>
      <c r="M577" s="4">
        <f t="shared" si="90"/>
        <v>0</v>
      </c>
      <c r="N577" s="4">
        <f t="shared" si="91"/>
        <v>0</v>
      </c>
      <c r="O577" t="s">
        <v>20</v>
      </c>
      <c r="P577">
        <f t="array" ref="P577">INDEX(Items!B$2:B$1098,MATCH($O577,Items!$A$2:$A$1098,0))</f>
        <v>0</v>
      </c>
      <c r="Q577">
        <f t="array" ref="Q577">INDEX(Items!C$2:C$1098,MATCH($O577,Items!$A$2:$A$1098,0))</f>
        <v>0</v>
      </c>
      <c r="R577">
        <f t="array" ref="R577">INDEX(Items!D$2:D$1098,MATCH($O577,Items!$A$2:$A$1098,0))</f>
        <v>0</v>
      </c>
    </row>
    <row r="578" spans="1:18" ht="14.4" x14ac:dyDescent="0.3">
      <c r="A578">
        <f t="shared" ref="A578:A641" si="93">IF(OR(D578&lt;&gt;D577,D578=""),1,IF(NOT(AND(E578=E577,F578=F577,G578=G577)),A577+1,IF(OR(H578="",AND(H578&lt;&gt;"",H578&lt;&gt;H577,H577&lt;&gt;"")),A577,A577+1)))</f>
        <v>1</v>
      </c>
      <c r="B578" s="10" t="str">
        <f t="shared" ref="B578:B641" si="94">IF(D578&lt;&gt;"",TEXT(D578,"YYYYMMDD")&amp;CHAR(64+A578),"")</f>
        <v/>
      </c>
      <c r="C578" s="2">
        <f t="shared" si="92"/>
        <v>1</v>
      </c>
      <c r="D578" s="3"/>
      <c r="E578" s="2"/>
      <c r="F578" t="e">
        <f t="array" ref="F578">INDEX(Establishment!B$2:B$1047,MATCH($E578,Establishment!$A$2:$A$1047,0))</f>
        <v>#N/A</v>
      </c>
      <c r="G578" t="e">
        <f t="array" ref="G578">INDEX(Establishment!C$2:C$1047,MATCH($E578,Establishment!$A$2:$A$1047,0))</f>
        <v>#N/A</v>
      </c>
      <c r="I578" s="4"/>
      <c r="J578" t="s">
        <v>20</v>
      </c>
      <c r="L578" s="4"/>
      <c r="M578" s="4">
        <f t="shared" ref="M578:M641" si="95">K578*L578</f>
        <v>0</v>
      </c>
      <c r="N578" s="4">
        <f t="shared" ref="N578:N641" si="96">IF(B578=B577,N577+M578,M578)</f>
        <v>0</v>
      </c>
      <c r="O578" t="s">
        <v>20</v>
      </c>
      <c r="P578">
        <f t="array" ref="P578">INDEX(Items!B$2:B$1098,MATCH($O578,Items!$A$2:$A$1098,0))</f>
        <v>0</v>
      </c>
      <c r="Q578">
        <f t="array" ref="Q578">INDEX(Items!C$2:C$1098,MATCH($O578,Items!$A$2:$A$1098,0))</f>
        <v>0</v>
      </c>
      <c r="R578">
        <f t="array" ref="R578">INDEX(Items!D$2:D$1098,MATCH($O578,Items!$A$2:$A$1098,0))</f>
        <v>0</v>
      </c>
    </row>
    <row r="579" spans="1:18" ht="14.4" x14ac:dyDescent="0.3">
      <c r="A579">
        <f t="shared" si="93"/>
        <v>1</v>
      </c>
      <c r="B579" s="10" t="str">
        <f t="shared" si="94"/>
        <v/>
      </c>
      <c r="C579" s="2">
        <f t="shared" si="92"/>
        <v>1</v>
      </c>
      <c r="D579" s="3"/>
      <c r="E579" s="2"/>
      <c r="F579" t="e">
        <f t="array" ref="F579">INDEX(Establishment!B$2:B$1047,MATCH($E579,Establishment!$A$2:$A$1047,0))</f>
        <v>#N/A</v>
      </c>
      <c r="G579" t="e">
        <f t="array" ref="G579">INDEX(Establishment!C$2:C$1047,MATCH($E579,Establishment!$A$2:$A$1047,0))</f>
        <v>#N/A</v>
      </c>
      <c r="I579" s="4"/>
      <c r="J579" t="s">
        <v>20</v>
      </c>
      <c r="L579" s="4"/>
      <c r="M579" s="4">
        <f t="shared" si="95"/>
        <v>0</v>
      </c>
      <c r="N579" s="4">
        <f t="shared" si="96"/>
        <v>0</v>
      </c>
      <c r="O579" t="s">
        <v>20</v>
      </c>
      <c r="P579">
        <f t="array" ref="P579">INDEX(Items!B$2:B$1098,MATCH($O579,Items!$A$2:$A$1098,0))</f>
        <v>0</v>
      </c>
      <c r="Q579">
        <f t="array" ref="Q579">INDEX(Items!C$2:C$1098,MATCH($O579,Items!$A$2:$A$1098,0))</f>
        <v>0</v>
      </c>
      <c r="R579">
        <f t="array" ref="R579">INDEX(Items!D$2:D$1098,MATCH($O579,Items!$A$2:$A$1098,0))</f>
        <v>0</v>
      </c>
    </row>
    <row r="580" spans="1:18" ht="14.4" x14ac:dyDescent="0.3">
      <c r="A580">
        <f t="shared" si="93"/>
        <v>1</v>
      </c>
      <c r="B580" s="10" t="str">
        <f t="shared" si="94"/>
        <v/>
      </c>
      <c r="C580" s="2">
        <f t="shared" si="92"/>
        <v>1</v>
      </c>
      <c r="D580" s="3"/>
      <c r="E580" s="2"/>
      <c r="F580" t="e">
        <f t="array" ref="F580">INDEX(Establishment!B$2:B$1047,MATCH($E580,Establishment!$A$2:$A$1047,0))</f>
        <v>#N/A</v>
      </c>
      <c r="G580" t="e">
        <f t="array" ref="G580">INDEX(Establishment!C$2:C$1047,MATCH($E580,Establishment!$A$2:$A$1047,0))</f>
        <v>#N/A</v>
      </c>
      <c r="I580" s="4"/>
      <c r="J580" t="s">
        <v>20</v>
      </c>
      <c r="L580" s="4"/>
      <c r="M580" s="4">
        <f t="shared" si="95"/>
        <v>0</v>
      </c>
      <c r="N580" s="4">
        <f t="shared" si="96"/>
        <v>0</v>
      </c>
      <c r="O580" t="s">
        <v>20</v>
      </c>
      <c r="P580">
        <f t="array" ref="P580">INDEX(Items!B$2:B$1098,MATCH($O580,Items!$A$2:$A$1098,0))</f>
        <v>0</v>
      </c>
      <c r="Q580">
        <f t="array" ref="Q580">INDEX(Items!C$2:C$1098,MATCH($O580,Items!$A$2:$A$1098,0))</f>
        <v>0</v>
      </c>
      <c r="R580">
        <f t="array" ref="R580">INDEX(Items!D$2:D$1098,MATCH($O580,Items!$A$2:$A$1098,0))</f>
        <v>0</v>
      </c>
    </row>
    <row r="581" spans="1:18" ht="14.4" x14ac:dyDescent="0.3">
      <c r="A581">
        <f t="shared" si="93"/>
        <v>1</v>
      </c>
      <c r="B581" s="10" t="str">
        <f t="shared" si="94"/>
        <v/>
      </c>
      <c r="C581" s="2">
        <f t="shared" si="92"/>
        <v>1</v>
      </c>
      <c r="D581" s="3"/>
      <c r="E581" s="2"/>
      <c r="F581" t="e">
        <f t="array" ref="F581">INDEX(Establishment!B$2:B$1047,MATCH($E581,Establishment!$A$2:$A$1047,0))</f>
        <v>#N/A</v>
      </c>
      <c r="G581" t="e">
        <f t="array" ref="G581">INDEX(Establishment!C$2:C$1047,MATCH($E581,Establishment!$A$2:$A$1047,0))</f>
        <v>#N/A</v>
      </c>
      <c r="I581" s="4"/>
      <c r="J581" t="s">
        <v>20</v>
      </c>
      <c r="L581" s="4"/>
      <c r="M581" s="4">
        <f t="shared" si="95"/>
        <v>0</v>
      </c>
      <c r="N581" s="4">
        <f t="shared" si="96"/>
        <v>0</v>
      </c>
      <c r="O581" t="s">
        <v>20</v>
      </c>
      <c r="P581">
        <f t="array" ref="P581">INDEX(Items!B$2:B$1098,MATCH($O581,Items!$A$2:$A$1098,0))</f>
        <v>0</v>
      </c>
      <c r="Q581">
        <f t="array" ref="Q581">INDEX(Items!C$2:C$1098,MATCH($O581,Items!$A$2:$A$1098,0))</f>
        <v>0</v>
      </c>
      <c r="R581">
        <f t="array" ref="R581">INDEX(Items!D$2:D$1098,MATCH($O581,Items!$A$2:$A$1098,0))</f>
        <v>0</v>
      </c>
    </row>
    <row r="582" spans="1:18" ht="14.4" x14ac:dyDescent="0.3">
      <c r="A582">
        <f t="shared" si="93"/>
        <v>1</v>
      </c>
      <c r="B582" s="10" t="str">
        <f t="shared" si="94"/>
        <v/>
      </c>
      <c r="C582" s="2">
        <f t="shared" si="92"/>
        <v>1</v>
      </c>
      <c r="D582" s="3"/>
      <c r="E582" s="2"/>
      <c r="F582" t="e">
        <f t="array" ref="F582">INDEX(Establishment!B$2:B$1047,MATCH($E582,Establishment!$A$2:$A$1047,0))</f>
        <v>#N/A</v>
      </c>
      <c r="G582" t="e">
        <f t="array" ref="G582">INDEX(Establishment!C$2:C$1047,MATCH($E582,Establishment!$A$2:$A$1047,0))</f>
        <v>#N/A</v>
      </c>
      <c r="I582" s="4"/>
      <c r="J582" t="s">
        <v>20</v>
      </c>
      <c r="L582" s="4"/>
      <c r="M582" s="4">
        <f t="shared" si="95"/>
        <v>0</v>
      </c>
      <c r="N582" s="4">
        <f t="shared" si="96"/>
        <v>0</v>
      </c>
      <c r="O582" t="s">
        <v>20</v>
      </c>
      <c r="P582">
        <f t="array" ref="P582">INDEX(Items!B$2:B$1098,MATCH($O582,Items!$A$2:$A$1098,0))</f>
        <v>0</v>
      </c>
      <c r="Q582">
        <f t="array" ref="Q582">INDEX(Items!C$2:C$1098,MATCH($O582,Items!$A$2:$A$1098,0))</f>
        <v>0</v>
      </c>
      <c r="R582">
        <f t="array" ref="R582">INDEX(Items!D$2:D$1098,MATCH($O582,Items!$A$2:$A$1098,0))</f>
        <v>0</v>
      </c>
    </row>
    <row r="583" spans="1:18" ht="14.4" x14ac:dyDescent="0.3">
      <c r="A583">
        <f t="shared" si="93"/>
        <v>1</v>
      </c>
      <c r="B583" s="10" t="str">
        <f t="shared" si="94"/>
        <v/>
      </c>
      <c r="C583" s="2">
        <f t="shared" si="92"/>
        <v>1</v>
      </c>
      <c r="D583" s="3"/>
      <c r="E583" s="2"/>
      <c r="F583" t="e">
        <f t="array" ref="F583">INDEX(Establishment!B$2:B$1047,MATCH($E583,Establishment!$A$2:$A$1047,0))</f>
        <v>#N/A</v>
      </c>
      <c r="G583" t="e">
        <f t="array" ref="G583">INDEX(Establishment!C$2:C$1047,MATCH($E583,Establishment!$A$2:$A$1047,0))</f>
        <v>#N/A</v>
      </c>
      <c r="I583" s="4"/>
      <c r="J583" t="s">
        <v>20</v>
      </c>
      <c r="L583" s="4"/>
      <c r="M583" s="4">
        <f t="shared" si="95"/>
        <v>0</v>
      </c>
      <c r="N583" s="4">
        <f t="shared" si="96"/>
        <v>0</v>
      </c>
      <c r="O583" t="s">
        <v>20</v>
      </c>
      <c r="P583">
        <f t="array" ref="P583">INDEX(Items!B$2:B$1098,MATCH($O583,Items!$A$2:$A$1098,0))</f>
        <v>0</v>
      </c>
      <c r="Q583">
        <f t="array" ref="Q583">INDEX(Items!C$2:C$1098,MATCH($O583,Items!$A$2:$A$1098,0))</f>
        <v>0</v>
      </c>
      <c r="R583">
        <f t="array" ref="R583">INDEX(Items!D$2:D$1098,MATCH($O583,Items!$A$2:$A$1098,0))</f>
        <v>0</v>
      </c>
    </row>
    <row r="584" spans="1:18" ht="14.4" x14ac:dyDescent="0.3">
      <c r="A584">
        <f t="shared" si="93"/>
        <v>1</v>
      </c>
      <c r="B584" s="10" t="str">
        <f t="shared" si="94"/>
        <v/>
      </c>
      <c r="C584" s="2">
        <f t="shared" si="92"/>
        <v>1</v>
      </c>
      <c r="D584" s="3"/>
      <c r="E584" s="2"/>
      <c r="F584" t="e">
        <f t="array" ref="F584">INDEX(Establishment!B$2:B$1047,MATCH($E584,Establishment!$A$2:$A$1047,0))</f>
        <v>#N/A</v>
      </c>
      <c r="G584" t="e">
        <f t="array" ref="G584">INDEX(Establishment!C$2:C$1047,MATCH($E584,Establishment!$A$2:$A$1047,0))</f>
        <v>#N/A</v>
      </c>
      <c r="I584" s="4"/>
      <c r="J584" t="s">
        <v>20</v>
      </c>
      <c r="L584" s="4"/>
      <c r="M584" s="4">
        <f t="shared" si="95"/>
        <v>0</v>
      </c>
      <c r="N584" s="4">
        <f t="shared" si="96"/>
        <v>0</v>
      </c>
      <c r="O584" t="s">
        <v>20</v>
      </c>
      <c r="P584">
        <f t="array" ref="P584">INDEX(Items!B$2:B$1098,MATCH($O584,Items!$A$2:$A$1098,0))</f>
        <v>0</v>
      </c>
      <c r="Q584">
        <f t="array" ref="Q584">INDEX(Items!C$2:C$1098,MATCH($O584,Items!$A$2:$A$1098,0))</f>
        <v>0</v>
      </c>
      <c r="R584">
        <f t="array" ref="R584">INDEX(Items!D$2:D$1098,MATCH($O584,Items!$A$2:$A$1098,0))</f>
        <v>0</v>
      </c>
    </row>
    <row r="585" spans="1:18" ht="14.4" x14ac:dyDescent="0.3">
      <c r="A585">
        <f t="shared" si="93"/>
        <v>1</v>
      </c>
      <c r="B585" s="10" t="str">
        <f t="shared" si="94"/>
        <v/>
      </c>
      <c r="C585" s="2">
        <f t="shared" si="92"/>
        <v>1</v>
      </c>
      <c r="D585" s="3"/>
      <c r="E585" s="2"/>
      <c r="F585" t="e">
        <f t="array" ref="F585">INDEX(Establishment!B$2:B$1047,MATCH($E585,Establishment!$A$2:$A$1047,0))</f>
        <v>#N/A</v>
      </c>
      <c r="G585" t="e">
        <f t="array" ref="G585">INDEX(Establishment!C$2:C$1047,MATCH($E585,Establishment!$A$2:$A$1047,0))</f>
        <v>#N/A</v>
      </c>
      <c r="I585" s="4"/>
      <c r="J585" t="s">
        <v>20</v>
      </c>
      <c r="L585" s="4"/>
      <c r="M585" s="4">
        <f t="shared" si="95"/>
        <v>0</v>
      </c>
      <c r="N585" s="4">
        <f t="shared" si="96"/>
        <v>0</v>
      </c>
      <c r="O585" t="s">
        <v>20</v>
      </c>
      <c r="P585">
        <f t="array" ref="P585">INDEX(Items!B$2:B$1098,MATCH($O585,Items!$A$2:$A$1098,0))</f>
        <v>0</v>
      </c>
      <c r="Q585">
        <f t="array" ref="Q585">INDEX(Items!C$2:C$1098,MATCH($O585,Items!$A$2:$A$1098,0))</f>
        <v>0</v>
      </c>
      <c r="R585">
        <f t="array" ref="R585">INDEX(Items!D$2:D$1098,MATCH($O585,Items!$A$2:$A$1098,0))</f>
        <v>0</v>
      </c>
    </row>
    <row r="586" spans="1:18" ht="14.4" x14ac:dyDescent="0.3">
      <c r="A586">
        <f t="shared" si="93"/>
        <v>1</v>
      </c>
      <c r="B586" s="10" t="str">
        <f t="shared" si="94"/>
        <v/>
      </c>
      <c r="C586" s="2">
        <f t="shared" si="92"/>
        <v>1</v>
      </c>
      <c r="D586" s="3"/>
      <c r="E586" s="2"/>
      <c r="F586" t="e">
        <f t="array" ref="F586">INDEX(Establishment!B$2:B$1047,MATCH($E586,Establishment!$A$2:$A$1047,0))</f>
        <v>#N/A</v>
      </c>
      <c r="G586" t="e">
        <f t="array" ref="G586">INDEX(Establishment!C$2:C$1047,MATCH($E586,Establishment!$A$2:$A$1047,0))</f>
        <v>#N/A</v>
      </c>
      <c r="I586" s="4"/>
      <c r="J586" t="s">
        <v>20</v>
      </c>
      <c r="L586" s="4"/>
      <c r="M586" s="4">
        <f t="shared" si="95"/>
        <v>0</v>
      </c>
      <c r="N586" s="4">
        <f t="shared" si="96"/>
        <v>0</v>
      </c>
      <c r="O586" t="s">
        <v>20</v>
      </c>
      <c r="P586">
        <f t="array" ref="P586">INDEX(Items!B$2:B$1098,MATCH($O586,Items!$A$2:$A$1098,0))</f>
        <v>0</v>
      </c>
      <c r="Q586">
        <f t="array" ref="Q586">INDEX(Items!C$2:C$1098,MATCH($O586,Items!$A$2:$A$1098,0))</f>
        <v>0</v>
      </c>
      <c r="R586">
        <f t="array" ref="R586">INDEX(Items!D$2:D$1098,MATCH($O586,Items!$A$2:$A$1098,0))</f>
        <v>0</v>
      </c>
    </row>
    <row r="587" spans="1:18" ht="14.4" x14ac:dyDescent="0.3">
      <c r="A587">
        <f t="shared" si="93"/>
        <v>1</v>
      </c>
      <c r="B587" s="10" t="str">
        <f t="shared" si="94"/>
        <v/>
      </c>
      <c r="C587" s="2">
        <f t="shared" si="92"/>
        <v>1</v>
      </c>
      <c r="D587" s="3"/>
      <c r="E587" s="2"/>
      <c r="F587" t="e">
        <f t="array" ref="F587">INDEX(Establishment!B$2:B$1047,MATCH($E587,Establishment!$A$2:$A$1047,0))</f>
        <v>#N/A</v>
      </c>
      <c r="G587" t="e">
        <f t="array" ref="G587">INDEX(Establishment!C$2:C$1047,MATCH($E587,Establishment!$A$2:$A$1047,0))</f>
        <v>#N/A</v>
      </c>
      <c r="I587" s="4"/>
      <c r="J587" t="s">
        <v>20</v>
      </c>
      <c r="L587" s="4"/>
      <c r="M587" s="4">
        <f t="shared" si="95"/>
        <v>0</v>
      </c>
      <c r="N587" s="4">
        <f t="shared" si="96"/>
        <v>0</v>
      </c>
      <c r="O587" t="s">
        <v>20</v>
      </c>
      <c r="P587">
        <f t="array" ref="P587">INDEX(Items!B$2:B$1098,MATCH($O587,Items!$A$2:$A$1098,0))</f>
        <v>0</v>
      </c>
      <c r="Q587">
        <f t="array" ref="Q587">INDEX(Items!C$2:C$1098,MATCH($O587,Items!$A$2:$A$1098,0))</f>
        <v>0</v>
      </c>
      <c r="R587">
        <f t="array" ref="R587">INDEX(Items!D$2:D$1098,MATCH($O587,Items!$A$2:$A$1098,0))</f>
        <v>0</v>
      </c>
    </row>
    <row r="588" spans="1:18" ht="14.4" x14ac:dyDescent="0.3">
      <c r="A588">
        <f t="shared" si="93"/>
        <v>1</v>
      </c>
      <c r="B588" s="10" t="str">
        <f t="shared" si="94"/>
        <v/>
      </c>
      <c r="C588" s="2">
        <f t="shared" si="92"/>
        <v>1</v>
      </c>
      <c r="D588" s="3"/>
      <c r="E588" s="2"/>
      <c r="F588" t="e">
        <f t="array" ref="F588">INDEX(Establishment!B$2:B$1047,MATCH($E588,Establishment!$A$2:$A$1047,0))</f>
        <v>#N/A</v>
      </c>
      <c r="G588" t="e">
        <f t="array" ref="G588">INDEX(Establishment!C$2:C$1047,MATCH($E588,Establishment!$A$2:$A$1047,0))</f>
        <v>#N/A</v>
      </c>
      <c r="I588" s="4"/>
      <c r="J588" t="s">
        <v>20</v>
      </c>
      <c r="L588" s="4"/>
      <c r="M588" s="4">
        <f t="shared" si="95"/>
        <v>0</v>
      </c>
      <c r="N588" s="4">
        <f t="shared" si="96"/>
        <v>0</v>
      </c>
      <c r="O588" t="s">
        <v>20</v>
      </c>
      <c r="P588">
        <f t="array" ref="P588">INDEX(Items!B$2:B$1098,MATCH($O588,Items!$A$2:$A$1098,0))</f>
        <v>0</v>
      </c>
      <c r="Q588">
        <f t="array" ref="Q588">INDEX(Items!C$2:C$1098,MATCH($O588,Items!$A$2:$A$1098,0))</f>
        <v>0</v>
      </c>
      <c r="R588">
        <f t="array" ref="R588">INDEX(Items!D$2:D$1098,MATCH($O588,Items!$A$2:$A$1098,0))</f>
        <v>0</v>
      </c>
    </row>
    <row r="589" spans="1:18" ht="14.4" x14ac:dyDescent="0.3">
      <c r="A589">
        <f t="shared" si="93"/>
        <v>1</v>
      </c>
      <c r="B589" s="10" t="str">
        <f t="shared" si="94"/>
        <v/>
      </c>
      <c r="C589" s="2">
        <f t="shared" si="92"/>
        <v>1</v>
      </c>
      <c r="D589" s="3"/>
      <c r="E589" s="2"/>
      <c r="F589" t="e">
        <f t="array" ref="F589">INDEX(Establishment!B$2:B$1047,MATCH($E589,Establishment!$A$2:$A$1047,0))</f>
        <v>#N/A</v>
      </c>
      <c r="G589" t="e">
        <f t="array" ref="G589">INDEX(Establishment!C$2:C$1047,MATCH($E589,Establishment!$A$2:$A$1047,0))</f>
        <v>#N/A</v>
      </c>
      <c r="I589" s="4"/>
      <c r="J589" t="s">
        <v>20</v>
      </c>
      <c r="L589" s="4"/>
      <c r="M589" s="4">
        <f t="shared" si="95"/>
        <v>0</v>
      </c>
      <c r="N589" s="4">
        <f t="shared" si="96"/>
        <v>0</v>
      </c>
      <c r="O589" t="s">
        <v>20</v>
      </c>
      <c r="P589">
        <f t="array" ref="P589">INDEX(Items!B$2:B$1098,MATCH($O589,Items!$A$2:$A$1098,0))</f>
        <v>0</v>
      </c>
      <c r="Q589">
        <f t="array" ref="Q589">INDEX(Items!C$2:C$1098,MATCH($O589,Items!$A$2:$A$1098,0))</f>
        <v>0</v>
      </c>
      <c r="R589">
        <f t="array" ref="R589">INDEX(Items!D$2:D$1098,MATCH($O589,Items!$A$2:$A$1098,0))</f>
        <v>0</v>
      </c>
    </row>
    <row r="590" spans="1:18" ht="14.4" x14ac:dyDescent="0.3">
      <c r="A590">
        <f t="shared" si="93"/>
        <v>1</v>
      </c>
      <c r="B590" s="10" t="str">
        <f t="shared" si="94"/>
        <v/>
      </c>
      <c r="C590" s="2">
        <f t="shared" si="92"/>
        <v>1</v>
      </c>
      <c r="D590" s="3"/>
      <c r="E590" s="2"/>
      <c r="F590" t="e">
        <f t="array" ref="F590">INDEX(Establishment!B$2:B$1047,MATCH($E590,Establishment!$A$2:$A$1047,0))</f>
        <v>#N/A</v>
      </c>
      <c r="G590" t="e">
        <f t="array" ref="G590">INDEX(Establishment!C$2:C$1047,MATCH($E590,Establishment!$A$2:$A$1047,0))</f>
        <v>#N/A</v>
      </c>
      <c r="I590" s="4"/>
      <c r="J590" t="s">
        <v>20</v>
      </c>
      <c r="L590" s="4"/>
      <c r="M590" s="4">
        <f t="shared" si="95"/>
        <v>0</v>
      </c>
      <c r="N590" s="4">
        <f t="shared" si="96"/>
        <v>0</v>
      </c>
      <c r="O590" t="s">
        <v>20</v>
      </c>
      <c r="P590">
        <f t="array" ref="P590">INDEX(Items!B$2:B$1098,MATCH($O590,Items!$A$2:$A$1098,0))</f>
        <v>0</v>
      </c>
      <c r="Q590">
        <f t="array" ref="Q590">INDEX(Items!C$2:C$1098,MATCH($O590,Items!$A$2:$A$1098,0))</f>
        <v>0</v>
      </c>
      <c r="R590">
        <f t="array" ref="R590">INDEX(Items!D$2:D$1098,MATCH($O590,Items!$A$2:$A$1098,0))</f>
        <v>0</v>
      </c>
    </row>
    <row r="591" spans="1:18" ht="14.4" x14ac:dyDescent="0.3">
      <c r="A591">
        <f t="shared" si="93"/>
        <v>1</v>
      </c>
      <c r="B591" s="10" t="str">
        <f t="shared" si="94"/>
        <v/>
      </c>
      <c r="C591" s="2">
        <f t="shared" si="92"/>
        <v>1</v>
      </c>
      <c r="D591" s="3"/>
      <c r="E591" s="2"/>
      <c r="F591" t="e">
        <f t="array" ref="F591">INDEX(Establishment!B$2:B$1047,MATCH($E591,Establishment!$A$2:$A$1047,0))</f>
        <v>#N/A</v>
      </c>
      <c r="G591" t="e">
        <f t="array" ref="G591">INDEX(Establishment!C$2:C$1047,MATCH($E591,Establishment!$A$2:$A$1047,0))</f>
        <v>#N/A</v>
      </c>
      <c r="I591" s="4"/>
      <c r="J591" t="s">
        <v>20</v>
      </c>
      <c r="L591" s="4"/>
      <c r="M591" s="4">
        <f t="shared" si="95"/>
        <v>0</v>
      </c>
      <c r="N591" s="4">
        <f t="shared" si="96"/>
        <v>0</v>
      </c>
      <c r="O591" t="s">
        <v>20</v>
      </c>
      <c r="P591">
        <f t="array" ref="P591">INDEX(Items!B$2:B$1098,MATCH($O591,Items!$A$2:$A$1098,0))</f>
        <v>0</v>
      </c>
      <c r="Q591">
        <f t="array" ref="Q591">INDEX(Items!C$2:C$1098,MATCH($O591,Items!$A$2:$A$1098,0))</f>
        <v>0</v>
      </c>
      <c r="R591">
        <f t="array" ref="R591">INDEX(Items!D$2:D$1098,MATCH($O591,Items!$A$2:$A$1098,0))</f>
        <v>0</v>
      </c>
    </row>
    <row r="592" spans="1:18" ht="14.4" x14ac:dyDescent="0.3">
      <c r="A592">
        <f t="shared" si="93"/>
        <v>1</v>
      </c>
      <c r="B592" s="10" t="str">
        <f t="shared" si="94"/>
        <v/>
      </c>
      <c r="C592" s="2">
        <f t="shared" si="92"/>
        <v>1</v>
      </c>
      <c r="D592" s="3"/>
      <c r="E592" s="2"/>
      <c r="F592" t="e">
        <f t="array" ref="F592">INDEX(Establishment!B$2:B$1047,MATCH($E592,Establishment!$A$2:$A$1047,0))</f>
        <v>#N/A</v>
      </c>
      <c r="G592" t="e">
        <f t="array" ref="G592">INDEX(Establishment!C$2:C$1047,MATCH($E592,Establishment!$A$2:$A$1047,0))</f>
        <v>#N/A</v>
      </c>
      <c r="I592" s="4"/>
      <c r="J592" t="s">
        <v>20</v>
      </c>
      <c r="L592" s="4"/>
      <c r="M592" s="4">
        <f t="shared" si="95"/>
        <v>0</v>
      </c>
      <c r="N592" s="4">
        <f t="shared" si="96"/>
        <v>0</v>
      </c>
      <c r="O592" t="s">
        <v>20</v>
      </c>
      <c r="P592">
        <f t="array" ref="P592">INDEX(Items!B$2:B$1098,MATCH($O592,Items!$A$2:$A$1098,0))</f>
        <v>0</v>
      </c>
      <c r="Q592">
        <f t="array" ref="Q592">INDEX(Items!C$2:C$1098,MATCH($O592,Items!$A$2:$A$1098,0))</f>
        <v>0</v>
      </c>
      <c r="R592">
        <f t="array" ref="R592">INDEX(Items!D$2:D$1098,MATCH($O592,Items!$A$2:$A$1098,0))</f>
        <v>0</v>
      </c>
    </row>
    <row r="593" spans="1:18" ht="14.4" x14ac:dyDescent="0.3">
      <c r="A593">
        <f t="shared" si="93"/>
        <v>1</v>
      </c>
      <c r="B593" s="10" t="str">
        <f t="shared" si="94"/>
        <v/>
      </c>
      <c r="C593" s="2">
        <f t="shared" si="92"/>
        <v>1</v>
      </c>
      <c r="D593" s="3"/>
      <c r="E593" s="2"/>
      <c r="F593" t="e">
        <f t="array" ref="F593">INDEX(Establishment!B$2:B$1047,MATCH($E593,Establishment!$A$2:$A$1047,0))</f>
        <v>#N/A</v>
      </c>
      <c r="G593" t="e">
        <f t="array" ref="G593">INDEX(Establishment!C$2:C$1047,MATCH($E593,Establishment!$A$2:$A$1047,0))</f>
        <v>#N/A</v>
      </c>
      <c r="I593" s="4"/>
      <c r="J593" t="s">
        <v>20</v>
      </c>
      <c r="L593" s="4"/>
      <c r="M593" s="4">
        <f t="shared" si="95"/>
        <v>0</v>
      </c>
      <c r="N593" s="4">
        <f t="shared" si="96"/>
        <v>0</v>
      </c>
      <c r="O593" t="s">
        <v>20</v>
      </c>
      <c r="P593">
        <f t="array" ref="P593">INDEX(Items!B$2:B$1098,MATCH($O593,Items!$A$2:$A$1098,0))</f>
        <v>0</v>
      </c>
      <c r="Q593">
        <f t="array" ref="Q593">INDEX(Items!C$2:C$1098,MATCH($O593,Items!$A$2:$A$1098,0))</f>
        <v>0</v>
      </c>
      <c r="R593">
        <f t="array" ref="R593">INDEX(Items!D$2:D$1098,MATCH($O593,Items!$A$2:$A$1098,0))</f>
        <v>0</v>
      </c>
    </row>
    <row r="594" spans="1:18" ht="14.4" x14ac:dyDescent="0.3">
      <c r="A594">
        <f t="shared" si="93"/>
        <v>1</v>
      </c>
      <c r="B594" s="10" t="str">
        <f t="shared" si="94"/>
        <v/>
      </c>
      <c r="C594" s="2">
        <f t="shared" si="92"/>
        <v>1</v>
      </c>
      <c r="D594" s="3"/>
      <c r="E594" s="2"/>
      <c r="F594" t="e">
        <f t="array" ref="F594">INDEX(Establishment!B$2:B$1047,MATCH($E594,Establishment!$A$2:$A$1047,0))</f>
        <v>#N/A</v>
      </c>
      <c r="G594" t="e">
        <f t="array" ref="G594">INDEX(Establishment!C$2:C$1047,MATCH($E594,Establishment!$A$2:$A$1047,0))</f>
        <v>#N/A</v>
      </c>
      <c r="I594" s="4"/>
      <c r="J594" t="s">
        <v>20</v>
      </c>
      <c r="L594" s="4"/>
      <c r="M594" s="4">
        <f t="shared" si="95"/>
        <v>0</v>
      </c>
      <c r="N594" s="4">
        <f t="shared" si="96"/>
        <v>0</v>
      </c>
      <c r="O594" t="s">
        <v>20</v>
      </c>
      <c r="P594">
        <f t="array" ref="P594">INDEX(Items!B$2:B$1098,MATCH($O594,Items!$A$2:$A$1098,0))</f>
        <v>0</v>
      </c>
      <c r="Q594">
        <f t="array" ref="Q594">INDEX(Items!C$2:C$1098,MATCH($O594,Items!$A$2:$A$1098,0))</f>
        <v>0</v>
      </c>
      <c r="R594">
        <f t="array" ref="R594">INDEX(Items!D$2:D$1098,MATCH($O594,Items!$A$2:$A$1098,0))</f>
        <v>0</v>
      </c>
    </row>
    <row r="595" spans="1:18" ht="14.4" x14ac:dyDescent="0.3">
      <c r="A595">
        <f t="shared" si="93"/>
        <v>1</v>
      </c>
      <c r="B595" s="10" t="str">
        <f t="shared" si="94"/>
        <v/>
      </c>
      <c r="C595" s="2">
        <f t="shared" si="92"/>
        <v>1</v>
      </c>
      <c r="D595" s="3"/>
      <c r="E595" s="2"/>
      <c r="F595" t="e">
        <f t="array" ref="F595">INDEX(Establishment!B$2:B$1047,MATCH($E595,Establishment!$A$2:$A$1047,0))</f>
        <v>#N/A</v>
      </c>
      <c r="G595" t="e">
        <f t="array" ref="G595">INDEX(Establishment!C$2:C$1047,MATCH($E595,Establishment!$A$2:$A$1047,0))</f>
        <v>#N/A</v>
      </c>
      <c r="I595" s="4"/>
      <c r="J595" t="s">
        <v>20</v>
      </c>
      <c r="L595" s="4"/>
      <c r="M595" s="4">
        <f t="shared" si="95"/>
        <v>0</v>
      </c>
      <c r="N595" s="4">
        <f t="shared" si="96"/>
        <v>0</v>
      </c>
      <c r="O595" t="s">
        <v>20</v>
      </c>
      <c r="P595">
        <f t="array" ref="P595">INDEX(Items!B$2:B$1098,MATCH($O595,Items!$A$2:$A$1098,0))</f>
        <v>0</v>
      </c>
      <c r="Q595">
        <f t="array" ref="Q595">INDEX(Items!C$2:C$1098,MATCH($O595,Items!$A$2:$A$1098,0))</f>
        <v>0</v>
      </c>
      <c r="R595">
        <f t="array" ref="R595">INDEX(Items!D$2:D$1098,MATCH($O595,Items!$A$2:$A$1098,0))</f>
        <v>0</v>
      </c>
    </row>
    <row r="596" spans="1:18" ht="14.4" x14ac:dyDescent="0.3">
      <c r="A596">
        <f t="shared" si="93"/>
        <v>1</v>
      </c>
      <c r="B596" s="10" t="str">
        <f t="shared" si="94"/>
        <v/>
      </c>
      <c r="C596" s="2">
        <f t="shared" si="92"/>
        <v>1</v>
      </c>
      <c r="D596" s="3"/>
      <c r="E596" s="2"/>
      <c r="F596" t="e">
        <f t="array" ref="F596">INDEX(Establishment!B$2:B$1047,MATCH($E596,Establishment!$A$2:$A$1047,0))</f>
        <v>#N/A</v>
      </c>
      <c r="G596" t="e">
        <f t="array" ref="G596">INDEX(Establishment!C$2:C$1047,MATCH($E596,Establishment!$A$2:$A$1047,0))</f>
        <v>#N/A</v>
      </c>
      <c r="I596" s="4"/>
      <c r="J596" t="s">
        <v>20</v>
      </c>
      <c r="L596" s="4"/>
      <c r="M596" s="4">
        <f t="shared" si="95"/>
        <v>0</v>
      </c>
      <c r="N596" s="4">
        <f t="shared" si="96"/>
        <v>0</v>
      </c>
      <c r="O596" t="s">
        <v>20</v>
      </c>
      <c r="P596">
        <f t="array" ref="P596">INDEX(Items!B$2:B$1098,MATCH($O596,Items!$A$2:$A$1098,0))</f>
        <v>0</v>
      </c>
      <c r="Q596">
        <f t="array" ref="Q596">INDEX(Items!C$2:C$1098,MATCH($O596,Items!$A$2:$A$1098,0))</f>
        <v>0</v>
      </c>
      <c r="R596">
        <f t="array" ref="R596">INDEX(Items!D$2:D$1098,MATCH($O596,Items!$A$2:$A$1098,0))</f>
        <v>0</v>
      </c>
    </row>
    <row r="597" spans="1:18" ht="14.4" x14ac:dyDescent="0.3">
      <c r="A597">
        <f t="shared" si="93"/>
        <v>1</v>
      </c>
      <c r="B597" s="10" t="str">
        <f t="shared" si="94"/>
        <v/>
      </c>
      <c r="C597" s="2">
        <f t="shared" si="92"/>
        <v>1</v>
      </c>
      <c r="D597" s="3"/>
      <c r="E597" s="2"/>
      <c r="F597" t="e">
        <f t="array" ref="F597">INDEX(Establishment!B$2:B$1047,MATCH($E597,Establishment!$A$2:$A$1047,0))</f>
        <v>#N/A</v>
      </c>
      <c r="G597" t="e">
        <f t="array" ref="G597">INDEX(Establishment!C$2:C$1047,MATCH($E597,Establishment!$A$2:$A$1047,0))</f>
        <v>#N/A</v>
      </c>
      <c r="I597" s="4"/>
      <c r="J597" t="s">
        <v>20</v>
      </c>
      <c r="L597" s="4"/>
      <c r="M597" s="4">
        <f t="shared" si="95"/>
        <v>0</v>
      </c>
      <c r="N597" s="4">
        <f t="shared" si="96"/>
        <v>0</v>
      </c>
      <c r="O597" t="s">
        <v>20</v>
      </c>
      <c r="P597">
        <f t="array" ref="P597">INDEX(Items!B$2:B$1098,MATCH($O597,Items!$A$2:$A$1098,0))</f>
        <v>0</v>
      </c>
      <c r="Q597">
        <f t="array" ref="Q597">INDEX(Items!C$2:C$1098,MATCH($O597,Items!$A$2:$A$1098,0))</f>
        <v>0</v>
      </c>
      <c r="R597">
        <f t="array" ref="R597">INDEX(Items!D$2:D$1098,MATCH($O597,Items!$A$2:$A$1098,0))</f>
        <v>0</v>
      </c>
    </row>
    <row r="598" spans="1:18" ht="14.4" x14ac:dyDescent="0.3">
      <c r="A598">
        <f t="shared" si="93"/>
        <v>1</v>
      </c>
      <c r="B598" s="10" t="str">
        <f t="shared" si="94"/>
        <v/>
      </c>
      <c r="C598" s="2">
        <f t="shared" si="92"/>
        <v>1</v>
      </c>
      <c r="D598" s="3"/>
      <c r="E598" s="2"/>
      <c r="F598" t="e">
        <f t="array" ref="F598">INDEX(Establishment!B$2:B$1047,MATCH($E598,Establishment!$A$2:$A$1047,0))</f>
        <v>#N/A</v>
      </c>
      <c r="G598" t="e">
        <f t="array" ref="G598">INDEX(Establishment!C$2:C$1047,MATCH($E598,Establishment!$A$2:$A$1047,0))</f>
        <v>#N/A</v>
      </c>
      <c r="I598" s="4"/>
      <c r="J598" t="s">
        <v>20</v>
      </c>
      <c r="L598" s="4"/>
      <c r="M598" s="4">
        <f t="shared" si="95"/>
        <v>0</v>
      </c>
      <c r="N598" s="4">
        <f t="shared" si="96"/>
        <v>0</v>
      </c>
      <c r="O598" t="s">
        <v>20</v>
      </c>
      <c r="P598">
        <f t="array" ref="P598">INDEX(Items!B$2:B$1098,MATCH($O598,Items!$A$2:$A$1098,0))</f>
        <v>0</v>
      </c>
      <c r="Q598">
        <f t="array" ref="Q598">INDEX(Items!C$2:C$1098,MATCH($O598,Items!$A$2:$A$1098,0))</f>
        <v>0</v>
      </c>
      <c r="R598">
        <f t="array" ref="R598">INDEX(Items!D$2:D$1098,MATCH($O598,Items!$A$2:$A$1098,0))</f>
        <v>0</v>
      </c>
    </row>
    <row r="599" spans="1:18" ht="14.4" x14ac:dyDescent="0.3">
      <c r="A599">
        <f t="shared" si="93"/>
        <v>1</v>
      </c>
      <c r="B599" s="10" t="str">
        <f t="shared" si="94"/>
        <v/>
      </c>
      <c r="C599" s="2">
        <f t="shared" si="92"/>
        <v>1</v>
      </c>
      <c r="D599" s="3"/>
      <c r="E599" s="2"/>
      <c r="F599" t="e">
        <f t="array" ref="F599">INDEX(Establishment!B$2:B$1047,MATCH($E599,Establishment!$A$2:$A$1047,0))</f>
        <v>#N/A</v>
      </c>
      <c r="G599" t="e">
        <f t="array" ref="G599">INDEX(Establishment!C$2:C$1047,MATCH($E599,Establishment!$A$2:$A$1047,0))</f>
        <v>#N/A</v>
      </c>
      <c r="I599" s="4"/>
      <c r="J599" t="s">
        <v>20</v>
      </c>
      <c r="L599" s="4"/>
      <c r="M599" s="4">
        <f t="shared" si="95"/>
        <v>0</v>
      </c>
      <c r="N599" s="4">
        <f t="shared" si="96"/>
        <v>0</v>
      </c>
      <c r="O599" t="s">
        <v>20</v>
      </c>
      <c r="P599">
        <f t="array" ref="P599">INDEX(Items!B$2:B$1098,MATCH($O599,Items!$A$2:$A$1098,0))</f>
        <v>0</v>
      </c>
      <c r="Q599">
        <f t="array" ref="Q599">INDEX(Items!C$2:C$1098,MATCH($O599,Items!$A$2:$A$1098,0))</f>
        <v>0</v>
      </c>
      <c r="R599">
        <f t="array" ref="R599">INDEX(Items!D$2:D$1098,MATCH($O599,Items!$A$2:$A$1098,0))</f>
        <v>0</v>
      </c>
    </row>
    <row r="600" spans="1:18" ht="14.4" x14ac:dyDescent="0.3">
      <c r="A600">
        <f t="shared" si="93"/>
        <v>1</v>
      </c>
      <c r="B600" s="10" t="str">
        <f t="shared" si="94"/>
        <v/>
      </c>
      <c r="C600" s="2">
        <f t="shared" si="92"/>
        <v>1</v>
      </c>
      <c r="D600" s="3"/>
      <c r="E600" s="2"/>
      <c r="F600" t="e">
        <f t="array" ref="F600">INDEX(Establishment!B$2:B$1047,MATCH($E600,Establishment!$A$2:$A$1047,0))</f>
        <v>#N/A</v>
      </c>
      <c r="G600" t="e">
        <f t="array" ref="G600">INDEX(Establishment!C$2:C$1047,MATCH($E600,Establishment!$A$2:$A$1047,0))</f>
        <v>#N/A</v>
      </c>
      <c r="I600" s="4"/>
      <c r="J600" t="s">
        <v>20</v>
      </c>
      <c r="L600" s="4"/>
      <c r="M600" s="4">
        <f t="shared" si="95"/>
        <v>0</v>
      </c>
      <c r="N600" s="4">
        <f t="shared" si="96"/>
        <v>0</v>
      </c>
      <c r="O600" t="s">
        <v>20</v>
      </c>
      <c r="P600">
        <f t="array" ref="P600">INDEX(Items!B$2:B$1098,MATCH($O600,Items!$A$2:$A$1098,0))</f>
        <v>0</v>
      </c>
      <c r="Q600">
        <f t="array" ref="Q600">INDEX(Items!C$2:C$1098,MATCH($O600,Items!$A$2:$A$1098,0))</f>
        <v>0</v>
      </c>
      <c r="R600">
        <f t="array" ref="R600">INDEX(Items!D$2:D$1098,MATCH($O600,Items!$A$2:$A$1098,0))</f>
        <v>0</v>
      </c>
    </row>
    <row r="601" spans="1:18" ht="14.4" x14ac:dyDescent="0.3">
      <c r="A601">
        <f t="shared" si="93"/>
        <v>1</v>
      </c>
      <c r="B601" s="10" t="str">
        <f t="shared" si="94"/>
        <v/>
      </c>
      <c r="C601" s="2">
        <f t="shared" si="92"/>
        <v>1</v>
      </c>
      <c r="D601" s="3"/>
      <c r="E601" s="2"/>
      <c r="F601" t="e">
        <f t="array" ref="F601">INDEX(Establishment!B$2:B$1047,MATCH($E601,Establishment!$A$2:$A$1047,0))</f>
        <v>#N/A</v>
      </c>
      <c r="G601" t="e">
        <f t="array" ref="G601">INDEX(Establishment!C$2:C$1047,MATCH($E601,Establishment!$A$2:$A$1047,0))</f>
        <v>#N/A</v>
      </c>
      <c r="I601" s="4"/>
      <c r="J601" t="s">
        <v>20</v>
      </c>
      <c r="L601" s="4"/>
      <c r="M601" s="4">
        <f t="shared" si="95"/>
        <v>0</v>
      </c>
      <c r="N601" s="4">
        <f t="shared" si="96"/>
        <v>0</v>
      </c>
      <c r="O601" t="s">
        <v>20</v>
      </c>
      <c r="P601">
        <f t="array" ref="P601">INDEX(Items!B$2:B$1098,MATCH($O601,Items!$A$2:$A$1098,0))</f>
        <v>0</v>
      </c>
      <c r="Q601">
        <f t="array" ref="Q601">INDEX(Items!C$2:C$1098,MATCH($O601,Items!$A$2:$A$1098,0))</f>
        <v>0</v>
      </c>
      <c r="R601">
        <f t="array" ref="R601">INDEX(Items!D$2:D$1098,MATCH($O601,Items!$A$2:$A$1098,0))</f>
        <v>0</v>
      </c>
    </row>
    <row r="602" spans="1:18" ht="14.4" x14ac:dyDescent="0.3">
      <c r="A602">
        <f t="shared" si="93"/>
        <v>1</v>
      </c>
      <c r="B602" s="10" t="str">
        <f t="shared" si="94"/>
        <v/>
      </c>
      <c r="C602" s="2">
        <f t="shared" si="92"/>
        <v>1</v>
      </c>
      <c r="D602" s="3"/>
      <c r="E602" s="2"/>
      <c r="F602" t="e">
        <f t="array" ref="F602">INDEX(Establishment!B$2:B$1047,MATCH($E602,Establishment!$A$2:$A$1047,0))</f>
        <v>#N/A</v>
      </c>
      <c r="G602" t="e">
        <f t="array" ref="G602">INDEX(Establishment!C$2:C$1047,MATCH($E602,Establishment!$A$2:$A$1047,0))</f>
        <v>#N/A</v>
      </c>
      <c r="I602" s="4"/>
      <c r="J602" t="s">
        <v>20</v>
      </c>
      <c r="L602" s="4"/>
      <c r="M602" s="4">
        <f t="shared" si="95"/>
        <v>0</v>
      </c>
      <c r="N602" s="4">
        <f t="shared" si="96"/>
        <v>0</v>
      </c>
      <c r="O602" t="s">
        <v>20</v>
      </c>
      <c r="P602">
        <f t="array" ref="P602">INDEX(Items!B$2:B$1098,MATCH($O602,Items!$A$2:$A$1098,0))</f>
        <v>0</v>
      </c>
      <c r="Q602">
        <f t="array" ref="Q602">INDEX(Items!C$2:C$1098,MATCH($O602,Items!$A$2:$A$1098,0))</f>
        <v>0</v>
      </c>
      <c r="R602">
        <f t="array" ref="R602">INDEX(Items!D$2:D$1098,MATCH($O602,Items!$A$2:$A$1098,0))</f>
        <v>0</v>
      </c>
    </row>
    <row r="603" spans="1:18" ht="14.4" x14ac:dyDescent="0.3">
      <c r="A603">
        <f t="shared" si="93"/>
        <v>1</v>
      </c>
      <c r="B603" s="10" t="str">
        <f t="shared" si="94"/>
        <v/>
      </c>
      <c r="C603" s="2">
        <f t="shared" si="92"/>
        <v>1</v>
      </c>
      <c r="D603" s="3"/>
      <c r="E603" s="2"/>
      <c r="F603" t="e">
        <f t="array" ref="F603">INDEX(Establishment!B$2:B$1047,MATCH($E603,Establishment!$A$2:$A$1047,0))</f>
        <v>#N/A</v>
      </c>
      <c r="G603" t="e">
        <f t="array" ref="G603">INDEX(Establishment!C$2:C$1047,MATCH($E603,Establishment!$A$2:$A$1047,0))</f>
        <v>#N/A</v>
      </c>
      <c r="I603" s="4"/>
      <c r="J603" t="s">
        <v>20</v>
      </c>
      <c r="L603" s="4"/>
      <c r="M603" s="4">
        <f t="shared" si="95"/>
        <v>0</v>
      </c>
      <c r="N603" s="4">
        <f t="shared" si="96"/>
        <v>0</v>
      </c>
      <c r="O603" t="s">
        <v>20</v>
      </c>
      <c r="P603">
        <f t="array" ref="P603">INDEX(Items!B$2:B$1098,MATCH($O603,Items!$A$2:$A$1098,0))</f>
        <v>0</v>
      </c>
      <c r="Q603">
        <f t="array" ref="Q603">INDEX(Items!C$2:C$1098,MATCH($O603,Items!$A$2:$A$1098,0))</f>
        <v>0</v>
      </c>
      <c r="R603">
        <f t="array" ref="R603">INDEX(Items!D$2:D$1098,MATCH($O603,Items!$A$2:$A$1098,0))</f>
        <v>0</v>
      </c>
    </row>
    <row r="604" spans="1:18" ht="14.4" x14ac:dyDescent="0.3">
      <c r="A604">
        <f t="shared" si="93"/>
        <v>1</v>
      </c>
      <c r="B604" s="10" t="str">
        <f t="shared" si="94"/>
        <v/>
      </c>
      <c r="C604" s="2">
        <f t="shared" si="92"/>
        <v>1</v>
      </c>
      <c r="D604" s="3"/>
      <c r="E604" s="2"/>
      <c r="F604" t="e">
        <f t="array" ref="F604">INDEX(Establishment!B$2:B$1047,MATCH($E604,Establishment!$A$2:$A$1047,0))</f>
        <v>#N/A</v>
      </c>
      <c r="G604" t="e">
        <f t="array" ref="G604">INDEX(Establishment!C$2:C$1047,MATCH($E604,Establishment!$A$2:$A$1047,0))</f>
        <v>#N/A</v>
      </c>
      <c r="I604" s="4"/>
      <c r="J604" t="s">
        <v>20</v>
      </c>
      <c r="L604" s="4"/>
      <c r="M604" s="4">
        <f t="shared" si="95"/>
        <v>0</v>
      </c>
      <c r="N604" s="4">
        <f t="shared" si="96"/>
        <v>0</v>
      </c>
      <c r="O604" t="s">
        <v>20</v>
      </c>
      <c r="P604">
        <f t="array" ref="P604">INDEX(Items!B$2:B$1098,MATCH($O604,Items!$A$2:$A$1098,0))</f>
        <v>0</v>
      </c>
      <c r="Q604">
        <f t="array" ref="Q604">INDEX(Items!C$2:C$1098,MATCH($O604,Items!$A$2:$A$1098,0))</f>
        <v>0</v>
      </c>
      <c r="R604">
        <f t="array" ref="R604">INDEX(Items!D$2:D$1098,MATCH($O604,Items!$A$2:$A$1098,0))</f>
        <v>0</v>
      </c>
    </row>
    <row r="605" spans="1:18" ht="14.4" x14ac:dyDescent="0.3">
      <c r="A605">
        <f t="shared" si="93"/>
        <v>1</v>
      </c>
      <c r="B605" s="10" t="str">
        <f t="shared" si="94"/>
        <v/>
      </c>
      <c r="C605" s="2">
        <f t="shared" si="92"/>
        <v>1</v>
      </c>
      <c r="D605" s="3"/>
      <c r="E605" s="2"/>
      <c r="F605" t="e">
        <f t="array" ref="F605">INDEX(Establishment!B$2:B$1047,MATCH($E605,Establishment!$A$2:$A$1047,0))</f>
        <v>#N/A</v>
      </c>
      <c r="G605" t="e">
        <f t="array" ref="G605">INDEX(Establishment!C$2:C$1047,MATCH($E605,Establishment!$A$2:$A$1047,0))</f>
        <v>#N/A</v>
      </c>
      <c r="I605" s="4"/>
      <c r="J605" t="s">
        <v>20</v>
      </c>
      <c r="L605" s="4"/>
      <c r="M605" s="4">
        <f t="shared" si="95"/>
        <v>0</v>
      </c>
      <c r="N605" s="4">
        <f t="shared" si="96"/>
        <v>0</v>
      </c>
      <c r="O605" t="s">
        <v>20</v>
      </c>
      <c r="P605">
        <f t="array" ref="P605">INDEX(Items!B$2:B$1098,MATCH($O605,Items!$A$2:$A$1098,0))</f>
        <v>0</v>
      </c>
      <c r="Q605">
        <f t="array" ref="Q605">INDEX(Items!C$2:C$1098,MATCH($O605,Items!$A$2:$A$1098,0))</f>
        <v>0</v>
      </c>
      <c r="R605">
        <f t="array" ref="R605">INDEX(Items!D$2:D$1098,MATCH($O605,Items!$A$2:$A$1098,0))</f>
        <v>0</v>
      </c>
    </row>
    <row r="606" spans="1:18" ht="14.4" x14ac:dyDescent="0.3">
      <c r="A606">
        <f t="shared" si="93"/>
        <v>1</v>
      </c>
      <c r="B606" s="10" t="str">
        <f t="shared" si="94"/>
        <v/>
      </c>
      <c r="C606" s="2">
        <f t="shared" si="92"/>
        <v>1</v>
      </c>
      <c r="D606" s="3"/>
      <c r="E606" s="2"/>
      <c r="F606" t="e">
        <f t="array" ref="F606">INDEX(Establishment!B$2:B$1047,MATCH($E606,Establishment!$A$2:$A$1047,0))</f>
        <v>#N/A</v>
      </c>
      <c r="G606" t="e">
        <f t="array" ref="G606">INDEX(Establishment!C$2:C$1047,MATCH($E606,Establishment!$A$2:$A$1047,0))</f>
        <v>#N/A</v>
      </c>
      <c r="I606" s="4"/>
      <c r="J606" t="s">
        <v>20</v>
      </c>
      <c r="L606" s="4"/>
      <c r="M606" s="4">
        <f t="shared" si="95"/>
        <v>0</v>
      </c>
      <c r="N606" s="4">
        <f t="shared" si="96"/>
        <v>0</v>
      </c>
      <c r="O606" t="s">
        <v>20</v>
      </c>
      <c r="P606">
        <f t="array" ref="P606">INDEX(Items!B$2:B$1098,MATCH($O606,Items!$A$2:$A$1098,0))</f>
        <v>0</v>
      </c>
      <c r="Q606">
        <f t="array" ref="Q606">INDEX(Items!C$2:C$1098,MATCH($O606,Items!$A$2:$A$1098,0))</f>
        <v>0</v>
      </c>
      <c r="R606">
        <f t="array" ref="R606">INDEX(Items!D$2:D$1098,MATCH($O606,Items!$A$2:$A$1098,0))</f>
        <v>0</v>
      </c>
    </row>
    <row r="607" spans="1:18" ht="14.4" x14ac:dyDescent="0.3">
      <c r="A607">
        <f t="shared" si="93"/>
        <v>1</v>
      </c>
      <c r="B607" s="10" t="str">
        <f t="shared" si="94"/>
        <v/>
      </c>
      <c r="C607" s="2">
        <f t="shared" si="92"/>
        <v>1</v>
      </c>
      <c r="D607" s="3"/>
      <c r="E607" s="2"/>
      <c r="F607" t="e">
        <f t="array" ref="F607">INDEX(Establishment!B$2:B$1047,MATCH($E607,Establishment!$A$2:$A$1047,0))</f>
        <v>#N/A</v>
      </c>
      <c r="G607" t="e">
        <f t="array" ref="G607">INDEX(Establishment!C$2:C$1047,MATCH($E607,Establishment!$A$2:$A$1047,0))</f>
        <v>#N/A</v>
      </c>
      <c r="I607" s="4"/>
      <c r="J607" t="s">
        <v>20</v>
      </c>
      <c r="L607" s="4"/>
      <c r="M607" s="4">
        <f t="shared" si="95"/>
        <v>0</v>
      </c>
      <c r="N607" s="4">
        <f t="shared" si="96"/>
        <v>0</v>
      </c>
      <c r="O607" t="s">
        <v>20</v>
      </c>
      <c r="P607">
        <f t="array" ref="P607">INDEX(Items!B$2:B$1098,MATCH($O607,Items!$A$2:$A$1098,0))</f>
        <v>0</v>
      </c>
      <c r="Q607">
        <f t="array" ref="Q607">INDEX(Items!C$2:C$1098,MATCH($O607,Items!$A$2:$A$1098,0))</f>
        <v>0</v>
      </c>
      <c r="R607">
        <f t="array" ref="R607">INDEX(Items!D$2:D$1098,MATCH($O607,Items!$A$2:$A$1098,0))</f>
        <v>0</v>
      </c>
    </row>
    <row r="608" spans="1:18" ht="14.4" x14ac:dyDescent="0.3">
      <c r="A608">
        <f t="shared" si="93"/>
        <v>1</v>
      </c>
      <c r="B608" s="10" t="str">
        <f t="shared" si="94"/>
        <v/>
      </c>
      <c r="C608" s="2">
        <f t="shared" si="92"/>
        <v>1</v>
      </c>
      <c r="D608" s="3"/>
      <c r="E608" s="2"/>
      <c r="F608" t="e">
        <f t="array" ref="F608">INDEX(Establishment!B$2:B$1047,MATCH($E608,Establishment!$A$2:$A$1047,0))</f>
        <v>#N/A</v>
      </c>
      <c r="G608" t="e">
        <f t="array" ref="G608">INDEX(Establishment!C$2:C$1047,MATCH($E608,Establishment!$A$2:$A$1047,0))</f>
        <v>#N/A</v>
      </c>
      <c r="I608" s="4"/>
      <c r="J608" t="s">
        <v>20</v>
      </c>
      <c r="L608" s="4"/>
      <c r="M608" s="4">
        <f t="shared" si="95"/>
        <v>0</v>
      </c>
      <c r="N608" s="4">
        <f t="shared" si="96"/>
        <v>0</v>
      </c>
      <c r="O608" t="s">
        <v>20</v>
      </c>
      <c r="P608">
        <f t="array" ref="P608">INDEX(Items!B$2:B$1098,MATCH($O608,Items!$A$2:$A$1098,0))</f>
        <v>0</v>
      </c>
      <c r="Q608">
        <f t="array" ref="Q608">INDEX(Items!C$2:C$1098,MATCH($O608,Items!$A$2:$A$1098,0))</f>
        <v>0</v>
      </c>
      <c r="R608">
        <f t="array" ref="R608">INDEX(Items!D$2:D$1098,MATCH($O608,Items!$A$2:$A$1098,0))</f>
        <v>0</v>
      </c>
    </row>
    <row r="609" spans="1:18" ht="14.4" x14ac:dyDescent="0.3">
      <c r="A609">
        <f t="shared" si="93"/>
        <v>1</v>
      </c>
      <c r="B609" s="10" t="str">
        <f t="shared" si="94"/>
        <v/>
      </c>
      <c r="C609" s="2">
        <f t="shared" si="92"/>
        <v>1</v>
      </c>
      <c r="D609" s="3"/>
      <c r="E609" s="2"/>
      <c r="F609" t="e">
        <f t="array" ref="F609">INDEX(Establishment!B$2:B$1047,MATCH($E609,Establishment!$A$2:$A$1047,0))</f>
        <v>#N/A</v>
      </c>
      <c r="G609" t="e">
        <f t="array" ref="G609">INDEX(Establishment!C$2:C$1047,MATCH($E609,Establishment!$A$2:$A$1047,0))</f>
        <v>#N/A</v>
      </c>
      <c r="I609" s="4"/>
      <c r="J609" t="s">
        <v>20</v>
      </c>
      <c r="L609" s="4"/>
      <c r="M609" s="4">
        <f t="shared" si="95"/>
        <v>0</v>
      </c>
      <c r="N609" s="4">
        <f t="shared" si="96"/>
        <v>0</v>
      </c>
      <c r="O609" t="s">
        <v>20</v>
      </c>
      <c r="P609">
        <f t="array" ref="P609">INDEX(Items!B$2:B$1098,MATCH($O609,Items!$A$2:$A$1098,0))</f>
        <v>0</v>
      </c>
      <c r="Q609">
        <f t="array" ref="Q609">INDEX(Items!C$2:C$1098,MATCH($O609,Items!$A$2:$A$1098,0))</f>
        <v>0</v>
      </c>
      <c r="R609">
        <f t="array" ref="R609">INDEX(Items!D$2:D$1098,MATCH($O609,Items!$A$2:$A$1098,0))</f>
        <v>0</v>
      </c>
    </row>
    <row r="610" spans="1:18" ht="14.4" x14ac:dyDescent="0.3">
      <c r="A610">
        <f t="shared" si="93"/>
        <v>1</v>
      </c>
      <c r="B610" s="10" t="str">
        <f t="shared" si="94"/>
        <v/>
      </c>
      <c r="C610" s="2">
        <f t="shared" si="92"/>
        <v>1</v>
      </c>
      <c r="D610" s="3"/>
      <c r="E610" s="2"/>
      <c r="F610" t="e">
        <f t="array" ref="F610">INDEX(Establishment!B$2:B$1047,MATCH($E610,Establishment!$A$2:$A$1047,0))</f>
        <v>#N/A</v>
      </c>
      <c r="G610" t="e">
        <f t="array" ref="G610">INDEX(Establishment!C$2:C$1047,MATCH($E610,Establishment!$A$2:$A$1047,0))</f>
        <v>#N/A</v>
      </c>
      <c r="I610" s="4"/>
      <c r="J610" t="s">
        <v>20</v>
      </c>
      <c r="L610" s="4"/>
      <c r="M610" s="4">
        <f t="shared" si="95"/>
        <v>0</v>
      </c>
      <c r="N610" s="4">
        <f t="shared" si="96"/>
        <v>0</v>
      </c>
      <c r="O610" t="s">
        <v>20</v>
      </c>
      <c r="P610">
        <f t="array" ref="P610">INDEX(Items!B$2:B$1098,MATCH($O610,Items!$A$2:$A$1098,0))</f>
        <v>0</v>
      </c>
      <c r="Q610">
        <f t="array" ref="Q610">INDEX(Items!C$2:C$1098,MATCH($O610,Items!$A$2:$A$1098,0))</f>
        <v>0</v>
      </c>
      <c r="R610">
        <f t="array" ref="R610">INDEX(Items!D$2:D$1098,MATCH($O610,Items!$A$2:$A$1098,0))</f>
        <v>0</v>
      </c>
    </row>
    <row r="611" spans="1:18" ht="14.4" x14ac:dyDescent="0.3">
      <c r="A611">
        <f t="shared" si="93"/>
        <v>1</v>
      </c>
      <c r="B611" s="10" t="str">
        <f t="shared" si="94"/>
        <v/>
      </c>
      <c r="C611" s="2">
        <f t="shared" si="92"/>
        <v>1</v>
      </c>
      <c r="D611" s="3"/>
      <c r="E611" s="2"/>
      <c r="F611" t="e">
        <f t="array" ref="F611">INDEX(Establishment!B$2:B$1047,MATCH($E611,Establishment!$A$2:$A$1047,0))</f>
        <v>#N/A</v>
      </c>
      <c r="G611" t="e">
        <f t="array" ref="G611">INDEX(Establishment!C$2:C$1047,MATCH($E611,Establishment!$A$2:$A$1047,0))</f>
        <v>#N/A</v>
      </c>
      <c r="I611" s="4"/>
      <c r="J611" t="s">
        <v>20</v>
      </c>
      <c r="L611" s="4"/>
      <c r="M611" s="4">
        <f t="shared" si="95"/>
        <v>0</v>
      </c>
      <c r="N611" s="4">
        <f t="shared" si="96"/>
        <v>0</v>
      </c>
      <c r="O611" t="s">
        <v>20</v>
      </c>
      <c r="P611">
        <f t="array" ref="P611">INDEX(Items!B$2:B$1098,MATCH($O611,Items!$A$2:$A$1098,0))</f>
        <v>0</v>
      </c>
      <c r="Q611">
        <f t="array" ref="Q611">INDEX(Items!C$2:C$1098,MATCH($O611,Items!$A$2:$A$1098,0))</f>
        <v>0</v>
      </c>
      <c r="R611">
        <f t="array" ref="R611">INDEX(Items!D$2:D$1098,MATCH($O611,Items!$A$2:$A$1098,0))</f>
        <v>0</v>
      </c>
    </row>
    <row r="612" spans="1:18" ht="14.4" x14ac:dyDescent="0.3">
      <c r="A612">
        <f t="shared" si="93"/>
        <v>1</v>
      </c>
      <c r="B612" s="10" t="str">
        <f t="shared" si="94"/>
        <v/>
      </c>
      <c r="C612" s="2">
        <f t="shared" si="92"/>
        <v>1</v>
      </c>
      <c r="D612" s="3"/>
      <c r="E612" s="2"/>
      <c r="F612" t="e">
        <f t="array" ref="F612">INDEX(Establishment!B$2:B$1047,MATCH($E612,Establishment!$A$2:$A$1047,0))</f>
        <v>#N/A</v>
      </c>
      <c r="G612" t="e">
        <f t="array" ref="G612">INDEX(Establishment!C$2:C$1047,MATCH($E612,Establishment!$A$2:$A$1047,0))</f>
        <v>#N/A</v>
      </c>
      <c r="I612" s="4"/>
      <c r="J612" t="s">
        <v>20</v>
      </c>
      <c r="L612" s="4"/>
      <c r="M612" s="4">
        <f t="shared" si="95"/>
        <v>0</v>
      </c>
      <c r="N612" s="4">
        <f t="shared" si="96"/>
        <v>0</v>
      </c>
      <c r="O612" t="s">
        <v>20</v>
      </c>
      <c r="P612">
        <f t="array" ref="P612">INDEX(Items!B$2:B$1098,MATCH($O612,Items!$A$2:$A$1098,0))</f>
        <v>0</v>
      </c>
      <c r="Q612">
        <f t="array" ref="Q612">INDEX(Items!C$2:C$1098,MATCH($O612,Items!$A$2:$A$1098,0))</f>
        <v>0</v>
      </c>
      <c r="R612">
        <f t="array" ref="R612">INDEX(Items!D$2:D$1098,MATCH($O612,Items!$A$2:$A$1098,0))</f>
        <v>0</v>
      </c>
    </row>
    <row r="613" spans="1:18" ht="14.4" x14ac:dyDescent="0.3">
      <c r="A613">
        <f t="shared" si="93"/>
        <v>1</v>
      </c>
      <c r="B613" s="10" t="str">
        <f t="shared" si="94"/>
        <v/>
      </c>
      <c r="C613" s="2">
        <f t="shared" si="92"/>
        <v>1</v>
      </c>
      <c r="D613" s="3"/>
      <c r="E613" s="2"/>
      <c r="F613" t="e">
        <f t="array" ref="F613">INDEX(Establishment!B$2:B$1047,MATCH($E613,Establishment!$A$2:$A$1047,0))</f>
        <v>#N/A</v>
      </c>
      <c r="G613" t="e">
        <f t="array" ref="G613">INDEX(Establishment!C$2:C$1047,MATCH($E613,Establishment!$A$2:$A$1047,0))</f>
        <v>#N/A</v>
      </c>
      <c r="I613" s="4"/>
      <c r="J613" t="s">
        <v>20</v>
      </c>
      <c r="L613" s="4"/>
      <c r="M613" s="4">
        <f t="shared" si="95"/>
        <v>0</v>
      </c>
      <c r="N613" s="4">
        <f t="shared" si="96"/>
        <v>0</v>
      </c>
      <c r="O613" t="s">
        <v>20</v>
      </c>
      <c r="P613">
        <f t="array" ref="P613">INDEX(Items!B$2:B$1098,MATCH($O613,Items!$A$2:$A$1098,0))</f>
        <v>0</v>
      </c>
      <c r="Q613">
        <f t="array" ref="Q613">INDEX(Items!C$2:C$1098,MATCH($O613,Items!$A$2:$A$1098,0))</f>
        <v>0</v>
      </c>
      <c r="R613">
        <f t="array" ref="R613">INDEX(Items!D$2:D$1098,MATCH($O613,Items!$A$2:$A$1098,0))</f>
        <v>0</v>
      </c>
    </row>
    <row r="614" spans="1:18" ht="14.4" x14ac:dyDescent="0.3">
      <c r="A614">
        <f t="shared" si="93"/>
        <v>1</v>
      </c>
      <c r="B614" s="10" t="str">
        <f t="shared" si="94"/>
        <v/>
      </c>
      <c r="C614" s="2">
        <f t="shared" si="92"/>
        <v>1</v>
      </c>
      <c r="D614" s="3"/>
      <c r="E614" s="2"/>
      <c r="F614" t="e">
        <f t="array" ref="F614">INDEX(Establishment!B$2:B$1047,MATCH($E614,Establishment!$A$2:$A$1047,0))</f>
        <v>#N/A</v>
      </c>
      <c r="G614" t="e">
        <f t="array" ref="G614">INDEX(Establishment!C$2:C$1047,MATCH($E614,Establishment!$A$2:$A$1047,0))</f>
        <v>#N/A</v>
      </c>
      <c r="I614" s="4"/>
      <c r="J614" t="s">
        <v>20</v>
      </c>
      <c r="L614" s="4"/>
      <c r="M614" s="4">
        <f t="shared" si="95"/>
        <v>0</v>
      </c>
      <c r="N614" s="4">
        <f t="shared" si="96"/>
        <v>0</v>
      </c>
      <c r="O614" t="s">
        <v>20</v>
      </c>
      <c r="P614">
        <f t="array" ref="P614">INDEX(Items!B$2:B$1098,MATCH($O614,Items!$A$2:$A$1098,0))</f>
        <v>0</v>
      </c>
      <c r="Q614">
        <f t="array" ref="Q614">INDEX(Items!C$2:C$1098,MATCH($O614,Items!$A$2:$A$1098,0))</f>
        <v>0</v>
      </c>
      <c r="R614">
        <f t="array" ref="R614">INDEX(Items!D$2:D$1098,MATCH($O614,Items!$A$2:$A$1098,0))</f>
        <v>0</v>
      </c>
    </row>
    <row r="615" spans="1:18" ht="14.4" x14ac:dyDescent="0.3">
      <c r="A615">
        <f t="shared" si="93"/>
        <v>1</v>
      </c>
      <c r="B615" s="10" t="str">
        <f t="shared" si="94"/>
        <v/>
      </c>
      <c r="C615" s="2">
        <f t="shared" si="92"/>
        <v>1</v>
      </c>
      <c r="D615" s="3"/>
      <c r="E615" s="2"/>
      <c r="F615" t="e">
        <f t="array" ref="F615">INDEX(Establishment!B$2:B$1047,MATCH($E615,Establishment!$A$2:$A$1047,0))</f>
        <v>#N/A</v>
      </c>
      <c r="G615" t="e">
        <f t="array" ref="G615">INDEX(Establishment!C$2:C$1047,MATCH($E615,Establishment!$A$2:$A$1047,0))</f>
        <v>#N/A</v>
      </c>
      <c r="I615" s="4"/>
      <c r="J615" t="s">
        <v>20</v>
      </c>
      <c r="L615" s="4"/>
      <c r="M615" s="4">
        <f t="shared" si="95"/>
        <v>0</v>
      </c>
      <c r="N615" s="4">
        <f t="shared" si="96"/>
        <v>0</v>
      </c>
      <c r="O615" t="s">
        <v>20</v>
      </c>
      <c r="P615">
        <f t="array" ref="P615">INDEX(Items!B$2:B$1098,MATCH($O615,Items!$A$2:$A$1098,0))</f>
        <v>0</v>
      </c>
      <c r="Q615">
        <f t="array" ref="Q615">INDEX(Items!C$2:C$1098,MATCH($O615,Items!$A$2:$A$1098,0))</f>
        <v>0</v>
      </c>
      <c r="R615">
        <f t="array" ref="R615">INDEX(Items!D$2:D$1098,MATCH($O615,Items!$A$2:$A$1098,0))</f>
        <v>0</v>
      </c>
    </row>
    <row r="616" spans="1:18" ht="14.4" x14ac:dyDescent="0.3">
      <c r="A616">
        <f t="shared" si="93"/>
        <v>1</v>
      </c>
      <c r="B616" s="10" t="str">
        <f t="shared" si="94"/>
        <v/>
      </c>
      <c r="C616" s="2">
        <f t="shared" si="92"/>
        <v>1</v>
      </c>
      <c r="D616" s="3"/>
      <c r="E616" s="2"/>
      <c r="F616" t="e">
        <f t="array" ref="F616">INDEX(Establishment!B$2:B$1047,MATCH($E616,Establishment!$A$2:$A$1047,0))</f>
        <v>#N/A</v>
      </c>
      <c r="G616" t="e">
        <f t="array" ref="G616">INDEX(Establishment!C$2:C$1047,MATCH($E616,Establishment!$A$2:$A$1047,0))</f>
        <v>#N/A</v>
      </c>
      <c r="I616" s="4"/>
      <c r="J616" t="s">
        <v>20</v>
      </c>
      <c r="L616" s="4"/>
      <c r="M616" s="4">
        <f t="shared" si="95"/>
        <v>0</v>
      </c>
      <c r="N616" s="4">
        <f t="shared" si="96"/>
        <v>0</v>
      </c>
      <c r="O616" t="s">
        <v>20</v>
      </c>
      <c r="P616">
        <f t="array" ref="P616">INDEX(Items!B$2:B$1098,MATCH($O616,Items!$A$2:$A$1098,0))</f>
        <v>0</v>
      </c>
      <c r="Q616">
        <f t="array" ref="Q616">INDEX(Items!C$2:C$1098,MATCH($O616,Items!$A$2:$A$1098,0))</f>
        <v>0</v>
      </c>
      <c r="R616">
        <f t="array" ref="R616">INDEX(Items!D$2:D$1098,MATCH($O616,Items!$A$2:$A$1098,0))</f>
        <v>0</v>
      </c>
    </row>
    <row r="617" spans="1:18" ht="14.4" x14ac:dyDescent="0.3">
      <c r="A617">
        <f t="shared" si="93"/>
        <v>1</v>
      </c>
      <c r="B617" s="10" t="str">
        <f t="shared" si="94"/>
        <v/>
      </c>
      <c r="C617" s="2">
        <f t="shared" si="92"/>
        <v>1</v>
      </c>
      <c r="D617" s="3"/>
      <c r="E617" s="2"/>
      <c r="F617" t="e">
        <f t="array" ref="F617">INDEX(Establishment!B$2:B$1047,MATCH($E617,Establishment!$A$2:$A$1047,0))</f>
        <v>#N/A</v>
      </c>
      <c r="G617" t="e">
        <f t="array" ref="G617">INDEX(Establishment!C$2:C$1047,MATCH($E617,Establishment!$A$2:$A$1047,0))</f>
        <v>#N/A</v>
      </c>
      <c r="I617" s="4"/>
      <c r="J617" t="s">
        <v>20</v>
      </c>
      <c r="L617" s="4"/>
      <c r="M617" s="4">
        <f t="shared" si="95"/>
        <v>0</v>
      </c>
      <c r="N617" s="4">
        <f t="shared" si="96"/>
        <v>0</v>
      </c>
      <c r="O617" t="s">
        <v>20</v>
      </c>
      <c r="P617">
        <f t="array" ref="P617">INDEX(Items!B$2:B$1098,MATCH($O617,Items!$A$2:$A$1098,0))</f>
        <v>0</v>
      </c>
      <c r="Q617">
        <f t="array" ref="Q617">INDEX(Items!C$2:C$1098,MATCH($O617,Items!$A$2:$A$1098,0))</f>
        <v>0</v>
      </c>
      <c r="R617">
        <f t="array" ref="R617">INDEX(Items!D$2:D$1098,MATCH($O617,Items!$A$2:$A$1098,0))</f>
        <v>0</v>
      </c>
    </row>
    <row r="618" spans="1:18" ht="14.4" x14ac:dyDescent="0.3">
      <c r="A618">
        <f t="shared" si="93"/>
        <v>1</v>
      </c>
      <c r="B618" s="10" t="str">
        <f t="shared" si="94"/>
        <v/>
      </c>
      <c r="C618" s="2">
        <f t="shared" si="92"/>
        <v>1</v>
      </c>
      <c r="D618" s="3"/>
      <c r="E618" s="2"/>
      <c r="F618" t="e">
        <f t="array" ref="F618">INDEX(Establishment!B$2:B$1047,MATCH($E618,Establishment!$A$2:$A$1047,0))</f>
        <v>#N/A</v>
      </c>
      <c r="G618" t="e">
        <f t="array" ref="G618">INDEX(Establishment!C$2:C$1047,MATCH($E618,Establishment!$A$2:$A$1047,0))</f>
        <v>#N/A</v>
      </c>
      <c r="I618" s="4"/>
      <c r="J618" t="s">
        <v>20</v>
      </c>
      <c r="L618" s="4"/>
      <c r="M618" s="4">
        <f t="shared" si="95"/>
        <v>0</v>
      </c>
      <c r="N618" s="4">
        <f t="shared" si="96"/>
        <v>0</v>
      </c>
      <c r="O618" t="s">
        <v>20</v>
      </c>
      <c r="P618">
        <f t="array" ref="P618">INDEX(Items!B$2:B$1098,MATCH($O618,Items!$A$2:$A$1098,0))</f>
        <v>0</v>
      </c>
      <c r="Q618">
        <f t="array" ref="Q618">INDEX(Items!C$2:C$1098,MATCH($O618,Items!$A$2:$A$1098,0))</f>
        <v>0</v>
      </c>
      <c r="R618">
        <f t="array" ref="R618">INDEX(Items!D$2:D$1098,MATCH($O618,Items!$A$2:$A$1098,0))</f>
        <v>0</v>
      </c>
    </row>
    <row r="619" spans="1:18" ht="14.4" x14ac:dyDescent="0.3">
      <c r="A619">
        <f t="shared" si="93"/>
        <v>1</v>
      </c>
      <c r="B619" s="10" t="str">
        <f t="shared" si="94"/>
        <v/>
      </c>
      <c r="C619" s="2">
        <f t="shared" si="92"/>
        <v>1</v>
      </c>
      <c r="D619" s="3"/>
      <c r="E619" s="2"/>
      <c r="F619" t="e">
        <f t="array" ref="F619">INDEX(Establishment!B$2:B$1047,MATCH($E619,Establishment!$A$2:$A$1047,0))</f>
        <v>#N/A</v>
      </c>
      <c r="G619" t="e">
        <f t="array" ref="G619">INDEX(Establishment!C$2:C$1047,MATCH($E619,Establishment!$A$2:$A$1047,0))</f>
        <v>#N/A</v>
      </c>
      <c r="I619" s="4"/>
      <c r="J619" t="s">
        <v>20</v>
      </c>
      <c r="L619" s="4"/>
      <c r="M619" s="4">
        <f t="shared" si="95"/>
        <v>0</v>
      </c>
      <c r="N619" s="4">
        <f t="shared" si="96"/>
        <v>0</v>
      </c>
      <c r="O619" t="s">
        <v>20</v>
      </c>
      <c r="P619">
        <f t="array" ref="P619">INDEX(Items!B$2:B$1098,MATCH($O619,Items!$A$2:$A$1098,0))</f>
        <v>0</v>
      </c>
      <c r="Q619">
        <f t="array" ref="Q619">INDEX(Items!C$2:C$1098,MATCH($O619,Items!$A$2:$A$1098,0))</f>
        <v>0</v>
      </c>
      <c r="R619">
        <f t="array" ref="R619">INDEX(Items!D$2:D$1098,MATCH($O619,Items!$A$2:$A$1098,0))</f>
        <v>0</v>
      </c>
    </row>
    <row r="620" spans="1:18" ht="14.4" x14ac:dyDescent="0.3">
      <c r="A620">
        <f t="shared" si="93"/>
        <v>1</v>
      </c>
      <c r="B620" s="10" t="str">
        <f t="shared" si="94"/>
        <v/>
      </c>
      <c r="C620" s="2">
        <f t="shared" si="92"/>
        <v>1</v>
      </c>
      <c r="D620" s="3"/>
      <c r="E620" s="2"/>
      <c r="F620" t="e">
        <f t="array" ref="F620">INDEX(Establishment!B$2:B$1047,MATCH($E620,Establishment!$A$2:$A$1047,0))</f>
        <v>#N/A</v>
      </c>
      <c r="G620" t="e">
        <f t="array" ref="G620">INDEX(Establishment!C$2:C$1047,MATCH($E620,Establishment!$A$2:$A$1047,0))</f>
        <v>#N/A</v>
      </c>
      <c r="I620" s="4"/>
      <c r="J620" t="s">
        <v>20</v>
      </c>
      <c r="L620" s="4"/>
      <c r="M620" s="4">
        <f t="shared" si="95"/>
        <v>0</v>
      </c>
      <c r="N620" s="4">
        <f t="shared" si="96"/>
        <v>0</v>
      </c>
      <c r="O620" t="s">
        <v>20</v>
      </c>
      <c r="P620">
        <f t="array" ref="P620">INDEX(Items!B$2:B$1098,MATCH($O620,Items!$A$2:$A$1098,0))</f>
        <v>0</v>
      </c>
      <c r="Q620">
        <f t="array" ref="Q620">INDEX(Items!C$2:C$1098,MATCH($O620,Items!$A$2:$A$1098,0))</f>
        <v>0</v>
      </c>
      <c r="R620">
        <f t="array" ref="R620">INDEX(Items!D$2:D$1098,MATCH($O620,Items!$A$2:$A$1098,0))</f>
        <v>0</v>
      </c>
    </row>
    <row r="621" spans="1:18" ht="14.4" x14ac:dyDescent="0.3">
      <c r="A621">
        <f t="shared" si="93"/>
        <v>1</v>
      </c>
      <c r="B621" s="10" t="str">
        <f t="shared" si="94"/>
        <v/>
      </c>
      <c r="C621" s="2">
        <f t="shared" si="92"/>
        <v>1</v>
      </c>
      <c r="D621" s="3"/>
      <c r="E621" s="2"/>
      <c r="F621" t="e">
        <f t="array" ref="F621">INDEX(Establishment!B$2:B$1047,MATCH($E621,Establishment!$A$2:$A$1047,0))</f>
        <v>#N/A</v>
      </c>
      <c r="G621" t="e">
        <f t="array" ref="G621">INDEX(Establishment!C$2:C$1047,MATCH($E621,Establishment!$A$2:$A$1047,0))</f>
        <v>#N/A</v>
      </c>
      <c r="I621" s="4"/>
      <c r="J621" t="s">
        <v>20</v>
      </c>
      <c r="L621" s="4"/>
      <c r="M621" s="4">
        <f t="shared" si="95"/>
        <v>0</v>
      </c>
      <c r="N621" s="4">
        <f t="shared" si="96"/>
        <v>0</v>
      </c>
      <c r="O621" t="s">
        <v>20</v>
      </c>
      <c r="P621">
        <f t="array" ref="P621">INDEX(Items!B$2:B$1098,MATCH($O621,Items!$A$2:$A$1098,0))</f>
        <v>0</v>
      </c>
      <c r="Q621">
        <f t="array" ref="Q621">INDEX(Items!C$2:C$1098,MATCH($O621,Items!$A$2:$A$1098,0))</f>
        <v>0</v>
      </c>
      <c r="R621">
        <f t="array" ref="R621">INDEX(Items!D$2:D$1098,MATCH($O621,Items!$A$2:$A$1098,0))</f>
        <v>0</v>
      </c>
    </row>
    <row r="622" spans="1:18" ht="14.4" x14ac:dyDescent="0.3">
      <c r="A622">
        <f t="shared" si="93"/>
        <v>1</v>
      </c>
      <c r="B622" s="10" t="str">
        <f t="shared" si="94"/>
        <v/>
      </c>
      <c r="C622" s="2">
        <f t="shared" si="92"/>
        <v>1</v>
      </c>
      <c r="D622" s="3"/>
      <c r="E622" s="2"/>
      <c r="F622" t="e">
        <f t="array" ref="F622">INDEX(Establishment!B$2:B$1047,MATCH($E622,Establishment!$A$2:$A$1047,0))</f>
        <v>#N/A</v>
      </c>
      <c r="G622" t="e">
        <f t="array" ref="G622">INDEX(Establishment!C$2:C$1047,MATCH($E622,Establishment!$A$2:$A$1047,0))</f>
        <v>#N/A</v>
      </c>
      <c r="I622" s="4"/>
      <c r="J622" t="s">
        <v>20</v>
      </c>
      <c r="L622" s="4"/>
      <c r="M622" s="4">
        <f t="shared" si="95"/>
        <v>0</v>
      </c>
      <c r="N622" s="4">
        <f t="shared" si="96"/>
        <v>0</v>
      </c>
      <c r="O622" t="s">
        <v>20</v>
      </c>
      <c r="P622">
        <f t="array" ref="P622">INDEX(Items!B$2:B$1098,MATCH($O622,Items!$A$2:$A$1098,0))</f>
        <v>0</v>
      </c>
      <c r="Q622">
        <f t="array" ref="Q622">INDEX(Items!C$2:C$1098,MATCH($O622,Items!$A$2:$A$1098,0))</f>
        <v>0</v>
      </c>
      <c r="R622">
        <f t="array" ref="R622">INDEX(Items!D$2:D$1098,MATCH($O622,Items!$A$2:$A$1098,0))</f>
        <v>0</v>
      </c>
    </row>
    <row r="623" spans="1:18" ht="14.4" x14ac:dyDescent="0.3">
      <c r="A623">
        <f t="shared" si="93"/>
        <v>1</v>
      </c>
      <c r="B623" s="10" t="str">
        <f t="shared" si="94"/>
        <v/>
      </c>
      <c r="C623" s="2">
        <f t="shared" si="92"/>
        <v>1</v>
      </c>
      <c r="D623" s="3"/>
      <c r="E623" s="2"/>
      <c r="F623" t="e">
        <f t="array" ref="F623">INDEX(Establishment!B$2:B$1047,MATCH($E623,Establishment!$A$2:$A$1047,0))</f>
        <v>#N/A</v>
      </c>
      <c r="G623" t="e">
        <f t="array" ref="G623">INDEX(Establishment!C$2:C$1047,MATCH($E623,Establishment!$A$2:$A$1047,0))</f>
        <v>#N/A</v>
      </c>
      <c r="I623" s="4"/>
      <c r="J623" t="s">
        <v>20</v>
      </c>
      <c r="L623" s="4"/>
      <c r="M623" s="4">
        <f t="shared" si="95"/>
        <v>0</v>
      </c>
      <c r="N623" s="4">
        <f t="shared" si="96"/>
        <v>0</v>
      </c>
      <c r="O623" t="s">
        <v>20</v>
      </c>
      <c r="P623">
        <f t="array" ref="P623">INDEX(Items!B$2:B$1098,MATCH($O623,Items!$A$2:$A$1098,0))</f>
        <v>0</v>
      </c>
      <c r="Q623">
        <f t="array" ref="Q623">INDEX(Items!C$2:C$1098,MATCH($O623,Items!$A$2:$A$1098,0))</f>
        <v>0</v>
      </c>
      <c r="R623">
        <f t="array" ref="R623">INDEX(Items!D$2:D$1098,MATCH($O623,Items!$A$2:$A$1098,0))</f>
        <v>0</v>
      </c>
    </row>
    <row r="624" spans="1:18" ht="14.4" x14ac:dyDescent="0.3">
      <c r="A624">
        <f t="shared" si="93"/>
        <v>1</v>
      </c>
      <c r="B624" s="10" t="str">
        <f t="shared" si="94"/>
        <v/>
      </c>
      <c r="C624" s="2">
        <f t="shared" si="92"/>
        <v>1</v>
      </c>
      <c r="D624" s="3"/>
      <c r="E624" s="2"/>
      <c r="F624" t="e">
        <f t="array" ref="F624">INDEX(Establishment!B$2:B$1047,MATCH($E624,Establishment!$A$2:$A$1047,0))</f>
        <v>#N/A</v>
      </c>
      <c r="G624" t="e">
        <f t="array" ref="G624">INDEX(Establishment!C$2:C$1047,MATCH($E624,Establishment!$A$2:$A$1047,0))</f>
        <v>#N/A</v>
      </c>
      <c r="I624" s="4"/>
      <c r="J624" t="s">
        <v>20</v>
      </c>
      <c r="L624" s="4"/>
      <c r="M624" s="4">
        <f t="shared" si="95"/>
        <v>0</v>
      </c>
      <c r="N624" s="4">
        <f t="shared" si="96"/>
        <v>0</v>
      </c>
      <c r="O624" t="s">
        <v>20</v>
      </c>
      <c r="P624">
        <f t="array" ref="P624">INDEX(Items!B$2:B$1098,MATCH($O624,Items!$A$2:$A$1098,0))</f>
        <v>0</v>
      </c>
      <c r="Q624">
        <f t="array" ref="Q624">INDEX(Items!C$2:C$1098,MATCH($O624,Items!$A$2:$A$1098,0))</f>
        <v>0</v>
      </c>
      <c r="R624">
        <f t="array" ref="R624">INDEX(Items!D$2:D$1098,MATCH($O624,Items!$A$2:$A$1098,0))</f>
        <v>0</v>
      </c>
    </row>
    <row r="625" spans="1:18" ht="14.4" x14ac:dyDescent="0.3">
      <c r="A625">
        <f t="shared" si="93"/>
        <v>1</v>
      </c>
      <c r="B625" s="10" t="str">
        <f t="shared" si="94"/>
        <v/>
      </c>
      <c r="C625" s="2">
        <f t="shared" si="92"/>
        <v>1</v>
      </c>
      <c r="D625" s="3"/>
      <c r="E625" s="2"/>
      <c r="F625" t="e">
        <f t="array" ref="F625">INDEX(Establishment!B$2:B$1047,MATCH($E625,Establishment!$A$2:$A$1047,0))</f>
        <v>#N/A</v>
      </c>
      <c r="G625" t="e">
        <f t="array" ref="G625">INDEX(Establishment!C$2:C$1047,MATCH($E625,Establishment!$A$2:$A$1047,0))</f>
        <v>#N/A</v>
      </c>
      <c r="I625" s="4"/>
      <c r="J625" t="s">
        <v>20</v>
      </c>
      <c r="L625" s="4"/>
      <c r="M625" s="4">
        <f t="shared" si="95"/>
        <v>0</v>
      </c>
      <c r="N625" s="4">
        <f t="shared" si="96"/>
        <v>0</v>
      </c>
      <c r="O625" t="s">
        <v>20</v>
      </c>
      <c r="P625">
        <f t="array" ref="P625">INDEX(Items!B$2:B$1098,MATCH($O625,Items!$A$2:$A$1098,0))</f>
        <v>0</v>
      </c>
      <c r="Q625">
        <f t="array" ref="Q625">INDEX(Items!C$2:C$1098,MATCH($O625,Items!$A$2:$A$1098,0))</f>
        <v>0</v>
      </c>
      <c r="R625">
        <f t="array" ref="R625">INDEX(Items!D$2:D$1098,MATCH($O625,Items!$A$2:$A$1098,0))</f>
        <v>0</v>
      </c>
    </row>
    <row r="626" spans="1:18" ht="14.4" x14ac:dyDescent="0.3">
      <c r="A626">
        <f t="shared" si="93"/>
        <v>1</v>
      </c>
      <c r="B626" s="10" t="str">
        <f t="shared" si="94"/>
        <v/>
      </c>
      <c r="C626" s="2">
        <f t="shared" si="92"/>
        <v>1</v>
      </c>
      <c r="D626" s="3"/>
      <c r="E626" s="2"/>
      <c r="F626" t="e">
        <f t="array" ref="F626">INDEX(Establishment!B$2:B$1047,MATCH($E626,Establishment!$A$2:$A$1047,0))</f>
        <v>#N/A</v>
      </c>
      <c r="G626" t="e">
        <f t="array" ref="G626">INDEX(Establishment!C$2:C$1047,MATCH($E626,Establishment!$A$2:$A$1047,0))</f>
        <v>#N/A</v>
      </c>
      <c r="I626" s="4"/>
      <c r="J626" t="s">
        <v>20</v>
      </c>
      <c r="L626" s="4"/>
      <c r="M626" s="4">
        <f t="shared" si="95"/>
        <v>0</v>
      </c>
      <c r="N626" s="4">
        <f t="shared" si="96"/>
        <v>0</v>
      </c>
      <c r="O626" t="s">
        <v>20</v>
      </c>
      <c r="P626">
        <f t="array" ref="P626">INDEX(Items!B$2:B$1098,MATCH($O626,Items!$A$2:$A$1098,0))</f>
        <v>0</v>
      </c>
      <c r="Q626">
        <f t="array" ref="Q626">INDEX(Items!C$2:C$1098,MATCH($O626,Items!$A$2:$A$1098,0))</f>
        <v>0</v>
      </c>
      <c r="R626">
        <f t="array" ref="R626">INDEX(Items!D$2:D$1098,MATCH($O626,Items!$A$2:$A$1098,0))</f>
        <v>0</v>
      </c>
    </row>
    <row r="627" spans="1:18" ht="14.4" x14ac:dyDescent="0.3">
      <c r="A627">
        <f t="shared" si="93"/>
        <v>1</v>
      </c>
      <c r="B627" s="10" t="str">
        <f t="shared" si="94"/>
        <v/>
      </c>
      <c r="C627" s="2">
        <f t="shared" si="92"/>
        <v>1</v>
      </c>
      <c r="D627" s="3"/>
      <c r="E627" s="2"/>
      <c r="F627" t="e">
        <f t="array" ref="F627">INDEX(Establishment!B$2:B$1047,MATCH($E627,Establishment!$A$2:$A$1047,0))</f>
        <v>#N/A</v>
      </c>
      <c r="G627" t="e">
        <f t="array" ref="G627">INDEX(Establishment!C$2:C$1047,MATCH($E627,Establishment!$A$2:$A$1047,0))</f>
        <v>#N/A</v>
      </c>
      <c r="I627" s="4"/>
      <c r="J627" t="s">
        <v>20</v>
      </c>
      <c r="L627" s="4"/>
      <c r="M627" s="4">
        <f t="shared" si="95"/>
        <v>0</v>
      </c>
      <c r="N627" s="4">
        <f t="shared" si="96"/>
        <v>0</v>
      </c>
      <c r="O627" t="s">
        <v>20</v>
      </c>
      <c r="P627">
        <f t="array" ref="P627">INDEX(Items!B$2:B$1098,MATCH($O627,Items!$A$2:$A$1098,0))</f>
        <v>0</v>
      </c>
      <c r="Q627">
        <f t="array" ref="Q627">INDEX(Items!C$2:C$1098,MATCH($O627,Items!$A$2:$A$1098,0))</f>
        <v>0</v>
      </c>
      <c r="R627">
        <f t="array" ref="R627">INDEX(Items!D$2:D$1098,MATCH($O627,Items!$A$2:$A$1098,0))</f>
        <v>0</v>
      </c>
    </row>
    <row r="628" spans="1:18" ht="14.4" x14ac:dyDescent="0.3">
      <c r="A628">
        <f t="shared" si="93"/>
        <v>1</v>
      </c>
      <c r="B628" s="10" t="str">
        <f t="shared" si="94"/>
        <v/>
      </c>
      <c r="C628" s="2">
        <f t="shared" si="92"/>
        <v>1</v>
      </c>
      <c r="D628" s="3"/>
      <c r="E628" s="2"/>
      <c r="F628" t="e">
        <f t="array" ref="F628">INDEX(Establishment!B$2:B$1047,MATCH($E628,Establishment!$A$2:$A$1047,0))</f>
        <v>#N/A</v>
      </c>
      <c r="G628" t="e">
        <f t="array" ref="G628">INDEX(Establishment!C$2:C$1047,MATCH($E628,Establishment!$A$2:$A$1047,0))</f>
        <v>#N/A</v>
      </c>
      <c r="I628" s="4"/>
      <c r="J628" t="s">
        <v>20</v>
      </c>
      <c r="L628" s="4"/>
      <c r="M628" s="4">
        <f t="shared" si="95"/>
        <v>0</v>
      </c>
      <c r="N628" s="4">
        <f t="shared" si="96"/>
        <v>0</v>
      </c>
      <c r="O628" t="s">
        <v>20</v>
      </c>
      <c r="P628">
        <f t="array" ref="P628">INDEX(Items!B$2:B$1098,MATCH($O628,Items!$A$2:$A$1098,0))</f>
        <v>0</v>
      </c>
      <c r="Q628">
        <f t="array" ref="Q628">INDEX(Items!C$2:C$1098,MATCH($O628,Items!$A$2:$A$1098,0))</f>
        <v>0</v>
      </c>
      <c r="R628">
        <f t="array" ref="R628">INDEX(Items!D$2:D$1098,MATCH($O628,Items!$A$2:$A$1098,0))</f>
        <v>0</v>
      </c>
    </row>
    <row r="629" spans="1:18" ht="14.4" x14ac:dyDescent="0.3">
      <c r="A629">
        <f t="shared" si="93"/>
        <v>1</v>
      </c>
      <c r="B629" s="10" t="str">
        <f t="shared" si="94"/>
        <v/>
      </c>
      <c r="C629" s="2">
        <f t="shared" si="92"/>
        <v>1</v>
      </c>
      <c r="D629" s="3"/>
      <c r="E629" s="2"/>
      <c r="F629" t="e">
        <f t="array" ref="F629">INDEX(Establishment!B$2:B$1047,MATCH($E629,Establishment!$A$2:$A$1047,0))</f>
        <v>#N/A</v>
      </c>
      <c r="G629" t="e">
        <f t="array" ref="G629">INDEX(Establishment!C$2:C$1047,MATCH($E629,Establishment!$A$2:$A$1047,0))</f>
        <v>#N/A</v>
      </c>
      <c r="I629" s="4"/>
      <c r="J629" t="s">
        <v>20</v>
      </c>
      <c r="L629" s="4"/>
      <c r="M629" s="4">
        <f t="shared" si="95"/>
        <v>0</v>
      </c>
      <c r="N629" s="4">
        <f t="shared" si="96"/>
        <v>0</v>
      </c>
      <c r="O629" t="s">
        <v>20</v>
      </c>
      <c r="P629">
        <f t="array" ref="P629">INDEX(Items!B$2:B$1098,MATCH($O629,Items!$A$2:$A$1098,0))</f>
        <v>0</v>
      </c>
      <c r="Q629">
        <f t="array" ref="Q629">INDEX(Items!C$2:C$1098,MATCH($O629,Items!$A$2:$A$1098,0))</f>
        <v>0</v>
      </c>
      <c r="R629">
        <f t="array" ref="R629">INDEX(Items!D$2:D$1098,MATCH($O629,Items!$A$2:$A$1098,0))</f>
        <v>0</v>
      </c>
    </row>
    <row r="630" spans="1:18" ht="14.4" x14ac:dyDescent="0.3">
      <c r="A630">
        <f t="shared" si="93"/>
        <v>1</v>
      </c>
      <c r="B630" s="10" t="str">
        <f t="shared" si="94"/>
        <v/>
      </c>
      <c r="C630" s="2">
        <f t="shared" si="92"/>
        <v>1</v>
      </c>
      <c r="D630" s="3"/>
      <c r="E630" s="2"/>
      <c r="F630" t="e">
        <f t="array" ref="F630">INDEX(Establishment!B$2:B$1047,MATCH($E630,Establishment!$A$2:$A$1047,0))</f>
        <v>#N/A</v>
      </c>
      <c r="G630" t="e">
        <f t="array" ref="G630">INDEX(Establishment!C$2:C$1047,MATCH($E630,Establishment!$A$2:$A$1047,0))</f>
        <v>#N/A</v>
      </c>
      <c r="I630" s="4"/>
      <c r="J630" t="s">
        <v>20</v>
      </c>
      <c r="L630" s="4"/>
      <c r="M630" s="4">
        <f t="shared" si="95"/>
        <v>0</v>
      </c>
      <c r="N630" s="4">
        <f t="shared" si="96"/>
        <v>0</v>
      </c>
      <c r="O630" t="s">
        <v>20</v>
      </c>
      <c r="P630">
        <f t="array" ref="P630">INDEX(Items!B$2:B$1098,MATCH($O630,Items!$A$2:$A$1098,0))</f>
        <v>0</v>
      </c>
      <c r="Q630">
        <f t="array" ref="Q630">INDEX(Items!C$2:C$1098,MATCH($O630,Items!$A$2:$A$1098,0))</f>
        <v>0</v>
      </c>
      <c r="R630">
        <f t="array" ref="R630">INDEX(Items!D$2:D$1098,MATCH($O630,Items!$A$2:$A$1098,0))</f>
        <v>0</v>
      </c>
    </row>
    <row r="631" spans="1:18" ht="14.4" x14ac:dyDescent="0.3">
      <c r="A631">
        <f t="shared" si="93"/>
        <v>1</v>
      </c>
      <c r="B631" s="10" t="str">
        <f t="shared" si="94"/>
        <v/>
      </c>
      <c r="C631" s="2">
        <f t="shared" si="92"/>
        <v>1</v>
      </c>
      <c r="D631" s="3"/>
      <c r="E631" s="2"/>
      <c r="F631" t="e">
        <f t="array" ref="F631">INDEX(Establishment!B$2:B$1047,MATCH($E631,Establishment!$A$2:$A$1047,0))</f>
        <v>#N/A</v>
      </c>
      <c r="G631" t="e">
        <f t="array" ref="G631">INDEX(Establishment!C$2:C$1047,MATCH($E631,Establishment!$A$2:$A$1047,0))</f>
        <v>#N/A</v>
      </c>
      <c r="I631" s="4"/>
      <c r="J631" t="s">
        <v>20</v>
      </c>
      <c r="L631" s="4"/>
      <c r="M631" s="4">
        <f t="shared" si="95"/>
        <v>0</v>
      </c>
      <c r="N631" s="4">
        <f t="shared" si="96"/>
        <v>0</v>
      </c>
      <c r="O631" t="s">
        <v>20</v>
      </c>
      <c r="P631">
        <f t="array" ref="P631">INDEX(Items!B$2:B$1098,MATCH($O631,Items!$A$2:$A$1098,0))</f>
        <v>0</v>
      </c>
      <c r="Q631">
        <f t="array" ref="Q631">INDEX(Items!C$2:C$1098,MATCH($O631,Items!$A$2:$A$1098,0))</f>
        <v>0</v>
      </c>
      <c r="R631">
        <f t="array" ref="R631">INDEX(Items!D$2:D$1098,MATCH($O631,Items!$A$2:$A$1098,0))</f>
        <v>0</v>
      </c>
    </row>
    <row r="632" spans="1:18" ht="14.4" x14ac:dyDescent="0.3">
      <c r="A632">
        <f t="shared" si="93"/>
        <v>1</v>
      </c>
      <c r="B632" s="10" t="str">
        <f t="shared" si="94"/>
        <v/>
      </c>
      <c r="C632" s="2">
        <f t="shared" si="92"/>
        <v>1</v>
      </c>
      <c r="D632" s="3"/>
      <c r="E632" s="2"/>
      <c r="F632" t="e">
        <f t="array" ref="F632">INDEX(Establishment!B$2:B$1047,MATCH($E632,Establishment!$A$2:$A$1047,0))</f>
        <v>#N/A</v>
      </c>
      <c r="G632" t="e">
        <f t="array" ref="G632">INDEX(Establishment!C$2:C$1047,MATCH($E632,Establishment!$A$2:$A$1047,0))</f>
        <v>#N/A</v>
      </c>
      <c r="I632" s="4"/>
      <c r="J632" t="s">
        <v>20</v>
      </c>
      <c r="L632" s="4"/>
      <c r="M632" s="4">
        <f t="shared" si="95"/>
        <v>0</v>
      </c>
      <c r="N632" s="4">
        <f t="shared" si="96"/>
        <v>0</v>
      </c>
      <c r="O632" t="s">
        <v>20</v>
      </c>
      <c r="P632">
        <f t="array" ref="P632">INDEX(Items!B$2:B$1098,MATCH($O632,Items!$A$2:$A$1098,0))</f>
        <v>0</v>
      </c>
      <c r="Q632">
        <f t="array" ref="Q632">INDEX(Items!C$2:C$1098,MATCH($O632,Items!$A$2:$A$1098,0))</f>
        <v>0</v>
      </c>
      <c r="R632">
        <f t="array" ref="R632">INDEX(Items!D$2:D$1098,MATCH($O632,Items!$A$2:$A$1098,0))</f>
        <v>0</v>
      </c>
    </row>
    <row r="633" spans="1:18" ht="14.4" x14ac:dyDescent="0.3">
      <c r="A633">
        <f t="shared" si="93"/>
        <v>1</v>
      </c>
      <c r="B633" s="10" t="str">
        <f t="shared" si="94"/>
        <v/>
      </c>
      <c r="C633" s="2">
        <f t="shared" si="92"/>
        <v>1</v>
      </c>
      <c r="D633" s="3"/>
      <c r="E633" s="2"/>
      <c r="F633" t="e">
        <f t="array" ref="F633">INDEX(Establishment!B$2:B$1047,MATCH($E633,Establishment!$A$2:$A$1047,0))</f>
        <v>#N/A</v>
      </c>
      <c r="G633" t="e">
        <f t="array" ref="G633">INDEX(Establishment!C$2:C$1047,MATCH($E633,Establishment!$A$2:$A$1047,0))</f>
        <v>#N/A</v>
      </c>
      <c r="I633" s="4"/>
      <c r="J633" t="s">
        <v>20</v>
      </c>
      <c r="L633" s="4"/>
      <c r="M633" s="4">
        <f t="shared" si="95"/>
        <v>0</v>
      </c>
      <c r="N633" s="4">
        <f t="shared" si="96"/>
        <v>0</v>
      </c>
      <c r="O633" t="s">
        <v>20</v>
      </c>
      <c r="P633">
        <f t="array" ref="P633">INDEX(Items!B$2:B$1098,MATCH($O633,Items!$A$2:$A$1098,0))</f>
        <v>0</v>
      </c>
      <c r="Q633">
        <f t="array" ref="Q633">INDEX(Items!C$2:C$1098,MATCH($O633,Items!$A$2:$A$1098,0))</f>
        <v>0</v>
      </c>
      <c r="R633">
        <f t="array" ref="R633">INDEX(Items!D$2:D$1098,MATCH($O633,Items!$A$2:$A$1098,0))</f>
        <v>0</v>
      </c>
    </row>
    <row r="634" spans="1:18" ht="14.4" x14ac:dyDescent="0.3">
      <c r="A634">
        <f t="shared" si="93"/>
        <v>1</v>
      </c>
      <c r="B634" s="10" t="str">
        <f t="shared" si="94"/>
        <v/>
      </c>
      <c r="C634" s="2">
        <f t="shared" si="92"/>
        <v>1</v>
      </c>
      <c r="D634" s="3"/>
      <c r="E634" s="2"/>
      <c r="F634" t="e">
        <f t="array" ref="F634">INDEX(Establishment!B$2:B$1047,MATCH($E634,Establishment!$A$2:$A$1047,0))</f>
        <v>#N/A</v>
      </c>
      <c r="G634" t="e">
        <f t="array" ref="G634">INDEX(Establishment!C$2:C$1047,MATCH($E634,Establishment!$A$2:$A$1047,0))</f>
        <v>#N/A</v>
      </c>
      <c r="I634" s="4"/>
      <c r="J634" t="s">
        <v>20</v>
      </c>
      <c r="L634" s="4"/>
      <c r="M634" s="4">
        <f t="shared" si="95"/>
        <v>0</v>
      </c>
      <c r="N634" s="4">
        <f t="shared" si="96"/>
        <v>0</v>
      </c>
      <c r="O634" t="s">
        <v>20</v>
      </c>
      <c r="P634">
        <f t="array" ref="P634">INDEX(Items!B$2:B$1098,MATCH($O634,Items!$A$2:$A$1098,0))</f>
        <v>0</v>
      </c>
      <c r="Q634">
        <f t="array" ref="Q634">INDEX(Items!C$2:C$1098,MATCH($O634,Items!$A$2:$A$1098,0))</f>
        <v>0</v>
      </c>
      <c r="R634">
        <f t="array" ref="R634">INDEX(Items!D$2:D$1098,MATCH($O634,Items!$A$2:$A$1098,0))</f>
        <v>0</v>
      </c>
    </row>
    <row r="635" spans="1:18" ht="14.4" x14ac:dyDescent="0.3">
      <c r="A635">
        <f t="shared" si="93"/>
        <v>1</v>
      </c>
      <c r="B635" s="10" t="str">
        <f t="shared" si="94"/>
        <v/>
      </c>
      <c r="C635" s="2">
        <f t="shared" si="92"/>
        <v>1</v>
      </c>
      <c r="D635" s="3"/>
      <c r="E635" s="2"/>
      <c r="F635" t="e">
        <f t="array" ref="F635">INDEX(Establishment!B$2:B$1047,MATCH($E635,Establishment!$A$2:$A$1047,0))</f>
        <v>#N/A</v>
      </c>
      <c r="G635" t="e">
        <f t="array" ref="G635">INDEX(Establishment!C$2:C$1047,MATCH($E635,Establishment!$A$2:$A$1047,0))</f>
        <v>#N/A</v>
      </c>
      <c r="I635" s="4"/>
      <c r="J635" t="s">
        <v>20</v>
      </c>
      <c r="L635" s="4"/>
      <c r="M635" s="4">
        <f t="shared" si="95"/>
        <v>0</v>
      </c>
      <c r="N635" s="4">
        <f t="shared" si="96"/>
        <v>0</v>
      </c>
      <c r="O635" t="s">
        <v>20</v>
      </c>
      <c r="P635">
        <f t="array" ref="P635">INDEX(Items!B$2:B$1098,MATCH($O635,Items!$A$2:$A$1098,0))</f>
        <v>0</v>
      </c>
      <c r="Q635">
        <f t="array" ref="Q635">INDEX(Items!C$2:C$1098,MATCH($O635,Items!$A$2:$A$1098,0))</f>
        <v>0</v>
      </c>
      <c r="R635">
        <f t="array" ref="R635">INDEX(Items!D$2:D$1098,MATCH($O635,Items!$A$2:$A$1098,0))</f>
        <v>0</v>
      </c>
    </row>
    <row r="636" spans="1:18" ht="14.4" x14ac:dyDescent="0.3">
      <c r="A636">
        <f t="shared" si="93"/>
        <v>1</v>
      </c>
      <c r="B636" s="10" t="str">
        <f t="shared" si="94"/>
        <v/>
      </c>
      <c r="C636" s="2">
        <f t="shared" si="92"/>
        <v>1</v>
      </c>
      <c r="D636" s="3"/>
      <c r="E636" s="2"/>
      <c r="F636" t="e">
        <f t="array" ref="F636">INDEX(Establishment!B$2:B$1047,MATCH($E636,Establishment!$A$2:$A$1047,0))</f>
        <v>#N/A</v>
      </c>
      <c r="G636" t="e">
        <f t="array" ref="G636">INDEX(Establishment!C$2:C$1047,MATCH($E636,Establishment!$A$2:$A$1047,0))</f>
        <v>#N/A</v>
      </c>
      <c r="I636" s="4"/>
      <c r="J636" t="s">
        <v>20</v>
      </c>
      <c r="L636" s="4"/>
      <c r="M636" s="4">
        <f t="shared" si="95"/>
        <v>0</v>
      </c>
      <c r="N636" s="4">
        <f t="shared" si="96"/>
        <v>0</v>
      </c>
      <c r="O636" t="s">
        <v>20</v>
      </c>
      <c r="P636">
        <f t="array" ref="P636">INDEX(Items!B$2:B$1098,MATCH($O636,Items!$A$2:$A$1098,0))</f>
        <v>0</v>
      </c>
      <c r="Q636">
        <f t="array" ref="Q636">INDEX(Items!C$2:C$1098,MATCH($O636,Items!$A$2:$A$1098,0))</f>
        <v>0</v>
      </c>
      <c r="R636">
        <f t="array" ref="R636">INDEX(Items!D$2:D$1098,MATCH($O636,Items!$A$2:$A$1098,0))</f>
        <v>0</v>
      </c>
    </row>
    <row r="637" spans="1:18" ht="14.4" x14ac:dyDescent="0.3">
      <c r="A637">
        <f t="shared" si="93"/>
        <v>1</v>
      </c>
      <c r="B637" s="10" t="str">
        <f t="shared" si="94"/>
        <v/>
      </c>
      <c r="C637" s="2">
        <f t="shared" si="92"/>
        <v>1</v>
      </c>
      <c r="D637" s="3"/>
      <c r="E637" s="2"/>
      <c r="F637" t="e">
        <f t="array" ref="F637">INDEX(Establishment!B$2:B$1047,MATCH($E637,Establishment!$A$2:$A$1047,0))</f>
        <v>#N/A</v>
      </c>
      <c r="G637" t="e">
        <f t="array" ref="G637">INDEX(Establishment!C$2:C$1047,MATCH($E637,Establishment!$A$2:$A$1047,0))</f>
        <v>#N/A</v>
      </c>
      <c r="I637" s="4"/>
      <c r="J637" t="s">
        <v>20</v>
      </c>
      <c r="L637" s="4"/>
      <c r="M637" s="4">
        <f t="shared" si="95"/>
        <v>0</v>
      </c>
      <c r="N637" s="4">
        <f t="shared" si="96"/>
        <v>0</v>
      </c>
      <c r="O637" t="s">
        <v>20</v>
      </c>
      <c r="P637">
        <f t="array" ref="P637">INDEX(Items!B$2:B$1098,MATCH($O637,Items!$A$2:$A$1098,0))</f>
        <v>0</v>
      </c>
      <c r="Q637">
        <f t="array" ref="Q637">INDEX(Items!C$2:C$1098,MATCH($O637,Items!$A$2:$A$1098,0))</f>
        <v>0</v>
      </c>
      <c r="R637">
        <f t="array" ref="R637">INDEX(Items!D$2:D$1098,MATCH($O637,Items!$A$2:$A$1098,0))</f>
        <v>0</v>
      </c>
    </row>
    <row r="638" spans="1:18" ht="14.4" x14ac:dyDescent="0.3">
      <c r="A638">
        <f t="shared" si="93"/>
        <v>1</v>
      </c>
      <c r="B638" s="10" t="str">
        <f t="shared" si="94"/>
        <v/>
      </c>
      <c r="C638" s="2">
        <f t="shared" si="92"/>
        <v>1</v>
      </c>
      <c r="D638" s="3"/>
      <c r="E638" s="2"/>
      <c r="F638" t="e">
        <f t="array" ref="F638">INDEX(Establishment!B$2:B$1047,MATCH($E638,Establishment!$A$2:$A$1047,0))</f>
        <v>#N/A</v>
      </c>
      <c r="G638" t="e">
        <f t="array" ref="G638">INDEX(Establishment!C$2:C$1047,MATCH($E638,Establishment!$A$2:$A$1047,0))</f>
        <v>#N/A</v>
      </c>
      <c r="I638" s="4"/>
      <c r="J638" t="s">
        <v>20</v>
      </c>
      <c r="L638" s="4"/>
      <c r="M638" s="4">
        <f t="shared" si="95"/>
        <v>0</v>
      </c>
      <c r="N638" s="4">
        <f t="shared" si="96"/>
        <v>0</v>
      </c>
      <c r="O638" t="s">
        <v>20</v>
      </c>
      <c r="P638">
        <f t="array" ref="P638">INDEX(Items!B$2:B$1098,MATCH($O638,Items!$A$2:$A$1098,0))</f>
        <v>0</v>
      </c>
      <c r="Q638">
        <f t="array" ref="Q638">INDEX(Items!C$2:C$1098,MATCH($O638,Items!$A$2:$A$1098,0))</f>
        <v>0</v>
      </c>
      <c r="R638">
        <f t="array" ref="R638">INDEX(Items!D$2:D$1098,MATCH($O638,Items!$A$2:$A$1098,0))</f>
        <v>0</v>
      </c>
    </row>
    <row r="639" spans="1:18" ht="14.4" x14ac:dyDescent="0.3">
      <c r="A639">
        <f t="shared" si="93"/>
        <v>1</v>
      </c>
      <c r="B639" s="10" t="str">
        <f t="shared" si="94"/>
        <v/>
      </c>
      <c r="C639" s="2">
        <f t="shared" si="92"/>
        <v>1</v>
      </c>
      <c r="D639" s="3"/>
      <c r="E639" s="2"/>
      <c r="F639" t="e">
        <f t="array" ref="F639">INDEX(Establishment!B$2:B$1047,MATCH($E639,Establishment!$A$2:$A$1047,0))</f>
        <v>#N/A</v>
      </c>
      <c r="G639" t="e">
        <f t="array" ref="G639">INDEX(Establishment!C$2:C$1047,MATCH($E639,Establishment!$A$2:$A$1047,0))</f>
        <v>#N/A</v>
      </c>
      <c r="I639" s="4"/>
      <c r="J639" t="s">
        <v>20</v>
      </c>
      <c r="L639" s="4"/>
      <c r="M639" s="4">
        <f t="shared" si="95"/>
        <v>0</v>
      </c>
      <c r="N639" s="4">
        <f t="shared" si="96"/>
        <v>0</v>
      </c>
      <c r="O639" t="s">
        <v>20</v>
      </c>
      <c r="P639">
        <f t="array" ref="P639">INDEX(Items!B$2:B$1098,MATCH($O639,Items!$A$2:$A$1098,0))</f>
        <v>0</v>
      </c>
      <c r="Q639">
        <f t="array" ref="Q639">INDEX(Items!C$2:C$1098,MATCH($O639,Items!$A$2:$A$1098,0))</f>
        <v>0</v>
      </c>
      <c r="R639">
        <f t="array" ref="R639">INDEX(Items!D$2:D$1098,MATCH($O639,Items!$A$2:$A$1098,0))</f>
        <v>0</v>
      </c>
    </row>
    <row r="640" spans="1:18" ht="14.4" x14ac:dyDescent="0.3">
      <c r="A640">
        <f t="shared" si="93"/>
        <v>1</v>
      </c>
      <c r="B640" s="10" t="str">
        <f t="shared" si="94"/>
        <v/>
      </c>
      <c r="C640" s="2">
        <f t="shared" ref="C640:C647" si="97">IF(OR(B640="",B640&lt;&gt;B639),1,C639+1)</f>
        <v>1</v>
      </c>
      <c r="D640" s="3"/>
      <c r="E640" s="2"/>
      <c r="F640" t="e">
        <f t="array" ref="F640">INDEX(Establishment!B$2:B$1047,MATCH($E640,Establishment!$A$2:$A$1047,0))</f>
        <v>#N/A</v>
      </c>
      <c r="G640" t="e">
        <f t="array" ref="G640">INDEX(Establishment!C$2:C$1047,MATCH($E640,Establishment!$A$2:$A$1047,0))</f>
        <v>#N/A</v>
      </c>
      <c r="I640" s="4"/>
      <c r="J640" t="s">
        <v>20</v>
      </c>
      <c r="L640" s="4"/>
      <c r="M640" s="4">
        <f t="shared" si="95"/>
        <v>0</v>
      </c>
      <c r="N640" s="4">
        <f t="shared" si="96"/>
        <v>0</v>
      </c>
      <c r="O640" t="s">
        <v>20</v>
      </c>
      <c r="P640">
        <f t="array" ref="P640">INDEX(Items!B$2:B$1098,MATCH($O640,Items!$A$2:$A$1098,0))</f>
        <v>0</v>
      </c>
      <c r="Q640">
        <f t="array" ref="Q640">INDEX(Items!C$2:C$1098,MATCH($O640,Items!$A$2:$A$1098,0))</f>
        <v>0</v>
      </c>
      <c r="R640">
        <f t="array" ref="R640">INDEX(Items!D$2:D$1098,MATCH($O640,Items!$A$2:$A$1098,0))</f>
        <v>0</v>
      </c>
    </row>
    <row r="641" spans="1:18" ht="14.4" x14ac:dyDescent="0.3">
      <c r="A641">
        <f t="shared" si="93"/>
        <v>1</v>
      </c>
      <c r="B641" s="10" t="str">
        <f t="shared" si="94"/>
        <v/>
      </c>
      <c r="C641" s="2">
        <f t="shared" si="97"/>
        <v>1</v>
      </c>
      <c r="D641" s="3"/>
      <c r="E641" s="2"/>
      <c r="F641" t="e">
        <f t="array" ref="F641">INDEX(Establishment!B$2:B$1047,MATCH($E641,Establishment!$A$2:$A$1047,0))</f>
        <v>#N/A</v>
      </c>
      <c r="G641" t="e">
        <f t="array" ref="G641">INDEX(Establishment!C$2:C$1047,MATCH($E641,Establishment!$A$2:$A$1047,0))</f>
        <v>#N/A</v>
      </c>
      <c r="I641" s="4"/>
      <c r="J641" t="s">
        <v>20</v>
      </c>
      <c r="L641" s="4"/>
      <c r="M641" s="4">
        <f t="shared" si="95"/>
        <v>0</v>
      </c>
      <c r="N641" s="4">
        <f t="shared" si="96"/>
        <v>0</v>
      </c>
      <c r="O641" t="s">
        <v>20</v>
      </c>
      <c r="P641">
        <f t="array" ref="P641">INDEX(Items!B$2:B$1098,MATCH($O641,Items!$A$2:$A$1098,0))</f>
        <v>0</v>
      </c>
      <c r="Q641">
        <f t="array" ref="Q641">INDEX(Items!C$2:C$1098,MATCH($O641,Items!$A$2:$A$1098,0))</f>
        <v>0</v>
      </c>
      <c r="R641">
        <f t="array" ref="R641">INDEX(Items!D$2:D$1098,MATCH($O641,Items!$A$2:$A$1098,0))</f>
        <v>0</v>
      </c>
    </row>
    <row r="642" spans="1:18" ht="14.4" x14ac:dyDescent="0.3">
      <c r="A642">
        <f t="shared" ref="A642:A647" si="98">IF(OR(D642&lt;&gt;D641,D642=""),1,IF(NOT(AND(E642=E641,F642=F641,G642=G641)),A641+1,IF(OR(H642="",AND(H642&lt;&gt;"",H642&lt;&gt;H641,H641&lt;&gt;"")),A641,A641+1)))</f>
        <v>1</v>
      </c>
      <c r="B642" s="10" t="str">
        <f t="shared" ref="B642:B647" si="99">IF(D642&lt;&gt;"",TEXT(D642,"YYYYMMDD")&amp;CHAR(64+A642),"")</f>
        <v/>
      </c>
      <c r="C642" s="2">
        <f t="shared" si="97"/>
        <v>1</v>
      </c>
      <c r="D642" s="3"/>
      <c r="E642" s="2"/>
      <c r="F642" t="e">
        <f t="array" ref="F642">INDEX(Establishment!B$2:B$1047,MATCH($E642,Establishment!$A$2:$A$1047,0))</f>
        <v>#N/A</v>
      </c>
      <c r="G642" t="e">
        <f t="array" ref="G642">INDEX(Establishment!C$2:C$1047,MATCH($E642,Establishment!$A$2:$A$1047,0))</f>
        <v>#N/A</v>
      </c>
      <c r="I642" s="4"/>
      <c r="J642" t="s">
        <v>20</v>
      </c>
      <c r="L642" s="4"/>
      <c r="M642" s="4">
        <f t="shared" ref="M642:M647" si="100">K642*L642</f>
        <v>0</v>
      </c>
      <c r="N642" s="4">
        <f t="shared" ref="N642:N647" si="101">IF(B642=B641,N641+M642,M642)</f>
        <v>0</v>
      </c>
      <c r="O642" t="s">
        <v>20</v>
      </c>
      <c r="P642">
        <f t="array" ref="P642">INDEX(Items!B$2:B$1098,MATCH($O642,Items!$A$2:$A$1098,0))</f>
        <v>0</v>
      </c>
      <c r="Q642">
        <f t="array" ref="Q642">INDEX(Items!C$2:C$1098,MATCH($O642,Items!$A$2:$A$1098,0))</f>
        <v>0</v>
      </c>
      <c r="R642">
        <f t="array" ref="R642">INDEX(Items!D$2:D$1098,MATCH($O642,Items!$A$2:$A$1098,0))</f>
        <v>0</v>
      </c>
    </row>
    <row r="643" spans="1:18" ht="14.4" x14ac:dyDescent="0.3">
      <c r="A643">
        <f t="shared" si="98"/>
        <v>1</v>
      </c>
      <c r="B643" s="10" t="str">
        <f t="shared" si="99"/>
        <v/>
      </c>
      <c r="C643" s="2">
        <f t="shared" si="97"/>
        <v>1</v>
      </c>
      <c r="D643" s="3"/>
      <c r="E643" s="2"/>
      <c r="F643" t="e">
        <f t="array" ref="F643">INDEX(Establishment!B$2:B$1047,MATCH($E643,Establishment!$A$2:$A$1047,0))</f>
        <v>#N/A</v>
      </c>
      <c r="G643" t="e">
        <f t="array" ref="G643">INDEX(Establishment!C$2:C$1047,MATCH($E643,Establishment!$A$2:$A$1047,0))</f>
        <v>#N/A</v>
      </c>
      <c r="I643" s="4"/>
      <c r="J643" t="s">
        <v>20</v>
      </c>
      <c r="L643" s="4"/>
      <c r="M643" s="4">
        <f t="shared" si="100"/>
        <v>0</v>
      </c>
      <c r="N643" s="4">
        <f t="shared" si="101"/>
        <v>0</v>
      </c>
      <c r="O643" t="s">
        <v>20</v>
      </c>
      <c r="P643">
        <f t="array" ref="P643">INDEX(Items!B$2:B$1098,MATCH($O643,Items!$A$2:$A$1098,0))</f>
        <v>0</v>
      </c>
      <c r="Q643">
        <f t="array" ref="Q643">INDEX(Items!C$2:C$1098,MATCH($O643,Items!$A$2:$A$1098,0))</f>
        <v>0</v>
      </c>
      <c r="R643">
        <f t="array" ref="R643">INDEX(Items!D$2:D$1098,MATCH($O643,Items!$A$2:$A$1098,0))</f>
        <v>0</v>
      </c>
    </row>
    <row r="644" spans="1:18" ht="14.4" x14ac:dyDescent="0.3">
      <c r="A644">
        <f t="shared" si="98"/>
        <v>1</v>
      </c>
      <c r="B644" s="10" t="str">
        <f t="shared" si="99"/>
        <v/>
      </c>
      <c r="C644" s="2">
        <f t="shared" si="97"/>
        <v>1</v>
      </c>
      <c r="D644" s="3"/>
      <c r="E644" s="2"/>
      <c r="F644" t="e">
        <f t="array" ref="F644">INDEX(Establishment!B$2:B$1047,MATCH($E644,Establishment!$A$2:$A$1047,0))</f>
        <v>#N/A</v>
      </c>
      <c r="G644" t="e">
        <f t="array" ref="G644">INDEX(Establishment!C$2:C$1047,MATCH($E644,Establishment!$A$2:$A$1047,0))</f>
        <v>#N/A</v>
      </c>
      <c r="I644" s="4"/>
      <c r="J644" t="s">
        <v>20</v>
      </c>
      <c r="L644" s="4"/>
      <c r="M644" s="4">
        <f t="shared" si="100"/>
        <v>0</v>
      </c>
      <c r="N644" s="4">
        <f t="shared" si="101"/>
        <v>0</v>
      </c>
      <c r="O644" t="s">
        <v>20</v>
      </c>
      <c r="P644">
        <f t="array" ref="P644">INDEX(Items!B$2:B$1098,MATCH($O644,Items!$A$2:$A$1098,0))</f>
        <v>0</v>
      </c>
      <c r="Q644">
        <f t="array" ref="Q644">INDEX(Items!C$2:C$1098,MATCH($O644,Items!$A$2:$A$1098,0))</f>
        <v>0</v>
      </c>
      <c r="R644">
        <f t="array" ref="R644">INDEX(Items!D$2:D$1098,MATCH($O644,Items!$A$2:$A$1098,0))</f>
        <v>0</v>
      </c>
    </row>
    <row r="645" spans="1:18" ht="14.4" x14ac:dyDescent="0.3">
      <c r="A645">
        <f t="shared" si="98"/>
        <v>1</v>
      </c>
      <c r="B645" s="10" t="str">
        <f t="shared" si="99"/>
        <v/>
      </c>
      <c r="C645" s="2">
        <f t="shared" si="97"/>
        <v>1</v>
      </c>
      <c r="D645" s="3"/>
      <c r="E645" s="2"/>
      <c r="F645" t="e">
        <f t="array" ref="F645">INDEX(Establishment!B$2:B$1047,MATCH($E645,Establishment!$A$2:$A$1047,0))</f>
        <v>#N/A</v>
      </c>
      <c r="G645" t="e">
        <f t="array" ref="G645">INDEX(Establishment!C$2:C$1047,MATCH($E645,Establishment!$A$2:$A$1047,0))</f>
        <v>#N/A</v>
      </c>
      <c r="I645" s="4"/>
      <c r="J645" t="s">
        <v>20</v>
      </c>
      <c r="L645" s="4"/>
      <c r="M645" s="4">
        <f t="shared" si="100"/>
        <v>0</v>
      </c>
      <c r="N645" s="4">
        <f t="shared" si="101"/>
        <v>0</v>
      </c>
      <c r="O645" t="s">
        <v>20</v>
      </c>
      <c r="P645">
        <f t="array" ref="P645">INDEX(Items!B$2:B$1098,MATCH($O645,Items!$A$2:$A$1098,0))</f>
        <v>0</v>
      </c>
      <c r="Q645">
        <f t="array" ref="Q645">INDEX(Items!C$2:C$1098,MATCH($O645,Items!$A$2:$A$1098,0))</f>
        <v>0</v>
      </c>
      <c r="R645">
        <f t="array" ref="R645">INDEX(Items!D$2:D$1098,MATCH($O645,Items!$A$2:$A$1098,0))</f>
        <v>0</v>
      </c>
    </row>
    <row r="646" spans="1:18" ht="14.4" x14ac:dyDescent="0.3">
      <c r="A646">
        <f t="shared" si="98"/>
        <v>1</v>
      </c>
      <c r="B646" s="10" t="str">
        <f t="shared" si="99"/>
        <v/>
      </c>
      <c r="C646" s="2">
        <f t="shared" si="97"/>
        <v>1</v>
      </c>
      <c r="D646" s="3"/>
      <c r="E646" s="2"/>
      <c r="F646" t="e">
        <f t="array" ref="F646">INDEX(Establishment!B$2:B$1047,MATCH($E646,Establishment!$A$2:$A$1047,0))</f>
        <v>#N/A</v>
      </c>
      <c r="G646" t="e">
        <f t="array" ref="G646">INDEX(Establishment!C$2:C$1047,MATCH($E646,Establishment!$A$2:$A$1047,0))</f>
        <v>#N/A</v>
      </c>
      <c r="I646" s="4"/>
      <c r="J646" t="s">
        <v>20</v>
      </c>
      <c r="L646" s="4"/>
      <c r="M646" s="4">
        <f t="shared" si="100"/>
        <v>0</v>
      </c>
      <c r="N646" s="4">
        <f t="shared" si="101"/>
        <v>0</v>
      </c>
      <c r="O646" t="s">
        <v>20</v>
      </c>
      <c r="P646">
        <f t="array" ref="P646">INDEX(Items!B$2:B$1098,MATCH($O646,Items!$A$2:$A$1098,0))</f>
        <v>0</v>
      </c>
      <c r="Q646">
        <f t="array" ref="Q646">INDEX(Items!C$2:C$1098,MATCH($O646,Items!$A$2:$A$1098,0))</f>
        <v>0</v>
      </c>
      <c r="R646">
        <f t="array" ref="R646">INDEX(Items!D$2:D$1098,MATCH($O646,Items!$A$2:$A$1098,0))</f>
        <v>0</v>
      </c>
    </row>
    <row r="647" spans="1:18" ht="14.4" x14ac:dyDescent="0.3">
      <c r="A647">
        <f t="shared" si="98"/>
        <v>1</v>
      </c>
      <c r="B647" s="10" t="str">
        <f t="shared" si="99"/>
        <v/>
      </c>
      <c r="C647" s="2">
        <f t="shared" si="97"/>
        <v>1</v>
      </c>
      <c r="D647" s="3"/>
      <c r="E647" s="2"/>
      <c r="F647" t="e">
        <f t="array" ref="F647">INDEX(Establishment!B$2:B$1047,MATCH($E647,Establishment!$A$2:$A$1047,0))</f>
        <v>#N/A</v>
      </c>
      <c r="G647" t="e">
        <f t="array" ref="G647">INDEX(Establishment!C$2:C$1047,MATCH($E647,Establishment!$A$2:$A$1047,0))</f>
        <v>#N/A</v>
      </c>
      <c r="I647" s="4"/>
      <c r="J647" t="s">
        <v>20</v>
      </c>
      <c r="L647" s="4"/>
      <c r="M647" s="4">
        <f t="shared" si="100"/>
        <v>0</v>
      </c>
      <c r="N647" s="4">
        <f t="shared" si="101"/>
        <v>0</v>
      </c>
      <c r="O647" t="s">
        <v>20</v>
      </c>
      <c r="P647">
        <f t="array" ref="P647">INDEX(Items!B$2:B$1098,MATCH($O647,Items!$A$2:$A$1098,0))</f>
        <v>0</v>
      </c>
      <c r="Q647">
        <f t="array" ref="Q647">INDEX(Items!C$2:C$1098,MATCH($O647,Items!$A$2:$A$1098,0))</f>
        <v>0</v>
      </c>
      <c r="R647">
        <f t="array" ref="R647">INDEX(Items!D$2:D$1098,MATCH($O647,Items!$A$2:$A$1098,0))</f>
        <v>0</v>
      </c>
    </row>
  </sheetData>
  <autoFilter ref="A1:S476" xr:uid="{00000000-0009-0000-0000-000006000000}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C8B36BE0-926D-4626-B276-89C6911F0CB1}">
          <x14:formula1>
            <xm:f>Items!$A$2:$A$297</xm:f>
          </x14:formula1>
          <xm:sqref>O1:O205 O257:O1048576 O253:O254 O224:O242 O217:O220 O213:O214</xm:sqref>
        </x14:dataValidation>
        <x14:dataValidation type="list" allowBlank="1" xr:uid="{1A1FAF92-C61D-4760-9716-7BD043682248}">
          <x14:formula1>
            <xm:f>Establishment!$A$2:$A589</xm:f>
          </x14:formula1>
          <xm:sqref>E162 E55:E58 E82:E85 E114:E120 E202:E205 E221 E223</xm:sqref>
        </x14:dataValidation>
        <x14:dataValidation type="list" allowBlank="1" xr:uid="{6E8505A8-425C-49B7-875F-0238A46B0EEC}">
          <x14:formula1>
            <xm:f>Establishment!$A$2:$A529</xm:f>
          </x14:formula1>
          <xm:sqref>E206 E59:E69 E1:E54 E71:E81 E86:E113 E121:E161 E163:E201 E208:E214 E216:E220 E224:E468</xm:sqref>
        </x14:dataValidation>
        <x14:dataValidation type="list" allowBlank="1" xr:uid="{A64589CB-FAE1-48A7-869E-92C70C917A70}">
          <x14:formula1>
            <xm:f>Establishment!$A$2:$A597</xm:f>
          </x14:formula1>
          <xm:sqref>E70 E469:E647 E207 E215 E222</xm:sqref>
        </x14:dataValidation>
        <x14:dataValidation type="list" allowBlank="1" xr:uid="{786784AE-32AE-4C8F-B3A0-DBBC8178D1C2}">
          <x14:formula1>
            <xm:f>Items!$A$2:A767</xm:f>
          </x14:formula1>
          <xm:sqref>O221 O223</xm:sqref>
        </x14:dataValidation>
        <x14:dataValidation type="list" allowBlank="1" xr:uid="{60C34DB2-C340-4995-97DC-E5EFAAE54E53}">
          <x14:formula1>
            <xm:f>Items!$A$2:A746</xm:f>
          </x14:formula1>
          <xm:sqref>O222 O215:O216 O243:O252 O255:O256 O206:O212</xm:sqref>
        </x14:dataValidation>
        <x14:dataValidation type="list" allowBlank="1" xr:uid="{3784D776-5BDB-43B3-9DC7-7B9DF964F3F7}">
          <x14:formula1>
            <xm:f>Accounts!$A$3:$A594</xm:f>
          </x14:formula1>
          <xm:sqref>J83 J162</xm:sqref>
        </x14:dataValidation>
        <x14:dataValidation type="list" allowBlank="1" xr:uid="{CDF0E224-6640-4FE9-AF65-48945566B9EB}">
          <x14:formula1>
            <xm:f>Accounts!$A$3:$A567</xm:f>
          </x14:formula1>
          <xm:sqref>J124 J55:J58 J114:J120 J202:J205 J221 J223</xm:sqref>
        </x14:dataValidation>
        <x14:dataValidation type="list" allowBlank="1" xr:uid="{FC6B537A-F314-4D85-A0E6-AE4C7B0E8C69}">
          <x14:formula1>
            <xm:f>Accounts!$A$3:$A507</xm:f>
          </x14:formula1>
          <xm:sqref>J222 J1:J54 J59:J82 J84:J113 J125:J154 J157:J161 J121:J123 J163:J201 J206:J220 J224:J468</xm:sqref>
        </x14:dataValidation>
        <x14:dataValidation type="list" allowBlank="1" xr:uid="{D4666D1D-CA25-4F64-BC00-E4FC2F49A9BC}">
          <x14:formula1>
            <xm:f>Accounts!$A$3:$A974</xm:f>
          </x14:formula1>
          <xm:sqref>J469:J647</xm:sqref>
        </x14:dataValidation>
        <x14:dataValidation type="list" allowBlank="1" xr:uid="{5FE111DB-EE4B-4F4F-AB55-1820BD3F31DE}">
          <x14:formula1>
            <xm:f>Misc!$A$2:$A573</xm:f>
          </x14:formula1>
          <xm:sqref>H70 H119</xm:sqref>
        </x14:dataValidation>
        <x14:dataValidation type="list" allowBlank="1" xr:uid="{8B4D8167-FF1E-46D7-AFBD-B95F56C3546A}">
          <x14:formula1>
            <xm:f>Misc!$A$2:$A559</xm:f>
          </x14:formula1>
          <xm:sqref>H55:H58 H83 H114:H118 H162:H163 H202:H205 H221 H223:H224</xm:sqref>
        </x14:dataValidation>
        <x14:dataValidation type="list" allowBlank="1" xr:uid="{377A8094-AE6B-4545-AB73-B45006D2FF14}">
          <x14:formula1>
            <xm:f>Misc!$A$2:$A499</xm:f>
          </x14:formula1>
          <xm:sqref>H59:H69 H1:H54 H71:H82 H84:H113 H120:H154 H156:H161 H164:H201 H206 H209:H214 H216:H220 H225:H468</xm:sqref>
        </x14:dataValidation>
        <x14:dataValidation type="list" allowBlank="1" xr:uid="{63105DA5-EDC6-4F4B-A0E2-DFF6837A5F8A}">
          <x14:formula1>
            <xm:f>Misc!$A$2:$A704</xm:f>
          </x14:formula1>
          <xm:sqref>H469:H647 H207:H208 H215 H222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0C3D-B01D-4340-B3BC-6692D5F88045}">
  <dimension ref="A1:T360"/>
  <sheetViews>
    <sheetView workbookViewId="0">
      <selection activeCell="H7" sqref="H7"/>
    </sheetView>
  </sheetViews>
  <sheetFormatPr defaultRowHeight="14.4" x14ac:dyDescent="0.3"/>
  <sheetData>
    <row r="1" spans="1:19" ht="21.6" x14ac:dyDescent="0.3">
      <c r="A1" t="s">
        <v>3</v>
      </c>
      <c r="B1" s="11" t="s">
        <v>4</v>
      </c>
      <c r="C1" t="s">
        <v>5</v>
      </c>
      <c r="D1" s="3" t="s">
        <v>6</v>
      </c>
      <c r="E1" s="2" t="s">
        <v>7</v>
      </c>
      <c r="F1" t="s">
        <v>8</v>
      </c>
      <c r="G1" t="s">
        <v>9</v>
      </c>
      <c r="H1" t="s">
        <v>10</v>
      </c>
      <c r="I1" s="1" t="s">
        <v>11</v>
      </c>
      <c r="J1" t="s">
        <v>12</v>
      </c>
      <c r="K1" t="s">
        <v>13</v>
      </c>
      <c r="L1" t="s">
        <v>14</v>
      </c>
      <c r="M1" t="s">
        <v>11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5" spans="1:19" x14ac:dyDescent="0.3">
      <c r="A5">
        <f t="shared" ref="A5:A68" si="0">IF(OR(D5&lt;&gt;D4,D5=""),1,IF(NOT(AND(E5=E4,F5=F4,G5=G4)),A4+1,IF(OR(H5="",AND(H5&lt;&gt;"",H5&lt;&gt;H4,H4&lt;&gt;"")),A4,A4+1)))</f>
        <v>1</v>
      </c>
      <c r="B5" s="10" t="str">
        <f t="shared" ref="B5:B68" si="1">IF(D5&lt;&gt;"",TEXT(D5,"YYYYMMDD")&amp;CHAR(64+A5),"")</f>
        <v>20240302A</v>
      </c>
      <c r="C5" s="2">
        <f t="shared" ref="C5:C22" si="2">IF(OR(B5="",B5&lt;&gt;B4),1,C4+1)</f>
        <v>1</v>
      </c>
      <c r="D5" s="3">
        <v>45353</v>
      </c>
      <c r="E5" s="2" t="s">
        <v>22</v>
      </c>
      <c r="F5" t="s">
        <v>1328</v>
      </c>
      <c r="G5" t="s">
        <v>239</v>
      </c>
      <c r="H5" t="s">
        <v>2</v>
      </c>
      <c r="I5" s="4">
        <v>100</v>
      </c>
      <c r="J5" t="s">
        <v>1291</v>
      </c>
      <c r="K5">
        <v>0.5</v>
      </c>
      <c r="L5" s="4">
        <v>200</v>
      </c>
      <c r="M5" s="4">
        <f t="shared" ref="M5:M68" si="3">K5*L5</f>
        <v>100</v>
      </c>
      <c r="N5" s="4">
        <f t="shared" ref="N5:N68" si="4">IF(B5=B4,N4+M5,M5)</f>
        <v>100</v>
      </c>
      <c r="O5" t="s">
        <v>1329</v>
      </c>
      <c r="P5" t="str">
        <f t="array" ref="P5">INDEX(Items!B$2:B$1098,MATCH($O5,Items!$A$2:$A$1098,0))</f>
        <v>Chair</v>
      </c>
      <c r="Q5" t="str">
        <f t="array" ref="Q5">INDEX(Items!C$2:C$1098,MATCH($O5,Items!$A$2:$A$1098,0))</f>
        <v xml:space="preserve">Massage </v>
      </c>
      <c r="R5" t="str">
        <f t="array" ref="R5">INDEX(Items!D$2:D$1098,MATCH($O5,Items!$A$2:$A$1098,0))</f>
        <v>1 hour</v>
      </c>
    </row>
    <row r="6" spans="1:19" x14ac:dyDescent="0.3">
      <c r="A6">
        <f t="shared" si="0"/>
        <v>2</v>
      </c>
      <c r="B6" s="10" t="str">
        <f t="shared" si="1"/>
        <v>20240302B</v>
      </c>
      <c r="C6" s="2">
        <f t="shared" si="2"/>
        <v>1</v>
      </c>
      <c r="D6" s="3">
        <v>45353</v>
      </c>
      <c r="E6" s="2" t="s">
        <v>1341</v>
      </c>
      <c r="F6" t="str">
        <f t="array" ref="F6">INDEX(Establishment!B$2:B$1047,MATCH($E6,Establishment!$A$2:$A$1047,0))</f>
        <v>Globe</v>
      </c>
      <c r="G6" t="s">
        <v>239</v>
      </c>
      <c r="H6" t="s">
        <v>21</v>
      </c>
      <c r="I6" s="4">
        <v>665</v>
      </c>
      <c r="J6" t="s">
        <v>856</v>
      </c>
      <c r="K6">
        <v>1</v>
      </c>
      <c r="L6" s="4">
        <v>799</v>
      </c>
      <c r="M6" s="4">
        <f t="shared" si="3"/>
        <v>799</v>
      </c>
      <c r="N6" s="4">
        <f t="shared" si="4"/>
        <v>799</v>
      </c>
      <c r="O6" t="s">
        <v>1342</v>
      </c>
      <c r="P6">
        <f t="array" ref="P6">INDEX(Items!B$2:B$1098,MATCH($O6,Items!$A$2:$A$1098,0))</f>
        <v>0</v>
      </c>
      <c r="Q6" t="str">
        <f t="array" ref="Q6">INDEX(Items!C$2:C$1098,MATCH($O6,Items!$A$2:$A$1098,0))</f>
        <v>Service Fee</v>
      </c>
      <c r="R6" t="str">
        <f t="array" ref="R6">INDEX(Items!D$2:D$1098,MATCH($O6,Items!$A$2:$A$1098,0))</f>
        <v>Cellphone</v>
      </c>
    </row>
    <row r="7" spans="1:19" x14ac:dyDescent="0.3">
      <c r="A7">
        <f t="shared" si="0"/>
        <v>2</v>
      </c>
      <c r="B7" s="10" t="str">
        <f t="shared" si="1"/>
        <v>20240302B</v>
      </c>
      <c r="C7" s="2">
        <f t="shared" si="2"/>
        <v>2</v>
      </c>
      <c r="D7" s="3">
        <v>45353</v>
      </c>
      <c r="E7" s="2" t="s">
        <v>1341</v>
      </c>
      <c r="F7" t="str">
        <f t="array" ref="F7">INDEX(Establishment!B$2:B$1047,MATCH($E7,Establishment!$A$2:$A$1047,0))</f>
        <v>Globe</v>
      </c>
      <c r="G7" t="s">
        <v>239</v>
      </c>
      <c r="H7" t="s">
        <v>882</v>
      </c>
      <c r="I7" s="4">
        <v>133.10000000000002</v>
      </c>
      <c r="L7" s="4"/>
      <c r="M7" s="4">
        <f t="shared" si="3"/>
        <v>0</v>
      </c>
      <c r="N7" s="4">
        <f t="shared" si="4"/>
        <v>799</v>
      </c>
      <c r="O7" t="s">
        <v>37</v>
      </c>
      <c r="P7" t="str">
        <f t="array" ref="P7">INDEX(Items!B$2:B$1098,MATCH($O7,Items!$A$2:$A$1098,0))</f>
        <v xml:space="preserve"> </v>
      </c>
      <c r="Q7" s="8" t="s">
        <v>1343</v>
      </c>
      <c r="R7" t="str">
        <f t="array" ref="R7">INDEX(Items!D$2:D$1098,MATCH($O7,Items!$A$2:$A$1098,0))</f>
        <v xml:space="preserve"> </v>
      </c>
    </row>
    <row r="8" spans="1:19" x14ac:dyDescent="0.3">
      <c r="A8">
        <f t="shared" si="0"/>
        <v>1</v>
      </c>
      <c r="B8" s="10" t="str">
        <f t="shared" si="1"/>
        <v/>
      </c>
      <c r="C8" s="2">
        <f t="shared" si="2"/>
        <v>1</v>
      </c>
      <c r="D8" s="3"/>
      <c r="E8" s="2"/>
      <c r="F8" t="e">
        <f t="array" ref="F8">INDEX(Establishment!B$2:B$1047,MATCH($E8,Establishment!$A$2:$A$1047,0))</f>
        <v>#N/A</v>
      </c>
      <c r="G8" t="e">
        <f t="array" ref="G8">INDEX(Establishment!C$2:C$1047,MATCH($E8,Establishment!$A$2:$A$1047,0))</f>
        <v>#N/A</v>
      </c>
      <c r="H8" t="s">
        <v>20</v>
      </c>
      <c r="I8" s="4"/>
      <c r="J8" t="s">
        <v>20</v>
      </c>
      <c r="L8" s="4"/>
      <c r="M8" s="4">
        <f t="shared" si="3"/>
        <v>0</v>
      </c>
      <c r="N8" s="4">
        <f t="shared" si="4"/>
        <v>0</v>
      </c>
      <c r="O8" t="s">
        <v>20</v>
      </c>
      <c r="P8">
        <f t="array" ref="P8">INDEX(Items!B$2:B$1098,MATCH($O8,Items!$A$2:$A$1098,0))</f>
        <v>0</v>
      </c>
      <c r="Q8">
        <f t="array" ref="Q8">INDEX(Items!C$2:C$1098,MATCH($O8,Items!$A$2:$A$1098,0))</f>
        <v>0</v>
      </c>
      <c r="R8">
        <f t="array" ref="R8">INDEX(Items!D$2:D$1098,MATCH($O8,Items!$A$2:$A$1098,0))</f>
        <v>0</v>
      </c>
    </row>
    <row r="9" spans="1:19" x14ac:dyDescent="0.3">
      <c r="A9">
        <f t="shared" si="0"/>
        <v>1</v>
      </c>
      <c r="B9" s="10" t="str">
        <f t="shared" si="1"/>
        <v/>
      </c>
      <c r="C9" s="2">
        <f t="shared" si="2"/>
        <v>1</v>
      </c>
      <c r="D9" s="3"/>
      <c r="E9" s="2"/>
      <c r="F9" t="e">
        <f t="array" ref="F9">INDEX(Establishment!B$2:B$1047,MATCH($E9,Establishment!$A$2:$A$1047,0))</f>
        <v>#N/A</v>
      </c>
      <c r="G9" t="e">
        <f t="array" ref="G9">INDEX(Establishment!C$2:C$1047,MATCH($E9,Establishment!$A$2:$A$1047,0))</f>
        <v>#N/A</v>
      </c>
      <c r="H9" t="s">
        <v>20</v>
      </c>
      <c r="I9" s="4"/>
      <c r="J9" t="s">
        <v>20</v>
      </c>
      <c r="L9" s="4"/>
      <c r="M9" s="4">
        <f t="shared" si="3"/>
        <v>0</v>
      </c>
      <c r="N9" s="4">
        <f t="shared" si="4"/>
        <v>0</v>
      </c>
      <c r="O9" t="s">
        <v>20</v>
      </c>
      <c r="P9">
        <f t="array" ref="P9">INDEX(Items!B$2:B$1098,MATCH($O9,Items!$A$2:$A$1098,0))</f>
        <v>0</v>
      </c>
      <c r="Q9">
        <f t="array" ref="Q9">INDEX(Items!C$2:C$1098,MATCH($O9,Items!$A$2:$A$1098,0))</f>
        <v>0</v>
      </c>
      <c r="R9">
        <f t="array" ref="R9">INDEX(Items!D$2:D$1098,MATCH($O9,Items!$A$2:$A$1098,0))</f>
        <v>0</v>
      </c>
    </row>
    <row r="10" spans="1:19" x14ac:dyDescent="0.3">
      <c r="A10">
        <f t="shared" si="0"/>
        <v>1</v>
      </c>
      <c r="B10" s="10" t="str">
        <f t="shared" si="1"/>
        <v>20240302A</v>
      </c>
      <c r="C10" s="2">
        <f t="shared" si="2"/>
        <v>1</v>
      </c>
      <c r="D10" s="3">
        <v>45353</v>
      </c>
      <c r="E10" s="2" t="s">
        <v>22</v>
      </c>
      <c r="F10" t="s">
        <v>1330</v>
      </c>
      <c r="G10" t="s">
        <v>239</v>
      </c>
      <c r="H10" t="s">
        <v>2</v>
      </c>
      <c r="I10" s="4">
        <v>120</v>
      </c>
      <c r="J10" t="s">
        <v>41</v>
      </c>
      <c r="K10">
        <v>1</v>
      </c>
      <c r="L10" s="4">
        <v>120</v>
      </c>
      <c r="M10" s="4">
        <f t="shared" si="3"/>
        <v>120</v>
      </c>
      <c r="N10" s="4">
        <f t="shared" si="4"/>
        <v>120</v>
      </c>
      <c r="O10" t="s">
        <v>37</v>
      </c>
      <c r="P10" t="str">
        <f t="array" ref="P10">INDEX(Items!B$2:B$1098,MATCH($O10,Items!$A$2:$A$1098,0))</f>
        <v xml:space="preserve"> </v>
      </c>
      <c r="Q10" t="s">
        <v>1331</v>
      </c>
      <c r="R10" t="s">
        <v>1332</v>
      </c>
    </row>
    <row r="11" spans="1:19" x14ac:dyDescent="0.3">
      <c r="A11">
        <f t="shared" si="0"/>
        <v>2</v>
      </c>
      <c r="B11" s="10" t="str">
        <f t="shared" si="1"/>
        <v>20240302B</v>
      </c>
      <c r="C11" s="2">
        <f t="shared" si="2"/>
        <v>1</v>
      </c>
      <c r="D11" s="3">
        <v>45353</v>
      </c>
      <c r="E11" s="2" t="s">
        <v>1141</v>
      </c>
      <c r="F11" t="str">
        <f t="array" ref="F11">INDEX(Establishment!B$2:B$1047,MATCH($E11,Establishment!$A$2:$A$1047,0))</f>
        <v>SM Grocery</v>
      </c>
      <c r="G11" t="str">
        <f t="array" ref="G11">INDEX(Establishment!C$2:C$1047,MATCH($E11,Establishment!$A$2:$A$1047,0))</f>
        <v>SM Aura Premier</v>
      </c>
      <c r="H11" t="s">
        <v>21</v>
      </c>
      <c r="I11" s="4"/>
      <c r="J11" t="s">
        <v>20</v>
      </c>
      <c r="L11" s="4"/>
      <c r="M11" s="4">
        <f t="shared" si="3"/>
        <v>0</v>
      </c>
      <c r="N11" s="4">
        <f t="shared" si="4"/>
        <v>0</v>
      </c>
      <c r="O11" t="s">
        <v>20</v>
      </c>
      <c r="P11">
        <f t="array" ref="P11">INDEX(Items!B$2:B$1098,MATCH($O11,Items!$A$2:$A$1098,0))</f>
        <v>0</v>
      </c>
      <c r="Q11">
        <f t="array" ref="Q11">INDEX(Items!C$2:C$1098,MATCH($O11,Items!$A$2:$A$1098,0))</f>
        <v>0</v>
      </c>
      <c r="R11">
        <f t="array" ref="R11">INDEX(Items!D$2:D$1098,MATCH($O11,Items!$A$2:$A$1098,0))</f>
        <v>0</v>
      </c>
    </row>
    <row r="12" spans="1:19" x14ac:dyDescent="0.3">
      <c r="A12">
        <f t="shared" si="0"/>
        <v>2</v>
      </c>
      <c r="B12" s="10" t="str">
        <f t="shared" si="1"/>
        <v>20240302B</v>
      </c>
      <c r="C12" s="2">
        <f t="shared" si="2"/>
        <v>2</v>
      </c>
      <c r="D12" s="3">
        <v>45353</v>
      </c>
      <c r="E12" s="2" t="s">
        <v>1141</v>
      </c>
      <c r="F12" t="str">
        <f t="array" ref="F12">INDEX(Establishment!B$2:B$1047,MATCH($E12,Establishment!$A$2:$A$1047,0))</f>
        <v>SM Grocery</v>
      </c>
      <c r="G12" t="str">
        <f t="array" ref="G12">INDEX(Establishment!C$2:C$1047,MATCH($E12,Establishment!$A$2:$A$1047,0))</f>
        <v>SM Aura Premier</v>
      </c>
      <c r="H12" t="s">
        <v>20</v>
      </c>
      <c r="I12" s="4"/>
      <c r="J12" t="s">
        <v>20</v>
      </c>
      <c r="L12" s="4"/>
      <c r="M12" s="4">
        <f t="shared" si="3"/>
        <v>0</v>
      </c>
      <c r="N12" s="4">
        <f t="shared" si="4"/>
        <v>0</v>
      </c>
      <c r="O12" t="s">
        <v>20</v>
      </c>
      <c r="P12">
        <f t="array" ref="P12">INDEX(Items!B$2:B$1098,MATCH($O12,Items!$A$2:$A$1098,0))</f>
        <v>0</v>
      </c>
      <c r="Q12">
        <f t="array" ref="Q12">INDEX(Items!C$2:C$1098,MATCH($O12,Items!$A$2:$A$1098,0))</f>
        <v>0</v>
      </c>
      <c r="R12">
        <f t="array" ref="R12">INDEX(Items!D$2:D$1098,MATCH($O12,Items!$A$2:$A$1098,0))</f>
        <v>0</v>
      </c>
    </row>
    <row r="13" spans="1:19" x14ac:dyDescent="0.3">
      <c r="A13">
        <f t="shared" si="0"/>
        <v>3</v>
      </c>
      <c r="B13" s="10" t="str">
        <f t="shared" si="1"/>
        <v>20240302C</v>
      </c>
      <c r="C13" s="2">
        <f t="shared" si="2"/>
        <v>1</v>
      </c>
      <c r="D13" s="3">
        <v>45353</v>
      </c>
      <c r="E13" s="2" t="s">
        <v>1141</v>
      </c>
      <c r="F13" t="str">
        <f t="array" ref="F13">INDEX(Establishment!B$2:B$1047,MATCH($E13,Establishment!$A$2:$A$1047,0))</f>
        <v>SM Grocery</v>
      </c>
      <c r="G13" t="str">
        <f t="array" ref="G13">INDEX(Establishment!C$2:C$1047,MATCH($E13,Establishment!$A$2:$A$1047,0))</f>
        <v>SM Aura Premier</v>
      </c>
      <c r="H13" t="s">
        <v>20</v>
      </c>
      <c r="I13" s="4"/>
      <c r="J13" t="s">
        <v>20</v>
      </c>
      <c r="L13" s="4"/>
      <c r="M13" s="4">
        <f t="shared" si="3"/>
        <v>0</v>
      </c>
      <c r="N13" s="4">
        <f t="shared" si="4"/>
        <v>0</v>
      </c>
      <c r="O13" t="s">
        <v>20</v>
      </c>
      <c r="P13">
        <f t="array" ref="P13">INDEX(Items!B$2:B$1098,MATCH($O13,Items!$A$2:$A$1098,0))</f>
        <v>0</v>
      </c>
      <c r="Q13">
        <f t="array" ref="Q13">INDEX(Items!C$2:C$1098,MATCH($O13,Items!$A$2:$A$1098,0))</f>
        <v>0</v>
      </c>
      <c r="R13">
        <f t="array" ref="R13">INDEX(Items!D$2:D$1098,MATCH($O13,Items!$A$2:$A$1098,0))</f>
        <v>0</v>
      </c>
    </row>
    <row r="14" spans="1:19" x14ac:dyDescent="0.3">
      <c r="A14">
        <f t="shared" si="0"/>
        <v>4</v>
      </c>
      <c r="B14" s="10" t="str">
        <f t="shared" si="1"/>
        <v>20240302D</v>
      </c>
      <c r="C14" s="2">
        <f t="shared" si="2"/>
        <v>1</v>
      </c>
      <c r="D14" s="3">
        <v>45353</v>
      </c>
      <c r="E14" s="2" t="s">
        <v>1141</v>
      </c>
      <c r="F14" t="str">
        <f t="array" ref="F14">INDEX(Establishment!B$2:B$1047,MATCH($E14,Establishment!$A$2:$A$1047,0))</f>
        <v>SM Grocery</v>
      </c>
      <c r="G14" t="str">
        <f t="array" ref="G14">INDEX(Establishment!C$2:C$1047,MATCH($E14,Establishment!$A$2:$A$1047,0))</f>
        <v>SM Aura Premier</v>
      </c>
      <c r="H14" t="s">
        <v>20</v>
      </c>
      <c r="I14" s="4"/>
      <c r="J14" t="s">
        <v>20</v>
      </c>
      <c r="L14" s="4"/>
      <c r="M14" s="4">
        <f t="shared" si="3"/>
        <v>0</v>
      </c>
      <c r="N14" s="4">
        <f t="shared" si="4"/>
        <v>0</v>
      </c>
      <c r="O14" t="s">
        <v>20</v>
      </c>
      <c r="P14">
        <f t="array" ref="P14">INDEX(Items!B$2:B$1098,MATCH($O14,Items!$A$2:$A$1098,0))</f>
        <v>0</v>
      </c>
      <c r="Q14">
        <f t="array" ref="Q14">INDEX(Items!C$2:C$1098,MATCH($O14,Items!$A$2:$A$1098,0))</f>
        <v>0</v>
      </c>
      <c r="R14">
        <f t="array" ref="R14">INDEX(Items!D$2:D$1098,MATCH($O14,Items!$A$2:$A$1098,0))</f>
        <v>0</v>
      </c>
    </row>
    <row r="15" spans="1:19" x14ac:dyDescent="0.3">
      <c r="A15">
        <f t="shared" si="0"/>
        <v>5</v>
      </c>
      <c r="B15" s="10" t="str">
        <f t="shared" si="1"/>
        <v>20240302E</v>
      </c>
      <c r="C15" s="2">
        <f t="shared" si="2"/>
        <v>1</v>
      </c>
      <c r="D15" s="3">
        <v>45353</v>
      </c>
      <c r="E15" s="2" t="s">
        <v>1141</v>
      </c>
      <c r="F15" t="str">
        <f t="array" ref="F15">INDEX(Establishment!B$2:B$1047,MATCH($E15,Establishment!$A$2:$A$1047,0))</f>
        <v>SM Grocery</v>
      </c>
      <c r="G15" t="str">
        <f t="array" ref="G15">INDEX(Establishment!C$2:C$1047,MATCH($E15,Establishment!$A$2:$A$1047,0))</f>
        <v>SM Aura Premier</v>
      </c>
      <c r="H15" t="s">
        <v>20</v>
      </c>
      <c r="I15" s="4"/>
      <c r="J15" t="s">
        <v>20</v>
      </c>
      <c r="L15" s="4"/>
      <c r="M15" s="4">
        <f t="shared" si="3"/>
        <v>0</v>
      </c>
      <c r="N15" s="4">
        <f t="shared" si="4"/>
        <v>0</v>
      </c>
      <c r="O15" t="s">
        <v>20</v>
      </c>
      <c r="P15">
        <f t="array" ref="P15">INDEX(Items!B$2:B$1098,MATCH($O15,Items!$A$2:$A$1098,0))</f>
        <v>0</v>
      </c>
      <c r="Q15">
        <f t="array" ref="Q15">INDEX(Items!C$2:C$1098,MATCH($O15,Items!$A$2:$A$1098,0))</f>
        <v>0</v>
      </c>
      <c r="R15">
        <f t="array" ref="R15">INDEX(Items!D$2:D$1098,MATCH($O15,Items!$A$2:$A$1098,0))</f>
        <v>0</v>
      </c>
    </row>
    <row r="16" spans="1:19" x14ac:dyDescent="0.3">
      <c r="A16">
        <f t="shared" si="0"/>
        <v>6</v>
      </c>
      <c r="B16" s="10" t="str">
        <f t="shared" si="1"/>
        <v>20240302F</v>
      </c>
      <c r="C16" s="2">
        <f t="shared" si="2"/>
        <v>1</v>
      </c>
      <c r="D16" s="3">
        <v>45353</v>
      </c>
      <c r="E16" s="2" t="s">
        <v>1141</v>
      </c>
      <c r="F16" t="str">
        <f t="array" ref="F16">INDEX(Establishment!B$2:B$1047,MATCH($E16,Establishment!$A$2:$A$1047,0))</f>
        <v>SM Grocery</v>
      </c>
      <c r="G16" t="str">
        <f t="array" ref="G16">INDEX(Establishment!C$2:C$1047,MATCH($E16,Establishment!$A$2:$A$1047,0))</f>
        <v>SM Aura Premier</v>
      </c>
      <c r="H16" t="s">
        <v>20</v>
      </c>
      <c r="I16" s="4"/>
      <c r="J16" t="s">
        <v>20</v>
      </c>
      <c r="L16" s="4"/>
      <c r="M16" s="4">
        <f t="shared" si="3"/>
        <v>0</v>
      </c>
      <c r="N16" s="4">
        <f t="shared" si="4"/>
        <v>0</v>
      </c>
      <c r="O16" t="s">
        <v>20</v>
      </c>
      <c r="P16">
        <f t="array" ref="P16">INDEX(Items!B$2:B$1098,MATCH($O16,Items!$A$2:$A$1098,0))</f>
        <v>0</v>
      </c>
      <c r="Q16">
        <f t="array" ref="Q16">INDEX(Items!C$2:C$1098,MATCH($O16,Items!$A$2:$A$1098,0))</f>
        <v>0</v>
      </c>
      <c r="R16">
        <f t="array" ref="R16">INDEX(Items!D$2:D$1098,MATCH($O16,Items!$A$2:$A$1098,0))</f>
        <v>0</v>
      </c>
    </row>
    <row r="17" spans="1:20" x14ac:dyDescent="0.3">
      <c r="A17">
        <f t="shared" si="0"/>
        <v>7</v>
      </c>
      <c r="B17" s="10" t="str">
        <f t="shared" si="1"/>
        <v>20240302G</v>
      </c>
      <c r="C17" s="2">
        <f t="shared" si="2"/>
        <v>1</v>
      </c>
      <c r="D17" s="3">
        <v>45353</v>
      </c>
      <c r="E17" s="2" t="s">
        <v>1141</v>
      </c>
      <c r="F17" t="str">
        <f t="array" ref="F17">INDEX(Establishment!B$2:B$1047,MATCH($E17,Establishment!$A$2:$A$1047,0))</f>
        <v>SM Grocery</v>
      </c>
      <c r="G17" t="str">
        <f t="array" ref="G17">INDEX(Establishment!C$2:C$1047,MATCH($E17,Establishment!$A$2:$A$1047,0))</f>
        <v>SM Aura Premier</v>
      </c>
      <c r="H17" t="s">
        <v>20</v>
      </c>
      <c r="I17" s="4"/>
      <c r="J17" t="s">
        <v>20</v>
      </c>
      <c r="L17" s="4"/>
      <c r="M17" s="4">
        <f t="shared" si="3"/>
        <v>0</v>
      </c>
      <c r="N17" s="4">
        <f t="shared" si="4"/>
        <v>0</v>
      </c>
      <c r="O17" t="s">
        <v>20</v>
      </c>
      <c r="P17">
        <f t="array" ref="P17">INDEX(Items!B$2:B$1098,MATCH($O17,Items!$A$2:$A$1098,0))</f>
        <v>0</v>
      </c>
      <c r="Q17">
        <f t="array" ref="Q17">INDEX(Items!C$2:C$1098,MATCH($O17,Items!$A$2:$A$1098,0))</f>
        <v>0</v>
      </c>
      <c r="R17">
        <f t="array" ref="R17">INDEX(Items!D$2:D$1098,MATCH($O17,Items!$A$2:$A$1098,0))</f>
        <v>0</v>
      </c>
    </row>
    <row r="18" spans="1:20" x14ac:dyDescent="0.3">
      <c r="A18">
        <f t="shared" si="0"/>
        <v>8</v>
      </c>
      <c r="B18" s="10" t="str">
        <f t="shared" si="1"/>
        <v>20240302H</v>
      </c>
      <c r="C18" s="2">
        <f t="shared" si="2"/>
        <v>1</v>
      </c>
      <c r="D18" s="3">
        <v>45353</v>
      </c>
      <c r="E18" s="2" t="s">
        <v>1141</v>
      </c>
      <c r="F18" t="str">
        <f t="array" ref="F18">INDEX(Establishment!B$2:B$1047,MATCH($E18,Establishment!$A$2:$A$1047,0))</f>
        <v>SM Grocery</v>
      </c>
      <c r="G18" t="str">
        <f t="array" ref="G18">INDEX(Establishment!C$2:C$1047,MATCH($E18,Establishment!$A$2:$A$1047,0))</f>
        <v>SM Aura Premier</v>
      </c>
      <c r="H18" t="s">
        <v>20</v>
      </c>
      <c r="I18" s="4"/>
      <c r="J18" t="s">
        <v>20</v>
      </c>
      <c r="L18" s="4"/>
      <c r="M18" s="4">
        <f t="shared" si="3"/>
        <v>0</v>
      </c>
      <c r="N18" s="4">
        <f t="shared" si="4"/>
        <v>0</v>
      </c>
      <c r="O18" t="s">
        <v>20</v>
      </c>
      <c r="P18">
        <f t="array" ref="P18">INDEX(Items!B$2:B$1098,MATCH($O18,Items!$A$2:$A$1098,0))</f>
        <v>0</v>
      </c>
      <c r="Q18">
        <f t="array" ref="Q18">INDEX(Items!C$2:C$1098,MATCH($O18,Items!$A$2:$A$1098,0))</f>
        <v>0</v>
      </c>
      <c r="R18">
        <f t="array" ref="R18">INDEX(Items!D$2:D$1098,MATCH($O18,Items!$A$2:$A$1098,0))</f>
        <v>0</v>
      </c>
    </row>
    <row r="19" spans="1:20" x14ac:dyDescent="0.3">
      <c r="A19">
        <f t="shared" si="0"/>
        <v>9</v>
      </c>
      <c r="B19" s="10" t="str">
        <f t="shared" si="1"/>
        <v>20240302I</v>
      </c>
      <c r="C19" s="2">
        <f t="shared" si="2"/>
        <v>1</v>
      </c>
      <c r="D19" s="3">
        <v>45353</v>
      </c>
      <c r="E19" s="2" t="s">
        <v>1141</v>
      </c>
      <c r="F19" t="str">
        <f t="array" ref="F19">INDEX(Establishment!B$2:B$1047,MATCH($E19,Establishment!$A$2:$A$1047,0))</f>
        <v>SM Grocery</v>
      </c>
      <c r="G19" t="str">
        <f t="array" ref="G19">INDEX(Establishment!C$2:C$1047,MATCH($E19,Establishment!$A$2:$A$1047,0))</f>
        <v>SM Aura Premier</v>
      </c>
      <c r="H19" t="s">
        <v>20</v>
      </c>
      <c r="I19" s="4"/>
      <c r="J19" t="s">
        <v>20</v>
      </c>
      <c r="L19" s="4"/>
      <c r="M19" s="4">
        <f t="shared" si="3"/>
        <v>0</v>
      </c>
      <c r="N19" s="4">
        <f t="shared" si="4"/>
        <v>0</v>
      </c>
      <c r="O19" t="s">
        <v>20</v>
      </c>
      <c r="P19">
        <f t="array" ref="P19">INDEX(Items!B$2:B$1098,MATCH($O19,Items!$A$2:$A$1098,0))</f>
        <v>0</v>
      </c>
      <c r="Q19">
        <f t="array" ref="Q19">INDEX(Items!C$2:C$1098,MATCH($O19,Items!$A$2:$A$1098,0))</f>
        <v>0</v>
      </c>
      <c r="R19">
        <f t="array" ref="R19">INDEX(Items!D$2:D$1098,MATCH($O19,Items!$A$2:$A$1098,0))</f>
        <v>0</v>
      </c>
    </row>
    <row r="20" spans="1:20" x14ac:dyDescent="0.3">
      <c r="A20">
        <f t="shared" si="0"/>
        <v>10</v>
      </c>
      <c r="B20" s="10" t="str">
        <f t="shared" si="1"/>
        <v>20240302J</v>
      </c>
      <c r="C20" s="2">
        <f t="shared" si="2"/>
        <v>1</v>
      </c>
      <c r="D20" s="3">
        <v>45353</v>
      </c>
      <c r="E20" s="2" t="s">
        <v>1141</v>
      </c>
      <c r="F20" t="str">
        <f t="array" ref="F20">INDEX(Establishment!B$2:B$1047,MATCH($E20,Establishment!$A$2:$A$1047,0))</f>
        <v>SM Grocery</v>
      </c>
      <c r="G20" t="str">
        <f t="array" ref="G20">INDEX(Establishment!C$2:C$1047,MATCH($E20,Establishment!$A$2:$A$1047,0))</f>
        <v>SM Aura Premier</v>
      </c>
      <c r="H20" t="s">
        <v>20</v>
      </c>
      <c r="I20" s="4"/>
      <c r="J20" t="s">
        <v>20</v>
      </c>
      <c r="L20" s="4"/>
      <c r="M20" s="4">
        <f t="shared" si="3"/>
        <v>0</v>
      </c>
      <c r="N20" s="4">
        <f t="shared" si="4"/>
        <v>0</v>
      </c>
      <c r="O20" t="s">
        <v>20</v>
      </c>
      <c r="P20">
        <f t="array" ref="P20">INDEX(Items!B$2:B$1098,MATCH($O20,Items!$A$2:$A$1098,0))</f>
        <v>0</v>
      </c>
      <c r="Q20">
        <f t="array" ref="Q20">INDEX(Items!C$2:C$1098,MATCH($O20,Items!$A$2:$A$1098,0))</f>
        <v>0</v>
      </c>
      <c r="R20">
        <f t="array" ref="R20">INDEX(Items!D$2:D$1098,MATCH($O20,Items!$A$2:$A$1098,0))</f>
        <v>0</v>
      </c>
    </row>
    <row r="21" spans="1:20" x14ac:dyDescent="0.3">
      <c r="A21">
        <f t="shared" si="0"/>
        <v>11</v>
      </c>
      <c r="B21" s="10" t="str">
        <f t="shared" si="1"/>
        <v>20240302K</v>
      </c>
      <c r="C21" s="2">
        <f t="shared" si="2"/>
        <v>1</v>
      </c>
      <c r="D21" s="3">
        <v>45353</v>
      </c>
      <c r="E21" s="2" t="s">
        <v>1141</v>
      </c>
      <c r="F21" t="str">
        <f t="array" ref="F21">INDEX(Establishment!B$2:B$1047,MATCH($E21,Establishment!$A$2:$A$1047,0))</f>
        <v>SM Grocery</v>
      </c>
      <c r="G21" t="str">
        <f t="array" ref="G21">INDEX(Establishment!C$2:C$1047,MATCH($E21,Establishment!$A$2:$A$1047,0))</f>
        <v>SM Aura Premier</v>
      </c>
      <c r="H21" t="s">
        <v>20</v>
      </c>
      <c r="I21" s="4"/>
      <c r="J21" t="s">
        <v>20</v>
      </c>
      <c r="L21" s="4"/>
      <c r="M21" s="4">
        <f t="shared" si="3"/>
        <v>0</v>
      </c>
      <c r="N21" s="4">
        <f t="shared" si="4"/>
        <v>0</v>
      </c>
      <c r="O21" t="s">
        <v>20</v>
      </c>
      <c r="P21">
        <f t="array" ref="P21">INDEX(Items!B$2:B$1098,MATCH($O21,Items!$A$2:$A$1098,0))</f>
        <v>0</v>
      </c>
      <c r="Q21">
        <f t="array" ref="Q21">INDEX(Items!C$2:C$1098,MATCH($O21,Items!$A$2:$A$1098,0))</f>
        <v>0</v>
      </c>
      <c r="R21">
        <f t="array" ref="R21">INDEX(Items!D$2:D$1098,MATCH($O21,Items!$A$2:$A$1098,0))</f>
        <v>0</v>
      </c>
    </row>
    <row r="22" spans="1:20" x14ac:dyDescent="0.3">
      <c r="A22">
        <f t="shared" si="0"/>
        <v>12</v>
      </c>
      <c r="B22" s="10" t="str">
        <f t="shared" si="1"/>
        <v>20240302L</v>
      </c>
      <c r="C22" s="2">
        <f t="shared" si="2"/>
        <v>1</v>
      </c>
      <c r="D22" s="3">
        <v>45353</v>
      </c>
      <c r="E22" s="2" t="s">
        <v>1141</v>
      </c>
      <c r="F22" t="str">
        <f t="array" ref="F22">INDEX(Establishment!B$2:B$1047,MATCH($E22,Establishment!$A$2:$A$1047,0))</f>
        <v>SM Grocery</v>
      </c>
      <c r="G22" t="str">
        <f t="array" ref="G22">INDEX(Establishment!C$2:C$1047,MATCH($E22,Establishment!$A$2:$A$1047,0))</f>
        <v>SM Aura Premier</v>
      </c>
      <c r="H22" t="s">
        <v>20</v>
      </c>
      <c r="I22" s="4"/>
      <c r="J22" t="s">
        <v>20</v>
      </c>
      <c r="L22" s="4"/>
      <c r="M22" s="4">
        <f t="shared" si="3"/>
        <v>0</v>
      </c>
      <c r="N22" s="4">
        <f t="shared" si="4"/>
        <v>0</v>
      </c>
      <c r="O22" t="s">
        <v>20</v>
      </c>
      <c r="P22">
        <f t="array" ref="P22">INDEX(Items!B$2:B$1098,MATCH($O22,Items!$A$2:$A$1098,0))</f>
        <v>0</v>
      </c>
      <c r="Q22">
        <f t="array" ref="Q22">INDEX(Items!C$2:C$1098,MATCH($O22,Items!$A$2:$A$1098,0))</f>
        <v>0</v>
      </c>
      <c r="R22">
        <f t="array" ref="R22">INDEX(Items!D$2:D$1098,MATCH($O22,Items!$A$2:$A$1098,0))</f>
        <v>0</v>
      </c>
    </row>
    <row r="23" spans="1:20" ht="15.75" customHeight="1" x14ac:dyDescent="0.3">
      <c r="A23">
        <f t="shared" si="0"/>
        <v>13</v>
      </c>
      <c r="B23" s="10" t="str">
        <f t="shared" si="1"/>
        <v>20240302M</v>
      </c>
      <c r="C23">
        <f t="shared" ref="C23" si="5">IF(OR(B23="",B23&lt;&gt;B31),1,C31+1)</f>
        <v>1</v>
      </c>
      <c r="D23" s="3">
        <v>45353</v>
      </c>
      <c r="E23" s="2" t="s">
        <v>890</v>
      </c>
      <c r="F23" t="str">
        <f t="array" ref="F23">INDEX(Establishment!B$2:B$1047,MATCH($E23,Establishment!$A$2:$A$1047,0))</f>
        <v>Transportation(Public)</v>
      </c>
      <c r="G23" t="str">
        <f t="array" ref="G23">INDEX(Establishment!C$2:C$1047,MATCH($E23,Establishment!$A$2:$A$1047,0))</f>
        <v>Jeepney</v>
      </c>
      <c r="H23" t="s">
        <v>2</v>
      </c>
      <c r="I23" s="4">
        <v>13</v>
      </c>
      <c r="J23" t="s">
        <v>54</v>
      </c>
      <c r="K23">
        <v>1</v>
      </c>
      <c r="L23" s="4">
        <v>13</v>
      </c>
      <c r="M23" s="4">
        <f t="shared" si="3"/>
        <v>13</v>
      </c>
      <c r="N23" s="4">
        <f t="shared" si="4"/>
        <v>13</v>
      </c>
      <c r="O23" t="s">
        <v>37</v>
      </c>
      <c r="P23" t="str">
        <f t="array" ref="P23">INDEX(Items!B$2:B$1098,MATCH($O23,Items!$A$2:$A$1098,0))</f>
        <v xml:space="preserve"> </v>
      </c>
      <c r="Q23" t="s">
        <v>55</v>
      </c>
      <c r="R23" s="2" t="s">
        <v>971</v>
      </c>
      <c r="S23" s="9"/>
    </row>
    <row r="24" spans="1:20" x14ac:dyDescent="0.3">
      <c r="A24">
        <f t="shared" si="0"/>
        <v>1</v>
      </c>
      <c r="B24" s="10" t="str">
        <f t="shared" si="1"/>
        <v/>
      </c>
      <c r="C24" s="2">
        <f t="shared" ref="C24" si="6">IF(OR(B24="",B24&lt;&gt;B23),1,C23+1)</f>
        <v>1</v>
      </c>
      <c r="D24" s="3"/>
      <c r="E24" s="2"/>
      <c r="F24" t="e">
        <f t="array" ref="F24">INDEX(Establishment!B$2:B$1047,MATCH($E24,Establishment!$A$2:$A$1047,0))</f>
        <v>#N/A</v>
      </c>
      <c r="G24" t="e">
        <f t="array" ref="G24">INDEX(Establishment!C$2:C$1047,MATCH($E24,Establishment!$A$2:$A$1047,0))</f>
        <v>#N/A</v>
      </c>
      <c r="H24" t="s">
        <v>20</v>
      </c>
      <c r="I24" s="4"/>
      <c r="J24" t="s">
        <v>20</v>
      </c>
      <c r="L24" s="4"/>
      <c r="M24" s="4">
        <f t="shared" si="3"/>
        <v>0</v>
      </c>
      <c r="N24" s="4">
        <f t="shared" si="4"/>
        <v>0</v>
      </c>
      <c r="O24" t="s">
        <v>20</v>
      </c>
      <c r="P24">
        <f t="array" ref="P24">INDEX(Items!B$2:B$1098,MATCH($O24,Items!$A$2:$A$1098,0))</f>
        <v>0</v>
      </c>
      <c r="Q24">
        <f t="array" ref="Q24">INDEX(Items!C$2:C$1098,MATCH($O24,Items!$A$2:$A$1098,0))</f>
        <v>0</v>
      </c>
      <c r="R24">
        <f t="array" ref="R24">INDEX(Items!D$2:D$1098,MATCH($O24,Items!$A$2:$A$1098,0))</f>
        <v>0</v>
      </c>
    </row>
    <row r="25" spans="1:20" ht="15.75" customHeight="1" x14ac:dyDescent="0.3">
      <c r="A25">
        <f t="shared" si="0"/>
        <v>1</v>
      </c>
      <c r="B25" s="10" t="str">
        <f t="shared" si="1"/>
        <v>20240303A</v>
      </c>
      <c r="C25">
        <f t="shared" ref="C25" si="7">IF(OR(B25="",B25&lt;&gt;B33),1,C33+1)</f>
        <v>1</v>
      </c>
      <c r="D25" s="3">
        <v>45354</v>
      </c>
      <c r="E25" s="2" t="s">
        <v>890</v>
      </c>
      <c r="F25" t="s">
        <v>889</v>
      </c>
      <c r="G25" t="str">
        <f t="array" ref="G25">INDEX(Establishment!C$2:C$1047,MATCH($E25,Establishment!$A$2:$A$1047,0))</f>
        <v>Jeepney</v>
      </c>
      <c r="H25" t="s">
        <v>2</v>
      </c>
      <c r="I25" s="4">
        <v>13</v>
      </c>
      <c r="J25" t="s">
        <v>54</v>
      </c>
      <c r="K25">
        <v>1</v>
      </c>
      <c r="L25" s="4">
        <v>13</v>
      </c>
      <c r="M25" s="4">
        <f t="shared" si="3"/>
        <v>13</v>
      </c>
      <c r="N25" s="4">
        <f t="shared" si="4"/>
        <v>13</v>
      </c>
      <c r="O25" t="s">
        <v>37</v>
      </c>
      <c r="P25" t="str">
        <f t="array" ref="P25">INDEX(Items!B$2:B$1098,MATCH($O25,Items!$A$2:$A$1098,0))</f>
        <v xml:space="preserve"> </v>
      </c>
      <c r="Q25" t="s">
        <v>55</v>
      </c>
      <c r="R25" s="8" t="s">
        <v>965</v>
      </c>
      <c r="T25" t="str">
        <f>G25&amp;" - "&amp;R25</f>
        <v>Jeepney - Kalayaan Ave. - Market Market</v>
      </c>
    </row>
    <row r="26" spans="1:20" x14ac:dyDescent="0.3">
      <c r="A26">
        <f t="shared" si="0"/>
        <v>2</v>
      </c>
      <c r="B26" s="10" t="str">
        <f t="shared" si="1"/>
        <v>20240303B</v>
      </c>
      <c r="C26" s="2">
        <f t="shared" ref="C26:C34" si="8">IF(OR(B26="",B26&lt;&gt;B25),1,C25+1)</f>
        <v>1</v>
      </c>
      <c r="D26" s="3">
        <v>45354</v>
      </c>
      <c r="E26" s="2" t="s">
        <v>892</v>
      </c>
      <c r="F26" t="str">
        <f t="array" ref="F26">INDEX(Establishment!B$2:B$1047,MATCH($E26,Establishment!$A$2:$A$1047,0))</f>
        <v>Chowking</v>
      </c>
      <c r="G26" t="s">
        <v>239</v>
      </c>
      <c r="H26" t="s">
        <v>2</v>
      </c>
      <c r="I26" s="4">
        <v>150</v>
      </c>
      <c r="J26" t="s">
        <v>41</v>
      </c>
      <c r="K26">
        <v>2</v>
      </c>
      <c r="L26" s="4">
        <v>50</v>
      </c>
      <c r="M26" s="4">
        <f t="shared" si="3"/>
        <v>100</v>
      </c>
      <c r="N26" s="4">
        <f t="shared" si="4"/>
        <v>100</v>
      </c>
      <c r="O26" t="s">
        <v>24</v>
      </c>
      <c r="P26" t="str">
        <f t="array" ref="P26">INDEX(Items!B$2:B$1098,MATCH($O26,Items!$A$2:$A$1098,0))</f>
        <v>Chowking</v>
      </c>
      <c r="Q26" t="str">
        <f t="array" ref="Q26">INDEX(Items!C$2:C$1098,MATCH($O26,Items!$A$2:$A$1098,0))</f>
        <v>Dish</v>
      </c>
      <c r="R26" t="str">
        <f t="array" ref="R26">INDEX(Items!D$2:D$1098,MATCH($O26,Items!$A$2:$A$1098,0))</f>
        <v xml:space="preserve">Pork ChowFan </v>
      </c>
    </row>
    <row r="27" spans="1:20" x14ac:dyDescent="0.3">
      <c r="A27">
        <f t="shared" si="0"/>
        <v>2</v>
      </c>
      <c r="B27" s="10" t="str">
        <f t="shared" si="1"/>
        <v>20240303B</v>
      </c>
      <c r="C27" s="2">
        <f t="shared" si="8"/>
        <v>2</v>
      </c>
      <c r="D27" s="3">
        <v>45354</v>
      </c>
      <c r="E27" s="2" t="s">
        <v>892</v>
      </c>
      <c r="F27" t="str">
        <f t="array" ref="F27">INDEX(Establishment!B$2:B$1047,MATCH($E27,Establishment!$A$2:$A$1047,0))</f>
        <v>Chowking</v>
      </c>
      <c r="G27" t="s">
        <v>239</v>
      </c>
      <c r="H27" t="s">
        <v>20</v>
      </c>
      <c r="I27" s="4"/>
      <c r="J27" t="s">
        <v>41</v>
      </c>
      <c r="K27">
        <v>1</v>
      </c>
      <c r="L27" s="4">
        <v>50</v>
      </c>
      <c r="M27" s="4">
        <f t="shared" si="3"/>
        <v>50</v>
      </c>
      <c r="N27" s="4">
        <f t="shared" si="4"/>
        <v>150</v>
      </c>
      <c r="O27" t="s">
        <v>988</v>
      </c>
      <c r="P27" t="str">
        <f t="array" ref="P27">INDEX(Items!B$2:B$1098,MATCH($O27,Items!$A$2:$A$1098,0))</f>
        <v>Chowking</v>
      </c>
      <c r="Q27" t="str">
        <f t="array" ref="Q27">INDEX(Items!C$2:C$1098,MATCH($O27,Items!$A$2:$A$1098,0))</f>
        <v>Dish</v>
      </c>
      <c r="R27" t="str">
        <f t="array" ref="R27">INDEX(Items!D$2:D$1098,MATCH($O27,Items!$A$2:$A$1098,0))</f>
        <v>Wanton Soup</v>
      </c>
    </row>
    <row r="28" spans="1:20" x14ac:dyDescent="0.3">
      <c r="A28">
        <f t="shared" si="0"/>
        <v>3</v>
      </c>
      <c r="B28" s="10" t="str">
        <f t="shared" si="1"/>
        <v>20240303C</v>
      </c>
      <c r="C28" s="2">
        <f t="shared" si="8"/>
        <v>1</v>
      </c>
      <c r="D28" s="3">
        <v>45354</v>
      </c>
      <c r="E28" s="2" t="s">
        <v>22</v>
      </c>
      <c r="F28" s="8" t="s">
        <v>1338</v>
      </c>
      <c r="G28" t="s">
        <v>239</v>
      </c>
      <c r="H28" t="s">
        <v>2</v>
      </c>
      <c r="I28" s="4">
        <v>70</v>
      </c>
      <c r="J28" t="s">
        <v>1291</v>
      </c>
      <c r="K28">
        <v>1</v>
      </c>
      <c r="L28" s="4">
        <v>70</v>
      </c>
      <c r="M28" s="4">
        <f t="shared" si="3"/>
        <v>70</v>
      </c>
      <c r="N28" s="4">
        <f t="shared" si="4"/>
        <v>70</v>
      </c>
      <c r="O28" t="s">
        <v>37</v>
      </c>
      <c r="P28" t="s">
        <v>1338</v>
      </c>
      <c r="Q28" s="8" t="s">
        <v>1339</v>
      </c>
      <c r="R28" t="str">
        <f t="array" ref="R28">INDEX(Items!D$2:D$1098,MATCH($O28,Items!$A$2:$A$1098,0))</f>
        <v xml:space="preserve"> </v>
      </c>
    </row>
    <row r="29" spans="1:20" ht="15.75" customHeight="1" x14ac:dyDescent="0.3">
      <c r="A29" s="2">
        <f t="shared" si="0"/>
        <v>4</v>
      </c>
      <c r="B29" s="12" t="str">
        <f t="shared" si="1"/>
        <v>20240303D</v>
      </c>
      <c r="C29" s="2">
        <f t="shared" si="8"/>
        <v>1</v>
      </c>
      <c r="D29" s="3">
        <v>45354</v>
      </c>
      <c r="E29" s="2" t="s">
        <v>964</v>
      </c>
      <c r="F29" s="2" t="str">
        <f t="array" ref="F29">INDEX(Establishment!B$2:B$1047,MATCH($E29,Establishment!$A$2:$A$1047,0))</f>
        <v>Transportation(Public)</v>
      </c>
      <c r="G29" s="2" t="str">
        <f t="array" ref="G29">INDEX(Establishment!C$2:C$1047,MATCH($E29,Establishment!$A$2:$A$1047,0))</f>
        <v>BGC Bus</v>
      </c>
      <c r="H29" s="2" t="s">
        <v>83</v>
      </c>
      <c r="I29" s="4">
        <v>15</v>
      </c>
      <c r="J29" t="s">
        <v>54</v>
      </c>
      <c r="K29" s="2">
        <v>1</v>
      </c>
      <c r="L29" s="4">
        <v>15</v>
      </c>
      <c r="M29" s="4">
        <f t="shared" si="3"/>
        <v>15</v>
      </c>
      <c r="N29" s="4">
        <f t="shared" si="4"/>
        <v>15</v>
      </c>
      <c r="O29" t="s">
        <v>37</v>
      </c>
      <c r="P29" s="2" t="str">
        <f t="array" ref="P29">INDEX(Items!B$2:B$1098,MATCH($O29,Items!$A$2:$A$1098,0))</f>
        <v xml:space="preserve"> </v>
      </c>
      <c r="Q29" t="s">
        <v>55</v>
      </c>
      <c r="R29" s="2" t="s">
        <v>973</v>
      </c>
      <c r="S29" s="2"/>
    </row>
    <row r="30" spans="1:20" x14ac:dyDescent="0.3">
      <c r="A30">
        <f t="shared" si="0"/>
        <v>5</v>
      </c>
      <c r="B30" s="10" t="str">
        <f t="shared" si="1"/>
        <v>20240303E</v>
      </c>
      <c r="C30" s="2">
        <f t="shared" si="8"/>
        <v>1</v>
      </c>
      <c r="D30" s="3">
        <v>45354</v>
      </c>
      <c r="E30" s="2" t="s">
        <v>35</v>
      </c>
      <c r="F30" t="str">
        <f t="array" ref="F30">INDEX(Establishment!B$2:B$1047,MATCH($E30,Establishment!$A$2:$A$1047,0))</f>
        <v>7-Eleven</v>
      </c>
      <c r="G30" s="8" t="s">
        <v>45</v>
      </c>
      <c r="H30" t="s">
        <v>2</v>
      </c>
      <c r="I30" s="4">
        <v>71</v>
      </c>
      <c r="J30" t="s">
        <v>63</v>
      </c>
      <c r="K30">
        <v>1</v>
      </c>
      <c r="L30" s="4">
        <v>71</v>
      </c>
      <c r="M30" s="4">
        <f t="shared" si="3"/>
        <v>71</v>
      </c>
      <c r="N30" s="4">
        <f t="shared" si="4"/>
        <v>71</v>
      </c>
      <c r="O30" s="13" t="s">
        <v>37</v>
      </c>
      <c r="P30" s="14" t="s">
        <v>1181</v>
      </c>
      <c r="Q30" s="14" t="s">
        <v>1182</v>
      </c>
      <c r="R30" s="14" t="s">
        <v>1239</v>
      </c>
    </row>
    <row r="31" spans="1:20" x14ac:dyDescent="0.3">
      <c r="A31">
        <f t="shared" si="0"/>
        <v>6</v>
      </c>
      <c r="B31" s="10" t="str">
        <f t="shared" si="1"/>
        <v>20240303F</v>
      </c>
      <c r="C31" s="2">
        <f t="shared" si="8"/>
        <v>1</v>
      </c>
      <c r="D31" s="3">
        <v>45354</v>
      </c>
      <c r="E31" s="2" t="s">
        <v>35</v>
      </c>
      <c r="F31" t="str">
        <f t="array" ref="F31">INDEX(Establishment!B$2:B$1047,MATCH($E31,Establishment!$A$2:$A$1047,0))</f>
        <v>7-Eleven</v>
      </c>
      <c r="G31" s="8" t="s">
        <v>1344</v>
      </c>
      <c r="H31" t="s">
        <v>2</v>
      </c>
      <c r="I31" s="4">
        <v>43</v>
      </c>
      <c r="J31" t="s">
        <v>63</v>
      </c>
      <c r="K31">
        <v>1</v>
      </c>
      <c r="L31" s="4">
        <v>30</v>
      </c>
      <c r="M31" s="4">
        <f t="shared" si="3"/>
        <v>30</v>
      </c>
      <c r="N31" s="4">
        <f t="shared" si="4"/>
        <v>30</v>
      </c>
      <c r="O31" t="s">
        <v>1027</v>
      </c>
      <c r="P31" t="s">
        <v>1028</v>
      </c>
      <c r="Q31" t="str">
        <f t="array" ref="Q31">INDEX(Items!C$2:C$1098,MATCH($O31,Items!$A$2:$A$1098,0))</f>
        <v>Ice Cream</v>
      </c>
      <c r="R31" t="s">
        <v>1221</v>
      </c>
    </row>
    <row r="32" spans="1:20" x14ac:dyDescent="0.3">
      <c r="A32">
        <f t="shared" si="0"/>
        <v>6</v>
      </c>
      <c r="B32" s="10" t="str">
        <f t="shared" si="1"/>
        <v>20240303F</v>
      </c>
      <c r="C32" s="2">
        <f t="shared" si="8"/>
        <v>2</v>
      </c>
      <c r="D32" s="3">
        <v>45354</v>
      </c>
      <c r="E32" s="2" t="s">
        <v>35</v>
      </c>
      <c r="F32" t="str">
        <f t="array" ref="F32">INDEX(Establishment!B$2:B$1047,MATCH($E32,Establishment!$A$2:$A$1047,0))</f>
        <v>7-Eleven</v>
      </c>
      <c r="G32" s="8" t="s">
        <v>1344</v>
      </c>
      <c r="H32" t="s">
        <v>20</v>
      </c>
      <c r="I32" s="4"/>
      <c r="J32" t="s">
        <v>63</v>
      </c>
      <c r="K32">
        <v>1</v>
      </c>
      <c r="L32" s="4">
        <v>13</v>
      </c>
      <c r="M32" s="4">
        <f t="shared" si="3"/>
        <v>13</v>
      </c>
      <c r="N32" s="4">
        <f t="shared" si="4"/>
        <v>43</v>
      </c>
      <c r="O32" t="s">
        <v>37</v>
      </c>
      <c r="P32" s="8" t="s">
        <v>1345</v>
      </c>
      <c r="Q32" s="8" t="s">
        <v>1346</v>
      </c>
      <c r="R32" s="8" t="s">
        <v>1347</v>
      </c>
    </row>
    <row r="33" spans="1:20" x14ac:dyDescent="0.3">
      <c r="A33">
        <f t="shared" si="0"/>
        <v>7</v>
      </c>
      <c r="B33" s="10" t="str">
        <f t="shared" si="1"/>
        <v>20240303G</v>
      </c>
      <c r="C33" s="2">
        <f t="shared" si="8"/>
        <v>1</v>
      </c>
      <c r="D33" s="3">
        <v>45354</v>
      </c>
      <c r="E33" s="2" t="s">
        <v>22</v>
      </c>
      <c r="F33" s="8" t="s">
        <v>1114</v>
      </c>
      <c r="G33" s="8" t="s">
        <v>1208</v>
      </c>
      <c r="H33" t="s">
        <v>2</v>
      </c>
      <c r="I33" s="4">
        <v>50</v>
      </c>
      <c r="J33" t="s">
        <v>63</v>
      </c>
      <c r="K33">
        <v>10</v>
      </c>
      <c r="L33" s="4">
        <v>5</v>
      </c>
      <c r="M33" s="4">
        <f t="shared" si="3"/>
        <v>50</v>
      </c>
      <c r="N33" s="4">
        <f t="shared" si="4"/>
        <v>50</v>
      </c>
      <c r="O33" t="s">
        <v>1033</v>
      </c>
      <c r="P33" s="8" t="s">
        <v>1114</v>
      </c>
      <c r="Q33" t="str">
        <f t="array" ref="Q33">INDEX(Items!C$2:C$1098,MATCH($O33,Items!$A$2:$A$1098,0))</f>
        <v xml:space="preserve">Bread </v>
      </c>
      <c r="R33" s="8" t="s">
        <v>1333</v>
      </c>
    </row>
    <row r="34" spans="1:20" ht="15.75" customHeight="1" x14ac:dyDescent="0.3">
      <c r="A34" s="2">
        <f t="shared" si="0"/>
        <v>8</v>
      </c>
      <c r="B34" s="12" t="str">
        <f t="shared" si="1"/>
        <v>20240303H</v>
      </c>
      <c r="C34" s="2">
        <f t="shared" si="8"/>
        <v>1</v>
      </c>
      <c r="D34" s="3">
        <v>45354</v>
      </c>
      <c r="E34" s="2" t="s">
        <v>964</v>
      </c>
      <c r="F34" s="2" t="str">
        <f t="array" ref="F34">INDEX(Establishment!B$2:B$1047,MATCH($E34,Establishment!$A$2:$A$1047,0))</f>
        <v>Transportation(Public)</v>
      </c>
      <c r="G34" s="2" t="str">
        <f t="array" ref="G34">INDEX(Establishment!C$2:C$1047,MATCH($E34,Establishment!$A$2:$A$1047,0))</f>
        <v>BGC Bus</v>
      </c>
      <c r="H34" s="2" t="s">
        <v>83</v>
      </c>
      <c r="I34" s="4">
        <v>15</v>
      </c>
      <c r="J34" t="s">
        <v>54</v>
      </c>
      <c r="K34" s="2">
        <v>1</v>
      </c>
      <c r="L34" s="4">
        <v>15</v>
      </c>
      <c r="M34" s="4">
        <f t="shared" si="3"/>
        <v>15</v>
      </c>
      <c r="N34" s="4">
        <f t="shared" si="4"/>
        <v>15</v>
      </c>
      <c r="O34" t="s">
        <v>37</v>
      </c>
      <c r="P34" s="2" t="str">
        <f t="array" ref="P34">INDEX(Items!B$2:B$1098,MATCH($O34,Items!$A$2:$A$1098,0))</f>
        <v xml:space="preserve"> </v>
      </c>
      <c r="Q34" t="s">
        <v>55</v>
      </c>
      <c r="R34" s="2" t="s">
        <v>973</v>
      </c>
      <c r="S34" s="2"/>
    </row>
    <row r="35" spans="1:20" ht="15.75" customHeight="1" x14ac:dyDescent="0.3">
      <c r="A35">
        <f t="shared" si="0"/>
        <v>9</v>
      </c>
      <c r="B35" s="10" t="str">
        <f t="shared" si="1"/>
        <v>20240303I</v>
      </c>
      <c r="C35">
        <f t="shared" ref="C35:C36" si="9">IF(OR(B35="",B35&lt;&gt;B43),1,C43+1)</f>
        <v>1</v>
      </c>
      <c r="D35" s="3">
        <v>45354</v>
      </c>
      <c r="E35" s="2" t="s">
        <v>890</v>
      </c>
      <c r="F35" t="str">
        <f t="array" ref="F35">INDEX(Establishment!B$2:B$1047,MATCH($E35,Establishment!$A$2:$A$1047,0))</f>
        <v>Transportation(Public)</v>
      </c>
      <c r="G35" t="str">
        <f t="array" ref="G35">INDEX(Establishment!C$2:C$1047,MATCH($E35,Establishment!$A$2:$A$1047,0))</f>
        <v>Jeepney</v>
      </c>
      <c r="H35" t="s">
        <v>2</v>
      </c>
      <c r="I35" s="4">
        <v>13</v>
      </c>
      <c r="J35" t="s">
        <v>54</v>
      </c>
      <c r="K35">
        <v>1</v>
      </c>
      <c r="L35" s="4">
        <v>13</v>
      </c>
      <c r="M35" s="4">
        <f t="shared" si="3"/>
        <v>13</v>
      </c>
      <c r="N35" s="4">
        <f t="shared" si="4"/>
        <v>13</v>
      </c>
      <c r="O35" t="s">
        <v>37</v>
      </c>
      <c r="P35" t="str">
        <f t="array" ref="P35">INDEX(Items!B$2:B$1098,MATCH($O35,Items!$A$2:$A$1098,0))</f>
        <v xml:space="preserve"> </v>
      </c>
      <c r="Q35" t="s">
        <v>55</v>
      </c>
      <c r="R35" s="2" t="s">
        <v>971</v>
      </c>
      <c r="S35" s="9"/>
    </row>
    <row r="36" spans="1:20" ht="15.75" customHeight="1" x14ac:dyDescent="0.3">
      <c r="A36">
        <f t="shared" si="0"/>
        <v>1</v>
      </c>
      <c r="B36" s="10" t="str">
        <f t="shared" si="1"/>
        <v>20240304A</v>
      </c>
      <c r="C36">
        <f t="shared" si="9"/>
        <v>1</v>
      </c>
      <c r="D36" s="3">
        <v>45355</v>
      </c>
      <c r="E36" s="2" t="s">
        <v>890</v>
      </c>
      <c r="F36" t="s">
        <v>889</v>
      </c>
      <c r="G36" t="str">
        <f t="array" ref="G36">INDEX(Establishment!C$2:C$1047,MATCH($E36,Establishment!$A$2:$A$1047,0))</f>
        <v>Jeepney</v>
      </c>
      <c r="H36" t="s">
        <v>2</v>
      </c>
      <c r="I36" s="4">
        <v>13</v>
      </c>
      <c r="J36" t="s">
        <v>54</v>
      </c>
      <c r="K36">
        <v>1</v>
      </c>
      <c r="L36" s="4">
        <v>13</v>
      </c>
      <c r="M36" s="4">
        <f t="shared" si="3"/>
        <v>13</v>
      </c>
      <c r="N36" s="4">
        <f t="shared" si="4"/>
        <v>13</v>
      </c>
      <c r="O36" t="s">
        <v>37</v>
      </c>
      <c r="P36" t="str">
        <f t="array" ref="P36">INDEX(Items!B$2:B$1098,MATCH($O36,Items!$A$2:$A$1098,0))</f>
        <v xml:space="preserve"> </v>
      </c>
      <c r="Q36" t="s">
        <v>55</v>
      </c>
      <c r="R36" s="8" t="s">
        <v>965</v>
      </c>
      <c r="T36" t="str">
        <f>G36&amp;" - "&amp;R36</f>
        <v>Jeepney - Kalayaan Ave. - Market Market</v>
      </c>
    </row>
    <row r="37" spans="1:20" ht="15.75" customHeight="1" x14ac:dyDescent="0.3">
      <c r="A37" s="2">
        <f t="shared" si="0"/>
        <v>2</v>
      </c>
      <c r="B37" s="12" t="str">
        <f t="shared" si="1"/>
        <v>20240304B</v>
      </c>
      <c r="C37" s="2">
        <f t="shared" ref="C37:C55" si="10">IF(OR(B37="",B37&lt;&gt;B36),1,C36+1)</f>
        <v>1</v>
      </c>
      <c r="D37" s="3">
        <v>45355</v>
      </c>
      <c r="E37" s="2" t="s">
        <v>964</v>
      </c>
      <c r="F37" s="2" t="str">
        <f t="array" ref="F37">INDEX(Establishment!B$2:B$1047,MATCH($E37,Establishment!$A$2:$A$1047,0))</f>
        <v>Transportation(Public)</v>
      </c>
      <c r="G37" s="2" t="str">
        <f t="array" ref="G37">INDEX(Establishment!C$2:C$1047,MATCH($E37,Establishment!$A$2:$A$1047,0))</f>
        <v>BGC Bus</v>
      </c>
      <c r="H37" s="2" t="s">
        <v>83</v>
      </c>
      <c r="I37" s="4">
        <v>15</v>
      </c>
      <c r="J37" t="s">
        <v>54</v>
      </c>
      <c r="K37" s="2">
        <v>1</v>
      </c>
      <c r="L37" s="4">
        <v>15</v>
      </c>
      <c r="M37" s="4">
        <f t="shared" si="3"/>
        <v>15</v>
      </c>
      <c r="N37" s="4">
        <f t="shared" si="4"/>
        <v>15</v>
      </c>
      <c r="O37" t="s">
        <v>37</v>
      </c>
      <c r="P37" s="2" t="str">
        <f t="array" ref="P37">INDEX(Items!B$2:B$1098,MATCH($O37,Items!$A$2:$A$1098,0))</f>
        <v xml:space="preserve"> </v>
      </c>
      <c r="Q37" t="s">
        <v>55</v>
      </c>
      <c r="R37" s="2" t="s">
        <v>973</v>
      </c>
      <c r="S37" s="2"/>
    </row>
    <row r="38" spans="1:20" x14ac:dyDescent="0.3">
      <c r="A38">
        <f t="shared" si="0"/>
        <v>3</v>
      </c>
      <c r="B38" s="10" t="str">
        <f t="shared" si="1"/>
        <v>20240304C</v>
      </c>
      <c r="C38" s="2">
        <f t="shared" si="10"/>
        <v>1</v>
      </c>
      <c r="D38" s="3">
        <v>45355</v>
      </c>
      <c r="E38" s="2" t="s">
        <v>22</v>
      </c>
      <c r="F38" s="8" t="s">
        <v>1114</v>
      </c>
      <c r="G38" s="8" t="s">
        <v>1208</v>
      </c>
      <c r="H38" t="s">
        <v>2</v>
      </c>
      <c r="I38" s="4">
        <v>85</v>
      </c>
      <c r="J38" t="s">
        <v>63</v>
      </c>
      <c r="K38">
        <v>10</v>
      </c>
      <c r="L38" s="4">
        <v>8.5</v>
      </c>
      <c r="M38" s="4">
        <f t="shared" si="3"/>
        <v>85</v>
      </c>
      <c r="N38" s="4">
        <f t="shared" si="4"/>
        <v>85</v>
      </c>
      <c r="O38" t="s">
        <v>1033</v>
      </c>
      <c r="P38" s="8" t="s">
        <v>1114</v>
      </c>
      <c r="Q38" t="str">
        <f t="array" ref="Q38">INDEX(Items!C$2:C$1098,MATCH($O38,Items!$A$2:$A$1098,0))</f>
        <v xml:space="preserve">Bread </v>
      </c>
      <c r="R38" s="8" t="s">
        <v>1334</v>
      </c>
    </row>
    <row r="39" spans="1:20" x14ac:dyDescent="0.3">
      <c r="A39">
        <f t="shared" si="0"/>
        <v>4</v>
      </c>
      <c r="B39" s="10" t="str">
        <f t="shared" si="1"/>
        <v>20240304D</v>
      </c>
      <c r="C39" s="2">
        <f t="shared" si="10"/>
        <v>1</v>
      </c>
      <c r="D39" s="3">
        <v>45355</v>
      </c>
      <c r="E39" s="2" t="s">
        <v>22</v>
      </c>
      <c r="F39" s="8" t="s">
        <v>1335</v>
      </c>
      <c r="G39" s="8" t="s">
        <v>1208</v>
      </c>
      <c r="H39" t="s">
        <v>2</v>
      </c>
      <c r="I39" s="4">
        <v>20</v>
      </c>
      <c r="J39" t="s">
        <v>63</v>
      </c>
      <c r="K39">
        <v>1</v>
      </c>
      <c r="L39" s="4">
        <v>20</v>
      </c>
      <c r="M39" s="4">
        <f t="shared" si="3"/>
        <v>20</v>
      </c>
      <c r="N39" s="4">
        <f t="shared" si="4"/>
        <v>20</v>
      </c>
      <c r="O39" t="s">
        <v>37</v>
      </c>
      <c r="P39" t="str">
        <f t="array" ref="P39">INDEX(Items!B$2:B$1098,MATCH($O39,Items!$A$2:$A$1098,0))</f>
        <v xml:space="preserve"> </v>
      </c>
      <c r="Q39" s="8" t="s">
        <v>1234</v>
      </c>
      <c r="R39" s="8" t="s">
        <v>1196</v>
      </c>
    </row>
    <row r="40" spans="1:20" x14ac:dyDescent="0.3">
      <c r="A40">
        <f t="shared" si="0"/>
        <v>1</v>
      </c>
      <c r="B40" s="10" t="str">
        <f t="shared" si="1"/>
        <v/>
      </c>
      <c r="C40" s="2">
        <f t="shared" si="10"/>
        <v>1</v>
      </c>
      <c r="D40" s="3"/>
      <c r="E40" s="2"/>
      <c r="F40" t="e">
        <f t="array" ref="F40">INDEX(Establishment!B$2:B$1047,MATCH($E40,Establishment!$A$2:$A$1047,0))</f>
        <v>#N/A</v>
      </c>
      <c r="G40" t="e">
        <f t="array" ref="G40">INDEX(Establishment!C$2:C$1047,MATCH($E40,Establishment!$A$2:$A$1047,0))</f>
        <v>#N/A</v>
      </c>
      <c r="H40" t="s">
        <v>20</v>
      </c>
      <c r="I40" s="4"/>
      <c r="J40" t="s">
        <v>20</v>
      </c>
      <c r="L40" s="4"/>
      <c r="M40" s="4">
        <f t="shared" si="3"/>
        <v>0</v>
      </c>
      <c r="N40" s="4">
        <f t="shared" si="4"/>
        <v>0</v>
      </c>
      <c r="O40" t="s">
        <v>20</v>
      </c>
      <c r="P40">
        <f t="array" ref="P40">INDEX(Items!B$2:B$1098,MATCH($O40,Items!$A$2:$A$1098,0))</f>
        <v>0</v>
      </c>
      <c r="Q40">
        <f t="array" ref="Q40">INDEX(Items!C$2:C$1098,MATCH($O40,Items!$A$2:$A$1098,0))</f>
        <v>0</v>
      </c>
      <c r="R40">
        <f t="array" ref="R40">INDEX(Items!D$2:D$1098,MATCH($O40,Items!$A$2:$A$1098,0))</f>
        <v>0</v>
      </c>
    </row>
    <row r="41" spans="1:20" x14ac:dyDescent="0.3">
      <c r="A41">
        <f t="shared" si="0"/>
        <v>1</v>
      </c>
      <c r="B41" s="10" t="str">
        <f t="shared" si="1"/>
        <v/>
      </c>
      <c r="C41" s="2">
        <f t="shared" si="10"/>
        <v>1</v>
      </c>
      <c r="D41" s="3"/>
      <c r="E41" s="2"/>
      <c r="F41" t="e">
        <f t="array" ref="F41">INDEX(Establishment!B$2:B$1047,MATCH($E41,Establishment!$A$2:$A$1047,0))</f>
        <v>#N/A</v>
      </c>
      <c r="G41" t="e">
        <f t="array" ref="G41">INDEX(Establishment!C$2:C$1047,MATCH($E41,Establishment!$A$2:$A$1047,0))</f>
        <v>#N/A</v>
      </c>
      <c r="H41" t="s">
        <v>20</v>
      </c>
      <c r="I41" s="4"/>
      <c r="J41" t="s">
        <v>20</v>
      </c>
      <c r="L41" s="4"/>
      <c r="M41" s="4">
        <f t="shared" si="3"/>
        <v>0</v>
      </c>
      <c r="N41" s="4">
        <f t="shared" si="4"/>
        <v>0</v>
      </c>
      <c r="O41" t="s">
        <v>20</v>
      </c>
      <c r="P41">
        <f t="array" ref="P41">INDEX(Items!B$2:B$1098,MATCH($O41,Items!$A$2:$A$1098,0))</f>
        <v>0</v>
      </c>
      <c r="Q41">
        <f t="array" ref="Q41">INDEX(Items!C$2:C$1098,MATCH($O41,Items!$A$2:$A$1098,0))</f>
        <v>0</v>
      </c>
      <c r="R41">
        <f t="array" ref="R41">INDEX(Items!D$2:D$1098,MATCH($O41,Items!$A$2:$A$1098,0))</f>
        <v>0</v>
      </c>
    </row>
    <row r="42" spans="1:20" x14ac:dyDescent="0.3">
      <c r="A42">
        <f t="shared" si="0"/>
        <v>1</v>
      </c>
      <c r="B42" s="10" t="str">
        <f t="shared" si="1"/>
        <v/>
      </c>
      <c r="C42" s="2">
        <f t="shared" si="10"/>
        <v>1</v>
      </c>
      <c r="D42" s="3"/>
      <c r="E42" s="2"/>
      <c r="F42" t="e">
        <f t="array" ref="F42">INDEX(Establishment!B$2:B$1047,MATCH($E42,Establishment!$A$2:$A$1047,0))</f>
        <v>#N/A</v>
      </c>
      <c r="G42" t="e">
        <f t="array" ref="G42">INDEX(Establishment!C$2:C$1047,MATCH($E42,Establishment!$A$2:$A$1047,0))</f>
        <v>#N/A</v>
      </c>
      <c r="H42" t="s">
        <v>20</v>
      </c>
      <c r="I42" s="4"/>
      <c r="J42" t="s">
        <v>20</v>
      </c>
      <c r="L42" s="4"/>
      <c r="M42" s="4">
        <f t="shared" si="3"/>
        <v>0</v>
      </c>
      <c r="N42" s="4">
        <f t="shared" si="4"/>
        <v>0</v>
      </c>
      <c r="O42" t="s">
        <v>20</v>
      </c>
      <c r="P42">
        <f t="array" ref="P42">INDEX(Items!B$2:B$1098,MATCH($O42,Items!$A$2:$A$1098,0))</f>
        <v>0</v>
      </c>
      <c r="Q42">
        <f t="array" ref="Q42">INDEX(Items!C$2:C$1098,MATCH($O42,Items!$A$2:$A$1098,0))</f>
        <v>0</v>
      </c>
      <c r="R42">
        <f t="array" ref="R42">INDEX(Items!D$2:D$1098,MATCH($O42,Items!$A$2:$A$1098,0))</f>
        <v>0</v>
      </c>
    </row>
    <row r="43" spans="1:20" x14ac:dyDescent="0.3">
      <c r="A43">
        <f t="shared" si="0"/>
        <v>1</v>
      </c>
      <c r="B43" s="10" t="str">
        <f t="shared" si="1"/>
        <v/>
      </c>
      <c r="C43" s="2">
        <f t="shared" si="10"/>
        <v>1</v>
      </c>
      <c r="D43" s="3"/>
      <c r="E43" s="2"/>
      <c r="F43" t="e">
        <f t="array" ref="F43">INDEX(Establishment!B$2:B$1047,MATCH($E43,Establishment!$A$2:$A$1047,0))</f>
        <v>#N/A</v>
      </c>
      <c r="G43" t="e">
        <f t="array" ref="G43">INDEX(Establishment!C$2:C$1047,MATCH($E43,Establishment!$A$2:$A$1047,0))</f>
        <v>#N/A</v>
      </c>
      <c r="H43" t="s">
        <v>20</v>
      </c>
      <c r="I43" s="4"/>
      <c r="J43" t="s">
        <v>20</v>
      </c>
      <c r="L43" s="4"/>
      <c r="M43" s="4">
        <f t="shared" si="3"/>
        <v>0</v>
      </c>
      <c r="N43" s="4">
        <f t="shared" si="4"/>
        <v>0</v>
      </c>
      <c r="O43" t="s">
        <v>20</v>
      </c>
      <c r="P43">
        <f t="array" ref="P43">INDEX(Items!B$2:B$1098,MATCH($O43,Items!$A$2:$A$1098,0))</f>
        <v>0</v>
      </c>
      <c r="Q43">
        <f t="array" ref="Q43">INDEX(Items!C$2:C$1098,MATCH($O43,Items!$A$2:$A$1098,0))</f>
        <v>0</v>
      </c>
      <c r="R43">
        <f t="array" ref="R43">INDEX(Items!D$2:D$1098,MATCH($O43,Items!$A$2:$A$1098,0))</f>
        <v>0</v>
      </c>
    </row>
    <row r="44" spans="1:20" x14ac:dyDescent="0.3">
      <c r="A44">
        <f t="shared" si="0"/>
        <v>1</v>
      </c>
      <c r="B44" s="10" t="str">
        <f t="shared" si="1"/>
        <v/>
      </c>
      <c r="C44" s="2">
        <f t="shared" si="10"/>
        <v>1</v>
      </c>
      <c r="D44" s="3"/>
      <c r="E44" s="2"/>
      <c r="F44" t="e">
        <f t="array" ref="F44">INDEX(Establishment!B$2:B$1047,MATCH($E44,Establishment!$A$2:$A$1047,0))</f>
        <v>#N/A</v>
      </c>
      <c r="G44" t="e">
        <f t="array" ref="G44">INDEX(Establishment!C$2:C$1047,MATCH($E44,Establishment!$A$2:$A$1047,0))</f>
        <v>#N/A</v>
      </c>
      <c r="H44" t="s">
        <v>20</v>
      </c>
      <c r="I44" s="4"/>
      <c r="J44" t="s">
        <v>20</v>
      </c>
      <c r="L44" s="4"/>
      <c r="M44" s="4">
        <f t="shared" si="3"/>
        <v>0</v>
      </c>
      <c r="N44" s="4">
        <f t="shared" si="4"/>
        <v>0</v>
      </c>
      <c r="O44" t="s">
        <v>20</v>
      </c>
      <c r="P44">
        <f t="array" ref="P44">INDEX(Items!B$2:B$1098,MATCH($O44,Items!$A$2:$A$1098,0))</f>
        <v>0</v>
      </c>
      <c r="Q44">
        <f t="array" ref="Q44">INDEX(Items!C$2:C$1098,MATCH($O44,Items!$A$2:$A$1098,0))</f>
        <v>0</v>
      </c>
      <c r="R44">
        <f t="array" ref="R44">INDEX(Items!D$2:D$1098,MATCH($O44,Items!$A$2:$A$1098,0))</f>
        <v>0</v>
      </c>
    </row>
    <row r="45" spans="1:20" x14ac:dyDescent="0.3">
      <c r="A45">
        <f t="shared" si="0"/>
        <v>1</v>
      </c>
      <c r="B45" s="10" t="str">
        <f t="shared" si="1"/>
        <v/>
      </c>
      <c r="C45" s="2">
        <f t="shared" si="10"/>
        <v>1</v>
      </c>
      <c r="D45" s="3"/>
      <c r="E45" s="2"/>
      <c r="F45" t="e">
        <f t="array" ref="F45">INDEX(Establishment!B$2:B$1047,MATCH($E45,Establishment!$A$2:$A$1047,0))</f>
        <v>#N/A</v>
      </c>
      <c r="G45" t="e">
        <f t="array" ref="G45">INDEX(Establishment!C$2:C$1047,MATCH($E45,Establishment!$A$2:$A$1047,0))</f>
        <v>#N/A</v>
      </c>
      <c r="H45" t="s">
        <v>20</v>
      </c>
      <c r="I45" s="4"/>
      <c r="J45" t="s">
        <v>20</v>
      </c>
      <c r="L45" s="4"/>
      <c r="M45" s="4">
        <f t="shared" si="3"/>
        <v>0</v>
      </c>
      <c r="N45" s="4">
        <f t="shared" si="4"/>
        <v>0</v>
      </c>
      <c r="O45" t="s">
        <v>20</v>
      </c>
      <c r="P45">
        <f t="array" ref="P45">INDEX(Items!B$2:B$1098,MATCH($O45,Items!$A$2:$A$1098,0))</f>
        <v>0</v>
      </c>
      <c r="Q45">
        <f t="array" ref="Q45">INDEX(Items!C$2:C$1098,MATCH($O45,Items!$A$2:$A$1098,0))</f>
        <v>0</v>
      </c>
      <c r="R45">
        <f t="array" ref="R45">INDEX(Items!D$2:D$1098,MATCH($O45,Items!$A$2:$A$1098,0))</f>
        <v>0</v>
      </c>
    </row>
    <row r="46" spans="1:20" x14ac:dyDescent="0.3">
      <c r="A46">
        <f t="shared" si="0"/>
        <v>1</v>
      </c>
      <c r="B46" s="10" t="str">
        <f t="shared" si="1"/>
        <v/>
      </c>
      <c r="C46" s="2">
        <f t="shared" si="10"/>
        <v>1</v>
      </c>
      <c r="D46" s="3"/>
      <c r="E46" s="2"/>
      <c r="F46" t="e">
        <f t="array" ref="F46">INDEX(Establishment!B$2:B$1047,MATCH($E46,Establishment!$A$2:$A$1047,0))</f>
        <v>#N/A</v>
      </c>
      <c r="G46" t="e">
        <f t="array" ref="G46">INDEX(Establishment!C$2:C$1047,MATCH($E46,Establishment!$A$2:$A$1047,0))</f>
        <v>#N/A</v>
      </c>
      <c r="H46" t="s">
        <v>20</v>
      </c>
      <c r="I46" s="4"/>
      <c r="J46" t="s">
        <v>20</v>
      </c>
      <c r="L46" s="4"/>
      <c r="M46" s="4">
        <f t="shared" si="3"/>
        <v>0</v>
      </c>
      <c r="N46" s="4">
        <f t="shared" si="4"/>
        <v>0</v>
      </c>
      <c r="O46" t="s">
        <v>20</v>
      </c>
      <c r="P46">
        <f t="array" ref="P46">INDEX(Items!B$2:B$1098,MATCH($O46,Items!$A$2:$A$1098,0))</f>
        <v>0</v>
      </c>
      <c r="Q46">
        <f t="array" ref="Q46">INDEX(Items!C$2:C$1098,MATCH($O46,Items!$A$2:$A$1098,0))</f>
        <v>0</v>
      </c>
      <c r="R46">
        <f t="array" ref="R46">INDEX(Items!D$2:D$1098,MATCH($O46,Items!$A$2:$A$1098,0))</f>
        <v>0</v>
      </c>
    </row>
    <row r="47" spans="1:20" x14ac:dyDescent="0.3">
      <c r="A47">
        <f t="shared" si="0"/>
        <v>1</v>
      </c>
      <c r="B47" s="10" t="str">
        <f t="shared" si="1"/>
        <v/>
      </c>
      <c r="C47" s="2">
        <f t="shared" si="10"/>
        <v>1</v>
      </c>
      <c r="D47" s="3"/>
      <c r="E47" s="2"/>
      <c r="F47" t="e">
        <f t="array" ref="F47">INDEX(Establishment!B$2:B$1047,MATCH($E47,Establishment!$A$2:$A$1047,0))</f>
        <v>#N/A</v>
      </c>
      <c r="G47" t="e">
        <f t="array" ref="G47">INDEX(Establishment!C$2:C$1047,MATCH($E47,Establishment!$A$2:$A$1047,0))</f>
        <v>#N/A</v>
      </c>
      <c r="H47" t="s">
        <v>20</v>
      </c>
      <c r="I47" s="4"/>
      <c r="J47" t="s">
        <v>20</v>
      </c>
      <c r="L47" s="4"/>
      <c r="M47" s="4">
        <f t="shared" si="3"/>
        <v>0</v>
      </c>
      <c r="N47" s="4">
        <f t="shared" si="4"/>
        <v>0</v>
      </c>
      <c r="O47" t="s">
        <v>20</v>
      </c>
      <c r="P47">
        <f t="array" ref="P47">INDEX(Items!B$2:B$1098,MATCH($O47,Items!$A$2:$A$1098,0))</f>
        <v>0</v>
      </c>
      <c r="Q47">
        <f t="array" ref="Q47">INDEX(Items!C$2:C$1098,MATCH($O47,Items!$A$2:$A$1098,0))</f>
        <v>0</v>
      </c>
      <c r="R47">
        <f t="array" ref="R47">INDEX(Items!D$2:D$1098,MATCH($O47,Items!$A$2:$A$1098,0))</f>
        <v>0</v>
      </c>
    </row>
    <row r="48" spans="1:20" x14ac:dyDescent="0.3">
      <c r="A48">
        <f t="shared" si="0"/>
        <v>1</v>
      </c>
      <c r="B48" s="10" t="str">
        <f t="shared" si="1"/>
        <v/>
      </c>
      <c r="C48" s="2">
        <f t="shared" si="10"/>
        <v>1</v>
      </c>
      <c r="D48" s="3"/>
      <c r="E48" s="2"/>
      <c r="F48" t="e">
        <f t="array" ref="F48">INDEX(Establishment!B$2:B$1047,MATCH($E48,Establishment!$A$2:$A$1047,0))</f>
        <v>#N/A</v>
      </c>
      <c r="G48" t="e">
        <f t="array" ref="G48">INDEX(Establishment!C$2:C$1047,MATCH($E48,Establishment!$A$2:$A$1047,0))</f>
        <v>#N/A</v>
      </c>
      <c r="H48" t="s">
        <v>20</v>
      </c>
      <c r="I48" s="4"/>
      <c r="J48" t="s">
        <v>20</v>
      </c>
      <c r="L48" s="4"/>
      <c r="M48" s="4">
        <f t="shared" si="3"/>
        <v>0</v>
      </c>
      <c r="N48" s="4">
        <f t="shared" si="4"/>
        <v>0</v>
      </c>
      <c r="O48" t="s">
        <v>20</v>
      </c>
      <c r="P48">
        <f t="array" ref="P48">INDEX(Items!B$2:B$1098,MATCH($O48,Items!$A$2:$A$1098,0))</f>
        <v>0</v>
      </c>
      <c r="Q48">
        <f t="array" ref="Q48">INDEX(Items!C$2:C$1098,MATCH($O48,Items!$A$2:$A$1098,0))</f>
        <v>0</v>
      </c>
      <c r="R48">
        <f t="array" ref="R48">INDEX(Items!D$2:D$1098,MATCH($O48,Items!$A$2:$A$1098,0))</f>
        <v>0</v>
      </c>
    </row>
    <row r="49" spans="1:20" x14ac:dyDescent="0.3">
      <c r="A49">
        <f t="shared" si="0"/>
        <v>1</v>
      </c>
      <c r="B49" s="10" t="str">
        <f t="shared" si="1"/>
        <v/>
      </c>
      <c r="C49" s="2">
        <f t="shared" si="10"/>
        <v>1</v>
      </c>
      <c r="D49" s="3"/>
      <c r="E49" s="2"/>
      <c r="F49" t="e">
        <f t="array" ref="F49">INDEX(Establishment!B$2:B$1047,MATCH($E49,Establishment!$A$2:$A$1047,0))</f>
        <v>#N/A</v>
      </c>
      <c r="G49" t="e">
        <f t="array" ref="G49">INDEX(Establishment!C$2:C$1047,MATCH($E49,Establishment!$A$2:$A$1047,0))</f>
        <v>#N/A</v>
      </c>
      <c r="H49" t="s">
        <v>20</v>
      </c>
      <c r="I49" s="4"/>
      <c r="J49" t="s">
        <v>20</v>
      </c>
      <c r="L49" s="4"/>
      <c r="M49" s="4">
        <f t="shared" si="3"/>
        <v>0</v>
      </c>
      <c r="N49" s="4">
        <f t="shared" si="4"/>
        <v>0</v>
      </c>
      <c r="O49" t="s">
        <v>20</v>
      </c>
      <c r="P49">
        <f t="array" ref="P49">INDEX(Items!B$2:B$1098,MATCH($O49,Items!$A$2:$A$1098,0))</f>
        <v>0</v>
      </c>
      <c r="Q49">
        <f t="array" ref="Q49">INDEX(Items!C$2:C$1098,MATCH($O49,Items!$A$2:$A$1098,0))</f>
        <v>0</v>
      </c>
      <c r="R49">
        <f t="array" ref="R49">INDEX(Items!D$2:D$1098,MATCH($O49,Items!$A$2:$A$1098,0))</f>
        <v>0</v>
      </c>
    </row>
    <row r="50" spans="1:20" x14ac:dyDescent="0.3">
      <c r="A50">
        <f t="shared" si="0"/>
        <v>1</v>
      </c>
      <c r="B50" s="10" t="str">
        <f t="shared" si="1"/>
        <v/>
      </c>
      <c r="C50" s="2">
        <f t="shared" si="10"/>
        <v>1</v>
      </c>
      <c r="D50" s="3"/>
      <c r="E50" s="2"/>
      <c r="F50" t="e">
        <f t="array" ref="F50">INDEX(Establishment!B$2:B$1047,MATCH($E50,Establishment!$A$2:$A$1047,0))</f>
        <v>#N/A</v>
      </c>
      <c r="G50" t="e">
        <f t="array" ref="G50">INDEX(Establishment!C$2:C$1047,MATCH($E50,Establishment!$A$2:$A$1047,0))</f>
        <v>#N/A</v>
      </c>
      <c r="H50" t="s">
        <v>20</v>
      </c>
      <c r="I50" s="4"/>
      <c r="J50" t="s">
        <v>20</v>
      </c>
      <c r="L50" s="4"/>
      <c r="M50" s="4">
        <f t="shared" si="3"/>
        <v>0</v>
      </c>
      <c r="N50" s="4">
        <f t="shared" si="4"/>
        <v>0</v>
      </c>
      <c r="O50" t="s">
        <v>20</v>
      </c>
      <c r="P50">
        <f t="array" ref="P50">INDEX(Items!B$2:B$1098,MATCH($O50,Items!$A$2:$A$1098,0))</f>
        <v>0</v>
      </c>
      <c r="Q50">
        <f t="array" ref="Q50">INDEX(Items!C$2:C$1098,MATCH($O50,Items!$A$2:$A$1098,0))</f>
        <v>0</v>
      </c>
      <c r="R50">
        <f t="array" ref="R50">INDEX(Items!D$2:D$1098,MATCH($O50,Items!$A$2:$A$1098,0))</f>
        <v>0</v>
      </c>
    </row>
    <row r="51" spans="1:20" x14ac:dyDescent="0.3">
      <c r="A51">
        <f t="shared" si="0"/>
        <v>1</v>
      </c>
      <c r="B51" s="10" t="str">
        <f t="shared" si="1"/>
        <v/>
      </c>
      <c r="C51" s="2">
        <f t="shared" si="10"/>
        <v>1</v>
      </c>
      <c r="D51" s="3"/>
      <c r="E51" s="2"/>
      <c r="F51" t="e">
        <f t="array" ref="F51">INDEX(Establishment!B$2:B$1047,MATCH($E51,Establishment!$A$2:$A$1047,0))</f>
        <v>#N/A</v>
      </c>
      <c r="G51" t="e">
        <f t="array" ref="G51">INDEX(Establishment!C$2:C$1047,MATCH($E51,Establishment!$A$2:$A$1047,0))</f>
        <v>#N/A</v>
      </c>
      <c r="H51" t="s">
        <v>20</v>
      </c>
      <c r="I51" s="4"/>
      <c r="J51" t="s">
        <v>20</v>
      </c>
      <c r="L51" s="4"/>
      <c r="M51" s="4">
        <f t="shared" si="3"/>
        <v>0</v>
      </c>
      <c r="N51" s="4">
        <f t="shared" si="4"/>
        <v>0</v>
      </c>
      <c r="O51" t="s">
        <v>20</v>
      </c>
      <c r="P51">
        <f t="array" ref="P51">INDEX(Items!B$2:B$1098,MATCH($O51,Items!$A$2:$A$1098,0))</f>
        <v>0</v>
      </c>
      <c r="Q51">
        <f t="array" ref="Q51">INDEX(Items!C$2:C$1098,MATCH($O51,Items!$A$2:$A$1098,0))</f>
        <v>0</v>
      </c>
      <c r="R51">
        <f t="array" ref="R51">INDEX(Items!D$2:D$1098,MATCH($O51,Items!$A$2:$A$1098,0))</f>
        <v>0</v>
      </c>
    </row>
    <row r="52" spans="1:20" x14ac:dyDescent="0.3">
      <c r="A52">
        <f t="shared" si="0"/>
        <v>1</v>
      </c>
      <c r="B52" s="10" t="str">
        <f t="shared" si="1"/>
        <v/>
      </c>
      <c r="C52" s="2">
        <f t="shared" si="10"/>
        <v>1</v>
      </c>
      <c r="D52" s="3"/>
      <c r="E52" s="2"/>
      <c r="F52" t="e">
        <f t="array" ref="F52">INDEX(Establishment!B$2:B$1047,MATCH($E52,Establishment!$A$2:$A$1047,0))</f>
        <v>#N/A</v>
      </c>
      <c r="G52" t="e">
        <f t="array" ref="G52">INDEX(Establishment!C$2:C$1047,MATCH($E52,Establishment!$A$2:$A$1047,0))</f>
        <v>#N/A</v>
      </c>
      <c r="H52" t="s">
        <v>20</v>
      </c>
      <c r="I52" s="4"/>
      <c r="J52" t="s">
        <v>20</v>
      </c>
      <c r="L52" s="4"/>
      <c r="M52" s="4">
        <f t="shared" si="3"/>
        <v>0</v>
      </c>
      <c r="N52" s="4">
        <f t="shared" si="4"/>
        <v>0</v>
      </c>
      <c r="O52" t="s">
        <v>20</v>
      </c>
      <c r="P52">
        <f t="array" ref="P52">INDEX(Items!B$2:B$1098,MATCH($O52,Items!$A$2:$A$1098,0))</f>
        <v>0</v>
      </c>
      <c r="Q52">
        <f t="array" ref="Q52">INDEX(Items!C$2:C$1098,MATCH($O52,Items!$A$2:$A$1098,0))</f>
        <v>0</v>
      </c>
      <c r="R52">
        <f t="array" ref="R52">INDEX(Items!D$2:D$1098,MATCH($O52,Items!$A$2:$A$1098,0))</f>
        <v>0</v>
      </c>
    </row>
    <row r="53" spans="1:20" x14ac:dyDescent="0.3">
      <c r="A53">
        <f t="shared" si="0"/>
        <v>1</v>
      </c>
      <c r="B53" s="10" t="str">
        <f t="shared" si="1"/>
        <v>20240305A</v>
      </c>
      <c r="C53" s="2">
        <f t="shared" si="10"/>
        <v>1</v>
      </c>
      <c r="D53" s="3">
        <v>45356</v>
      </c>
      <c r="E53" s="2" t="s">
        <v>1336</v>
      </c>
      <c r="F53" t="str">
        <f t="array" ref="F53">INDEX(Establishment!B$2:B$1047,MATCH($E53,Establishment!$A$2:$A$1047,0))</f>
        <v>Lawson</v>
      </c>
      <c r="G53" s="8" t="s">
        <v>1337</v>
      </c>
      <c r="H53" t="s">
        <v>2</v>
      </c>
      <c r="I53" s="4">
        <v>82</v>
      </c>
      <c r="J53" t="s">
        <v>20</v>
      </c>
      <c r="L53" s="4"/>
      <c r="M53" s="4">
        <f t="shared" si="3"/>
        <v>0</v>
      </c>
      <c r="N53" s="4">
        <f t="shared" si="4"/>
        <v>0</v>
      </c>
      <c r="O53" t="s">
        <v>20</v>
      </c>
      <c r="P53">
        <f t="array" ref="P53">INDEX(Items!B$2:B$1098,MATCH($O53,Items!$A$2:$A$1098,0))</f>
        <v>0</v>
      </c>
      <c r="Q53">
        <f t="array" ref="Q53">INDEX(Items!C$2:C$1098,MATCH($O53,Items!$A$2:$A$1098,0))</f>
        <v>0</v>
      </c>
      <c r="R53">
        <f t="array" ref="R53">INDEX(Items!D$2:D$1098,MATCH($O53,Items!$A$2:$A$1098,0))</f>
        <v>0</v>
      </c>
    </row>
    <row r="54" spans="1:20" x14ac:dyDescent="0.3">
      <c r="A54">
        <f t="shared" si="0"/>
        <v>2</v>
      </c>
      <c r="B54" s="10" t="str">
        <f t="shared" si="1"/>
        <v>20240305B</v>
      </c>
      <c r="C54" s="2">
        <f t="shared" si="10"/>
        <v>1</v>
      </c>
      <c r="D54" s="3">
        <v>45356</v>
      </c>
      <c r="E54" s="2" t="s">
        <v>1336</v>
      </c>
      <c r="F54" t="str">
        <f t="array" ref="F54">INDEX(Establishment!B$2:B$1047,MATCH($E54,Establishment!$A$2:$A$1047,0))</f>
        <v>Lawson</v>
      </c>
      <c r="G54" s="8" t="s">
        <v>1337</v>
      </c>
      <c r="H54" t="s">
        <v>2</v>
      </c>
      <c r="I54" s="4"/>
      <c r="J54" t="s">
        <v>20</v>
      </c>
      <c r="K54">
        <v>1</v>
      </c>
      <c r="L54" s="4">
        <v>43</v>
      </c>
      <c r="M54" s="4">
        <f t="shared" si="3"/>
        <v>43</v>
      </c>
      <c r="N54" s="4">
        <f t="shared" si="4"/>
        <v>43</v>
      </c>
      <c r="O54" t="s">
        <v>20</v>
      </c>
      <c r="P54">
        <f t="array" ref="P54">INDEX(Items!B$2:B$1098,MATCH($O54,Items!$A$2:$A$1098,0))</f>
        <v>0</v>
      </c>
      <c r="Q54">
        <f t="array" ref="Q54">INDEX(Items!C$2:C$1098,MATCH($O54,Items!$A$2:$A$1098,0))</f>
        <v>0</v>
      </c>
      <c r="R54">
        <f t="array" ref="R54">INDEX(Items!D$2:D$1098,MATCH($O54,Items!$A$2:$A$1098,0))</f>
        <v>0</v>
      </c>
    </row>
    <row r="55" spans="1:20" x14ac:dyDescent="0.3">
      <c r="A55">
        <f t="shared" si="0"/>
        <v>2</v>
      </c>
      <c r="B55" s="10" t="str">
        <f t="shared" si="1"/>
        <v>20240305B</v>
      </c>
      <c r="C55" s="2">
        <f t="shared" si="10"/>
        <v>2</v>
      </c>
      <c r="D55" s="3">
        <v>45356</v>
      </c>
      <c r="E55" s="2" t="s">
        <v>1336</v>
      </c>
      <c r="F55" t="str">
        <f t="array" ref="F55">INDEX(Establishment!B$2:B$1047,MATCH($E55,Establishment!$A$2:$A$1047,0))</f>
        <v>Lawson</v>
      </c>
      <c r="G55" s="8" t="s">
        <v>1337</v>
      </c>
      <c r="H55" t="s">
        <v>20</v>
      </c>
      <c r="I55" s="4"/>
      <c r="J55" t="s">
        <v>20</v>
      </c>
      <c r="K55">
        <v>1</v>
      </c>
      <c r="L55" s="4">
        <v>43</v>
      </c>
      <c r="M55" s="4">
        <f t="shared" si="3"/>
        <v>43</v>
      </c>
      <c r="N55" s="4">
        <f t="shared" si="4"/>
        <v>86</v>
      </c>
      <c r="O55" t="s">
        <v>20</v>
      </c>
      <c r="P55">
        <f t="array" ref="P55">INDEX(Items!B$2:B$1098,MATCH($O55,Items!$A$2:$A$1098,0))</f>
        <v>0</v>
      </c>
      <c r="Q55">
        <f t="array" ref="Q55">INDEX(Items!C$2:C$1098,MATCH($O55,Items!$A$2:$A$1098,0))</f>
        <v>0</v>
      </c>
      <c r="R55">
        <f t="array" ref="R55">INDEX(Items!D$2:D$1098,MATCH($O55,Items!$A$2:$A$1098,0))</f>
        <v>0</v>
      </c>
    </row>
    <row r="56" spans="1:20" x14ac:dyDescent="0.3">
      <c r="A56">
        <f t="shared" si="0"/>
        <v>3</v>
      </c>
      <c r="B56" s="10" t="str">
        <f t="shared" si="1"/>
        <v>20240305C</v>
      </c>
      <c r="C56">
        <f t="shared" ref="C56:C59" si="11">IF(OR(B56="",B56&lt;&gt;B102),1,C102+1)</f>
        <v>1</v>
      </c>
      <c r="D56" s="3">
        <v>45356</v>
      </c>
      <c r="E56" s="2" t="s">
        <v>22</v>
      </c>
      <c r="F56" s="8" t="s">
        <v>84</v>
      </c>
      <c r="G56" s="9" t="s">
        <v>40</v>
      </c>
      <c r="H56" t="s">
        <v>2</v>
      </c>
      <c r="I56" s="4">
        <v>155</v>
      </c>
      <c r="J56" t="s">
        <v>81</v>
      </c>
      <c r="K56">
        <v>1</v>
      </c>
      <c r="L56" s="4">
        <v>60</v>
      </c>
      <c r="M56" s="4">
        <f t="shared" si="3"/>
        <v>60</v>
      </c>
      <c r="N56" s="4">
        <f t="shared" si="4"/>
        <v>60</v>
      </c>
      <c r="O56" t="s">
        <v>37</v>
      </c>
      <c r="P56" t="str">
        <f t="array" ref="P56">INDEX(Items!B$2:B$1098,MATCH($O56,Items!$A$2:$A$1098,0))</f>
        <v xml:space="preserve"> </v>
      </c>
      <c r="Q56" s="8" t="s">
        <v>909</v>
      </c>
      <c r="R56" s="8" t="s">
        <v>332</v>
      </c>
    </row>
    <row r="57" spans="1:20" x14ac:dyDescent="0.3">
      <c r="A57">
        <f t="shared" si="0"/>
        <v>3</v>
      </c>
      <c r="B57" s="10" t="str">
        <f t="shared" si="1"/>
        <v>20240305C</v>
      </c>
      <c r="C57">
        <f t="shared" si="11"/>
        <v>1</v>
      </c>
      <c r="D57" s="3">
        <v>45356</v>
      </c>
      <c r="E57" s="2" t="s">
        <v>22</v>
      </c>
      <c r="F57" s="8" t="s">
        <v>84</v>
      </c>
      <c r="G57" s="9" t="s">
        <v>40</v>
      </c>
      <c r="I57" s="4"/>
      <c r="J57" t="s">
        <v>81</v>
      </c>
      <c r="K57">
        <v>1</v>
      </c>
      <c r="L57" s="4">
        <v>65</v>
      </c>
      <c r="M57" s="4">
        <f t="shared" si="3"/>
        <v>65</v>
      </c>
      <c r="N57" s="4">
        <f t="shared" si="4"/>
        <v>125</v>
      </c>
      <c r="O57" t="s">
        <v>37</v>
      </c>
      <c r="P57" t="str">
        <f t="array" ref="P57">INDEX(Items!B$2:B$1098,MATCH($O57,Items!$A$2:$A$1098,0))</f>
        <v xml:space="preserve"> </v>
      </c>
      <c r="Q57" s="8" t="s">
        <v>910</v>
      </c>
      <c r="R57" s="8" t="s">
        <v>332</v>
      </c>
    </row>
    <row r="58" spans="1:20" x14ac:dyDescent="0.3">
      <c r="A58">
        <f t="shared" si="0"/>
        <v>3</v>
      </c>
      <c r="B58" s="10" t="str">
        <f t="shared" si="1"/>
        <v>20240305C</v>
      </c>
      <c r="C58">
        <f t="shared" si="11"/>
        <v>1</v>
      </c>
      <c r="D58" s="3">
        <v>45356</v>
      </c>
      <c r="E58" s="2" t="s">
        <v>22</v>
      </c>
      <c r="F58" s="8" t="s">
        <v>84</v>
      </c>
      <c r="G58" s="9" t="s">
        <v>40</v>
      </c>
      <c r="I58" s="4"/>
      <c r="J58" t="s">
        <v>81</v>
      </c>
      <c r="K58">
        <v>1</v>
      </c>
      <c r="L58" s="4">
        <v>15</v>
      </c>
      <c r="M58" s="4">
        <f t="shared" si="3"/>
        <v>15</v>
      </c>
      <c r="N58" s="4">
        <f t="shared" si="4"/>
        <v>140</v>
      </c>
      <c r="O58" t="s">
        <v>37</v>
      </c>
      <c r="P58" t="str">
        <f t="array" ref="P58">INDEX(Items!B$2:B$1098,MATCH($O58,Items!$A$2:$A$1098,0))</f>
        <v xml:space="preserve"> </v>
      </c>
      <c r="Q58" s="8" t="s">
        <v>911</v>
      </c>
      <c r="R58" t="str">
        <f t="array" ref="R58">INDEX(Items!D$2:D$1098,MATCH($O58,Items!$A$2:$A$1098,0))</f>
        <v xml:space="preserve"> </v>
      </c>
    </row>
    <row r="59" spans="1:20" x14ac:dyDescent="0.3">
      <c r="A59">
        <f t="shared" si="0"/>
        <v>3</v>
      </c>
      <c r="B59" s="10" t="str">
        <f t="shared" si="1"/>
        <v>20240305C</v>
      </c>
      <c r="C59">
        <f t="shared" si="11"/>
        <v>1</v>
      </c>
      <c r="D59" s="3">
        <v>45356</v>
      </c>
      <c r="E59" s="2" t="s">
        <v>22</v>
      </c>
      <c r="F59" s="8" t="s">
        <v>84</v>
      </c>
      <c r="G59" s="9" t="s">
        <v>40</v>
      </c>
      <c r="I59" s="4"/>
      <c r="J59" t="s">
        <v>81</v>
      </c>
      <c r="K59">
        <v>1</v>
      </c>
      <c r="L59" s="4">
        <v>15</v>
      </c>
      <c r="M59" s="4">
        <f t="shared" si="3"/>
        <v>15</v>
      </c>
      <c r="N59" s="4">
        <f t="shared" si="4"/>
        <v>155</v>
      </c>
      <c r="O59" t="s">
        <v>37</v>
      </c>
      <c r="P59" t="str">
        <f t="array" ref="P59">INDEX(Items!B$2:B$1098,MATCH($O59,Items!$A$2:$A$1098,0))</f>
        <v xml:space="preserve"> </v>
      </c>
      <c r="Q59" s="8" t="s">
        <v>912</v>
      </c>
      <c r="R59" t="str">
        <f t="array" ref="R59">INDEX(Items!D$2:D$1098,MATCH($O59,Items!$A$2:$A$1098,0))</f>
        <v xml:space="preserve"> </v>
      </c>
    </row>
    <row r="60" spans="1:20" ht="15.75" customHeight="1" x14ac:dyDescent="0.3">
      <c r="A60">
        <f t="shared" si="0"/>
        <v>1</v>
      </c>
      <c r="B60" s="10" t="str">
        <f t="shared" si="1"/>
        <v>20240306A</v>
      </c>
      <c r="C60">
        <f t="shared" ref="C60" si="12">IF(OR(B60="",B60&lt;&gt;B68),1,C68+1)</f>
        <v>1</v>
      </c>
      <c r="D60" s="3">
        <v>45357</v>
      </c>
      <c r="E60" s="2" t="s">
        <v>890</v>
      </c>
      <c r="F60" t="s">
        <v>889</v>
      </c>
      <c r="G60" t="str">
        <f t="array" ref="G60">INDEX(Establishment!C$2:C$1047,MATCH($E60,Establishment!$A$2:$A$1047,0))</f>
        <v>Jeepney</v>
      </c>
      <c r="H60" t="s">
        <v>2</v>
      </c>
      <c r="I60" s="4">
        <v>13</v>
      </c>
      <c r="J60" t="s">
        <v>54</v>
      </c>
      <c r="K60">
        <v>1</v>
      </c>
      <c r="L60" s="4">
        <v>13</v>
      </c>
      <c r="M60" s="4">
        <f t="shared" si="3"/>
        <v>13</v>
      </c>
      <c r="N60" s="4">
        <f t="shared" si="4"/>
        <v>13</v>
      </c>
      <c r="O60" t="s">
        <v>37</v>
      </c>
      <c r="P60" t="str">
        <f t="array" ref="P60">INDEX(Items!B$2:B$1098,MATCH($O60,Items!$A$2:$A$1098,0))</f>
        <v xml:space="preserve"> </v>
      </c>
      <c r="Q60" t="s">
        <v>55</v>
      </c>
      <c r="R60" s="8" t="s">
        <v>965</v>
      </c>
      <c r="T60" t="str">
        <f>G60&amp;" - "&amp;R60</f>
        <v>Jeepney - Kalayaan Ave. - Market Market</v>
      </c>
    </row>
    <row r="61" spans="1:20" x14ac:dyDescent="0.3">
      <c r="A61">
        <f t="shared" si="0"/>
        <v>2</v>
      </c>
      <c r="B61" s="10" t="str">
        <f t="shared" si="1"/>
        <v>20240306B</v>
      </c>
      <c r="C61" s="2">
        <f t="shared" ref="C61:C62" si="13">IF(OR(B61="",B61&lt;&gt;B60),1,C60+1)</f>
        <v>1</v>
      </c>
      <c r="D61" s="3">
        <v>45357</v>
      </c>
      <c r="E61" s="2" t="s">
        <v>22</v>
      </c>
      <c r="F61" s="8" t="s">
        <v>1114</v>
      </c>
      <c r="G61" s="8" t="s">
        <v>239</v>
      </c>
      <c r="H61" t="s">
        <v>2</v>
      </c>
      <c r="I61" s="4">
        <v>177</v>
      </c>
      <c r="J61" t="s">
        <v>41</v>
      </c>
      <c r="K61">
        <v>1</v>
      </c>
      <c r="L61" s="4">
        <v>82</v>
      </c>
      <c r="M61" s="4">
        <f t="shared" si="3"/>
        <v>82</v>
      </c>
      <c r="N61" s="4">
        <f t="shared" si="4"/>
        <v>82</v>
      </c>
      <c r="O61" t="s">
        <v>1115</v>
      </c>
      <c r="P61">
        <f t="array" ref="P61">INDEX(Items!B$2:B$1098,MATCH($O61,Items!$A$2:$A$1098,0))</f>
        <v>0</v>
      </c>
      <c r="Q61" t="str">
        <f t="array" ref="Q61">INDEX(Items!C$2:C$1098,MATCH($O61,Items!$A$2:$A$1098,0))</f>
        <v xml:space="preserve">Wheat Bread </v>
      </c>
      <c r="R61">
        <f t="array" ref="R61">INDEX(Items!D$2:D$1098,MATCH($O61,Items!$A$2:$A$1098,0))</f>
        <v>0</v>
      </c>
    </row>
    <row r="62" spans="1:20" x14ac:dyDescent="0.3">
      <c r="A62">
        <f t="shared" si="0"/>
        <v>2</v>
      </c>
      <c r="B62" s="10" t="str">
        <f t="shared" si="1"/>
        <v>20240306B</v>
      </c>
      <c r="C62" s="2">
        <f t="shared" si="13"/>
        <v>2</v>
      </c>
      <c r="D62" s="3">
        <v>45357</v>
      </c>
      <c r="E62" s="2" t="s">
        <v>22</v>
      </c>
      <c r="F62" s="8" t="s">
        <v>1114</v>
      </c>
      <c r="G62" s="8" t="s">
        <v>239</v>
      </c>
      <c r="H62" t="s">
        <v>20</v>
      </c>
      <c r="I62" s="4"/>
      <c r="J62" t="s">
        <v>20</v>
      </c>
      <c r="K62">
        <v>1</v>
      </c>
      <c r="L62" s="4">
        <v>95</v>
      </c>
      <c r="M62" s="4">
        <f t="shared" si="3"/>
        <v>95</v>
      </c>
      <c r="N62" s="4">
        <f t="shared" si="4"/>
        <v>177</v>
      </c>
      <c r="O62" t="s">
        <v>1033</v>
      </c>
      <c r="P62">
        <f t="array" ref="P62">INDEX(Items!B$2:B$1098,MATCH($O62,Items!$A$2:$A$1098,0))</f>
        <v>0</v>
      </c>
      <c r="Q62" t="str">
        <f t="array" ref="Q62">INDEX(Items!C$2:C$1098,MATCH($O62,Items!$A$2:$A$1098,0))</f>
        <v xml:space="preserve">Bread </v>
      </c>
      <c r="R62" s="8" t="s">
        <v>1340</v>
      </c>
    </row>
    <row r="63" spans="1:20" ht="15.75" customHeight="1" x14ac:dyDescent="0.3">
      <c r="A63">
        <f t="shared" si="0"/>
        <v>3</v>
      </c>
      <c r="B63" s="10" t="str">
        <f t="shared" si="1"/>
        <v>20240306C</v>
      </c>
      <c r="C63">
        <f t="shared" ref="C63:C64" si="14">IF(OR(B63="",B63&lt;&gt;B71),1,C71+1)</f>
        <v>1</v>
      </c>
      <c r="D63" s="3">
        <v>45357</v>
      </c>
      <c r="E63" s="2" t="s">
        <v>890</v>
      </c>
      <c r="F63" t="str">
        <f t="array" ref="F63">INDEX(Establishment!B$2:B$1047,MATCH($E63,Establishment!$A$2:$A$1047,0))</f>
        <v>Transportation(Public)</v>
      </c>
      <c r="G63" t="str">
        <f t="array" ref="G63">INDEX(Establishment!C$2:C$1047,MATCH($E63,Establishment!$A$2:$A$1047,0))</f>
        <v>Jeepney</v>
      </c>
      <c r="H63" t="s">
        <v>2</v>
      </c>
      <c r="I63" s="4">
        <v>13</v>
      </c>
      <c r="J63" t="s">
        <v>54</v>
      </c>
      <c r="K63">
        <v>1</v>
      </c>
      <c r="L63" s="4">
        <v>13</v>
      </c>
      <c r="M63" s="4">
        <f t="shared" si="3"/>
        <v>13</v>
      </c>
      <c r="N63" s="4">
        <f t="shared" si="4"/>
        <v>13</v>
      </c>
      <c r="O63" t="s">
        <v>37</v>
      </c>
      <c r="P63" t="str">
        <f t="array" ref="P63">INDEX(Items!B$2:B$1098,MATCH($O63,Items!$A$2:$A$1098,0))</f>
        <v xml:space="preserve"> </v>
      </c>
      <c r="Q63" t="s">
        <v>55</v>
      </c>
      <c r="R63" s="2" t="s">
        <v>971</v>
      </c>
      <c r="S63" s="9"/>
    </row>
    <row r="64" spans="1:20" ht="15.75" customHeight="1" x14ac:dyDescent="0.3">
      <c r="A64">
        <f t="shared" si="0"/>
        <v>1</v>
      </c>
      <c r="B64" s="10" t="str">
        <f t="shared" si="1"/>
        <v>20240307A</v>
      </c>
      <c r="C64">
        <f t="shared" si="14"/>
        <v>1</v>
      </c>
      <c r="D64" s="3">
        <v>45358</v>
      </c>
      <c r="E64" s="2" t="s">
        <v>890</v>
      </c>
      <c r="F64" t="s">
        <v>889</v>
      </c>
      <c r="G64" t="str">
        <f t="array" ref="G64">INDEX(Establishment!C$2:C$1047,MATCH($E64,Establishment!$A$2:$A$1047,0))</f>
        <v>Jeepney</v>
      </c>
      <c r="H64" t="s">
        <v>2</v>
      </c>
      <c r="I64" s="4">
        <v>13</v>
      </c>
      <c r="J64" t="s">
        <v>54</v>
      </c>
      <c r="K64">
        <v>1</v>
      </c>
      <c r="L64" s="4">
        <v>13</v>
      </c>
      <c r="M64" s="4">
        <f t="shared" si="3"/>
        <v>13</v>
      </c>
      <c r="N64" s="4">
        <f t="shared" si="4"/>
        <v>13</v>
      </c>
      <c r="O64" t="s">
        <v>37</v>
      </c>
      <c r="P64" t="str">
        <f t="array" ref="P64">INDEX(Items!B$2:B$1098,MATCH($O64,Items!$A$2:$A$1098,0))</f>
        <v xml:space="preserve"> </v>
      </c>
      <c r="Q64" t="s">
        <v>55</v>
      </c>
      <c r="R64" s="8" t="s">
        <v>965</v>
      </c>
      <c r="T64" t="str">
        <f>G64&amp;" - "&amp;R64</f>
        <v>Jeepney - Kalayaan Ave. - Market Market</v>
      </c>
    </row>
    <row r="65" spans="1:20" x14ac:dyDescent="0.3">
      <c r="A65">
        <f t="shared" si="0"/>
        <v>2</v>
      </c>
      <c r="B65" s="10" t="str">
        <f t="shared" si="1"/>
        <v>20240307B</v>
      </c>
      <c r="C65" s="2">
        <f t="shared" ref="C65:C68" si="15">IF(OR(B65="",B65&lt;&gt;B64),1,C64+1)</f>
        <v>1</v>
      </c>
      <c r="D65" s="3">
        <v>45358</v>
      </c>
      <c r="E65" s="2" t="s">
        <v>35</v>
      </c>
      <c r="F65" t="str">
        <f t="array" ref="F65">INDEX(Establishment!B$2:B$1047,MATCH($E65,Establishment!$A$2:$A$1047,0))</f>
        <v>7-Eleven</v>
      </c>
      <c r="G65" t="s">
        <v>45</v>
      </c>
      <c r="H65" t="s">
        <v>2</v>
      </c>
      <c r="I65" s="4">
        <v>53</v>
      </c>
      <c r="J65" t="s">
        <v>63</v>
      </c>
      <c r="K65">
        <v>1</v>
      </c>
      <c r="L65" s="4">
        <v>30</v>
      </c>
      <c r="M65" s="4">
        <f t="shared" si="3"/>
        <v>30</v>
      </c>
      <c r="N65" s="4">
        <f t="shared" si="4"/>
        <v>30</v>
      </c>
      <c r="O65" t="s">
        <v>1027</v>
      </c>
      <c r="P65" t="s">
        <v>1028</v>
      </c>
      <c r="Q65" t="str">
        <f t="array" ref="Q65">INDEX(Items!C$2:C$1098,MATCH($O65,Items!$A$2:$A$1098,0))</f>
        <v>Ice Cream</v>
      </c>
      <c r="R65" t="s">
        <v>1221</v>
      </c>
    </row>
    <row r="66" spans="1:20" x14ac:dyDescent="0.3">
      <c r="A66">
        <f t="shared" si="0"/>
        <v>2</v>
      </c>
      <c r="B66" s="10" t="str">
        <f t="shared" si="1"/>
        <v>20240307B</v>
      </c>
      <c r="C66" s="2">
        <f t="shared" si="15"/>
        <v>2</v>
      </c>
      <c r="D66" s="3">
        <v>45358</v>
      </c>
      <c r="E66" s="2" t="s">
        <v>35</v>
      </c>
      <c r="F66" t="str">
        <f t="array" ref="F66">INDEX(Establishment!B$2:B$1047,MATCH($E66,Establishment!$A$2:$A$1047,0))</f>
        <v>7-Eleven</v>
      </c>
      <c r="G66" t="s">
        <v>45</v>
      </c>
      <c r="H66" t="s">
        <v>20</v>
      </c>
      <c r="I66" s="4"/>
      <c r="J66" t="s">
        <v>63</v>
      </c>
      <c r="K66">
        <v>1</v>
      </c>
      <c r="L66" s="4">
        <v>23</v>
      </c>
      <c r="M66" s="4">
        <f t="shared" si="3"/>
        <v>23</v>
      </c>
      <c r="N66" s="4">
        <f t="shared" si="4"/>
        <v>53</v>
      </c>
      <c r="O66" t="s">
        <v>37</v>
      </c>
      <c r="P66" t="s">
        <v>1348</v>
      </c>
      <c r="Q66" t="s">
        <v>725</v>
      </c>
      <c r="R66" t="str">
        <f t="array" ref="R66">INDEX(Items!D$2:D$1098,MATCH($O66,Items!$A$2:$A$1098,0))</f>
        <v xml:space="preserve"> </v>
      </c>
    </row>
    <row r="67" spans="1:20" x14ac:dyDescent="0.3">
      <c r="A67">
        <f t="shared" si="0"/>
        <v>2</v>
      </c>
      <c r="B67" s="10" t="str">
        <f t="shared" si="1"/>
        <v>20240307B</v>
      </c>
      <c r="C67" s="2">
        <f t="shared" si="15"/>
        <v>3</v>
      </c>
      <c r="D67" s="3">
        <v>45358</v>
      </c>
      <c r="E67" s="2" t="s">
        <v>35</v>
      </c>
      <c r="F67" t="str">
        <f t="array" ref="F67">INDEX(Establishment!B$2:B$1047,MATCH($E67,Establishment!$A$2:$A$1047,0))</f>
        <v>7-Eleven</v>
      </c>
      <c r="G67" t="s">
        <v>45</v>
      </c>
      <c r="H67" t="s">
        <v>2</v>
      </c>
      <c r="I67" s="4">
        <v>66</v>
      </c>
      <c r="J67" t="s">
        <v>63</v>
      </c>
      <c r="K67">
        <v>1</v>
      </c>
      <c r="L67" s="4">
        <v>66</v>
      </c>
      <c r="M67" s="4">
        <f t="shared" si="3"/>
        <v>66</v>
      </c>
      <c r="N67" s="4">
        <f t="shared" si="4"/>
        <v>119</v>
      </c>
      <c r="O67" t="s">
        <v>37</v>
      </c>
      <c r="P67" t="s">
        <v>928</v>
      </c>
      <c r="Q67" t="s">
        <v>924</v>
      </c>
      <c r="R67" t="s">
        <v>1060</v>
      </c>
    </row>
    <row r="68" spans="1:20" x14ac:dyDescent="0.3">
      <c r="A68">
        <f t="shared" si="0"/>
        <v>3</v>
      </c>
      <c r="B68" s="10" t="str">
        <f t="shared" si="1"/>
        <v>20240307C</v>
      </c>
      <c r="C68" s="2">
        <f t="shared" si="15"/>
        <v>1</v>
      </c>
      <c r="D68" s="3">
        <v>45358</v>
      </c>
      <c r="E68" s="2" t="s">
        <v>35</v>
      </c>
      <c r="F68" t="str">
        <f t="array" ref="F68">INDEX(Establishment!B$2:B$1047,MATCH($E68,Establishment!$A$2:$A$1047,0))</f>
        <v>7-Eleven</v>
      </c>
      <c r="G68" t="s">
        <v>45</v>
      </c>
      <c r="H68" t="s">
        <v>2</v>
      </c>
      <c r="I68" s="4">
        <v>45</v>
      </c>
      <c r="J68" t="s">
        <v>41</v>
      </c>
      <c r="K68">
        <v>1</v>
      </c>
      <c r="L68" s="4">
        <v>45</v>
      </c>
      <c r="M68" s="4">
        <f t="shared" si="3"/>
        <v>45</v>
      </c>
      <c r="N68" s="4">
        <f t="shared" si="4"/>
        <v>45</v>
      </c>
      <c r="O68" t="s">
        <v>37</v>
      </c>
      <c r="P68" s="8" t="s">
        <v>1349</v>
      </c>
      <c r="Q68" s="8" t="s">
        <v>1351</v>
      </c>
      <c r="R68" s="8" t="s">
        <v>1350</v>
      </c>
    </row>
    <row r="69" spans="1:20" ht="15.75" customHeight="1" x14ac:dyDescent="0.3">
      <c r="A69">
        <f t="shared" ref="A69:A132" si="16">IF(OR(D69&lt;&gt;D68,D69=""),1,IF(NOT(AND(E69=E68,F69=F68,G69=G68)),A68+1,IF(OR(H69="",AND(H69&lt;&gt;"",H69&lt;&gt;H68,H68&lt;&gt;"")),A68,A68+1)))</f>
        <v>4</v>
      </c>
      <c r="B69" s="10" t="str">
        <f t="shared" ref="B69:B132" si="17">IF(D69&lt;&gt;"",TEXT(D69,"YYYYMMDD")&amp;CHAR(64+A69),"")</f>
        <v>20240307D</v>
      </c>
      <c r="C69">
        <f t="shared" ref="C69:C70" si="18">IF(OR(B69="",B69&lt;&gt;B77),1,C77+1)</f>
        <v>1</v>
      </c>
      <c r="D69" s="3">
        <v>45358</v>
      </c>
      <c r="E69" s="2" t="s">
        <v>890</v>
      </c>
      <c r="F69" t="str">
        <f t="array" ref="F69">INDEX(Establishment!B$2:B$1047,MATCH($E69,Establishment!$A$2:$A$1047,0))</f>
        <v>Transportation(Public)</v>
      </c>
      <c r="G69" t="str">
        <f t="array" ref="G69">INDEX(Establishment!C$2:C$1047,MATCH($E69,Establishment!$A$2:$A$1047,0))</f>
        <v>Jeepney</v>
      </c>
      <c r="H69" t="s">
        <v>2</v>
      </c>
      <c r="I69" s="4">
        <v>13</v>
      </c>
      <c r="J69" t="s">
        <v>54</v>
      </c>
      <c r="K69">
        <v>1</v>
      </c>
      <c r="L69" s="4">
        <v>13</v>
      </c>
      <c r="M69" s="4">
        <f t="shared" ref="M69:M132" si="19">K69*L69</f>
        <v>13</v>
      </c>
      <c r="N69" s="4">
        <f t="shared" ref="N69:N132" si="20">IF(B69=B68,N68+M69,M69)</f>
        <v>13</v>
      </c>
      <c r="O69" t="s">
        <v>37</v>
      </c>
      <c r="P69" t="str">
        <f t="array" ref="P69">INDEX(Items!B$2:B$1098,MATCH($O69,Items!$A$2:$A$1098,0))</f>
        <v xml:space="preserve"> </v>
      </c>
      <c r="Q69" t="s">
        <v>55</v>
      </c>
      <c r="R69" s="2" t="s">
        <v>971</v>
      </c>
      <c r="S69" s="9"/>
    </row>
    <row r="70" spans="1:20" ht="15.75" customHeight="1" x14ac:dyDescent="0.3">
      <c r="A70">
        <f t="shared" si="16"/>
        <v>1</v>
      </c>
      <c r="B70" s="10" t="str">
        <f t="shared" si="17"/>
        <v>20240308A</v>
      </c>
      <c r="C70">
        <f t="shared" si="18"/>
        <v>1</v>
      </c>
      <c r="D70" s="3">
        <v>45359</v>
      </c>
      <c r="E70" s="2" t="s">
        <v>890</v>
      </c>
      <c r="F70" t="s">
        <v>889</v>
      </c>
      <c r="G70" t="str">
        <f t="array" ref="G70">INDEX(Establishment!C$2:C$1047,MATCH($E70,Establishment!$A$2:$A$1047,0))</f>
        <v>Jeepney</v>
      </c>
      <c r="H70" t="s">
        <v>2</v>
      </c>
      <c r="I70" s="4">
        <v>13</v>
      </c>
      <c r="J70" t="s">
        <v>54</v>
      </c>
      <c r="K70">
        <v>1</v>
      </c>
      <c r="L70" s="4">
        <v>13</v>
      </c>
      <c r="M70" s="4">
        <f t="shared" si="19"/>
        <v>13</v>
      </c>
      <c r="N70" s="4">
        <f t="shared" si="20"/>
        <v>13</v>
      </c>
      <c r="O70" t="s">
        <v>37</v>
      </c>
      <c r="P70" t="str">
        <f t="array" ref="P70">INDEX(Items!B$2:B$1098,MATCH($O70,Items!$A$2:$A$1098,0))</f>
        <v xml:space="preserve"> </v>
      </c>
      <c r="Q70" t="s">
        <v>55</v>
      </c>
      <c r="R70" s="8" t="s">
        <v>965</v>
      </c>
      <c r="T70" t="str">
        <f>G70&amp;" - "&amp;R70</f>
        <v>Jeepney - Kalayaan Ave. - Market Market</v>
      </c>
    </row>
    <row r="71" spans="1:20" x14ac:dyDescent="0.3">
      <c r="A71">
        <f t="shared" si="16"/>
        <v>2</v>
      </c>
      <c r="B71" s="10" t="str">
        <f t="shared" si="17"/>
        <v>20240308B</v>
      </c>
      <c r="C71" s="2">
        <f t="shared" ref="C71:C75" si="21">IF(OR(B71="",B71&lt;&gt;B70),1,C70+1)</f>
        <v>1</v>
      </c>
      <c r="D71" s="3">
        <v>45359</v>
      </c>
      <c r="E71" s="2" t="s">
        <v>35</v>
      </c>
      <c r="F71" t="str">
        <f t="array" ref="F71">INDEX(Establishment!B$2:B$1047,MATCH($E71,Establishment!$A$2:$A$1047,0))</f>
        <v>7-Eleven</v>
      </c>
      <c r="G71" t="s">
        <v>45</v>
      </c>
      <c r="H71" t="s">
        <v>2</v>
      </c>
      <c r="I71" s="4">
        <v>66</v>
      </c>
      <c r="J71" t="s">
        <v>63</v>
      </c>
      <c r="K71">
        <v>1</v>
      </c>
      <c r="L71" s="4">
        <v>66</v>
      </c>
      <c r="M71" s="4">
        <f t="shared" si="19"/>
        <v>66</v>
      </c>
      <c r="N71" s="4">
        <f t="shared" si="20"/>
        <v>66</v>
      </c>
      <c r="O71" t="s">
        <v>37</v>
      </c>
      <c r="P71" t="s">
        <v>928</v>
      </c>
      <c r="Q71" t="s">
        <v>924</v>
      </c>
      <c r="R71" t="s">
        <v>1060</v>
      </c>
    </row>
    <row r="72" spans="1:20" x14ac:dyDescent="0.3">
      <c r="A72">
        <f t="shared" si="16"/>
        <v>3</v>
      </c>
      <c r="B72" s="10" t="str">
        <f t="shared" si="17"/>
        <v>20240308C</v>
      </c>
      <c r="C72" s="2">
        <f t="shared" si="21"/>
        <v>1</v>
      </c>
      <c r="D72" s="3">
        <v>45359</v>
      </c>
      <c r="E72" s="2" t="s">
        <v>22</v>
      </c>
      <c r="F72" s="8" t="s">
        <v>1352</v>
      </c>
      <c r="H72" t="s">
        <v>2</v>
      </c>
      <c r="I72" s="4">
        <v>105</v>
      </c>
      <c r="J72" t="s">
        <v>41</v>
      </c>
      <c r="K72">
        <v>1</v>
      </c>
      <c r="L72" s="4">
        <v>70</v>
      </c>
      <c r="M72" s="4">
        <f t="shared" si="19"/>
        <v>70</v>
      </c>
      <c r="N72" s="4">
        <f t="shared" si="20"/>
        <v>70</v>
      </c>
      <c r="O72" t="s">
        <v>1353</v>
      </c>
      <c r="P72">
        <f t="array" ref="P72">INDEX(Items!B$2:B$1098,MATCH($O72,Items!$A$2:$A$1098,0))</f>
        <v>0</v>
      </c>
      <c r="Q72" s="8" t="s">
        <v>1010</v>
      </c>
      <c r="R72" s="8" t="s">
        <v>1354</v>
      </c>
    </row>
    <row r="73" spans="1:20" x14ac:dyDescent="0.3">
      <c r="A73">
        <f t="shared" si="16"/>
        <v>3</v>
      </c>
      <c r="B73" s="10" t="str">
        <f t="shared" si="17"/>
        <v>20240308C</v>
      </c>
      <c r="C73" s="2">
        <f t="shared" si="21"/>
        <v>2</v>
      </c>
      <c r="D73" s="3">
        <v>45359</v>
      </c>
      <c r="E73" s="2" t="s">
        <v>22</v>
      </c>
      <c r="F73" s="8" t="s">
        <v>1352</v>
      </c>
      <c r="H73" t="s">
        <v>20</v>
      </c>
      <c r="I73" s="4"/>
      <c r="J73" t="s">
        <v>41</v>
      </c>
      <c r="K73">
        <v>1</v>
      </c>
      <c r="L73" s="4">
        <v>35</v>
      </c>
      <c r="M73" s="4">
        <f t="shared" si="19"/>
        <v>35</v>
      </c>
      <c r="N73" s="4">
        <f t="shared" si="20"/>
        <v>105</v>
      </c>
      <c r="O73" t="s">
        <v>1353</v>
      </c>
      <c r="P73">
        <f t="array" ref="P73">INDEX(Items!B$2:B$1098,MATCH($O73,Items!$A$2:$A$1098,0))</f>
        <v>0</v>
      </c>
      <c r="Q73" s="8" t="s">
        <v>1215</v>
      </c>
      <c r="R73">
        <f t="array" ref="R73">INDEX(Items!D$2:D$1098,MATCH($O73,Items!$A$2:$A$1098,0))</f>
        <v>0</v>
      </c>
    </row>
    <row r="74" spans="1:20" x14ac:dyDescent="0.3">
      <c r="A74">
        <f t="shared" si="16"/>
        <v>4</v>
      </c>
      <c r="B74" s="10" t="str">
        <f t="shared" si="17"/>
        <v>20240308D</v>
      </c>
      <c r="C74" s="2">
        <f t="shared" si="21"/>
        <v>1</v>
      </c>
      <c r="D74" s="3">
        <v>45359</v>
      </c>
      <c r="E74" s="2" t="s">
        <v>35</v>
      </c>
      <c r="F74" t="str">
        <f t="array" ref="F74">INDEX(Establishment!B$2:B$1047,MATCH($E74,Establishment!$A$2:$A$1047,0))</f>
        <v>7-Eleven</v>
      </c>
      <c r="G74" t="s">
        <v>45</v>
      </c>
      <c r="H74" s="8" t="s">
        <v>1355</v>
      </c>
      <c r="I74" s="4">
        <v>48</v>
      </c>
      <c r="J74" t="s">
        <v>63</v>
      </c>
      <c r="K74">
        <v>1</v>
      </c>
      <c r="L74" s="4">
        <v>20</v>
      </c>
      <c r="M74" s="4">
        <f t="shared" si="19"/>
        <v>20</v>
      </c>
      <c r="N74" s="4">
        <f t="shared" si="20"/>
        <v>20</v>
      </c>
      <c r="O74" t="s">
        <v>1027</v>
      </c>
      <c r="P74" s="8" t="s">
        <v>1028</v>
      </c>
      <c r="Q74" t="str">
        <f t="array" ref="Q74">INDEX(Items!C$2:C$1098,MATCH($O74,Items!$A$2:$A$1098,0))</f>
        <v>Ice Cream</v>
      </c>
      <c r="R74" s="8" t="s">
        <v>1356</v>
      </c>
    </row>
    <row r="75" spans="1:20" x14ac:dyDescent="0.3">
      <c r="A75">
        <f t="shared" si="16"/>
        <v>4</v>
      </c>
      <c r="B75" s="10" t="str">
        <f t="shared" si="17"/>
        <v>20240308D</v>
      </c>
      <c r="C75" s="2">
        <f t="shared" si="21"/>
        <v>2</v>
      </c>
      <c r="D75" s="3">
        <v>45359</v>
      </c>
      <c r="E75" s="2" t="s">
        <v>35</v>
      </c>
      <c r="F75" t="str">
        <f t="array" ref="F75">INDEX(Establishment!B$2:B$1047,MATCH($E75,Establishment!$A$2:$A$1047,0))</f>
        <v>7-Eleven</v>
      </c>
      <c r="G75" t="s">
        <v>45</v>
      </c>
      <c r="H75" t="s">
        <v>20</v>
      </c>
      <c r="I75" s="4"/>
      <c r="J75" t="s">
        <v>20</v>
      </c>
      <c r="K75">
        <v>1</v>
      </c>
      <c r="L75" s="4">
        <v>28</v>
      </c>
      <c r="M75" s="4">
        <f t="shared" si="19"/>
        <v>28</v>
      </c>
      <c r="N75" s="4">
        <f t="shared" si="20"/>
        <v>48</v>
      </c>
      <c r="O75" t="s">
        <v>939</v>
      </c>
      <c r="P75" t="str">
        <f t="array" ref="P75">INDEX(Items!B$2:B$1098,MATCH($O75,Items!$A$2:$A$1098,0))</f>
        <v>Tang</v>
      </c>
      <c r="Q75" t="str">
        <f t="array" ref="Q75">INDEX(Items!C$2:C$1098,MATCH($O75,Items!$A$2:$A$1098,0))</f>
        <v>Powdered Juice</v>
      </c>
      <c r="R75" t="str">
        <f t="array" ref="R75">INDEX(Items!D$2:D$1098,MATCH($O75,Items!$A$2:$A$1098,0))</f>
        <v>19g</v>
      </c>
      <c r="S75" s="8" t="s">
        <v>1321</v>
      </c>
    </row>
    <row r="76" spans="1:20" ht="15.75" customHeight="1" x14ac:dyDescent="0.3">
      <c r="A76">
        <f t="shared" si="16"/>
        <v>1</v>
      </c>
      <c r="B76" s="10" t="str">
        <f t="shared" si="17"/>
        <v>20240309A</v>
      </c>
      <c r="C76">
        <f t="shared" ref="C76" si="22">IF(OR(B76="",B76&lt;&gt;B84),1,C84+1)</f>
        <v>1</v>
      </c>
      <c r="D76" s="3">
        <v>45360</v>
      </c>
      <c r="E76" s="2" t="s">
        <v>890</v>
      </c>
      <c r="F76" t="s">
        <v>889</v>
      </c>
      <c r="G76" t="str">
        <f t="array" ref="G76">INDEX(Establishment!C$2:C$1047,MATCH($E76,Establishment!$A$2:$A$1047,0))</f>
        <v>Jeepney</v>
      </c>
      <c r="H76" t="s">
        <v>2</v>
      </c>
      <c r="I76" s="4">
        <v>13</v>
      </c>
      <c r="J76" t="s">
        <v>54</v>
      </c>
      <c r="K76">
        <v>1</v>
      </c>
      <c r="L76" s="4">
        <v>13</v>
      </c>
      <c r="M76" s="4">
        <f t="shared" si="19"/>
        <v>13</v>
      </c>
      <c r="N76" s="4">
        <f t="shared" si="20"/>
        <v>13</v>
      </c>
      <c r="O76" t="s">
        <v>37</v>
      </c>
      <c r="P76" t="str">
        <f t="array" ref="P76">INDEX(Items!B$2:B$1098,MATCH($O76,Items!$A$2:$A$1098,0))</f>
        <v xml:space="preserve"> </v>
      </c>
      <c r="Q76" t="s">
        <v>55</v>
      </c>
      <c r="R76" s="8" t="s">
        <v>966</v>
      </c>
      <c r="T76" t="str">
        <f t="shared" ref="T76" si="23">G76&amp;" - "&amp;R76</f>
        <v>Jeepney - Kalayaan Ave. - Guadalupe Makati</v>
      </c>
    </row>
    <row r="77" spans="1:20" x14ac:dyDescent="0.3">
      <c r="A77">
        <f t="shared" si="16"/>
        <v>2</v>
      </c>
      <c r="B77" s="10" t="str">
        <f t="shared" si="17"/>
        <v>20240309B</v>
      </c>
      <c r="C77" s="2">
        <f t="shared" ref="C77:C79" si="24">IF(OR(B77="",B77&lt;&gt;B76),1,C76+1)</f>
        <v>1</v>
      </c>
      <c r="D77" s="3">
        <v>45360</v>
      </c>
      <c r="E77" s="2" t="s">
        <v>22</v>
      </c>
      <c r="F77" s="8" t="s">
        <v>1359</v>
      </c>
      <c r="G77" s="8" t="s">
        <v>1405</v>
      </c>
      <c r="H77" s="2" t="s">
        <v>2</v>
      </c>
      <c r="I77" s="4">
        <v>50</v>
      </c>
      <c r="J77" t="s">
        <v>54</v>
      </c>
      <c r="K77" s="2">
        <v>1</v>
      </c>
      <c r="L77" s="4">
        <v>50</v>
      </c>
      <c r="M77" s="4">
        <f t="shared" si="19"/>
        <v>50</v>
      </c>
      <c r="N77" s="4">
        <f t="shared" si="20"/>
        <v>50</v>
      </c>
      <c r="O77" t="s">
        <v>37</v>
      </c>
      <c r="P77" s="2" t="s">
        <v>83</v>
      </c>
      <c r="Q77" t="s">
        <v>55</v>
      </c>
      <c r="R77" s="2" t="s">
        <v>1024</v>
      </c>
    </row>
    <row r="78" spans="1:20" ht="15.75" customHeight="1" x14ac:dyDescent="0.3">
      <c r="A78" s="2">
        <f t="shared" si="16"/>
        <v>3</v>
      </c>
      <c r="B78" s="12" t="str">
        <f t="shared" si="17"/>
        <v>20240309C</v>
      </c>
      <c r="C78" s="2">
        <f t="shared" si="24"/>
        <v>1</v>
      </c>
      <c r="D78" s="3">
        <v>45360</v>
      </c>
      <c r="E78" s="2" t="s">
        <v>895</v>
      </c>
      <c r="F78" s="2" t="str">
        <f t="array" ref="F78">INDEX(Establishment!B$2:B$1047,MATCH($E78,Establishment!$A$2:$A$1047,0))</f>
        <v>Transportation(Public)</v>
      </c>
      <c r="G78" t="str">
        <f t="array" ref="G78">INDEX(Establishment!C$2:C$1047,MATCH($E78,Establishment!$A$2:$A$1047,0))</f>
        <v>MRT</v>
      </c>
      <c r="H78" s="2" t="s">
        <v>83</v>
      </c>
      <c r="I78" s="4">
        <v>16</v>
      </c>
      <c r="J78" t="s">
        <v>54</v>
      </c>
      <c r="K78" s="2">
        <v>1</v>
      </c>
      <c r="L78" s="4">
        <v>16</v>
      </c>
      <c r="M78" s="4">
        <f t="shared" si="19"/>
        <v>16</v>
      </c>
      <c r="N78" s="4">
        <f t="shared" si="20"/>
        <v>16</v>
      </c>
      <c r="O78" t="s">
        <v>37</v>
      </c>
      <c r="P78" s="2" t="str">
        <f t="array" ref="P78">INDEX(Items!B$2:B$1098,MATCH($O78,Items!$A$2:$A$1098,0))</f>
        <v xml:space="preserve"> </v>
      </c>
      <c r="Q78" t="s">
        <v>55</v>
      </c>
      <c r="R78" s="8" t="s">
        <v>972</v>
      </c>
      <c r="S78" s="2"/>
    </row>
    <row r="79" spans="1:20" x14ac:dyDescent="0.3">
      <c r="A79">
        <f t="shared" si="16"/>
        <v>4</v>
      </c>
      <c r="B79" s="10" t="str">
        <f t="shared" si="17"/>
        <v>20240309D</v>
      </c>
      <c r="C79" s="2">
        <f t="shared" si="24"/>
        <v>1</v>
      </c>
      <c r="D79" s="3">
        <v>45360</v>
      </c>
      <c r="E79" s="2" t="s">
        <v>22</v>
      </c>
      <c r="F79" s="8" t="s">
        <v>1360</v>
      </c>
      <c r="G79" t="s">
        <v>1294</v>
      </c>
      <c r="H79" t="s">
        <v>2</v>
      </c>
      <c r="I79" s="4">
        <v>20</v>
      </c>
      <c r="J79" t="s">
        <v>63</v>
      </c>
      <c r="K79">
        <v>1</v>
      </c>
      <c r="L79" s="4">
        <v>20</v>
      </c>
      <c r="M79" s="4">
        <f t="shared" si="19"/>
        <v>20</v>
      </c>
      <c r="N79" s="4">
        <f t="shared" si="20"/>
        <v>20</v>
      </c>
      <c r="O79" t="s">
        <v>37</v>
      </c>
      <c r="P79" s="8" t="s">
        <v>1360</v>
      </c>
      <c r="Q79" s="8" t="s">
        <v>1182</v>
      </c>
      <c r="R79" s="8" t="s">
        <v>1361</v>
      </c>
    </row>
    <row r="80" spans="1:20" ht="15.75" customHeight="1" x14ac:dyDescent="0.3">
      <c r="A80">
        <f t="shared" si="16"/>
        <v>5</v>
      </c>
      <c r="B80" s="10" t="str">
        <f t="shared" si="17"/>
        <v>20240309E</v>
      </c>
      <c r="C80">
        <f t="shared" ref="C80" si="25">IF(OR(B80="",B80&lt;&gt;B88),1,C88+1)</f>
        <v>1</v>
      </c>
      <c r="D80" s="3">
        <v>45360</v>
      </c>
      <c r="E80" s="2" t="s">
        <v>890</v>
      </c>
      <c r="F80" t="s">
        <v>889</v>
      </c>
      <c r="G80" t="str">
        <f t="array" ref="G80">INDEX(Establishment!C$2:C$1047,MATCH($E80,Establishment!$A$2:$A$1047,0))</f>
        <v>Jeepney</v>
      </c>
      <c r="H80" t="s">
        <v>2</v>
      </c>
      <c r="I80" s="4">
        <v>25</v>
      </c>
      <c r="J80" t="s">
        <v>54</v>
      </c>
      <c r="K80">
        <v>1</v>
      </c>
      <c r="L80" s="4">
        <v>25</v>
      </c>
      <c r="M80" s="4">
        <f t="shared" si="19"/>
        <v>25</v>
      </c>
      <c r="N80" s="4">
        <f t="shared" si="20"/>
        <v>25</v>
      </c>
      <c r="O80" t="s">
        <v>37</v>
      </c>
      <c r="P80" t="str">
        <f t="array" ref="P80">INDEX(Items!B$2:B$1098,MATCH($O80,Items!$A$2:$A$1098,0))</f>
        <v xml:space="preserve"> </v>
      </c>
      <c r="Q80" t="s">
        <v>55</v>
      </c>
      <c r="R80" s="8" t="s">
        <v>1362</v>
      </c>
      <c r="T80" t="str">
        <f t="shared" ref="T80" si="26">G80&amp;" - "&amp;R80</f>
        <v>Jeepney - Edsa Taft - Divisoria</v>
      </c>
    </row>
    <row r="81" spans="1:18" x14ac:dyDescent="0.3">
      <c r="A81">
        <f t="shared" si="16"/>
        <v>6</v>
      </c>
      <c r="B81" s="10" t="str">
        <f t="shared" si="17"/>
        <v>20240309F</v>
      </c>
      <c r="C81" s="2">
        <f t="shared" ref="C81:C103" si="27">IF(OR(B81="",B81&lt;&gt;B80),1,C80+1)</f>
        <v>1</v>
      </c>
      <c r="D81" s="3">
        <v>45360</v>
      </c>
      <c r="E81" s="2" t="s">
        <v>22</v>
      </c>
      <c r="F81" s="8" t="s">
        <v>1273</v>
      </c>
      <c r="G81" s="8" t="s">
        <v>1363</v>
      </c>
      <c r="H81" t="s">
        <v>2</v>
      </c>
      <c r="I81" s="4">
        <v>140</v>
      </c>
      <c r="J81" t="s">
        <v>90</v>
      </c>
      <c r="K81">
        <v>1</v>
      </c>
      <c r="L81" s="4">
        <v>30</v>
      </c>
      <c r="M81" s="4">
        <f t="shared" si="19"/>
        <v>30</v>
      </c>
      <c r="N81" s="4">
        <f t="shared" si="20"/>
        <v>30</v>
      </c>
      <c r="O81" t="s">
        <v>37</v>
      </c>
      <c r="P81" t="str">
        <f t="array" ref="P81">INDEX(Items!B$2:B$1098,MATCH($O81,Items!$A$2:$A$1098,0))</f>
        <v xml:space="preserve"> </v>
      </c>
      <c r="Q81" s="8" t="s">
        <v>1365</v>
      </c>
      <c r="R81" t="str">
        <f t="array" ref="R81">INDEX(Items!D$2:D$1098,MATCH($O81,Items!$A$2:$A$1098,0))</f>
        <v xml:space="preserve"> </v>
      </c>
    </row>
    <row r="82" spans="1:18" x14ac:dyDescent="0.3">
      <c r="A82">
        <f t="shared" si="16"/>
        <v>6</v>
      </c>
      <c r="B82" s="10" t="str">
        <f t="shared" si="17"/>
        <v>20240309F</v>
      </c>
      <c r="C82" s="2">
        <f t="shared" si="27"/>
        <v>2</v>
      </c>
      <c r="D82" s="3">
        <v>45360</v>
      </c>
      <c r="E82" s="2" t="s">
        <v>22</v>
      </c>
      <c r="F82" s="8" t="s">
        <v>1273</v>
      </c>
      <c r="G82" s="8" t="s">
        <v>1363</v>
      </c>
      <c r="I82" s="4"/>
      <c r="J82" t="s">
        <v>1364</v>
      </c>
      <c r="K82">
        <v>2</v>
      </c>
      <c r="L82" s="4">
        <v>30</v>
      </c>
      <c r="M82" s="4">
        <f t="shared" si="19"/>
        <v>60</v>
      </c>
      <c r="N82" s="4">
        <f t="shared" si="20"/>
        <v>90</v>
      </c>
      <c r="O82" t="s">
        <v>37</v>
      </c>
      <c r="P82" t="str">
        <f t="array" ref="P82">INDEX(Items!B$2:B$1098,MATCH($O82,Items!$A$2:$A$1098,0))</f>
        <v xml:space="preserve"> </v>
      </c>
      <c r="Q82" s="8" t="s">
        <v>1365</v>
      </c>
      <c r="R82" t="str">
        <f t="array" ref="R82">INDEX(Items!D$2:D$1098,MATCH($O82,Items!$A$2:$A$1098,0))</f>
        <v xml:space="preserve"> </v>
      </c>
    </row>
    <row r="83" spans="1:18" x14ac:dyDescent="0.3">
      <c r="A83">
        <f t="shared" si="16"/>
        <v>6</v>
      </c>
      <c r="B83" s="10" t="str">
        <f t="shared" si="17"/>
        <v>20240309F</v>
      </c>
      <c r="C83" s="2">
        <f t="shared" si="27"/>
        <v>3</v>
      </c>
      <c r="D83" s="3">
        <v>45360</v>
      </c>
      <c r="E83" s="2" t="s">
        <v>22</v>
      </c>
      <c r="F83" s="8" t="s">
        <v>1273</v>
      </c>
      <c r="G83" s="8" t="s">
        <v>1363</v>
      </c>
      <c r="I83" s="4"/>
      <c r="J83" t="s">
        <v>1098</v>
      </c>
      <c r="K83">
        <v>1</v>
      </c>
      <c r="L83" s="4">
        <v>50</v>
      </c>
      <c r="M83" s="4">
        <f t="shared" si="19"/>
        <v>50</v>
      </c>
      <c r="N83" s="4">
        <f t="shared" si="20"/>
        <v>140</v>
      </c>
      <c r="O83" t="s">
        <v>37</v>
      </c>
      <c r="P83" t="str">
        <f t="array" ref="P83">INDEX(Items!B$2:B$1098,MATCH($O83,Items!$A$2:$A$1098,0))</f>
        <v xml:space="preserve"> </v>
      </c>
      <c r="Q83" s="8" t="s">
        <v>1366</v>
      </c>
      <c r="R83" s="8" t="s">
        <v>1367</v>
      </c>
    </row>
    <row r="84" spans="1:18" x14ac:dyDescent="0.3">
      <c r="A84">
        <f t="shared" si="16"/>
        <v>7</v>
      </c>
      <c r="B84" s="10" t="str">
        <f t="shared" si="17"/>
        <v>20240309G</v>
      </c>
      <c r="C84" s="2">
        <f t="shared" si="27"/>
        <v>1</v>
      </c>
      <c r="D84" s="3">
        <v>45360</v>
      </c>
      <c r="E84" s="2" t="s">
        <v>22</v>
      </c>
      <c r="F84" s="8" t="s">
        <v>1370</v>
      </c>
      <c r="G84" s="8" t="s">
        <v>1363</v>
      </c>
      <c r="H84" t="s">
        <v>2</v>
      </c>
      <c r="I84" s="4">
        <v>75</v>
      </c>
      <c r="J84" t="s">
        <v>63</v>
      </c>
      <c r="K84">
        <v>1</v>
      </c>
      <c r="L84" s="4">
        <v>75</v>
      </c>
      <c r="M84" s="4">
        <f t="shared" si="19"/>
        <v>75</v>
      </c>
      <c r="N84" s="4">
        <f t="shared" si="20"/>
        <v>75</v>
      </c>
      <c r="O84" t="s">
        <v>37</v>
      </c>
      <c r="P84" s="8" t="s">
        <v>1370</v>
      </c>
      <c r="Q84" s="8" t="s">
        <v>1368</v>
      </c>
      <c r="R84" s="8" t="s">
        <v>1369</v>
      </c>
    </row>
    <row r="85" spans="1:18" x14ac:dyDescent="0.3">
      <c r="A85">
        <f t="shared" si="16"/>
        <v>8</v>
      </c>
      <c r="B85" s="10" t="str">
        <f t="shared" si="17"/>
        <v>20240309H</v>
      </c>
      <c r="C85" s="2">
        <f t="shared" si="27"/>
        <v>1</v>
      </c>
      <c r="D85" s="3">
        <v>45360</v>
      </c>
      <c r="E85" s="2" t="s">
        <v>22</v>
      </c>
      <c r="F85" s="8" t="s">
        <v>1273</v>
      </c>
      <c r="G85" s="8" t="s">
        <v>1363</v>
      </c>
      <c r="H85" t="s">
        <v>2</v>
      </c>
      <c r="I85" s="4">
        <v>280</v>
      </c>
      <c r="J85" t="s">
        <v>1372</v>
      </c>
      <c r="K85">
        <v>1</v>
      </c>
      <c r="L85" s="4">
        <v>93.333333333333329</v>
      </c>
      <c r="M85" s="4">
        <f t="shared" si="19"/>
        <v>93.333333333333329</v>
      </c>
      <c r="N85" s="4">
        <f t="shared" si="20"/>
        <v>93.333333333333329</v>
      </c>
      <c r="O85" t="s">
        <v>37</v>
      </c>
      <c r="P85" t="str">
        <f t="array" ref="P85">INDEX(Items!B$2:B$1098,MATCH($O85,Items!$A$2:$A$1098,0))</f>
        <v xml:space="preserve"> </v>
      </c>
      <c r="Q85" s="8" t="s">
        <v>1374</v>
      </c>
      <c r="R85" s="8" t="s">
        <v>1375</v>
      </c>
    </row>
    <row r="86" spans="1:18" x14ac:dyDescent="0.3">
      <c r="A86">
        <f t="shared" si="16"/>
        <v>8</v>
      </c>
      <c r="B86" s="10" t="str">
        <f t="shared" si="17"/>
        <v>20240309H</v>
      </c>
      <c r="C86" s="2">
        <f t="shared" si="27"/>
        <v>2</v>
      </c>
      <c r="D86" s="3">
        <v>45360</v>
      </c>
      <c r="E86" s="2" t="s">
        <v>22</v>
      </c>
      <c r="F86" s="8" t="s">
        <v>1273</v>
      </c>
      <c r="G86" s="8" t="s">
        <v>1363</v>
      </c>
      <c r="I86" s="4"/>
      <c r="J86" t="s">
        <v>1371</v>
      </c>
      <c r="K86">
        <v>1</v>
      </c>
      <c r="L86" s="4">
        <v>93.333333333333329</v>
      </c>
      <c r="M86" s="4">
        <f t="shared" si="19"/>
        <v>93.333333333333329</v>
      </c>
      <c r="N86" s="4">
        <f t="shared" si="20"/>
        <v>186.66666666666666</v>
      </c>
      <c r="O86" t="s">
        <v>37</v>
      </c>
      <c r="P86" t="str">
        <f t="array" ref="P86">INDEX(Items!B$2:B$1098,MATCH($O86,Items!$A$2:$A$1098,0))</f>
        <v xml:space="preserve"> </v>
      </c>
      <c r="Q86" s="8" t="s">
        <v>1374</v>
      </c>
      <c r="R86" s="8" t="s">
        <v>1375</v>
      </c>
    </row>
    <row r="87" spans="1:18" x14ac:dyDescent="0.3">
      <c r="A87">
        <f t="shared" si="16"/>
        <v>8</v>
      </c>
      <c r="B87" s="10" t="str">
        <f t="shared" si="17"/>
        <v>20240309H</v>
      </c>
      <c r="C87" s="2">
        <f t="shared" si="27"/>
        <v>3</v>
      </c>
      <c r="D87" s="3">
        <v>45360</v>
      </c>
      <c r="E87" s="2" t="s">
        <v>22</v>
      </c>
      <c r="F87" s="8" t="s">
        <v>1273</v>
      </c>
      <c r="G87" s="8" t="s">
        <v>1363</v>
      </c>
      <c r="I87" s="4"/>
      <c r="J87" t="s">
        <v>1373</v>
      </c>
      <c r="K87">
        <v>1</v>
      </c>
      <c r="L87" s="4">
        <v>93.333333333333329</v>
      </c>
      <c r="M87" s="4">
        <f t="shared" si="19"/>
        <v>93.333333333333329</v>
      </c>
      <c r="N87" s="4">
        <f t="shared" si="20"/>
        <v>280</v>
      </c>
      <c r="O87" t="s">
        <v>37</v>
      </c>
      <c r="P87" t="str">
        <f t="array" ref="P87">INDEX(Items!B$2:B$1098,MATCH($O87,Items!$A$2:$A$1098,0))</f>
        <v xml:space="preserve"> </v>
      </c>
      <c r="Q87" s="8" t="s">
        <v>1374</v>
      </c>
      <c r="R87" s="8" t="s">
        <v>1375</v>
      </c>
    </row>
    <row r="88" spans="1:18" x14ac:dyDescent="0.3">
      <c r="A88">
        <f t="shared" si="16"/>
        <v>9</v>
      </c>
      <c r="B88" s="10" t="str">
        <f t="shared" si="17"/>
        <v>20240309I</v>
      </c>
      <c r="C88" s="2">
        <f t="shared" si="27"/>
        <v>1</v>
      </c>
      <c r="D88" s="3">
        <v>45360</v>
      </c>
      <c r="E88" s="2" t="s">
        <v>22</v>
      </c>
      <c r="F88" s="8" t="s">
        <v>1273</v>
      </c>
      <c r="G88" s="8" t="s">
        <v>1363</v>
      </c>
      <c r="H88" t="s">
        <v>2</v>
      </c>
      <c r="I88" s="4">
        <v>100</v>
      </c>
      <c r="J88" t="s">
        <v>1042</v>
      </c>
      <c r="K88">
        <v>1</v>
      </c>
      <c r="L88" s="4">
        <v>65</v>
      </c>
      <c r="M88" s="4">
        <f t="shared" si="19"/>
        <v>65</v>
      </c>
      <c r="N88" s="4">
        <f t="shared" si="20"/>
        <v>65</v>
      </c>
      <c r="O88" t="s">
        <v>37</v>
      </c>
      <c r="P88" t="str">
        <f t="array" ref="P88">INDEX(Items!B$2:B$1098,MATCH($O88,Items!$A$2:$A$1098,0))</f>
        <v xml:space="preserve"> </v>
      </c>
      <c r="Q88" s="8" t="s">
        <v>1376</v>
      </c>
      <c r="R88" t="str">
        <f t="array" ref="R88">INDEX(Items!D$2:D$1098,MATCH($O88,Items!$A$2:$A$1098,0))</f>
        <v xml:space="preserve"> </v>
      </c>
    </row>
    <row r="89" spans="1:18" x14ac:dyDescent="0.3">
      <c r="A89">
        <f t="shared" si="16"/>
        <v>9</v>
      </c>
      <c r="B89" s="10" t="str">
        <f t="shared" si="17"/>
        <v>20240309I</v>
      </c>
      <c r="C89" s="2">
        <f t="shared" si="27"/>
        <v>2</v>
      </c>
      <c r="D89" s="3">
        <v>45360</v>
      </c>
      <c r="E89" s="2" t="s">
        <v>22</v>
      </c>
      <c r="F89" s="8" t="s">
        <v>1273</v>
      </c>
      <c r="G89" s="8" t="s">
        <v>1363</v>
      </c>
      <c r="I89" s="4"/>
      <c r="J89" t="s">
        <v>1042</v>
      </c>
      <c r="K89">
        <v>1</v>
      </c>
      <c r="L89" s="4">
        <v>35</v>
      </c>
      <c r="M89" s="4">
        <f t="shared" si="19"/>
        <v>35</v>
      </c>
      <c r="N89" s="4">
        <f t="shared" si="20"/>
        <v>100</v>
      </c>
      <c r="O89" t="s">
        <v>37</v>
      </c>
      <c r="P89" t="str">
        <f t="array" ref="P89">INDEX(Items!B$2:B$1098,MATCH($O89,Items!$A$2:$A$1098,0))</f>
        <v xml:space="preserve"> </v>
      </c>
      <c r="Q89" s="8" t="s">
        <v>1377</v>
      </c>
      <c r="R89" s="8" t="s">
        <v>1378</v>
      </c>
    </row>
    <row r="90" spans="1:18" x14ac:dyDescent="0.3">
      <c r="A90">
        <f t="shared" si="16"/>
        <v>10</v>
      </c>
      <c r="B90" s="10" t="str">
        <f t="shared" si="17"/>
        <v>20240309J</v>
      </c>
      <c r="C90" s="2">
        <f t="shared" si="27"/>
        <v>1</v>
      </c>
      <c r="D90" s="3">
        <v>45360</v>
      </c>
      <c r="E90" s="2" t="s">
        <v>22</v>
      </c>
      <c r="F90" s="8" t="s">
        <v>1273</v>
      </c>
      <c r="G90" s="8" t="s">
        <v>1363</v>
      </c>
      <c r="H90" t="s">
        <v>2</v>
      </c>
      <c r="I90" s="4">
        <v>1300</v>
      </c>
      <c r="J90" t="s">
        <v>1372</v>
      </c>
      <c r="K90">
        <v>2</v>
      </c>
      <c r="L90" s="4">
        <v>433.33333333333331</v>
      </c>
      <c r="M90" s="4">
        <f t="shared" si="19"/>
        <v>866.66666666666663</v>
      </c>
      <c r="N90" s="4">
        <f t="shared" si="20"/>
        <v>866.66666666666663</v>
      </c>
      <c r="O90" t="s">
        <v>37</v>
      </c>
      <c r="P90" t="str">
        <f t="array" ref="P90">INDEX(Items!B$2:B$1098,MATCH($O90,Items!$A$2:$A$1098,0))</f>
        <v xml:space="preserve"> </v>
      </c>
      <c r="Q90" s="8" t="s">
        <v>1203</v>
      </c>
      <c r="R90" t="str">
        <f t="array" ref="R90">INDEX(Items!D$2:D$1098,MATCH($O90,Items!$A$2:$A$1098,0))</f>
        <v xml:space="preserve"> </v>
      </c>
    </row>
    <row r="91" spans="1:18" x14ac:dyDescent="0.3">
      <c r="A91">
        <f t="shared" si="16"/>
        <v>10</v>
      </c>
      <c r="B91" s="10" t="str">
        <f t="shared" si="17"/>
        <v>20240309J</v>
      </c>
      <c r="C91" s="2">
        <f t="shared" si="27"/>
        <v>2</v>
      </c>
      <c r="D91" s="3">
        <v>45360</v>
      </c>
      <c r="E91" s="2" t="s">
        <v>22</v>
      </c>
      <c r="F91" s="8" t="s">
        <v>1273</v>
      </c>
      <c r="G91" s="8" t="s">
        <v>1363</v>
      </c>
      <c r="I91" s="4"/>
      <c r="J91" t="s">
        <v>1371</v>
      </c>
      <c r="K91">
        <v>1</v>
      </c>
      <c r="L91" s="4">
        <v>433.33333333333331</v>
      </c>
      <c r="M91" s="4">
        <f t="shared" si="19"/>
        <v>433.33333333333331</v>
      </c>
      <c r="N91" s="4">
        <f t="shared" si="20"/>
        <v>1300</v>
      </c>
      <c r="O91" t="s">
        <v>37</v>
      </c>
      <c r="P91" t="str">
        <f t="array" ref="P91">INDEX(Items!B$2:B$1098,MATCH($O91,Items!$A$2:$A$1098,0))</f>
        <v xml:space="preserve"> </v>
      </c>
      <c r="Q91" s="8" t="s">
        <v>1203</v>
      </c>
      <c r="R91" t="str">
        <f t="array" ref="R91">INDEX(Items!D$2:D$1098,MATCH($O91,Items!$A$2:$A$1098,0))</f>
        <v xml:space="preserve"> </v>
      </c>
    </row>
    <row r="92" spans="1:18" x14ac:dyDescent="0.3">
      <c r="A92">
        <f t="shared" si="16"/>
        <v>11</v>
      </c>
      <c r="B92" s="10" t="str">
        <f t="shared" si="17"/>
        <v>20240309K</v>
      </c>
      <c r="C92" s="2">
        <f t="shared" si="27"/>
        <v>1</v>
      </c>
      <c r="D92" s="3">
        <v>45360</v>
      </c>
      <c r="E92" s="2" t="s">
        <v>22</v>
      </c>
      <c r="F92" s="8" t="s">
        <v>1273</v>
      </c>
      <c r="G92" s="8" t="s">
        <v>1363</v>
      </c>
      <c r="H92" t="s">
        <v>2</v>
      </c>
      <c r="I92" s="4">
        <v>1160</v>
      </c>
      <c r="J92" t="s">
        <v>1372</v>
      </c>
      <c r="K92">
        <v>2</v>
      </c>
      <c r="L92" s="4">
        <v>300</v>
      </c>
      <c r="M92" s="4">
        <f t="shared" si="19"/>
        <v>600</v>
      </c>
      <c r="N92" s="4">
        <f t="shared" si="20"/>
        <v>600</v>
      </c>
      <c r="O92" t="s">
        <v>37</v>
      </c>
      <c r="P92" t="str">
        <f t="array" ref="P92">INDEX(Items!B$2:B$1098,MATCH($O92,Items!$A$2:$A$1098,0))</f>
        <v xml:space="preserve"> </v>
      </c>
      <c r="Q92" s="8" t="s">
        <v>1379</v>
      </c>
      <c r="R92" t="str">
        <f t="array" ref="R92">INDEX(Items!D$2:D$1098,MATCH($O92,Items!$A$2:$A$1098,0))</f>
        <v xml:space="preserve"> </v>
      </c>
    </row>
    <row r="93" spans="1:18" x14ac:dyDescent="0.3">
      <c r="A93">
        <f t="shared" si="16"/>
        <v>11</v>
      </c>
      <c r="B93" s="10" t="str">
        <f t="shared" si="17"/>
        <v>20240309K</v>
      </c>
      <c r="C93" s="2">
        <f t="shared" si="27"/>
        <v>2</v>
      </c>
      <c r="D93" s="3">
        <v>45360</v>
      </c>
      <c r="E93" s="2" t="s">
        <v>22</v>
      </c>
      <c r="F93" s="8" t="s">
        <v>1273</v>
      </c>
      <c r="G93" s="8" t="s">
        <v>1363</v>
      </c>
      <c r="H93" t="s">
        <v>20</v>
      </c>
      <c r="I93" s="4"/>
      <c r="J93" t="s">
        <v>1371</v>
      </c>
      <c r="K93">
        <v>2</v>
      </c>
      <c r="L93" s="4">
        <v>280</v>
      </c>
      <c r="M93" s="4">
        <f t="shared" si="19"/>
        <v>560</v>
      </c>
      <c r="N93" s="4">
        <f t="shared" si="20"/>
        <v>1160</v>
      </c>
      <c r="O93" t="s">
        <v>37</v>
      </c>
      <c r="P93" t="str">
        <f t="array" ref="P93">INDEX(Items!B$2:B$1098,MATCH($O93,Items!$A$2:$A$1098,0))</f>
        <v xml:space="preserve"> </v>
      </c>
      <c r="Q93" s="8" t="s">
        <v>1379</v>
      </c>
      <c r="R93" t="str">
        <f t="array" ref="R93">INDEX(Items!D$2:D$1098,MATCH($O93,Items!$A$2:$A$1098,0))</f>
        <v xml:space="preserve"> </v>
      </c>
    </row>
    <row r="94" spans="1:18" x14ac:dyDescent="0.3">
      <c r="A94">
        <f t="shared" si="16"/>
        <v>12</v>
      </c>
      <c r="B94" s="10" t="str">
        <f t="shared" si="17"/>
        <v>20240309L</v>
      </c>
      <c r="C94" s="2">
        <f t="shared" si="27"/>
        <v>1</v>
      </c>
      <c r="D94" s="3">
        <v>45360</v>
      </c>
      <c r="E94" s="2" t="s">
        <v>22</v>
      </c>
      <c r="F94" s="8" t="s">
        <v>1380</v>
      </c>
      <c r="G94" s="8" t="s">
        <v>1363</v>
      </c>
      <c r="H94" t="s">
        <v>2</v>
      </c>
      <c r="I94" s="4">
        <v>70</v>
      </c>
      <c r="J94" t="s">
        <v>63</v>
      </c>
      <c r="K94">
        <v>1</v>
      </c>
      <c r="L94" s="4">
        <v>50</v>
      </c>
      <c r="M94" s="4">
        <f t="shared" si="19"/>
        <v>50</v>
      </c>
      <c r="N94" s="4">
        <f t="shared" si="20"/>
        <v>50</v>
      </c>
      <c r="O94" t="s">
        <v>37</v>
      </c>
      <c r="P94" t="str">
        <f t="array" ref="P94">INDEX(Items!B$2:B$1098,MATCH($O94,Items!$A$2:$A$1098,0))</f>
        <v xml:space="preserve"> </v>
      </c>
      <c r="Q94" s="8" t="s">
        <v>1381</v>
      </c>
      <c r="R94" s="8" t="s">
        <v>1382</v>
      </c>
    </row>
    <row r="95" spans="1:18" x14ac:dyDescent="0.3">
      <c r="A95">
        <f t="shared" si="16"/>
        <v>12</v>
      </c>
      <c r="B95" s="10" t="str">
        <f t="shared" si="17"/>
        <v>20240309L</v>
      </c>
      <c r="C95" s="2">
        <f t="shared" si="27"/>
        <v>2</v>
      </c>
      <c r="D95" s="3">
        <v>45360</v>
      </c>
      <c r="E95" s="2" t="s">
        <v>22</v>
      </c>
      <c r="F95" s="8" t="s">
        <v>1380</v>
      </c>
      <c r="G95" s="8" t="s">
        <v>1363</v>
      </c>
      <c r="H95" t="s">
        <v>20</v>
      </c>
      <c r="I95" s="4"/>
      <c r="J95" t="s">
        <v>63</v>
      </c>
      <c r="K95">
        <v>1</v>
      </c>
      <c r="L95" s="4">
        <v>20</v>
      </c>
      <c r="M95" s="4">
        <f t="shared" si="19"/>
        <v>20</v>
      </c>
      <c r="N95" s="4">
        <f t="shared" si="20"/>
        <v>70</v>
      </c>
      <c r="O95" t="s">
        <v>37</v>
      </c>
      <c r="P95" t="str">
        <f t="array" ref="P95">INDEX(Items!B$2:B$1098,MATCH($O95,Items!$A$2:$A$1098,0))</f>
        <v xml:space="preserve"> </v>
      </c>
      <c r="Q95" s="8" t="s">
        <v>1361</v>
      </c>
      <c r="R95" s="8" t="s">
        <v>1383</v>
      </c>
    </row>
    <row r="96" spans="1:18" x14ac:dyDescent="0.3">
      <c r="A96">
        <f t="shared" si="16"/>
        <v>13</v>
      </c>
      <c r="B96" s="10" t="str">
        <f t="shared" si="17"/>
        <v>20240309M</v>
      </c>
      <c r="C96" s="2">
        <f t="shared" si="27"/>
        <v>1</v>
      </c>
      <c r="D96" s="3">
        <v>45360</v>
      </c>
      <c r="E96" s="2" t="s">
        <v>22</v>
      </c>
      <c r="F96" s="8" t="s">
        <v>1273</v>
      </c>
      <c r="G96" s="8" t="s">
        <v>1363</v>
      </c>
      <c r="H96" t="s">
        <v>2</v>
      </c>
      <c r="I96" s="4">
        <v>800</v>
      </c>
      <c r="J96" t="s">
        <v>90</v>
      </c>
      <c r="K96">
        <v>1</v>
      </c>
      <c r="L96" s="4">
        <v>800</v>
      </c>
      <c r="M96" s="4">
        <f t="shared" si="19"/>
        <v>800</v>
      </c>
      <c r="N96" s="4">
        <f t="shared" si="20"/>
        <v>800</v>
      </c>
      <c r="O96" t="s">
        <v>37</v>
      </c>
      <c r="P96" t="str">
        <f t="array" ref="P96">INDEX(Items!B$2:B$1098,MATCH($O96,Items!$A$2:$A$1098,0))</f>
        <v xml:space="preserve"> </v>
      </c>
      <c r="Q96" s="8" t="s">
        <v>1384</v>
      </c>
      <c r="R96" s="8" t="s">
        <v>1385</v>
      </c>
    </row>
    <row r="97" spans="1:19" x14ac:dyDescent="0.3">
      <c r="A97">
        <f t="shared" si="16"/>
        <v>14</v>
      </c>
      <c r="B97" s="10" t="str">
        <f t="shared" si="17"/>
        <v>20240309N</v>
      </c>
      <c r="C97" s="2">
        <f t="shared" si="27"/>
        <v>1</v>
      </c>
      <c r="D97" s="3">
        <v>45360</v>
      </c>
      <c r="E97" s="2" t="s">
        <v>22</v>
      </c>
      <c r="F97" s="8" t="s">
        <v>1273</v>
      </c>
      <c r="G97" s="8" t="s">
        <v>1363</v>
      </c>
      <c r="H97" t="s">
        <v>2</v>
      </c>
      <c r="I97" s="4">
        <v>100</v>
      </c>
      <c r="J97" t="s">
        <v>1042</v>
      </c>
      <c r="K97">
        <v>1</v>
      </c>
      <c r="L97" s="4">
        <v>100</v>
      </c>
      <c r="M97" s="4">
        <f t="shared" si="19"/>
        <v>100</v>
      </c>
      <c r="N97" s="4">
        <f t="shared" si="20"/>
        <v>100</v>
      </c>
      <c r="O97" t="s">
        <v>37</v>
      </c>
      <c r="P97" t="str">
        <f t="array" ref="P97">INDEX(Items!B$2:B$1098,MATCH($O97,Items!$A$2:$A$1098,0))</f>
        <v xml:space="preserve"> </v>
      </c>
      <c r="Q97" s="8" t="s">
        <v>1388</v>
      </c>
      <c r="R97" s="8" t="s">
        <v>1385</v>
      </c>
    </row>
    <row r="98" spans="1:19" x14ac:dyDescent="0.3">
      <c r="A98">
        <f t="shared" si="16"/>
        <v>15</v>
      </c>
      <c r="B98" s="10" t="str">
        <f t="shared" si="17"/>
        <v>20240309O</v>
      </c>
      <c r="C98" s="2">
        <f t="shared" si="27"/>
        <v>1</v>
      </c>
      <c r="D98" s="3">
        <v>45360</v>
      </c>
      <c r="E98" s="2" t="s">
        <v>22</v>
      </c>
      <c r="F98" s="8" t="s">
        <v>1273</v>
      </c>
      <c r="G98" s="8" t="s">
        <v>1363</v>
      </c>
      <c r="H98" t="s">
        <v>2</v>
      </c>
      <c r="I98" s="4">
        <v>100</v>
      </c>
      <c r="J98" t="s">
        <v>63</v>
      </c>
      <c r="K98">
        <v>1</v>
      </c>
      <c r="L98" s="4">
        <v>100</v>
      </c>
      <c r="M98" s="4">
        <f t="shared" si="19"/>
        <v>100</v>
      </c>
      <c r="N98" s="4">
        <f t="shared" si="20"/>
        <v>100</v>
      </c>
      <c r="O98" t="s">
        <v>37</v>
      </c>
      <c r="P98" t="str">
        <f t="array" ref="P98">INDEX(Items!B$2:B$1098,MATCH($O98,Items!$A$2:$A$1098,0))</f>
        <v xml:space="preserve"> </v>
      </c>
      <c r="Q98" s="8" t="s">
        <v>1386</v>
      </c>
      <c r="R98" s="8" t="s">
        <v>1387</v>
      </c>
    </row>
    <row r="99" spans="1:19" x14ac:dyDescent="0.3">
      <c r="A99">
        <f t="shared" si="16"/>
        <v>16</v>
      </c>
      <c r="B99" s="10" t="str">
        <f t="shared" si="17"/>
        <v>20240309P</v>
      </c>
      <c r="C99" s="2">
        <f t="shared" si="27"/>
        <v>1</v>
      </c>
      <c r="D99" s="3">
        <v>45360</v>
      </c>
      <c r="E99" s="2" t="s">
        <v>22</v>
      </c>
      <c r="F99" s="8" t="s">
        <v>1273</v>
      </c>
      <c r="G99" s="8" t="s">
        <v>1363</v>
      </c>
      <c r="H99" t="s">
        <v>2</v>
      </c>
      <c r="I99" s="4">
        <v>100</v>
      </c>
      <c r="J99" t="s">
        <v>1098</v>
      </c>
      <c r="K99">
        <v>1</v>
      </c>
      <c r="L99" s="4">
        <v>100</v>
      </c>
      <c r="M99" s="4">
        <f t="shared" si="19"/>
        <v>100</v>
      </c>
      <c r="N99" s="4">
        <f t="shared" si="20"/>
        <v>100</v>
      </c>
      <c r="O99" t="s">
        <v>37</v>
      </c>
      <c r="P99" t="str">
        <f t="array" ref="P99">INDEX(Items!B$2:B$1098,MATCH($O99,Items!$A$2:$A$1098,0))</f>
        <v xml:space="preserve"> </v>
      </c>
      <c r="Q99" s="8" t="s">
        <v>1389</v>
      </c>
      <c r="R99" s="8" t="s">
        <v>1390</v>
      </c>
    </row>
    <row r="100" spans="1:19" x14ac:dyDescent="0.3">
      <c r="A100">
        <f t="shared" si="16"/>
        <v>17</v>
      </c>
      <c r="B100" s="10" t="str">
        <f t="shared" si="17"/>
        <v>20240309Q</v>
      </c>
      <c r="C100" s="2">
        <f t="shared" si="27"/>
        <v>1</v>
      </c>
      <c r="D100" s="3">
        <v>45360</v>
      </c>
      <c r="E100" s="2" t="s">
        <v>22</v>
      </c>
      <c r="F100" s="8" t="s">
        <v>1273</v>
      </c>
      <c r="G100" s="8" t="s">
        <v>1363</v>
      </c>
      <c r="H100" t="s">
        <v>2</v>
      </c>
      <c r="I100" s="4">
        <v>75</v>
      </c>
      <c r="J100" t="s">
        <v>63</v>
      </c>
      <c r="K100">
        <v>1</v>
      </c>
      <c r="L100" s="4">
        <v>75</v>
      </c>
      <c r="M100" s="4">
        <f t="shared" si="19"/>
        <v>75</v>
      </c>
      <c r="N100" s="4">
        <f t="shared" si="20"/>
        <v>75</v>
      </c>
      <c r="O100" t="s">
        <v>37</v>
      </c>
      <c r="P100" t="str">
        <f t="array" ref="P100">INDEX(Items!B$2:B$1098,MATCH($O100,Items!$A$2:$A$1098,0))</f>
        <v xml:space="preserve"> </v>
      </c>
      <c r="Q100" s="8" t="s">
        <v>1182</v>
      </c>
      <c r="R100" s="8" t="s">
        <v>1391</v>
      </c>
    </row>
    <row r="101" spans="1:19" x14ac:dyDescent="0.3">
      <c r="A101">
        <f t="shared" si="16"/>
        <v>18</v>
      </c>
      <c r="B101" s="10" t="str">
        <f t="shared" si="17"/>
        <v>20240309R</v>
      </c>
      <c r="C101" s="2">
        <f t="shared" si="27"/>
        <v>1</v>
      </c>
      <c r="D101" s="3">
        <v>45360</v>
      </c>
      <c r="E101" s="2" t="s">
        <v>22</v>
      </c>
      <c r="F101" s="8" t="s">
        <v>1396</v>
      </c>
      <c r="G101" s="8" t="s">
        <v>1397</v>
      </c>
      <c r="H101" t="s">
        <v>2</v>
      </c>
      <c r="I101" s="4">
        <v>210</v>
      </c>
      <c r="J101" t="s">
        <v>41</v>
      </c>
      <c r="K101">
        <v>1</v>
      </c>
      <c r="L101" s="4">
        <v>200</v>
      </c>
      <c r="M101" s="4">
        <f t="shared" si="19"/>
        <v>200</v>
      </c>
      <c r="N101" s="4">
        <f t="shared" si="20"/>
        <v>200</v>
      </c>
      <c r="O101" t="s">
        <v>37</v>
      </c>
      <c r="P101" s="8" t="s">
        <v>1394</v>
      </c>
      <c r="Q101" s="8" t="s">
        <v>1393</v>
      </c>
      <c r="R101" s="8" t="s">
        <v>1392</v>
      </c>
    </row>
    <row r="102" spans="1:19" x14ac:dyDescent="0.3">
      <c r="A102">
        <f t="shared" si="16"/>
        <v>18</v>
      </c>
      <c r="B102" s="10" t="str">
        <f t="shared" si="17"/>
        <v>20240309R</v>
      </c>
      <c r="C102" s="2">
        <f t="shared" si="27"/>
        <v>2</v>
      </c>
      <c r="D102" s="3">
        <v>45360</v>
      </c>
      <c r="E102" s="2" t="s">
        <v>22</v>
      </c>
      <c r="F102" s="8" t="s">
        <v>1396</v>
      </c>
      <c r="G102" s="8" t="s">
        <v>1397</v>
      </c>
      <c r="I102" s="4"/>
      <c r="J102" t="s">
        <v>41</v>
      </c>
      <c r="K102">
        <v>1</v>
      </c>
      <c r="L102" s="4">
        <v>10</v>
      </c>
      <c r="M102" s="4">
        <f t="shared" si="19"/>
        <v>10</v>
      </c>
      <c r="N102" s="4">
        <f t="shared" si="20"/>
        <v>210</v>
      </c>
      <c r="O102" t="s">
        <v>37</v>
      </c>
      <c r="P102" s="8" t="s">
        <v>1394</v>
      </c>
      <c r="Q102" s="8" t="s">
        <v>1395</v>
      </c>
      <c r="R102" t="str">
        <f t="array" ref="R102">INDEX(Items!D$2:D$1098,MATCH($O102,Items!$A$2:$A$1098,0))</f>
        <v xml:space="preserve"> </v>
      </c>
    </row>
    <row r="103" spans="1:19" x14ac:dyDescent="0.3">
      <c r="A103">
        <f t="shared" si="16"/>
        <v>19</v>
      </c>
      <c r="B103" s="10" t="str">
        <f t="shared" si="17"/>
        <v>20240309S</v>
      </c>
      <c r="C103" s="2">
        <f t="shared" si="27"/>
        <v>1</v>
      </c>
      <c r="D103" s="3">
        <v>45360</v>
      </c>
      <c r="E103" s="2" t="s">
        <v>22</v>
      </c>
      <c r="F103" t="s">
        <v>1398</v>
      </c>
      <c r="G103" t="s">
        <v>1399</v>
      </c>
      <c r="H103" t="s">
        <v>2</v>
      </c>
      <c r="I103" s="4">
        <v>2400</v>
      </c>
      <c r="J103" t="s">
        <v>1400</v>
      </c>
      <c r="K103">
        <v>2</v>
      </c>
      <c r="L103" s="4">
        <v>1200</v>
      </c>
      <c r="M103" s="4">
        <f t="shared" si="19"/>
        <v>2400</v>
      </c>
      <c r="N103" s="4">
        <f t="shared" si="20"/>
        <v>2400</v>
      </c>
      <c r="O103" t="s">
        <v>37</v>
      </c>
      <c r="P103" s="8" t="s">
        <v>1401</v>
      </c>
      <c r="Q103" s="8" t="s">
        <v>1402</v>
      </c>
      <c r="R103" t="str">
        <f t="array" ref="R103">INDEX(Items!D$2:D$1098,MATCH($O103,Items!$A$2:$A$1098,0))</f>
        <v xml:space="preserve"> </v>
      </c>
    </row>
    <row r="104" spans="1:19" x14ac:dyDescent="0.3">
      <c r="A104">
        <f t="shared" si="16"/>
        <v>20</v>
      </c>
      <c r="B104" s="10" t="str">
        <f t="shared" si="17"/>
        <v>20240309T</v>
      </c>
      <c r="C104">
        <f>IF(OR(B104="",B104&lt;&gt;B144),1,C144+1)</f>
        <v>1</v>
      </c>
      <c r="D104" s="3">
        <v>45360</v>
      </c>
      <c r="E104" s="2" t="s">
        <v>925</v>
      </c>
      <c r="F104" t="str">
        <f t="array" ref="F104">INDEX(Establishment!B$2:B$1047,MATCH($E104,Establishment!$A$2:$A$1047,0))</f>
        <v>Transportation(Public)</v>
      </c>
      <c r="G104" t="str">
        <f t="array" ref="G104">INDEX(Establishment!C$2:C$1047,MATCH($E104,Establishment!$A$2:$A$1047,0))</f>
        <v>LRT</v>
      </c>
      <c r="H104" s="2" t="s">
        <v>83</v>
      </c>
      <c r="I104" s="4">
        <v>22</v>
      </c>
      <c r="J104" t="s">
        <v>54</v>
      </c>
      <c r="K104" s="2">
        <v>1</v>
      </c>
      <c r="L104" s="4">
        <v>22</v>
      </c>
      <c r="M104" s="4">
        <f t="shared" si="19"/>
        <v>22</v>
      </c>
      <c r="N104" s="4">
        <f t="shared" si="20"/>
        <v>22</v>
      </c>
      <c r="O104" t="s">
        <v>37</v>
      </c>
      <c r="P104" t="str">
        <f t="array" ref="P104">INDEX(Items!B$2:B$1098,MATCH($O104,Items!$A$2:$A$1098,0))</f>
        <v xml:space="preserve"> </v>
      </c>
      <c r="Q104" t="s">
        <v>55</v>
      </c>
      <c r="R104" s="8" t="s">
        <v>1403</v>
      </c>
    </row>
    <row r="105" spans="1:19" x14ac:dyDescent="0.3">
      <c r="A105">
        <f t="shared" si="16"/>
        <v>21</v>
      </c>
      <c r="B105" s="10" t="str">
        <f t="shared" si="17"/>
        <v>20240309U</v>
      </c>
      <c r="C105" s="2">
        <f t="shared" ref="C105:C122" si="28">IF(OR(B105="",B105&lt;&gt;B104),1,C104+1)</f>
        <v>1</v>
      </c>
      <c r="D105" s="3">
        <v>45360</v>
      </c>
      <c r="E105" s="2" t="s">
        <v>22</v>
      </c>
      <c r="F105" s="8" t="s">
        <v>1360</v>
      </c>
      <c r="G105" t="s">
        <v>1294</v>
      </c>
      <c r="H105" t="s">
        <v>2</v>
      </c>
      <c r="I105" s="4">
        <v>20</v>
      </c>
      <c r="J105" t="s">
        <v>63</v>
      </c>
      <c r="K105">
        <v>1</v>
      </c>
      <c r="L105" s="4">
        <v>20</v>
      </c>
      <c r="M105" s="4">
        <f t="shared" si="19"/>
        <v>20</v>
      </c>
      <c r="N105" s="4">
        <f t="shared" si="20"/>
        <v>20</v>
      </c>
      <c r="O105" t="s">
        <v>37</v>
      </c>
      <c r="P105" s="8" t="s">
        <v>1360</v>
      </c>
      <c r="Q105" s="8" t="s">
        <v>1182</v>
      </c>
      <c r="R105" s="8" t="s">
        <v>1361</v>
      </c>
    </row>
    <row r="106" spans="1:19" x14ac:dyDescent="0.3">
      <c r="A106">
        <f t="shared" si="16"/>
        <v>22</v>
      </c>
      <c r="B106" s="10" t="str">
        <f t="shared" si="17"/>
        <v>20240309V</v>
      </c>
      <c r="C106" s="2">
        <f t="shared" si="28"/>
        <v>1</v>
      </c>
      <c r="D106" s="3">
        <v>45360</v>
      </c>
      <c r="E106" s="2" t="s">
        <v>22</v>
      </c>
      <c r="F106" s="8" t="s">
        <v>1359</v>
      </c>
      <c r="G106" s="8" t="s">
        <v>1406</v>
      </c>
      <c r="H106" s="2" t="s">
        <v>2</v>
      </c>
      <c r="I106" s="4">
        <v>38</v>
      </c>
      <c r="J106" t="s">
        <v>54</v>
      </c>
      <c r="K106" s="2">
        <v>1</v>
      </c>
      <c r="L106" s="4">
        <v>38</v>
      </c>
      <c r="M106" s="4">
        <f t="shared" si="19"/>
        <v>38</v>
      </c>
      <c r="N106" s="4">
        <f t="shared" si="20"/>
        <v>38</v>
      </c>
      <c r="O106" t="s">
        <v>37</v>
      </c>
      <c r="P106" s="2" t="s">
        <v>83</v>
      </c>
      <c r="Q106" t="s">
        <v>55</v>
      </c>
      <c r="R106" s="2" t="s">
        <v>1024</v>
      </c>
    </row>
    <row r="107" spans="1:19" x14ac:dyDescent="0.3">
      <c r="A107">
        <f t="shared" si="16"/>
        <v>23</v>
      </c>
      <c r="B107" s="10" t="str">
        <f t="shared" si="17"/>
        <v>20240309W</v>
      </c>
      <c r="C107" s="2">
        <f t="shared" si="28"/>
        <v>1</v>
      </c>
      <c r="D107" s="3">
        <v>45360</v>
      </c>
      <c r="E107" s="2" t="s">
        <v>22</v>
      </c>
      <c r="F107" s="8" t="s">
        <v>1359</v>
      </c>
      <c r="G107" s="8" t="s">
        <v>1406</v>
      </c>
      <c r="H107" s="2" t="s">
        <v>2</v>
      </c>
      <c r="I107" s="4">
        <v>100</v>
      </c>
      <c r="J107" t="s">
        <v>54</v>
      </c>
      <c r="K107" s="2">
        <v>1</v>
      </c>
      <c r="L107" s="4">
        <v>100</v>
      </c>
      <c r="M107" s="4">
        <f t="shared" si="19"/>
        <v>100</v>
      </c>
      <c r="N107" s="4">
        <f t="shared" si="20"/>
        <v>100</v>
      </c>
      <c r="O107" t="s">
        <v>37</v>
      </c>
      <c r="P107" s="2" t="s">
        <v>83</v>
      </c>
      <c r="Q107" t="s">
        <v>55</v>
      </c>
      <c r="R107" s="2" t="s">
        <v>1024</v>
      </c>
    </row>
    <row r="108" spans="1:19" ht="15.75" customHeight="1" x14ac:dyDescent="0.3">
      <c r="A108" s="2">
        <f t="shared" si="16"/>
        <v>1</v>
      </c>
      <c r="B108" s="12" t="str">
        <f t="shared" si="17"/>
        <v/>
      </c>
      <c r="C108" s="2">
        <f t="shared" si="28"/>
        <v>1</v>
      </c>
      <c r="D108" s="3"/>
      <c r="E108" s="2" t="s">
        <v>895</v>
      </c>
      <c r="F108" s="2" t="str">
        <f t="array" ref="F108">INDEX(Establishment!B$2:B$1047,MATCH($E108,Establishment!$A$2:$A$1047,0))</f>
        <v>Transportation(Public)</v>
      </c>
      <c r="G108" t="str">
        <f t="array" ref="G108">INDEX(Establishment!C$2:C$1047,MATCH($E108,Establishment!$A$2:$A$1047,0))</f>
        <v>MRT</v>
      </c>
      <c r="H108" s="2" t="s">
        <v>83</v>
      </c>
      <c r="I108" s="4">
        <v>13</v>
      </c>
      <c r="J108" t="s">
        <v>54</v>
      </c>
      <c r="K108" s="2">
        <v>1</v>
      </c>
      <c r="L108" s="4">
        <v>13</v>
      </c>
      <c r="M108" s="4">
        <f t="shared" si="19"/>
        <v>13</v>
      </c>
      <c r="N108" s="4">
        <f t="shared" si="20"/>
        <v>13</v>
      </c>
      <c r="O108" t="s">
        <v>37</v>
      </c>
      <c r="P108" s="2"/>
      <c r="Q108" t="s">
        <v>55</v>
      </c>
      <c r="R108" s="8" t="s">
        <v>1407</v>
      </c>
      <c r="S108" s="2"/>
    </row>
    <row r="109" spans="1:19" ht="15.75" customHeight="1" x14ac:dyDescent="0.3">
      <c r="A109" s="2">
        <f t="shared" si="16"/>
        <v>1</v>
      </c>
      <c r="B109" s="12" t="str">
        <f t="shared" si="17"/>
        <v/>
      </c>
      <c r="C109" s="2">
        <f t="shared" si="28"/>
        <v>1</v>
      </c>
      <c r="D109" s="3"/>
      <c r="E109" s="2" t="s">
        <v>964</v>
      </c>
      <c r="F109" s="2" t="str">
        <f t="array" ref="F109">INDEX(Establishment!B$2:B$1047,MATCH($E109,Establishment!$A$2:$A$1047,0))</f>
        <v>Transportation(Public)</v>
      </c>
      <c r="G109" s="2" t="str">
        <f t="array" ref="G109">INDEX(Establishment!C$2:C$1047,MATCH($E109,Establishment!$A$2:$A$1047,0))</f>
        <v>BGC Bus</v>
      </c>
      <c r="H109" s="2" t="s">
        <v>83</v>
      </c>
      <c r="I109" s="4">
        <v>15</v>
      </c>
      <c r="J109" t="s">
        <v>54</v>
      </c>
      <c r="K109" s="2">
        <v>1</v>
      </c>
      <c r="L109" s="4">
        <v>15</v>
      </c>
      <c r="M109" s="4">
        <f t="shared" si="19"/>
        <v>15</v>
      </c>
      <c r="N109" s="4">
        <f t="shared" si="20"/>
        <v>28</v>
      </c>
      <c r="O109" t="s">
        <v>37</v>
      </c>
      <c r="P109" s="2" t="str">
        <f t="array" ref="P109">INDEX(Items!B$2:B$1098,MATCH($O109,Items!$A$2:$A$1098,0))</f>
        <v xml:space="preserve"> </v>
      </c>
      <c r="Q109" t="s">
        <v>55</v>
      </c>
      <c r="R109" s="2" t="s">
        <v>1408</v>
      </c>
      <c r="S109" s="2"/>
    </row>
    <row r="110" spans="1:19" x14ac:dyDescent="0.3">
      <c r="A110">
        <f t="shared" si="16"/>
        <v>1</v>
      </c>
      <c r="B110" s="10" t="str">
        <f t="shared" si="17"/>
        <v>20240309A</v>
      </c>
      <c r="C110" s="2">
        <f t="shared" si="28"/>
        <v>1</v>
      </c>
      <c r="D110" s="3">
        <v>45360</v>
      </c>
      <c r="E110" s="2" t="s">
        <v>22</v>
      </c>
      <c r="F110" s="8" t="s">
        <v>1273</v>
      </c>
      <c r="G110" s="8" t="s">
        <v>1363</v>
      </c>
      <c r="H110" t="s">
        <v>2</v>
      </c>
      <c r="I110" s="4"/>
      <c r="J110" t="s">
        <v>20</v>
      </c>
      <c r="L110" s="4"/>
      <c r="M110" s="4">
        <f t="shared" si="19"/>
        <v>0</v>
      </c>
      <c r="N110" s="4">
        <f t="shared" si="20"/>
        <v>0</v>
      </c>
      <c r="O110" t="s">
        <v>20</v>
      </c>
      <c r="P110">
        <f t="array" ref="P110">INDEX(Items!B$2:B$1098,MATCH($O110,Items!$A$2:$A$1098,0))</f>
        <v>0</v>
      </c>
      <c r="Q110">
        <f t="array" ref="Q110">INDEX(Items!C$2:C$1098,MATCH($O110,Items!$A$2:$A$1098,0))</f>
        <v>0</v>
      </c>
      <c r="R110">
        <f t="array" ref="R110">INDEX(Items!D$2:D$1098,MATCH($O110,Items!$A$2:$A$1098,0))</f>
        <v>0</v>
      </c>
    </row>
    <row r="111" spans="1:19" x14ac:dyDescent="0.3">
      <c r="A111">
        <f t="shared" si="16"/>
        <v>2</v>
      </c>
      <c r="B111" s="10" t="str">
        <f t="shared" si="17"/>
        <v>20240309B</v>
      </c>
      <c r="C111" s="2">
        <f t="shared" si="28"/>
        <v>1</v>
      </c>
      <c r="D111" s="3">
        <v>45360</v>
      </c>
      <c r="E111" s="2" t="s">
        <v>22</v>
      </c>
      <c r="F111" s="8" t="s">
        <v>1273</v>
      </c>
      <c r="G111" s="8" t="s">
        <v>1363</v>
      </c>
      <c r="H111" t="s">
        <v>2</v>
      </c>
      <c r="I111" s="4"/>
      <c r="J111" t="s">
        <v>20</v>
      </c>
      <c r="L111" s="4"/>
      <c r="M111" s="4">
        <f t="shared" si="19"/>
        <v>0</v>
      </c>
      <c r="N111" s="4">
        <f t="shared" si="20"/>
        <v>0</v>
      </c>
      <c r="O111" t="s">
        <v>20</v>
      </c>
      <c r="P111">
        <f t="array" ref="P111">INDEX(Items!B$2:B$1098,MATCH($O111,Items!$A$2:$A$1098,0))</f>
        <v>0</v>
      </c>
      <c r="Q111">
        <f t="array" ref="Q111">INDEX(Items!C$2:C$1098,MATCH($O111,Items!$A$2:$A$1098,0))</f>
        <v>0</v>
      </c>
      <c r="R111">
        <f t="array" ref="R111">INDEX(Items!D$2:D$1098,MATCH($O111,Items!$A$2:$A$1098,0))</f>
        <v>0</v>
      </c>
    </row>
    <row r="112" spans="1:19" x14ac:dyDescent="0.3">
      <c r="A112">
        <f t="shared" si="16"/>
        <v>3</v>
      </c>
      <c r="B112" s="10" t="str">
        <f t="shared" si="17"/>
        <v>20240309C</v>
      </c>
      <c r="C112" s="2">
        <f t="shared" si="28"/>
        <v>1</v>
      </c>
      <c r="D112" s="3">
        <v>45360</v>
      </c>
      <c r="E112" s="2" t="s">
        <v>22</v>
      </c>
      <c r="F112" s="8" t="s">
        <v>1273</v>
      </c>
      <c r="G112" s="8" t="s">
        <v>1363</v>
      </c>
      <c r="H112" t="s">
        <v>2</v>
      </c>
      <c r="I112" s="4"/>
      <c r="J112" t="s">
        <v>20</v>
      </c>
      <c r="L112" s="4"/>
      <c r="M112" s="4">
        <f t="shared" si="19"/>
        <v>0</v>
      </c>
      <c r="N112" s="4">
        <f t="shared" si="20"/>
        <v>0</v>
      </c>
      <c r="O112" t="s">
        <v>20</v>
      </c>
      <c r="P112">
        <f t="array" ref="P112">INDEX(Items!B$2:B$1098,MATCH($O112,Items!$A$2:$A$1098,0))</f>
        <v>0</v>
      </c>
      <c r="Q112">
        <f t="array" ref="Q112">INDEX(Items!C$2:C$1098,MATCH($O112,Items!$A$2:$A$1098,0))</f>
        <v>0</v>
      </c>
      <c r="R112">
        <f t="array" ref="R112">INDEX(Items!D$2:D$1098,MATCH($O112,Items!$A$2:$A$1098,0))</f>
        <v>0</v>
      </c>
    </row>
    <row r="113" spans="1:19" x14ac:dyDescent="0.3">
      <c r="A113">
        <f t="shared" si="16"/>
        <v>4</v>
      </c>
      <c r="B113" s="10" t="str">
        <f t="shared" si="17"/>
        <v>20240309D</v>
      </c>
      <c r="C113" s="2">
        <f t="shared" si="28"/>
        <v>1</v>
      </c>
      <c r="D113" s="3">
        <v>45360</v>
      </c>
      <c r="E113" s="2" t="s">
        <v>22</v>
      </c>
      <c r="F113" s="8" t="s">
        <v>1273</v>
      </c>
      <c r="G113" s="8" t="s">
        <v>1363</v>
      </c>
      <c r="H113" t="s">
        <v>2</v>
      </c>
      <c r="I113" s="4"/>
      <c r="J113" t="s">
        <v>20</v>
      </c>
      <c r="L113" s="4"/>
      <c r="M113" s="4">
        <f t="shared" si="19"/>
        <v>0</v>
      </c>
      <c r="N113" s="4">
        <f t="shared" si="20"/>
        <v>0</v>
      </c>
      <c r="O113" t="s">
        <v>20</v>
      </c>
      <c r="P113">
        <f t="array" ref="P113">INDEX(Items!B$2:B$1098,MATCH($O113,Items!$A$2:$A$1098,0))</f>
        <v>0</v>
      </c>
      <c r="Q113">
        <f t="array" ref="Q113">INDEX(Items!C$2:C$1098,MATCH($O113,Items!$A$2:$A$1098,0))</f>
        <v>0</v>
      </c>
      <c r="R113">
        <f t="array" ref="R113">INDEX(Items!D$2:D$1098,MATCH($O113,Items!$A$2:$A$1098,0))</f>
        <v>0</v>
      </c>
    </row>
    <row r="114" spans="1:19" x14ac:dyDescent="0.3">
      <c r="A114">
        <f t="shared" si="16"/>
        <v>5</v>
      </c>
      <c r="B114" s="10" t="str">
        <f t="shared" si="17"/>
        <v>20240309E</v>
      </c>
      <c r="C114" s="2">
        <f t="shared" si="28"/>
        <v>1</v>
      </c>
      <c r="D114" s="3">
        <v>45360</v>
      </c>
      <c r="E114" s="2" t="s">
        <v>22</v>
      </c>
      <c r="F114" s="8" t="s">
        <v>1273</v>
      </c>
      <c r="G114" s="8" t="s">
        <v>1363</v>
      </c>
      <c r="H114" t="s">
        <v>2</v>
      </c>
      <c r="I114" s="4"/>
      <c r="J114" t="s">
        <v>20</v>
      </c>
      <c r="L114" s="4"/>
      <c r="M114" s="4">
        <f t="shared" si="19"/>
        <v>0</v>
      </c>
      <c r="N114" s="4">
        <f t="shared" si="20"/>
        <v>0</v>
      </c>
      <c r="O114" t="s">
        <v>20</v>
      </c>
      <c r="P114">
        <f t="array" ref="P114">INDEX(Items!B$2:B$1098,MATCH($O114,Items!$A$2:$A$1098,0))</f>
        <v>0</v>
      </c>
      <c r="Q114">
        <f t="array" ref="Q114">INDEX(Items!C$2:C$1098,MATCH($O114,Items!$A$2:$A$1098,0))</f>
        <v>0</v>
      </c>
      <c r="R114">
        <f t="array" ref="R114">INDEX(Items!D$2:D$1098,MATCH($O114,Items!$A$2:$A$1098,0))</f>
        <v>0</v>
      </c>
    </row>
    <row r="115" spans="1:19" x14ac:dyDescent="0.3">
      <c r="A115">
        <f t="shared" si="16"/>
        <v>1</v>
      </c>
      <c r="B115" s="10" t="str">
        <f t="shared" si="17"/>
        <v/>
      </c>
      <c r="C115" s="2">
        <f t="shared" si="28"/>
        <v>1</v>
      </c>
      <c r="D115" s="3"/>
      <c r="E115" s="2"/>
      <c r="F115" t="e">
        <f t="array" ref="F115">INDEX(Establishment!B$2:B$1047,MATCH($E115,Establishment!$A$2:$A$1047,0))</f>
        <v>#N/A</v>
      </c>
      <c r="G115" t="e">
        <f t="array" ref="G115">INDEX(Establishment!C$2:C$1047,MATCH($E115,Establishment!$A$2:$A$1047,0))</f>
        <v>#N/A</v>
      </c>
      <c r="H115" t="s">
        <v>20</v>
      </c>
      <c r="I115" s="4"/>
      <c r="J115" t="s">
        <v>20</v>
      </c>
      <c r="L115" s="4"/>
      <c r="M115" s="4">
        <f t="shared" si="19"/>
        <v>0</v>
      </c>
      <c r="N115" s="4">
        <f t="shared" si="20"/>
        <v>0</v>
      </c>
      <c r="O115" t="s">
        <v>20</v>
      </c>
      <c r="P115">
        <f t="array" ref="P115">INDEX(Items!B$2:B$1098,MATCH($O115,Items!$A$2:$A$1098,0))</f>
        <v>0</v>
      </c>
      <c r="Q115">
        <f t="array" ref="Q115">INDEX(Items!C$2:C$1098,MATCH($O115,Items!$A$2:$A$1098,0))</f>
        <v>0</v>
      </c>
      <c r="R115">
        <f t="array" ref="R115">INDEX(Items!D$2:D$1098,MATCH($O115,Items!$A$2:$A$1098,0))</f>
        <v>0</v>
      </c>
    </row>
    <row r="116" spans="1:19" x14ac:dyDescent="0.3">
      <c r="A116">
        <f t="shared" si="16"/>
        <v>1</v>
      </c>
      <c r="B116" s="10" t="str">
        <f t="shared" si="17"/>
        <v/>
      </c>
      <c r="C116" s="2">
        <f t="shared" si="28"/>
        <v>1</v>
      </c>
      <c r="D116" s="3"/>
      <c r="E116" s="2"/>
      <c r="F116" t="e">
        <f t="array" ref="F116">INDEX(Establishment!B$2:B$1047,MATCH($E116,Establishment!$A$2:$A$1047,0))</f>
        <v>#N/A</v>
      </c>
      <c r="G116" t="e">
        <f t="array" ref="G116">INDEX(Establishment!C$2:C$1047,MATCH($E116,Establishment!$A$2:$A$1047,0))</f>
        <v>#N/A</v>
      </c>
      <c r="H116" t="s">
        <v>20</v>
      </c>
      <c r="I116" s="4"/>
      <c r="J116" t="s">
        <v>20</v>
      </c>
      <c r="L116" s="4"/>
      <c r="M116" s="4">
        <f t="shared" si="19"/>
        <v>0</v>
      </c>
      <c r="N116" s="4">
        <f t="shared" si="20"/>
        <v>0</v>
      </c>
      <c r="O116" t="s">
        <v>20</v>
      </c>
      <c r="P116">
        <f t="array" ref="P116">INDEX(Items!B$2:B$1098,MATCH($O116,Items!$A$2:$A$1098,0))</f>
        <v>0</v>
      </c>
      <c r="Q116">
        <f t="array" ref="Q116">INDEX(Items!C$2:C$1098,MATCH($O116,Items!$A$2:$A$1098,0))</f>
        <v>0</v>
      </c>
      <c r="R116">
        <f t="array" ref="R116">INDEX(Items!D$2:D$1098,MATCH($O116,Items!$A$2:$A$1098,0))</f>
        <v>0</v>
      </c>
    </row>
    <row r="117" spans="1:19" x14ac:dyDescent="0.3">
      <c r="A117">
        <f t="shared" si="16"/>
        <v>1</v>
      </c>
      <c r="B117" s="10" t="str">
        <f t="shared" si="17"/>
        <v/>
      </c>
      <c r="C117" s="2">
        <f t="shared" si="28"/>
        <v>1</v>
      </c>
      <c r="D117" s="3"/>
      <c r="E117" s="2"/>
      <c r="F117" t="e">
        <f t="array" ref="F117">INDEX(Establishment!B$2:B$1047,MATCH($E117,Establishment!$A$2:$A$1047,0))</f>
        <v>#N/A</v>
      </c>
      <c r="G117" t="e">
        <f t="array" ref="G117">INDEX(Establishment!C$2:C$1047,MATCH($E117,Establishment!$A$2:$A$1047,0))</f>
        <v>#N/A</v>
      </c>
      <c r="H117" t="s">
        <v>20</v>
      </c>
      <c r="I117" s="4"/>
      <c r="J117" t="s">
        <v>20</v>
      </c>
      <c r="L117" s="4"/>
      <c r="M117" s="4">
        <f t="shared" si="19"/>
        <v>0</v>
      </c>
      <c r="N117" s="4">
        <f t="shared" si="20"/>
        <v>0</v>
      </c>
      <c r="O117" t="s">
        <v>20</v>
      </c>
      <c r="P117">
        <f t="array" ref="P117">INDEX(Items!B$2:B$1098,MATCH($O117,Items!$A$2:$A$1098,0))</f>
        <v>0</v>
      </c>
      <c r="Q117">
        <f t="array" ref="Q117">INDEX(Items!C$2:C$1098,MATCH($O117,Items!$A$2:$A$1098,0))</f>
        <v>0</v>
      </c>
      <c r="R117">
        <f t="array" ref="R117">INDEX(Items!D$2:D$1098,MATCH($O117,Items!$A$2:$A$1098,0))</f>
        <v>0</v>
      </c>
    </row>
    <row r="118" spans="1:19" x14ac:dyDescent="0.3">
      <c r="A118">
        <f t="shared" si="16"/>
        <v>1</v>
      </c>
      <c r="B118" s="10" t="str">
        <f t="shared" si="17"/>
        <v/>
      </c>
      <c r="C118" s="2">
        <f t="shared" si="28"/>
        <v>1</v>
      </c>
      <c r="D118" s="3"/>
      <c r="E118" s="2"/>
      <c r="F118" t="e">
        <f t="array" ref="F118">INDEX(Establishment!B$2:B$1047,MATCH($E118,Establishment!$A$2:$A$1047,0))</f>
        <v>#N/A</v>
      </c>
      <c r="G118" t="e">
        <f t="array" ref="G118">INDEX(Establishment!C$2:C$1047,MATCH($E118,Establishment!$A$2:$A$1047,0))</f>
        <v>#N/A</v>
      </c>
      <c r="H118" t="s">
        <v>20</v>
      </c>
      <c r="I118" s="4"/>
      <c r="J118" t="s">
        <v>20</v>
      </c>
      <c r="L118" s="4"/>
      <c r="M118" s="4">
        <f t="shared" si="19"/>
        <v>0</v>
      </c>
      <c r="N118" s="4">
        <f t="shared" si="20"/>
        <v>0</v>
      </c>
      <c r="O118" t="s">
        <v>20</v>
      </c>
      <c r="P118">
        <f t="array" ref="P118">INDEX(Items!B$2:B$1098,MATCH($O118,Items!$A$2:$A$1098,0))</f>
        <v>0</v>
      </c>
      <c r="Q118">
        <f t="array" ref="Q118">INDEX(Items!C$2:C$1098,MATCH($O118,Items!$A$2:$A$1098,0))</f>
        <v>0</v>
      </c>
      <c r="R118">
        <f t="array" ref="R118">INDEX(Items!D$2:D$1098,MATCH($O118,Items!$A$2:$A$1098,0))</f>
        <v>0</v>
      </c>
    </row>
    <row r="119" spans="1:19" x14ac:dyDescent="0.3">
      <c r="A119">
        <f t="shared" si="16"/>
        <v>1</v>
      </c>
      <c r="B119" s="10" t="str">
        <f t="shared" si="17"/>
        <v/>
      </c>
      <c r="C119" s="2">
        <f t="shared" si="28"/>
        <v>1</v>
      </c>
      <c r="D119" s="3"/>
      <c r="E119" s="2"/>
      <c r="F119" t="e">
        <f t="array" ref="F119">INDEX(Establishment!B$2:B$1047,MATCH($E119,Establishment!$A$2:$A$1047,0))</f>
        <v>#N/A</v>
      </c>
      <c r="G119" t="e">
        <f t="array" ref="G119">INDEX(Establishment!C$2:C$1047,MATCH($E119,Establishment!$A$2:$A$1047,0))</f>
        <v>#N/A</v>
      </c>
      <c r="H119" t="s">
        <v>20</v>
      </c>
      <c r="I119" s="4"/>
      <c r="J119" t="s">
        <v>20</v>
      </c>
      <c r="L119" s="4"/>
      <c r="M119" s="4">
        <f t="shared" si="19"/>
        <v>0</v>
      </c>
      <c r="N119" s="4">
        <f t="shared" si="20"/>
        <v>0</v>
      </c>
      <c r="O119" t="s">
        <v>20</v>
      </c>
      <c r="P119">
        <f t="array" ref="P119">INDEX(Items!B$2:B$1098,MATCH($O119,Items!$A$2:$A$1098,0))</f>
        <v>0</v>
      </c>
      <c r="Q119">
        <f t="array" ref="Q119">INDEX(Items!C$2:C$1098,MATCH($O119,Items!$A$2:$A$1098,0))</f>
        <v>0</v>
      </c>
      <c r="R119">
        <f t="array" ref="R119">INDEX(Items!D$2:D$1098,MATCH($O119,Items!$A$2:$A$1098,0))</f>
        <v>0</v>
      </c>
    </row>
    <row r="120" spans="1:19" x14ac:dyDescent="0.3">
      <c r="A120">
        <f t="shared" si="16"/>
        <v>1</v>
      </c>
      <c r="B120" s="10" t="str">
        <f t="shared" si="17"/>
        <v/>
      </c>
      <c r="C120" s="2">
        <f t="shared" si="28"/>
        <v>1</v>
      </c>
      <c r="D120" s="3"/>
      <c r="E120" s="2"/>
      <c r="F120" t="e">
        <f t="array" ref="F120">INDEX(Establishment!B$2:B$1047,MATCH($E120,Establishment!$A$2:$A$1047,0))</f>
        <v>#N/A</v>
      </c>
      <c r="G120" t="e">
        <f t="array" ref="G120">INDEX(Establishment!C$2:C$1047,MATCH($E120,Establishment!$A$2:$A$1047,0))</f>
        <v>#N/A</v>
      </c>
      <c r="H120" t="s">
        <v>20</v>
      </c>
      <c r="I120" s="4"/>
      <c r="J120" t="s">
        <v>20</v>
      </c>
      <c r="L120" s="4"/>
      <c r="M120" s="4">
        <f t="shared" si="19"/>
        <v>0</v>
      </c>
      <c r="N120" s="4">
        <f t="shared" si="20"/>
        <v>0</v>
      </c>
      <c r="O120" t="s">
        <v>20</v>
      </c>
      <c r="P120">
        <f t="array" ref="P120">INDEX(Items!B$2:B$1098,MATCH($O120,Items!$A$2:$A$1098,0))</f>
        <v>0</v>
      </c>
      <c r="Q120">
        <f t="array" ref="Q120">INDEX(Items!C$2:C$1098,MATCH($O120,Items!$A$2:$A$1098,0))</f>
        <v>0</v>
      </c>
      <c r="R120">
        <f t="array" ref="R120">INDEX(Items!D$2:D$1098,MATCH($O120,Items!$A$2:$A$1098,0))</f>
        <v>0</v>
      </c>
    </row>
    <row r="121" spans="1:19" x14ac:dyDescent="0.3">
      <c r="A121">
        <f t="shared" si="16"/>
        <v>1</v>
      </c>
      <c r="B121" s="10" t="str">
        <f t="shared" si="17"/>
        <v>20240309A</v>
      </c>
      <c r="C121" s="2">
        <f t="shared" si="28"/>
        <v>1</v>
      </c>
      <c r="D121" s="3">
        <v>45360</v>
      </c>
      <c r="E121" s="2" t="s">
        <v>35</v>
      </c>
      <c r="F121" t="str">
        <f t="array" ref="F121">INDEX(Establishment!B$2:B$1047,MATCH($E121,Establishment!$A$2:$A$1047,0))</f>
        <v>7-Eleven</v>
      </c>
      <c r="G121" s="8" t="s">
        <v>45</v>
      </c>
      <c r="H121" t="s">
        <v>2</v>
      </c>
      <c r="I121" s="4">
        <v>40</v>
      </c>
      <c r="J121" t="s">
        <v>41</v>
      </c>
      <c r="K121">
        <v>2</v>
      </c>
      <c r="L121" s="4">
        <v>20</v>
      </c>
      <c r="M121" s="4">
        <f t="shared" si="19"/>
        <v>40</v>
      </c>
      <c r="N121" s="4">
        <f t="shared" si="20"/>
        <v>40</v>
      </c>
      <c r="O121" t="s">
        <v>25</v>
      </c>
      <c r="P121">
        <f t="array" ref="P121">INDEX(Items!B$2:B$1098,MATCH($O121,Items!$A$2:$A$1098,0))</f>
        <v>0</v>
      </c>
      <c r="Q121" t="str">
        <f t="array" ref="Q121">INDEX(Items!C$2:C$1098,MATCH($O121,Items!$A$2:$A$1098,0))</f>
        <v>Dish</v>
      </c>
      <c r="R121" t="str">
        <f t="array" ref="R121">INDEX(Items!D$2:D$1098,MATCH($O121,Items!$A$2:$A$1098,0))</f>
        <v>Rice</v>
      </c>
    </row>
    <row r="122" spans="1:19" ht="15.75" customHeight="1" x14ac:dyDescent="0.3">
      <c r="A122" s="2">
        <f t="shared" si="16"/>
        <v>2</v>
      </c>
      <c r="B122" s="12" t="str">
        <f t="shared" si="17"/>
        <v>20240309B</v>
      </c>
      <c r="C122" s="2">
        <f t="shared" si="28"/>
        <v>1</v>
      </c>
      <c r="D122" s="3">
        <v>45360</v>
      </c>
      <c r="E122" s="2" t="s">
        <v>964</v>
      </c>
      <c r="F122" s="2" t="str">
        <f t="array" ref="F122">INDEX(Establishment!B$2:B$1047,MATCH($E122,Establishment!$A$2:$A$1047,0))</f>
        <v>Transportation(Public)</v>
      </c>
      <c r="G122" s="2" t="str">
        <f t="array" ref="G122">INDEX(Establishment!C$2:C$1047,MATCH($E122,Establishment!$A$2:$A$1047,0))</f>
        <v>BGC Bus</v>
      </c>
      <c r="H122" s="2" t="s">
        <v>83</v>
      </c>
      <c r="I122" s="4">
        <v>15</v>
      </c>
      <c r="J122" t="s">
        <v>54</v>
      </c>
      <c r="K122" s="2">
        <v>1</v>
      </c>
      <c r="L122" s="4">
        <v>15</v>
      </c>
      <c r="M122" s="4">
        <f t="shared" si="19"/>
        <v>15</v>
      </c>
      <c r="N122" s="4">
        <f t="shared" si="20"/>
        <v>15</v>
      </c>
      <c r="O122" t="s">
        <v>37</v>
      </c>
      <c r="P122" s="2" t="str">
        <f t="array" ref="P122">INDEX(Items!B$2:B$1098,MATCH($O122,Items!$A$2:$A$1098,0))</f>
        <v xml:space="preserve"> </v>
      </c>
      <c r="Q122" t="s">
        <v>55</v>
      </c>
      <c r="R122" s="2" t="s">
        <v>1357</v>
      </c>
      <c r="S122" s="2"/>
    </row>
    <row r="123" spans="1:19" ht="15.75" customHeight="1" x14ac:dyDescent="0.3">
      <c r="A123">
        <f t="shared" si="16"/>
        <v>3</v>
      </c>
      <c r="B123" s="10" t="str">
        <f t="shared" si="17"/>
        <v>20240309C</v>
      </c>
      <c r="C123">
        <f t="shared" ref="C123" si="29">IF(OR(B123="",B123&lt;&gt;B131),1,C131+1)</f>
        <v>1</v>
      </c>
      <c r="D123" s="3">
        <v>45360</v>
      </c>
      <c r="E123" s="2" t="s">
        <v>890</v>
      </c>
      <c r="F123" t="str">
        <f t="array" ref="F123">INDEX(Establishment!B$2:B$1047,MATCH($E123,Establishment!$A$2:$A$1047,0))</f>
        <v>Transportation(Public)</v>
      </c>
      <c r="G123" t="str">
        <f t="array" ref="G123">INDEX(Establishment!C$2:C$1047,MATCH($E123,Establishment!$A$2:$A$1047,0))</f>
        <v>Jeepney</v>
      </c>
      <c r="H123" t="s">
        <v>2</v>
      </c>
      <c r="I123" s="4">
        <v>13</v>
      </c>
      <c r="J123" t="s">
        <v>54</v>
      </c>
      <c r="K123">
        <v>1</v>
      </c>
      <c r="L123" s="4">
        <v>13</v>
      </c>
      <c r="M123" s="4">
        <f t="shared" si="19"/>
        <v>13</v>
      </c>
      <c r="N123" s="4">
        <f t="shared" si="20"/>
        <v>13</v>
      </c>
      <c r="O123" t="s">
        <v>37</v>
      </c>
      <c r="P123" t="str">
        <f t="array" ref="P123">INDEX(Items!B$2:B$1098,MATCH($O123,Items!$A$2:$A$1098,0))</f>
        <v xml:space="preserve"> </v>
      </c>
      <c r="Q123" t="s">
        <v>55</v>
      </c>
      <c r="R123" s="2" t="s">
        <v>971</v>
      </c>
      <c r="S123" s="9"/>
    </row>
    <row r="124" spans="1:19" x14ac:dyDescent="0.3">
      <c r="A124">
        <f t="shared" si="16"/>
        <v>1</v>
      </c>
      <c r="B124" s="10" t="str">
        <f t="shared" si="17"/>
        <v>20240310A</v>
      </c>
      <c r="C124" s="2">
        <f t="shared" ref="C124:C134" si="30">IF(OR(B124="",B124&lt;&gt;B123),1,C123+1)</f>
        <v>1</v>
      </c>
      <c r="D124" s="3">
        <v>45361</v>
      </c>
      <c r="E124" s="2" t="s">
        <v>35</v>
      </c>
      <c r="F124" t="str">
        <f t="array" ref="F124">INDEX(Establishment!B$2:B$1047,MATCH($E124,Establishment!$A$2:$A$1047,0))</f>
        <v>7-Eleven</v>
      </c>
      <c r="G124" s="8" t="s">
        <v>45</v>
      </c>
      <c r="H124" t="s">
        <v>2</v>
      </c>
      <c r="I124" s="4">
        <v>28</v>
      </c>
      <c r="J124" t="s">
        <v>63</v>
      </c>
      <c r="K124">
        <v>1</v>
      </c>
      <c r="L124" s="4">
        <v>28</v>
      </c>
      <c r="M124" s="4">
        <f t="shared" si="19"/>
        <v>28</v>
      </c>
      <c r="N124" s="4">
        <f t="shared" si="20"/>
        <v>28</v>
      </c>
      <c r="O124" t="s">
        <v>939</v>
      </c>
      <c r="P124" t="str">
        <f t="array" ref="P124">INDEX(Items!B$2:B$1098,MATCH($O124,Items!$A$2:$A$1098,0))</f>
        <v>Tang</v>
      </c>
      <c r="Q124" t="str">
        <f t="array" ref="Q124">INDEX(Items!C$2:C$1098,MATCH($O124,Items!$A$2:$A$1098,0))</f>
        <v>Powdered Juice</v>
      </c>
      <c r="R124" s="8" t="s">
        <v>1006</v>
      </c>
    </row>
    <row r="125" spans="1:19" x14ac:dyDescent="0.3">
      <c r="A125">
        <f t="shared" si="16"/>
        <v>2</v>
      </c>
      <c r="B125" s="10" t="str">
        <f t="shared" si="17"/>
        <v>20240310B</v>
      </c>
      <c r="C125" s="2">
        <f t="shared" si="30"/>
        <v>1</v>
      </c>
      <c r="D125" s="3">
        <v>45361</v>
      </c>
      <c r="E125" s="2" t="s">
        <v>22</v>
      </c>
      <c r="F125" s="8" t="s">
        <v>1114</v>
      </c>
      <c r="G125" s="8" t="s">
        <v>1208</v>
      </c>
      <c r="H125" t="s">
        <v>2</v>
      </c>
      <c r="I125" s="4">
        <v>95</v>
      </c>
      <c r="J125" t="s">
        <v>1201</v>
      </c>
      <c r="K125">
        <v>5</v>
      </c>
      <c r="L125" s="4">
        <v>9.5</v>
      </c>
      <c r="M125" s="4">
        <f t="shared" si="19"/>
        <v>47.5</v>
      </c>
      <c r="N125" s="4">
        <f t="shared" si="20"/>
        <v>47.5</v>
      </c>
      <c r="O125" t="s">
        <v>1033</v>
      </c>
      <c r="P125" s="8" t="s">
        <v>1114</v>
      </c>
      <c r="Q125" s="8" t="s">
        <v>1175</v>
      </c>
      <c r="R125" s="8" t="s">
        <v>1242</v>
      </c>
    </row>
    <row r="126" spans="1:19" x14ac:dyDescent="0.3">
      <c r="A126">
        <f t="shared" si="16"/>
        <v>2</v>
      </c>
      <c r="B126" s="10" t="str">
        <f t="shared" si="17"/>
        <v>20240310B</v>
      </c>
      <c r="C126" s="2">
        <f t="shared" si="30"/>
        <v>2</v>
      </c>
      <c r="D126" s="3">
        <v>45361</v>
      </c>
      <c r="E126" s="2" t="s">
        <v>22</v>
      </c>
      <c r="F126" s="8" t="s">
        <v>1114</v>
      </c>
      <c r="G126" s="8" t="s">
        <v>1208</v>
      </c>
      <c r="I126" s="4"/>
      <c r="J126" t="s">
        <v>1201</v>
      </c>
      <c r="K126">
        <v>5</v>
      </c>
      <c r="L126" s="4">
        <v>9.5</v>
      </c>
      <c r="M126" s="4">
        <f t="shared" si="19"/>
        <v>47.5</v>
      </c>
      <c r="N126" s="4">
        <f t="shared" si="20"/>
        <v>95</v>
      </c>
      <c r="O126" t="s">
        <v>1033</v>
      </c>
      <c r="P126" s="8" t="s">
        <v>1114</v>
      </c>
      <c r="Q126" s="8" t="s">
        <v>1175</v>
      </c>
      <c r="R126" s="8" t="s">
        <v>1242</v>
      </c>
    </row>
    <row r="127" spans="1:19" x14ac:dyDescent="0.3">
      <c r="A127">
        <f t="shared" si="16"/>
        <v>3</v>
      </c>
      <c r="B127" s="10" t="str">
        <f t="shared" si="17"/>
        <v>20240310C</v>
      </c>
      <c r="C127" s="2">
        <f t="shared" si="30"/>
        <v>1</v>
      </c>
      <c r="D127" s="3">
        <v>45361</v>
      </c>
      <c r="E127" s="2" t="s">
        <v>35</v>
      </c>
      <c r="F127" t="str">
        <f t="array" ref="F127">INDEX(Establishment!B$2:B$1047,MATCH($E127,Establishment!$A$2:$A$1047,0))</f>
        <v>7-Eleven</v>
      </c>
      <c r="G127" s="8" t="s">
        <v>1344</v>
      </c>
      <c r="H127" t="s">
        <v>2</v>
      </c>
      <c r="I127" s="4">
        <v>20</v>
      </c>
      <c r="J127" t="s">
        <v>1201</v>
      </c>
      <c r="K127">
        <v>1</v>
      </c>
      <c r="L127" s="4">
        <v>20</v>
      </c>
      <c r="M127" s="4">
        <f t="shared" si="19"/>
        <v>20</v>
      </c>
      <c r="N127" s="4">
        <f t="shared" si="20"/>
        <v>20</v>
      </c>
      <c r="O127" t="s">
        <v>37</v>
      </c>
      <c r="P127" t="str">
        <f t="array" ref="P127">INDEX(Items!B$2:B$1098,MATCH($O127,Items!$A$2:$A$1098,0))</f>
        <v xml:space="preserve"> </v>
      </c>
      <c r="Q127" s="8" t="s">
        <v>1358</v>
      </c>
      <c r="R127" t="str">
        <f t="array" ref="R127">INDEX(Items!D$2:D$1098,MATCH($O127,Items!$A$2:$A$1098,0))</f>
        <v xml:space="preserve"> </v>
      </c>
    </row>
    <row r="128" spans="1:19" x14ac:dyDescent="0.3">
      <c r="A128">
        <f t="shared" si="16"/>
        <v>4</v>
      </c>
      <c r="B128" s="10" t="str">
        <f t="shared" si="17"/>
        <v>20240310D</v>
      </c>
      <c r="C128" s="2">
        <f t="shared" si="30"/>
        <v>1</v>
      </c>
      <c r="D128" s="3">
        <v>45361</v>
      </c>
      <c r="E128" s="2" t="s">
        <v>22</v>
      </c>
      <c r="F128" s="8" t="s">
        <v>937</v>
      </c>
      <c r="G128">
        <f t="array" ref="G128">INDEX(Establishment!C$2:C$1047,MATCH($E128,Establishment!$A$2:$A$1047,0))</f>
        <v>0</v>
      </c>
      <c r="H128" t="s">
        <v>20</v>
      </c>
      <c r="I128" s="4"/>
      <c r="J128" t="s">
        <v>20</v>
      </c>
      <c r="L128" s="4"/>
      <c r="M128" s="4">
        <f t="shared" si="19"/>
        <v>0</v>
      </c>
      <c r="N128" s="4">
        <f t="shared" si="20"/>
        <v>0</v>
      </c>
      <c r="O128" t="s">
        <v>20</v>
      </c>
      <c r="P128">
        <f t="array" ref="P128">INDEX(Items!B$2:B$1098,MATCH($O128,Items!$A$2:$A$1098,0))</f>
        <v>0</v>
      </c>
      <c r="Q128">
        <f t="array" ref="Q128">INDEX(Items!C$2:C$1098,MATCH($O128,Items!$A$2:$A$1098,0))</f>
        <v>0</v>
      </c>
      <c r="R128">
        <f t="array" ref="R128">INDEX(Items!D$2:D$1098,MATCH($O128,Items!$A$2:$A$1098,0))</f>
        <v>0</v>
      </c>
    </row>
    <row r="129" spans="1:20" x14ac:dyDescent="0.3">
      <c r="A129">
        <f t="shared" si="16"/>
        <v>1</v>
      </c>
      <c r="B129" s="10" t="str">
        <f t="shared" si="17"/>
        <v/>
      </c>
      <c r="C129" s="2">
        <f t="shared" si="30"/>
        <v>1</v>
      </c>
      <c r="D129" s="3"/>
      <c r="E129" s="2"/>
      <c r="F129" t="e">
        <f t="array" ref="F129">INDEX(Establishment!B$2:B$1047,MATCH($E129,Establishment!$A$2:$A$1047,0))</f>
        <v>#N/A</v>
      </c>
      <c r="G129" t="e">
        <f t="array" ref="G129">INDEX(Establishment!C$2:C$1047,MATCH($E129,Establishment!$A$2:$A$1047,0))</f>
        <v>#N/A</v>
      </c>
      <c r="H129" t="s">
        <v>20</v>
      </c>
      <c r="I129" s="4"/>
      <c r="J129" t="s">
        <v>20</v>
      </c>
      <c r="L129" s="4"/>
      <c r="M129" s="4">
        <f t="shared" si="19"/>
        <v>0</v>
      </c>
      <c r="N129" s="4">
        <f t="shared" si="20"/>
        <v>0</v>
      </c>
      <c r="O129" t="s">
        <v>20</v>
      </c>
      <c r="P129">
        <f t="array" ref="P129">INDEX(Items!B$2:B$1098,MATCH($O129,Items!$A$2:$A$1098,0))</f>
        <v>0</v>
      </c>
      <c r="Q129">
        <f t="array" ref="Q129">INDEX(Items!C$2:C$1098,MATCH($O129,Items!$A$2:$A$1098,0))</f>
        <v>0</v>
      </c>
      <c r="R129">
        <f t="array" ref="R129">INDEX(Items!D$2:D$1098,MATCH($O129,Items!$A$2:$A$1098,0))</f>
        <v>0</v>
      </c>
    </row>
    <row r="130" spans="1:20" x14ac:dyDescent="0.3">
      <c r="A130">
        <f t="shared" si="16"/>
        <v>1</v>
      </c>
      <c r="B130" s="10" t="str">
        <f t="shared" si="17"/>
        <v/>
      </c>
      <c r="C130" s="2">
        <f t="shared" si="30"/>
        <v>1</v>
      </c>
      <c r="D130" s="3"/>
      <c r="E130" s="2"/>
      <c r="F130" t="e">
        <f t="array" ref="F130">INDEX(Establishment!B$2:B$1047,MATCH($E130,Establishment!$A$2:$A$1047,0))</f>
        <v>#N/A</v>
      </c>
      <c r="G130" t="e">
        <f t="array" ref="G130">INDEX(Establishment!C$2:C$1047,MATCH($E130,Establishment!$A$2:$A$1047,0))</f>
        <v>#N/A</v>
      </c>
      <c r="H130" t="s">
        <v>20</v>
      </c>
      <c r="I130" s="4"/>
      <c r="J130" t="s">
        <v>20</v>
      </c>
      <c r="L130" s="4"/>
      <c r="M130" s="4">
        <f t="shared" si="19"/>
        <v>0</v>
      </c>
      <c r="N130" s="4">
        <f t="shared" si="20"/>
        <v>0</v>
      </c>
      <c r="O130" t="s">
        <v>20</v>
      </c>
      <c r="P130">
        <f t="array" ref="P130">INDEX(Items!B$2:B$1098,MATCH($O130,Items!$A$2:$A$1098,0))</f>
        <v>0</v>
      </c>
      <c r="Q130">
        <f t="array" ref="Q130">INDEX(Items!C$2:C$1098,MATCH($O130,Items!$A$2:$A$1098,0))</f>
        <v>0</v>
      </c>
      <c r="R130">
        <f t="array" ref="R130">INDEX(Items!D$2:D$1098,MATCH($O130,Items!$A$2:$A$1098,0))</f>
        <v>0</v>
      </c>
    </row>
    <row r="131" spans="1:20" x14ac:dyDescent="0.3">
      <c r="A131">
        <f t="shared" si="16"/>
        <v>1</v>
      </c>
      <c r="B131" s="10" t="str">
        <f t="shared" si="17"/>
        <v/>
      </c>
      <c r="C131" s="2">
        <f t="shared" si="30"/>
        <v>1</v>
      </c>
      <c r="D131" s="3"/>
      <c r="E131" s="2"/>
      <c r="F131" t="e">
        <f t="array" ref="F131">INDEX(Establishment!B$2:B$1047,MATCH($E131,Establishment!$A$2:$A$1047,0))</f>
        <v>#N/A</v>
      </c>
      <c r="G131" t="e">
        <f t="array" ref="G131">INDEX(Establishment!C$2:C$1047,MATCH($E131,Establishment!$A$2:$A$1047,0))</f>
        <v>#N/A</v>
      </c>
      <c r="H131" t="s">
        <v>20</v>
      </c>
      <c r="I131" s="4"/>
      <c r="J131" t="s">
        <v>20</v>
      </c>
      <c r="L131" s="4"/>
      <c r="M131" s="4">
        <f t="shared" si="19"/>
        <v>0</v>
      </c>
      <c r="N131" s="4">
        <f t="shared" si="20"/>
        <v>0</v>
      </c>
      <c r="O131" t="s">
        <v>20</v>
      </c>
      <c r="P131">
        <f t="array" ref="P131">INDEX(Items!B$2:B$1098,MATCH($O131,Items!$A$2:$A$1098,0))</f>
        <v>0</v>
      </c>
      <c r="Q131">
        <f t="array" ref="Q131">INDEX(Items!C$2:C$1098,MATCH($O131,Items!$A$2:$A$1098,0))</f>
        <v>0</v>
      </c>
      <c r="R131">
        <f t="array" ref="R131">INDEX(Items!D$2:D$1098,MATCH($O131,Items!$A$2:$A$1098,0))</f>
        <v>0</v>
      </c>
    </row>
    <row r="132" spans="1:20" x14ac:dyDescent="0.3">
      <c r="A132">
        <f t="shared" si="16"/>
        <v>1</v>
      </c>
      <c r="B132" s="10" t="str">
        <f t="shared" si="17"/>
        <v/>
      </c>
      <c r="C132" s="2">
        <f t="shared" si="30"/>
        <v>1</v>
      </c>
      <c r="D132" s="3"/>
      <c r="E132" s="2"/>
      <c r="F132" t="e">
        <f t="array" ref="F132">INDEX(Establishment!B$2:B$1047,MATCH($E132,Establishment!$A$2:$A$1047,0))</f>
        <v>#N/A</v>
      </c>
      <c r="G132" t="e">
        <f t="array" ref="G132">INDEX(Establishment!C$2:C$1047,MATCH($E132,Establishment!$A$2:$A$1047,0))</f>
        <v>#N/A</v>
      </c>
      <c r="H132" t="s">
        <v>20</v>
      </c>
      <c r="I132" s="4"/>
      <c r="J132" t="s">
        <v>20</v>
      </c>
      <c r="L132" s="4"/>
      <c r="M132" s="4">
        <f t="shared" si="19"/>
        <v>0</v>
      </c>
      <c r="N132" s="4">
        <f t="shared" si="20"/>
        <v>0</v>
      </c>
      <c r="O132" t="s">
        <v>20</v>
      </c>
      <c r="P132">
        <f t="array" ref="P132">INDEX(Items!B$2:B$1098,MATCH($O132,Items!$A$2:$A$1098,0))</f>
        <v>0</v>
      </c>
      <c r="Q132">
        <f t="array" ref="Q132">INDEX(Items!C$2:C$1098,MATCH($O132,Items!$A$2:$A$1098,0))</f>
        <v>0</v>
      </c>
      <c r="R132">
        <f t="array" ref="R132">INDEX(Items!D$2:D$1098,MATCH($O132,Items!$A$2:$A$1098,0))</f>
        <v>0</v>
      </c>
    </row>
    <row r="133" spans="1:20" x14ac:dyDescent="0.3">
      <c r="A133">
        <f t="shared" ref="A133:A196" si="31">IF(OR(D133&lt;&gt;D132,D133=""),1,IF(NOT(AND(E133=E132,F133=F132,G133=G132)),A132+1,IF(OR(H133="",AND(H133&lt;&gt;"",H133&lt;&gt;H132,H132&lt;&gt;"")),A132,A132+1)))</f>
        <v>1</v>
      </c>
      <c r="B133" s="10" t="str">
        <f t="shared" ref="B133:B196" si="32">IF(D133&lt;&gt;"",TEXT(D133,"YYYYMMDD")&amp;CHAR(64+A133),"")</f>
        <v/>
      </c>
      <c r="C133" s="2">
        <f t="shared" si="30"/>
        <v>1</v>
      </c>
      <c r="D133" s="3"/>
      <c r="E133" s="2"/>
      <c r="F133" t="e">
        <f t="array" ref="F133">INDEX(Establishment!B$2:B$1047,MATCH($E133,Establishment!$A$2:$A$1047,0))</f>
        <v>#N/A</v>
      </c>
      <c r="G133" t="e">
        <f t="array" ref="G133">INDEX(Establishment!C$2:C$1047,MATCH($E133,Establishment!$A$2:$A$1047,0))</f>
        <v>#N/A</v>
      </c>
      <c r="H133" t="s">
        <v>20</v>
      </c>
      <c r="I133" s="4"/>
      <c r="J133" t="s">
        <v>20</v>
      </c>
      <c r="L133" s="4"/>
      <c r="M133" s="4">
        <f t="shared" ref="M133:M196" si="33">K133*L133</f>
        <v>0</v>
      </c>
      <c r="N133" s="4">
        <f t="shared" ref="N133:N196" si="34">IF(B133=B132,N132+M133,M133)</f>
        <v>0</v>
      </c>
      <c r="O133" t="s">
        <v>20</v>
      </c>
      <c r="P133">
        <f t="array" ref="P133">INDEX(Items!B$2:B$1098,MATCH($O133,Items!$A$2:$A$1098,0))</f>
        <v>0</v>
      </c>
      <c r="Q133">
        <f t="array" ref="Q133">INDEX(Items!C$2:C$1098,MATCH($O133,Items!$A$2:$A$1098,0))</f>
        <v>0</v>
      </c>
      <c r="R133">
        <f t="array" ref="R133">INDEX(Items!D$2:D$1098,MATCH($O133,Items!$A$2:$A$1098,0))</f>
        <v>0</v>
      </c>
    </row>
    <row r="134" spans="1:20" x14ac:dyDescent="0.3">
      <c r="A134">
        <f t="shared" si="31"/>
        <v>1</v>
      </c>
      <c r="B134" s="10" t="str">
        <f t="shared" si="32"/>
        <v/>
      </c>
      <c r="C134" s="2">
        <f t="shared" si="30"/>
        <v>1</v>
      </c>
      <c r="D134" s="3"/>
      <c r="E134" s="2"/>
      <c r="F134" t="e">
        <f t="array" ref="F134">INDEX(Establishment!B$2:B$1047,MATCH($E134,Establishment!$A$2:$A$1047,0))</f>
        <v>#N/A</v>
      </c>
      <c r="G134" t="e">
        <f t="array" ref="G134">INDEX(Establishment!C$2:C$1047,MATCH($E134,Establishment!$A$2:$A$1047,0))</f>
        <v>#N/A</v>
      </c>
      <c r="H134" t="s">
        <v>20</v>
      </c>
      <c r="I134" s="4"/>
      <c r="J134" t="s">
        <v>20</v>
      </c>
      <c r="L134" s="4"/>
      <c r="M134" s="4">
        <f t="shared" si="33"/>
        <v>0</v>
      </c>
      <c r="N134" s="4">
        <f t="shared" si="34"/>
        <v>0</v>
      </c>
      <c r="O134" t="s">
        <v>20</v>
      </c>
      <c r="P134">
        <f t="array" ref="P134">INDEX(Items!B$2:B$1098,MATCH($O134,Items!$A$2:$A$1098,0))</f>
        <v>0</v>
      </c>
      <c r="Q134">
        <f t="array" ref="Q134">INDEX(Items!C$2:C$1098,MATCH($O134,Items!$A$2:$A$1098,0))</f>
        <v>0</v>
      </c>
      <c r="R134">
        <f t="array" ref="R134">INDEX(Items!D$2:D$1098,MATCH($O134,Items!$A$2:$A$1098,0))</f>
        <v>0</v>
      </c>
    </row>
    <row r="135" spans="1:20" ht="15.75" customHeight="1" x14ac:dyDescent="0.3">
      <c r="A135">
        <f t="shared" si="31"/>
        <v>1</v>
      </c>
      <c r="B135" s="10" t="str">
        <f t="shared" si="32"/>
        <v>20240310A</v>
      </c>
      <c r="C135">
        <f t="shared" ref="C135:C136" si="35">IF(OR(B135="",B135&lt;&gt;B143),1,C143+1)</f>
        <v>1</v>
      </c>
      <c r="D135" s="3">
        <v>45361</v>
      </c>
      <c r="E135" s="2" t="s">
        <v>890</v>
      </c>
      <c r="F135" t="str">
        <f t="array" ref="F135">INDEX(Establishment!B$2:B$1047,MATCH($E135,Establishment!$A$2:$A$1047,0))</f>
        <v>Transportation(Public)</v>
      </c>
      <c r="G135" t="str">
        <f t="array" ref="G135">INDEX(Establishment!C$2:C$1047,MATCH($E135,Establishment!$A$2:$A$1047,0))</f>
        <v>Jeepney</v>
      </c>
      <c r="H135" t="s">
        <v>2</v>
      </c>
      <c r="I135" s="4">
        <v>13</v>
      </c>
      <c r="J135" t="s">
        <v>54</v>
      </c>
      <c r="K135">
        <v>1</v>
      </c>
      <c r="L135" s="4">
        <v>13</v>
      </c>
      <c r="M135" s="4">
        <f t="shared" si="33"/>
        <v>13</v>
      </c>
      <c r="N135" s="4">
        <f t="shared" si="34"/>
        <v>13</v>
      </c>
      <c r="O135" t="s">
        <v>37</v>
      </c>
      <c r="P135" t="str">
        <f t="array" ref="P135">INDEX(Items!B$2:B$1098,MATCH($O135,Items!$A$2:$A$1098,0))</f>
        <v xml:space="preserve"> </v>
      </c>
      <c r="Q135" t="s">
        <v>55</v>
      </c>
      <c r="R135" s="2" t="s">
        <v>971</v>
      </c>
      <c r="S135" s="9"/>
    </row>
    <row r="136" spans="1:20" ht="15.75" customHeight="1" x14ac:dyDescent="0.3">
      <c r="A136">
        <f t="shared" si="31"/>
        <v>1</v>
      </c>
      <c r="B136" s="10" t="str">
        <f t="shared" si="32"/>
        <v>20240311A</v>
      </c>
      <c r="C136">
        <f t="shared" si="35"/>
        <v>1</v>
      </c>
      <c r="D136" s="3">
        <v>45362</v>
      </c>
      <c r="E136" s="2" t="s">
        <v>890</v>
      </c>
      <c r="F136" t="s">
        <v>889</v>
      </c>
      <c r="G136" t="str">
        <f t="array" ref="G136">INDEX(Establishment!C$2:C$1047,MATCH($E136,Establishment!$A$2:$A$1047,0))</f>
        <v>Jeepney</v>
      </c>
      <c r="H136" t="s">
        <v>2</v>
      </c>
      <c r="I136" s="4">
        <v>13</v>
      </c>
      <c r="J136" t="s">
        <v>54</v>
      </c>
      <c r="K136">
        <v>1</v>
      </c>
      <c r="L136" s="4">
        <v>13</v>
      </c>
      <c r="M136" s="4">
        <f t="shared" si="33"/>
        <v>13</v>
      </c>
      <c r="N136" s="4">
        <f t="shared" si="34"/>
        <v>13</v>
      </c>
      <c r="O136" t="s">
        <v>37</v>
      </c>
      <c r="P136" t="str">
        <f t="array" ref="P136">INDEX(Items!B$2:B$1098,MATCH($O136,Items!$A$2:$A$1098,0))</f>
        <v xml:space="preserve"> </v>
      </c>
      <c r="Q136" t="s">
        <v>55</v>
      </c>
      <c r="R136" s="8" t="s">
        <v>965</v>
      </c>
      <c r="T136" t="str">
        <f>G136&amp;" - "&amp;R136</f>
        <v>Jeepney - Kalayaan Ave. - Market Market</v>
      </c>
    </row>
    <row r="137" spans="1:20" x14ac:dyDescent="0.3">
      <c r="A137">
        <f t="shared" si="31"/>
        <v>1</v>
      </c>
      <c r="B137" s="10" t="str">
        <f t="shared" si="32"/>
        <v/>
      </c>
      <c r="C137" s="2">
        <f t="shared" ref="C137:C138" si="36">IF(OR(B137="",B137&lt;&gt;B136),1,C136+1)</f>
        <v>1</v>
      </c>
      <c r="D137" s="3"/>
      <c r="E137" s="2"/>
      <c r="F137" t="e">
        <f t="array" ref="F137">INDEX(Establishment!B$2:B$1047,MATCH($E137,Establishment!$A$2:$A$1047,0))</f>
        <v>#N/A</v>
      </c>
      <c r="G137" t="e">
        <f t="array" ref="G137">INDEX(Establishment!C$2:C$1047,MATCH($E137,Establishment!$A$2:$A$1047,0))</f>
        <v>#N/A</v>
      </c>
      <c r="H137" t="s">
        <v>20</v>
      </c>
      <c r="I137" s="4"/>
      <c r="J137" t="s">
        <v>20</v>
      </c>
      <c r="L137" s="4"/>
      <c r="M137" s="4">
        <f t="shared" si="33"/>
        <v>0</v>
      </c>
      <c r="N137" s="4">
        <f t="shared" si="34"/>
        <v>0</v>
      </c>
      <c r="O137" t="s">
        <v>20</v>
      </c>
      <c r="P137">
        <f t="array" ref="P137">INDEX(Items!B$2:B$1098,MATCH($O137,Items!$A$2:$A$1098,0))</f>
        <v>0</v>
      </c>
      <c r="Q137">
        <f t="array" ref="Q137">INDEX(Items!C$2:C$1098,MATCH($O137,Items!$A$2:$A$1098,0))</f>
        <v>0</v>
      </c>
      <c r="R137">
        <f t="array" ref="R137">INDEX(Items!D$2:D$1098,MATCH($O137,Items!$A$2:$A$1098,0))</f>
        <v>0</v>
      </c>
    </row>
    <row r="138" spans="1:20" x14ac:dyDescent="0.3">
      <c r="A138">
        <f t="shared" si="31"/>
        <v>1</v>
      </c>
      <c r="B138" s="10" t="str">
        <f t="shared" si="32"/>
        <v/>
      </c>
      <c r="C138" s="2">
        <f t="shared" si="36"/>
        <v>1</v>
      </c>
      <c r="D138" s="3"/>
      <c r="E138" s="2"/>
      <c r="F138" t="e">
        <f t="array" ref="F138">INDEX(Establishment!B$2:B$1047,MATCH($E138,Establishment!$A$2:$A$1047,0))</f>
        <v>#N/A</v>
      </c>
      <c r="G138" t="e">
        <f t="array" ref="G138">INDEX(Establishment!C$2:C$1047,MATCH($E138,Establishment!$A$2:$A$1047,0))</f>
        <v>#N/A</v>
      </c>
      <c r="H138" t="s">
        <v>20</v>
      </c>
      <c r="I138" s="4"/>
      <c r="J138" t="s">
        <v>20</v>
      </c>
      <c r="L138" s="4"/>
      <c r="M138" s="4">
        <f t="shared" si="33"/>
        <v>0</v>
      </c>
      <c r="N138" s="4">
        <f t="shared" si="34"/>
        <v>0</v>
      </c>
      <c r="O138" t="s">
        <v>20</v>
      </c>
      <c r="P138">
        <f t="array" ref="P138">INDEX(Items!B$2:B$1098,MATCH($O138,Items!$A$2:$A$1098,0))</f>
        <v>0</v>
      </c>
      <c r="Q138">
        <f t="array" ref="Q138">INDEX(Items!C$2:C$1098,MATCH($O138,Items!$A$2:$A$1098,0))</f>
        <v>0</v>
      </c>
      <c r="R138">
        <f t="array" ref="R138">INDEX(Items!D$2:D$1098,MATCH($O138,Items!$A$2:$A$1098,0))</f>
        <v>0</v>
      </c>
    </row>
    <row r="139" spans="1:20" x14ac:dyDescent="0.3">
      <c r="A139">
        <f t="shared" si="31"/>
        <v>1</v>
      </c>
      <c r="B139" s="10" t="str">
        <f t="shared" si="32"/>
        <v>20240312A</v>
      </c>
      <c r="C139">
        <f t="shared" ref="C139:C142" si="37">IF(OR(B139="",B139&lt;&gt;B185),1,C185+1)</f>
        <v>1</v>
      </c>
      <c r="D139" s="3">
        <v>45363</v>
      </c>
      <c r="E139" s="2" t="s">
        <v>22</v>
      </c>
      <c r="F139" s="8" t="s">
        <v>84</v>
      </c>
      <c r="G139" s="9" t="s">
        <v>40</v>
      </c>
      <c r="H139" t="s">
        <v>2</v>
      </c>
      <c r="I139" s="4">
        <v>155</v>
      </c>
      <c r="J139" t="s">
        <v>81</v>
      </c>
      <c r="K139">
        <v>1</v>
      </c>
      <c r="L139" s="4">
        <v>60</v>
      </c>
      <c r="M139" s="4">
        <f t="shared" si="33"/>
        <v>60</v>
      </c>
      <c r="N139" s="4">
        <f t="shared" si="34"/>
        <v>60</v>
      </c>
      <c r="O139" t="s">
        <v>37</v>
      </c>
      <c r="P139" t="str">
        <f t="array" ref="P139">INDEX(Items!B$2:B$1098,MATCH($O139,Items!$A$2:$A$1098,0))</f>
        <v xml:space="preserve"> </v>
      </c>
      <c r="Q139" s="8" t="s">
        <v>909</v>
      </c>
      <c r="R139" s="8" t="s">
        <v>332</v>
      </c>
    </row>
    <row r="140" spans="1:20" x14ac:dyDescent="0.3">
      <c r="A140">
        <f t="shared" si="31"/>
        <v>1</v>
      </c>
      <c r="B140" s="10" t="str">
        <f t="shared" si="32"/>
        <v>20240312A</v>
      </c>
      <c r="C140">
        <f t="shared" si="37"/>
        <v>1</v>
      </c>
      <c r="D140" s="3">
        <v>45363</v>
      </c>
      <c r="E140" s="2" t="s">
        <v>22</v>
      </c>
      <c r="F140" s="8" t="s">
        <v>84</v>
      </c>
      <c r="G140" s="9" t="s">
        <v>40</v>
      </c>
      <c r="I140" s="4"/>
      <c r="J140" t="s">
        <v>81</v>
      </c>
      <c r="K140">
        <v>1</v>
      </c>
      <c r="L140" s="4">
        <v>85</v>
      </c>
      <c r="M140" s="4">
        <f t="shared" si="33"/>
        <v>85</v>
      </c>
      <c r="N140" s="4">
        <f t="shared" si="34"/>
        <v>145</v>
      </c>
      <c r="O140" t="s">
        <v>37</v>
      </c>
      <c r="P140" t="str">
        <f t="array" ref="P140">INDEX(Items!B$2:B$1098,MATCH($O140,Items!$A$2:$A$1098,0))</f>
        <v xml:space="preserve"> </v>
      </c>
      <c r="Q140" s="8" t="s">
        <v>910</v>
      </c>
      <c r="R140" s="8" t="s">
        <v>332</v>
      </c>
    </row>
    <row r="141" spans="1:20" x14ac:dyDescent="0.3">
      <c r="A141">
        <f t="shared" si="31"/>
        <v>1</v>
      </c>
      <c r="B141" s="10" t="str">
        <f t="shared" si="32"/>
        <v>20240312A</v>
      </c>
      <c r="C141">
        <f t="shared" si="37"/>
        <v>1</v>
      </c>
      <c r="D141" s="3">
        <v>45363</v>
      </c>
      <c r="E141" s="2" t="s">
        <v>22</v>
      </c>
      <c r="F141" s="8" t="s">
        <v>84</v>
      </c>
      <c r="G141" s="9" t="s">
        <v>40</v>
      </c>
      <c r="I141" s="4"/>
      <c r="J141" t="s">
        <v>81</v>
      </c>
      <c r="K141">
        <v>1</v>
      </c>
      <c r="L141" s="4">
        <v>15</v>
      </c>
      <c r="M141" s="4">
        <f t="shared" si="33"/>
        <v>15</v>
      </c>
      <c r="N141" s="4">
        <f t="shared" si="34"/>
        <v>160</v>
      </c>
      <c r="O141" t="s">
        <v>37</v>
      </c>
      <c r="P141" t="str">
        <f t="array" ref="P141">INDEX(Items!B$2:B$1098,MATCH($O141,Items!$A$2:$A$1098,0))</f>
        <v xml:space="preserve"> </v>
      </c>
      <c r="Q141" s="8" t="s">
        <v>911</v>
      </c>
      <c r="R141" t="str">
        <f t="array" ref="R141">INDEX(Items!D$2:D$1098,MATCH($O141,Items!$A$2:$A$1098,0))</f>
        <v xml:space="preserve"> </v>
      </c>
    </row>
    <row r="142" spans="1:20" x14ac:dyDescent="0.3">
      <c r="A142">
        <f t="shared" si="31"/>
        <v>1</v>
      </c>
      <c r="B142" s="10" t="str">
        <f t="shared" si="32"/>
        <v>20240312A</v>
      </c>
      <c r="C142">
        <f t="shared" si="37"/>
        <v>1</v>
      </c>
      <c r="D142" s="3">
        <v>45363</v>
      </c>
      <c r="E142" s="2" t="s">
        <v>22</v>
      </c>
      <c r="F142" s="8" t="s">
        <v>84</v>
      </c>
      <c r="G142" s="9" t="s">
        <v>40</v>
      </c>
      <c r="I142" s="4"/>
      <c r="J142" t="s">
        <v>81</v>
      </c>
      <c r="K142">
        <v>1</v>
      </c>
      <c r="L142" s="4">
        <v>15</v>
      </c>
      <c r="M142" s="4">
        <f t="shared" si="33"/>
        <v>15</v>
      </c>
      <c r="N142" s="4">
        <f t="shared" si="34"/>
        <v>175</v>
      </c>
      <c r="O142" t="s">
        <v>37</v>
      </c>
      <c r="P142" t="str">
        <f t="array" ref="P142">INDEX(Items!B$2:B$1098,MATCH($O142,Items!$A$2:$A$1098,0))</f>
        <v xml:space="preserve"> </v>
      </c>
      <c r="Q142" s="8" t="s">
        <v>912</v>
      </c>
      <c r="R142" t="str">
        <f t="array" ref="R142">INDEX(Items!D$2:D$1098,MATCH($O142,Items!$A$2:$A$1098,0))</f>
        <v xml:space="preserve"> </v>
      </c>
    </row>
    <row r="143" spans="1:20" x14ac:dyDescent="0.3">
      <c r="A143">
        <f t="shared" si="31"/>
        <v>2</v>
      </c>
      <c r="B143" s="10" t="str">
        <f t="shared" si="32"/>
        <v>20240312B</v>
      </c>
      <c r="C143" s="2">
        <f t="shared" ref="C143:C206" si="38">IF(OR(B143="",B143&lt;&gt;B142),1,C142+1)</f>
        <v>1</v>
      </c>
      <c r="D143" s="3">
        <v>45363</v>
      </c>
      <c r="E143" s="2" t="s">
        <v>22</v>
      </c>
      <c r="F143" s="9" t="s">
        <v>26</v>
      </c>
      <c r="G143" s="2" t="s">
        <v>1057</v>
      </c>
      <c r="H143" t="s">
        <v>2</v>
      </c>
      <c r="I143" s="4">
        <v>190</v>
      </c>
      <c r="J143" t="s">
        <v>20</v>
      </c>
      <c r="K143">
        <v>1</v>
      </c>
      <c r="L143" s="4">
        <v>75</v>
      </c>
      <c r="M143" s="4">
        <f t="shared" si="33"/>
        <v>75</v>
      </c>
      <c r="N143" s="4">
        <f t="shared" si="34"/>
        <v>75</v>
      </c>
      <c r="O143" t="s">
        <v>1353</v>
      </c>
      <c r="P143">
        <f t="array" ref="P143">INDEX(Items!B$2:B$1098,MATCH($O143,Items!$A$2:$A$1098,0))</f>
        <v>0</v>
      </c>
      <c r="Q143" s="8" t="s">
        <v>1010</v>
      </c>
      <c r="R143" s="8" t="s">
        <v>1354</v>
      </c>
    </row>
    <row r="144" spans="1:20" x14ac:dyDescent="0.3">
      <c r="A144">
        <f t="shared" si="31"/>
        <v>2</v>
      </c>
      <c r="B144" s="10" t="str">
        <f t="shared" si="32"/>
        <v>20240312B</v>
      </c>
      <c r="C144" s="2">
        <f t="shared" si="38"/>
        <v>2</v>
      </c>
      <c r="D144" s="3">
        <v>45363</v>
      </c>
      <c r="E144" s="2" t="s">
        <v>22</v>
      </c>
      <c r="F144" s="9" t="s">
        <v>26</v>
      </c>
      <c r="G144" s="2" t="s">
        <v>1057</v>
      </c>
      <c r="H144" t="s">
        <v>20</v>
      </c>
      <c r="I144" s="4"/>
      <c r="J144" t="s">
        <v>20</v>
      </c>
      <c r="K144">
        <v>2</v>
      </c>
      <c r="L144" s="4">
        <v>15</v>
      </c>
      <c r="M144" s="4">
        <f t="shared" si="33"/>
        <v>30</v>
      </c>
      <c r="N144" s="4">
        <f t="shared" si="34"/>
        <v>105</v>
      </c>
      <c r="O144" t="s">
        <v>25</v>
      </c>
      <c r="P144">
        <f t="array" ref="P144">INDEX(Items!B$2:B$1098,MATCH($O144,Items!$A$2:$A$1098,0))</f>
        <v>0</v>
      </c>
      <c r="Q144" t="str">
        <f t="array" ref="Q144">INDEX(Items!C$2:C$1098,MATCH($O144,Items!$A$2:$A$1098,0))</f>
        <v>Dish</v>
      </c>
      <c r="R144" t="str">
        <f t="array" ref="R144">INDEX(Items!D$2:D$1098,MATCH($O144,Items!$A$2:$A$1098,0))</f>
        <v>Rice</v>
      </c>
    </row>
    <row r="145" spans="1:18" x14ac:dyDescent="0.3">
      <c r="A145">
        <f t="shared" si="31"/>
        <v>2</v>
      </c>
      <c r="B145" s="10" t="str">
        <f t="shared" si="32"/>
        <v>20240312B</v>
      </c>
      <c r="C145" s="2">
        <f t="shared" si="38"/>
        <v>3</v>
      </c>
      <c r="D145" s="3">
        <v>45363</v>
      </c>
      <c r="E145" s="2" t="s">
        <v>22</v>
      </c>
      <c r="F145" s="9" t="s">
        <v>26</v>
      </c>
      <c r="G145" s="2" t="s">
        <v>1057</v>
      </c>
      <c r="I145" s="4"/>
      <c r="J145" t="s">
        <v>20</v>
      </c>
      <c r="K145">
        <v>1</v>
      </c>
      <c r="L145" s="4">
        <v>85</v>
      </c>
      <c r="M145" s="4">
        <f t="shared" si="33"/>
        <v>85</v>
      </c>
      <c r="N145" s="4">
        <f t="shared" si="34"/>
        <v>190</v>
      </c>
      <c r="O145" t="s">
        <v>1353</v>
      </c>
      <c r="P145">
        <f t="array" ref="P145">INDEX(Items!B$2:B$1098,MATCH($O145,Items!$A$2:$A$1098,0))</f>
        <v>0</v>
      </c>
      <c r="Q145" s="8" t="s">
        <v>1196</v>
      </c>
      <c r="R145" s="8" t="s">
        <v>1409</v>
      </c>
    </row>
    <row r="146" spans="1:18" x14ac:dyDescent="0.3">
      <c r="A146">
        <f t="shared" si="31"/>
        <v>1</v>
      </c>
      <c r="B146" s="10" t="str">
        <f t="shared" si="32"/>
        <v/>
      </c>
      <c r="C146" s="2">
        <f t="shared" si="38"/>
        <v>1</v>
      </c>
      <c r="D146" s="3"/>
      <c r="E146" s="2"/>
      <c r="F146" t="e">
        <f t="array" ref="F146">INDEX(Establishment!B$2:B$1047,MATCH($E146,Establishment!$A$2:$A$1047,0))</f>
        <v>#N/A</v>
      </c>
      <c r="G146" t="e">
        <f t="array" ref="G146">INDEX(Establishment!C$2:C$1047,MATCH($E146,Establishment!$A$2:$A$1047,0))</f>
        <v>#N/A</v>
      </c>
      <c r="H146" t="s">
        <v>20</v>
      </c>
      <c r="I146" s="4"/>
      <c r="J146" t="s">
        <v>20</v>
      </c>
      <c r="L146" s="4"/>
      <c r="M146" s="4">
        <f t="shared" si="33"/>
        <v>0</v>
      </c>
      <c r="N146" s="4">
        <f t="shared" si="34"/>
        <v>0</v>
      </c>
      <c r="O146" t="s">
        <v>20</v>
      </c>
      <c r="P146">
        <f t="array" ref="P146">INDEX(Items!B$2:B$1098,MATCH($O146,Items!$A$2:$A$1098,0))</f>
        <v>0</v>
      </c>
      <c r="Q146">
        <f t="array" ref="Q146">INDEX(Items!C$2:C$1098,MATCH($O146,Items!$A$2:$A$1098,0))</f>
        <v>0</v>
      </c>
      <c r="R146">
        <f t="array" ref="R146">INDEX(Items!D$2:D$1098,MATCH($O146,Items!$A$2:$A$1098,0))</f>
        <v>0</v>
      </c>
    </row>
    <row r="147" spans="1:18" x14ac:dyDescent="0.3">
      <c r="A147">
        <f t="shared" si="31"/>
        <v>1</v>
      </c>
      <c r="B147" s="10" t="str">
        <f t="shared" si="32"/>
        <v/>
      </c>
      <c r="C147" s="2">
        <f t="shared" si="38"/>
        <v>1</v>
      </c>
      <c r="D147" s="3"/>
      <c r="E147" s="2"/>
      <c r="F147" t="e">
        <f t="array" ref="F147">INDEX(Establishment!B$2:B$1047,MATCH($E147,Establishment!$A$2:$A$1047,0))</f>
        <v>#N/A</v>
      </c>
      <c r="G147" t="e">
        <f t="array" ref="G147">INDEX(Establishment!C$2:C$1047,MATCH($E147,Establishment!$A$2:$A$1047,0))</f>
        <v>#N/A</v>
      </c>
      <c r="H147" t="s">
        <v>20</v>
      </c>
      <c r="I147" s="4"/>
      <c r="J147" t="s">
        <v>20</v>
      </c>
      <c r="L147" s="4"/>
      <c r="M147" s="4">
        <f t="shared" si="33"/>
        <v>0</v>
      </c>
      <c r="N147" s="4">
        <f t="shared" si="34"/>
        <v>0</v>
      </c>
      <c r="O147" t="s">
        <v>20</v>
      </c>
      <c r="P147">
        <f t="array" ref="P147">INDEX(Items!B$2:B$1098,MATCH($O147,Items!$A$2:$A$1098,0))</f>
        <v>0</v>
      </c>
      <c r="Q147">
        <f t="array" ref="Q147">INDEX(Items!C$2:C$1098,MATCH($O147,Items!$A$2:$A$1098,0))</f>
        <v>0</v>
      </c>
      <c r="R147">
        <f t="array" ref="R147">INDEX(Items!D$2:D$1098,MATCH($O147,Items!$A$2:$A$1098,0))</f>
        <v>0</v>
      </c>
    </row>
    <row r="148" spans="1:18" x14ac:dyDescent="0.3">
      <c r="A148">
        <f t="shared" si="31"/>
        <v>1</v>
      </c>
      <c r="B148" s="10" t="str">
        <f t="shared" si="32"/>
        <v/>
      </c>
      <c r="C148" s="2">
        <f t="shared" si="38"/>
        <v>1</v>
      </c>
      <c r="D148" s="3"/>
      <c r="E148" s="2"/>
      <c r="F148" t="e">
        <f t="array" ref="F148">INDEX(Establishment!B$2:B$1047,MATCH($E148,Establishment!$A$2:$A$1047,0))</f>
        <v>#N/A</v>
      </c>
      <c r="G148" t="e">
        <f t="array" ref="G148">INDEX(Establishment!C$2:C$1047,MATCH($E148,Establishment!$A$2:$A$1047,0))</f>
        <v>#N/A</v>
      </c>
      <c r="H148" t="s">
        <v>20</v>
      </c>
      <c r="I148" s="4"/>
      <c r="J148" t="s">
        <v>20</v>
      </c>
      <c r="L148" s="4"/>
      <c r="M148" s="4">
        <f t="shared" si="33"/>
        <v>0</v>
      </c>
      <c r="N148" s="4">
        <f t="shared" si="34"/>
        <v>0</v>
      </c>
      <c r="O148" t="s">
        <v>20</v>
      </c>
      <c r="P148">
        <f t="array" ref="P148">INDEX(Items!B$2:B$1098,MATCH($O148,Items!$A$2:$A$1098,0))</f>
        <v>0</v>
      </c>
      <c r="Q148">
        <f t="array" ref="Q148">INDEX(Items!C$2:C$1098,MATCH($O148,Items!$A$2:$A$1098,0))</f>
        <v>0</v>
      </c>
      <c r="R148">
        <f t="array" ref="R148">INDEX(Items!D$2:D$1098,MATCH($O148,Items!$A$2:$A$1098,0))</f>
        <v>0</v>
      </c>
    </row>
    <row r="149" spans="1:18" x14ac:dyDescent="0.3">
      <c r="A149">
        <f t="shared" si="31"/>
        <v>1</v>
      </c>
      <c r="B149" s="10" t="str">
        <f t="shared" si="32"/>
        <v/>
      </c>
      <c r="C149" s="2">
        <f t="shared" si="38"/>
        <v>1</v>
      </c>
      <c r="D149" s="3"/>
      <c r="E149" s="2"/>
      <c r="F149" t="e">
        <f t="array" ref="F149">INDEX(Establishment!B$2:B$1047,MATCH($E149,Establishment!$A$2:$A$1047,0))</f>
        <v>#N/A</v>
      </c>
      <c r="G149" t="e">
        <f t="array" ref="G149">INDEX(Establishment!C$2:C$1047,MATCH($E149,Establishment!$A$2:$A$1047,0))</f>
        <v>#N/A</v>
      </c>
      <c r="H149" t="s">
        <v>20</v>
      </c>
      <c r="I149" s="4"/>
      <c r="J149" t="s">
        <v>20</v>
      </c>
      <c r="L149" s="4"/>
      <c r="M149" s="4">
        <f t="shared" si="33"/>
        <v>0</v>
      </c>
      <c r="N149" s="4">
        <f t="shared" si="34"/>
        <v>0</v>
      </c>
      <c r="O149" t="s">
        <v>20</v>
      </c>
      <c r="P149">
        <f t="array" ref="P149">INDEX(Items!B$2:B$1098,MATCH($O149,Items!$A$2:$A$1098,0))</f>
        <v>0</v>
      </c>
      <c r="Q149">
        <f t="array" ref="Q149">INDEX(Items!C$2:C$1098,MATCH($O149,Items!$A$2:$A$1098,0))</f>
        <v>0</v>
      </c>
      <c r="R149">
        <f t="array" ref="R149">INDEX(Items!D$2:D$1098,MATCH($O149,Items!$A$2:$A$1098,0))</f>
        <v>0</v>
      </c>
    </row>
    <row r="150" spans="1:18" x14ac:dyDescent="0.3">
      <c r="A150">
        <f t="shared" si="31"/>
        <v>1</v>
      </c>
      <c r="B150" s="10" t="str">
        <f t="shared" si="32"/>
        <v/>
      </c>
      <c r="C150" s="2">
        <f t="shared" si="38"/>
        <v>1</v>
      </c>
      <c r="D150" s="3"/>
      <c r="E150" s="2"/>
      <c r="F150" t="e">
        <f t="array" ref="F150">INDEX(Establishment!B$2:B$1047,MATCH($E150,Establishment!$A$2:$A$1047,0))</f>
        <v>#N/A</v>
      </c>
      <c r="G150" t="e">
        <f t="array" ref="G150">INDEX(Establishment!C$2:C$1047,MATCH($E150,Establishment!$A$2:$A$1047,0))</f>
        <v>#N/A</v>
      </c>
      <c r="H150" t="s">
        <v>20</v>
      </c>
      <c r="I150" s="4"/>
      <c r="J150" t="s">
        <v>20</v>
      </c>
      <c r="L150" s="4"/>
      <c r="M150" s="4">
        <f t="shared" si="33"/>
        <v>0</v>
      </c>
      <c r="N150" s="4">
        <f t="shared" si="34"/>
        <v>0</v>
      </c>
      <c r="O150" t="s">
        <v>20</v>
      </c>
      <c r="P150">
        <f t="array" ref="P150">INDEX(Items!B$2:B$1098,MATCH($O150,Items!$A$2:$A$1098,0))</f>
        <v>0</v>
      </c>
      <c r="Q150">
        <f t="array" ref="Q150">INDEX(Items!C$2:C$1098,MATCH($O150,Items!$A$2:$A$1098,0))</f>
        <v>0</v>
      </c>
      <c r="R150">
        <f t="array" ref="R150">INDEX(Items!D$2:D$1098,MATCH($O150,Items!$A$2:$A$1098,0))</f>
        <v>0</v>
      </c>
    </row>
    <row r="151" spans="1:18" x14ac:dyDescent="0.3">
      <c r="A151">
        <f t="shared" si="31"/>
        <v>1</v>
      </c>
      <c r="B151" s="10" t="str">
        <f t="shared" si="32"/>
        <v/>
      </c>
      <c r="C151" s="2">
        <f t="shared" si="38"/>
        <v>1</v>
      </c>
      <c r="D151" s="3"/>
      <c r="E151" s="2"/>
      <c r="F151" t="e">
        <f t="array" ref="F151">INDEX(Establishment!B$2:B$1047,MATCH($E151,Establishment!$A$2:$A$1047,0))</f>
        <v>#N/A</v>
      </c>
      <c r="G151" t="e">
        <f t="array" ref="G151">INDEX(Establishment!C$2:C$1047,MATCH($E151,Establishment!$A$2:$A$1047,0))</f>
        <v>#N/A</v>
      </c>
      <c r="H151" t="s">
        <v>20</v>
      </c>
      <c r="I151" s="4"/>
      <c r="J151" t="s">
        <v>20</v>
      </c>
      <c r="L151" s="4"/>
      <c r="M151" s="4">
        <f t="shared" si="33"/>
        <v>0</v>
      </c>
      <c r="N151" s="4">
        <f t="shared" si="34"/>
        <v>0</v>
      </c>
      <c r="O151" t="s">
        <v>20</v>
      </c>
      <c r="P151">
        <f t="array" ref="P151">INDEX(Items!B$2:B$1098,MATCH($O151,Items!$A$2:$A$1098,0))</f>
        <v>0</v>
      </c>
      <c r="Q151">
        <f t="array" ref="Q151">INDEX(Items!C$2:C$1098,MATCH($O151,Items!$A$2:$A$1098,0))</f>
        <v>0</v>
      </c>
      <c r="R151">
        <f t="array" ref="R151">INDEX(Items!D$2:D$1098,MATCH($O151,Items!$A$2:$A$1098,0))</f>
        <v>0</v>
      </c>
    </row>
    <row r="152" spans="1:18" x14ac:dyDescent="0.3">
      <c r="A152">
        <f t="shared" si="31"/>
        <v>1</v>
      </c>
      <c r="B152" s="10" t="str">
        <f t="shared" si="32"/>
        <v/>
      </c>
      <c r="C152" s="2">
        <f t="shared" si="38"/>
        <v>1</v>
      </c>
      <c r="D152" s="3"/>
      <c r="E152" s="2"/>
      <c r="F152" t="e">
        <f t="array" ref="F152">INDEX(Establishment!B$2:B$1047,MATCH($E152,Establishment!$A$2:$A$1047,0))</f>
        <v>#N/A</v>
      </c>
      <c r="G152" t="e">
        <f t="array" ref="G152">INDEX(Establishment!C$2:C$1047,MATCH($E152,Establishment!$A$2:$A$1047,0))</f>
        <v>#N/A</v>
      </c>
      <c r="H152" t="s">
        <v>20</v>
      </c>
      <c r="I152" s="4"/>
      <c r="J152" t="s">
        <v>20</v>
      </c>
      <c r="L152" s="4"/>
      <c r="M152" s="4">
        <f t="shared" si="33"/>
        <v>0</v>
      </c>
      <c r="N152" s="4">
        <f t="shared" si="34"/>
        <v>0</v>
      </c>
      <c r="O152" t="s">
        <v>20</v>
      </c>
      <c r="P152">
        <f t="array" ref="P152">INDEX(Items!B$2:B$1098,MATCH($O152,Items!$A$2:$A$1098,0))</f>
        <v>0</v>
      </c>
      <c r="Q152">
        <f t="array" ref="Q152">INDEX(Items!C$2:C$1098,MATCH($O152,Items!$A$2:$A$1098,0))</f>
        <v>0</v>
      </c>
      <c r="R152">
        <f t="array" ref="R152">INDEX(Items!D$2:D$1098,MATCH($O152,Items!$A$2:$A$1098,0))</f>
        <v>0</v>
      </c>
    </row>
    <row r="153" spans="1:18" x14ac:dyDescent="0.3">
      <c r="A153">
        <f t="shared" si="31"/>
        <v>1</v>
      </c>
      <c r="B153" s="10" t="str">
        <f t="shared" si="32"/>
        <v/>
      </c>
      <c r="C153" s="2">
        <f t="shared" si="38"/>
        <v>1</v>
      </c>
      <c r="D153" s="3"/>
      <c r="E153" s="2"/>
      <c r="F153" t="e">
        <f t="array" ref="F153">INDEX(Establishment!B$2:B$1047,MATCH($E153,Establishment!$A$2:$A$1047,0))</f>
        <v>#N/A</v>
      </c>
      <c r="G153" t="e">
        <f t="array" ref="G153">INDEX(Establishment!C$2:C$1047,MATCH($E153,Establishment!$A$2:$A$1047,0))</f>
        <v>#N/A</v>
      </c>
      <c r="H153" t="s">
        <v>20</v>
      </c>
      <c r="I153" s="4"/>
      <c r="J153" t="s">
        <v>20</v>
      </c>
      <c r="L153" s="4"/>
      <c r="M153" s="4">
        <f t="shared" si="33"/>
        <v>0</v>
      </c>
      <c r="N153" s="4">
        <f t="shared" si="34"/>
        <v>0</v>
      </c>
      <c r="O153" t="s">
        <v>20</v>
      </c>
      <c r="P153">
        <f t="array" ref="P153">INDEX(Items!B$2:B$1098,MATCH($O153,Items!$A$2:$A$1098,0))</f>
        <v>0</v>
      </c>
      <c r="Q153">
        <f t="array" ref="Q153">INDEX(Items!C$2:C$1098,MATCH($O153,Items!$A$2:$A$1098,0))</f>
        <v>0</v>
      </c>
      <c r="R153">
        <f t="array" ref="R153">INDEX(Items!D$2:D$1098,MATCH($O153,Items!$A$2:$A$1098,0))</f>
        <v>0</v>
      </c>
    </row>
    <row r="154" spans="1:18" x14ac:dyDescent="0.3">
      <c r="A154">
        <f t="shared" si="31"/>
        <v>1</v>
      </c>
      <c r="B154" s="10" t="str">
        <f t="shared" si="32"/>
        <v/>
      </c>
      <c r="C154" s="2">
        <f t="shared" si="38"/>
        <v>1</v>
      </c>
      <c r="D154" s="3"/>
      <c r="E154" s="2"/>
      <c r="F154" t="e">
        <f t="array" ref="F154">INDEX(Establishment!B$2:B$1047,MATCH($E154,Establishment!$A$2:$A$1047,0))</f>
        <v>#N/A</v>
      </c>
      <c r="G154" t="e">
        <f t="array" ref="G154">INDEX(Establishment!C$2:C$1047,MATCH($E154,Establishment!$A$2:$A$1047,0))</f>
        <v>#N/A</v>
      </c>
      <c r="H154" t="s">
        <v>20</v>
      </c>
      <c r="I154" s="4"/>
      <c r="J154" t="s">
        <v>20</v>
      </c>
      <c r="L154" s="4"/>
      <c r="M154" s="4">
        <f t="shared" si="33"/>
        <v>0</v>
      </c>
      <c r="N154" s="4">
        <f t="shared" si="34"/>
        <v>0</v>
      </c>
      <c r="O154" t="s">
        <v>20</v>
      </c>
      <c r="P154">
        <f t="array" ref="P154">INDEX(Items!B$2:B$1098,MATCH($O154,Items!$A$2:$A$1098,0))</f>
        <v>0</v>
      </c>
      <c r="Q154">
        <f t="array" ref="Q154">INDEX(Items!C$2:C$1098,MATCH($O154,Items!$A$2:$A$1098,0))</f>
        <v>0</v>
      </c>
      <c r="R154">
        <f t="array" ref="R154">INDEX(Items!D$2:D$1098,MATCH($O154,Items!$A$2:$A$1098,0))</f>
        <v>0</v>
      </c>
    </row>
    <row r="155" spans="1:18" x14ac:dyDescent="0.3">
      <c r="A155">
        <f t="shared" si="31"/>
        <v>1</v>
      </c>
      <c r="B155" s="10" t="str">
        <f t="shared" si="32"/>
        <v/>
      </c>
      <c r="C155" s="2">
        <f t="shared" si="38"/>
        <v>1</v>
      </c>
      <c r="D155" s="3"/>
      <c r="E155" s="2"/>
      <c r="F155" t="e">
        <f t="array" ref="F155">INDEX(Establishment!B$2:B$1047,MATCH($E155,Establishment!$A$2:$A$1047,0))</f>
        <v>#N/A</v>
      </c>
      <c r="G155" t="e">
        <f t="array" ref="G155">INDEX(Establishment!C$2:C$1047,MATCH($E155,Establishment!$A$2:$A$1047,0))</f>
        <v>#N/A</v>
      </c>
      <c r="H155" t="s">
        <v>20</v>
      </c>
      <c r="I155" s="4"/>
      <c r="J155" t="s">
        <v>20</v>
      </c>
      <c r="L155" s="4"/>
      <c r="M155" s="4">
        <f t="shared" si="33"/>
        <v>0</v>
      </c>
      <c r="N155" s="4">
        <f t="shared" si="34"/>
        <v>0</v>
      </c>
      <c r="O155" t="s">
        <v>20</v>
      </c>
      <c r="P155">
        <f t="array" ref="P155">INDEX(Items!B$2:B$1098,MATCH($O155,Items!$A$2:$A$1098,0))</f>
        <v>0</v>
      </c>
      <c r="Q155">
        <f t="array" ref="Q155">INDEX(Items!C$2:C$1098,MATCH($O155,Items!$A$2:$A$1098,0))</f>
        <v>0</v>
      </c>
      <c r="R155">
        <f t="array" ref="R155">INDEX(Items!D$2:D$1098,MATCH($O155,Items!$A$2:$A$1098,0))</f>
        <v>0</v>
      </c>
    </row>
    <row r="156" spans="1:18" x14ac:dyDescent="0.3">
      <c r="A156">
        <f t="shared" si="31"/>
        <v>1</v>
      </c>
      <c r="B156" s="10" t="str">
        <f t="shared" si="32"/>
        <v/>
      </c>
      <c r="C156" s="2">
        <f t="shared" si="38"/>
        <v>1</v>
      </c>
      <c r="D156" s="3"/>
      <c r="E156" s="2"/>
      <c r="F156" t="e">
        <f t="array" ref="F156">INDEX(Establishment!B$2:B$1047,MATCH($E156,Establishment!$A$2:$A$1047,0))</f>
        <v>#N/A</v>
      </c>
      <c r="G156" t="e">
        <f t="array" ref="G156">INDEX(Establishment!C$2:C$1047,MATCH($E156,Establishment!$A$2:$A$1047,0))</f>
        <v>#N/A</v>
      </c>
      <c r="H156" t="s">
        <v>20</v>
      </c>
      <c r="I156" s="4"/>
      <c r="J156" t="s">
        <v>20</v>
      </c>
      <c r="L156" s="4"/>
      <c r="M156" s="4">
        <f t="shared" si="33"/>
        <v>0</v>
      </c>
      <c r="N156" s="4">
        <f t="shared" si="34"/>
        <v>0</v>
      </c>
      <c r="O156" t="s">
        <v>20</v>
      </c>
      <c r="P156">
        <f t="array" ref="P156">INDEX(Items!B$2:B$1098,MATCH($O156,Items!$A$2:$A$1098,0))</f>
        <v>0</v>
      </c>
      <c r="Q156">
        <f t="array" ref="Q156">INDEX(Items!C$2:C$1098,MATCH($O156,Items!$A$2:$A$1098,0))</f>
        <v>0</v>
      </c>
      <c r="R156">
        <f t="array" ref="R156">INDEX(Items!D$2:D$1098,MATCH($O156,Items!$A$2:$A$1098,0))</f>
        <v>0</v>
      </c>
    </row>
    <row r="157" spans="1:18" x14ac:dyDescent="0.3">
      <c r="A157">
        <f t="shared" si="31"/>
        <v>1</v>
      </c>
      <c r="B157" s="10" t="str">
        <f t="shared" si="32"/>
        <v/>
      </c>
      <c r="C157" s="2">
        <f t="shared" si="38"/>
        <v>1</v>
      </c>
      <c r="D157" s="3"/>
      <c r="E157" s="2"/>
      <c r="F157" t="e">
        <f t="array" ref="F157">INDEX(Establishment!B$2:B$1047,MATCH($E157,Establishment!$A$2:$A$1047,0))</f>
        <v>#N/A</v>
      </c>
      <c r="G157" t="e">
        <f t="array" ref="G157">INDEX(Establishment!C$2:C$1047,MATCH($E157,Establishment!$A$2:$A$1047,0))</f>
        <v>#N/A</v>
      </c>
      <c r="H157" t="s">
        <v>20</v>
      </c>
      <c r="I157" s="4"/>
      <c r="J157" t="s">
        <v>20</v>
      </c>
      <c r="L157" s="4"/>
      <c r="M157" s="4">
        <f t="shared" si="33"/>
        <v>0</v>
      </c>
      <c r="N157" s="4">
        <f t="shared" si="34"/>
        <v>0</v>
      </c>
      <c r="O157" t="s">
        <v>20</v>
      </c>
      <c r="P157">
        <f t="array" ref="P157">INDEX(Items!B$2:B$1098,MATCH($O157,Items!$A$2:$A$1098,0))</f>
        <v>0</v>
      </c>
      <c r="Q157">
        <f t="array" ref="Q157">INDEX(Items!C$2:C$1098,MATCH($O157,Items!$A$2:$A$1098,0))</f>
        <v>0</v>
      </c>
      <c r="R157">
        <f t="array" ref="R157">INDEX(Items!D$2:D$1098,MATCH($O157,Items!$A$2:$A$1098,0))</f>
        <v>0</v>
      </c>
    </row>
    <row r="158" spans="1:18" x14ac:dyDescent="0.3">
      <c r="A158">
        <f t="shared" si="31"/>
        <v>1</v>
      </c>
      <c r="B158" s="10" t="str">
        <f t="shared" si="32"/>
        <v/>
      </c>
      <c r="C158" s="2">
        <f t="shared" si="38"/>
        <v>1</v>
      </c>
      <c r="D158" s="3"/>
      <c r="E158" s="2"/>
      <c r="F158" t="e">
        <f t="array" ref="F158">INDEX(Establishment!B$2:B$1047,MATCH($E158,Establishment!$A$2:$A$1047,0))</f>
        <v>#N/A</v>
      </c>
      <c r="G158" t="e">
        <f t="array" ref="G158">INDEX(Establishment!C$2:C$1047,MATCH($E158,Establishment!$A$2:$A$1047,0))</f>
        <v>#N/A</v>
      </c>
      <c r="H158" t="s">
        <v>20</v>
      </c>
      <c r="I158" s="4"/>
      <c r="J158" t="s">
        <v>20</v>
      </c>
      <c r="L158" s="4"/>
      <c r="M158" s="4">
        <f t="shared" si="33"/>
        <v>0</v>
      </c>
      <c r="N158" s="4">
        <f t="shared" si="34"/>
        <v>0</v>
      </c>
      <c r="O158" t="s">
        <v>20</v>
      </c>
      <c r="P158">
        <f t="array" ref="P158">INDEX(Items!B$2:B$1098,MATCH($O158,Items!$A$2:$A$1098,0))</f>
        <v>0</v>
      </c>
      <c r="Q158">
        <f t="array" ref="Q158">INDEX(Items!C$2:C$1098,MATCH($O158,Items!$A$2:$A$1098,0))</f>
        <v>0</v>
      </c>
      <c r="R158">
        <f t="array" ref="R158">INDEX(Items!D$2:D$1098,MATCH($O158,Items!$A$2:$A$1098,0))</f>
        <v>0</v>
      </c>
    </row>
    <row r="159" spans="1:18" x14ac:dyDescent="0.3">
      <c r="A159">
        <f t="shared" si="31"/>
        <v>1</v>
      </c>
      <c r="B159" s="10" t="str">
        <f t="shared" si="32"/>
        <v/>
      </c>
      <c r="C159" s="2">
        <f t="shared" si="38"/>
        <v>1</v>
      </c>
      <c r="D159" s="3"/>
      <c r="E159" s="2"/>
      <c r="F159" t="e">
        <f t="array" ref="F159">INDEX(Establishment!B$2:B$1047,MATCH($E159,Establishment!$A$2:$A$1047,0))</f>
        <v>#N/A</v>
      </c>
      <c r="G159" t="e">
        <f t="array" ref="G159">INDEX(Establishment!C$2:C$1047,MATCH($E159,Establishment!$A$2:$A$1047,0))</f>
        <v>#N/A</v>
      </c>
      <c r="H159" t="s">
        <v>20</v>
      </c>
      <c r="I159" s="4"/>
      <c r="J159" t="s">
        <v>20</v>
      </c>
      <c r="L159" s="4"/>
      <c r="M159" s="4">
        <f t="shared" si="33"/>
        <v>0</v>
      </c>
      <c r="N159" s="4">
        <f t="shared" si="34"/>
        <v>0</v>
      </c>
      <c r="O159" t="s">
        <v>20</v>
      </c>
      <c r="P159">
        <f t="array" ref="P159">INDEX(Items!B$2:B$1098,MATCH($O159,Items!$A$2:$A$1098,0))</f>
        <v>0</v>
      </c>
      <c r="Q159">
        <f t="array" ref="Q159">INDEX(Items!C$2:C$1098,MATCH($O159,Items!$A$2:$A$1098,0))</f>
        <v>0</v>
      </c>
      <c r="R159">
        <f t="array" ref="R159">INDEX(Items!D$2:D$1098,MATCH($O159,Items!$A$2:$A$1098,0))</f>
        <v>0</v>
      </c>
    </row>
    <row r="160" spans="1:18" x14ac:dyDescent="0.3">
      <c r="A160">
        <f t="shared" si="31"/>
        <v>1</v>
      </c>
      <c r="B160" s="10" t="str">
        <f t="shared" si="32"/>
        <v/>
      </c>
      <c r="C160" s="2">
        <f t="shared" si="38"/>
        <v>1</v>
      </c>
      <c r="D160" s="3"/>
      <c r="E160" s="2"/>
      <c r="F160" t="e">
        <f t="array" ref="F160">INDEX(Establishment!B$2:B$1047,MATCH($E160,Establishment!$A$2:$A$1047,0))</f>
        <v>#N/A</v>
      </c>
      <c r="G160" t="e">
        <f t="array" ref="G160">INDEX(Establishment!C$2:C$1047,MATCH($E160,Establishment!$A$2:$A$1047,0))</f>
        <v>#N/A</v>
      </c>
      <c r="H160" t="s">
        <v>20</v>
      </c>
      <c r="I160" s="4"/>
      <c r="J160" t="s">
        <v>20</v>
      </c>
      <c r="L160" s="4"/>
      <c r="M160" s="4">
        <f t="shared" si="33"/>
        <v>0</v>
      </c>
      <c r="N160" s="4">
        <f t="shared" si="34"/>
        <v>0</v>
      </c>
      <c r="O160" t="s">
        <v>20</v>
      </c>
      <c r="P160">
        <f t="array" ref="P160">INDEX(Items!B$2:B$1098,MATCH($O160,Items!$A$2:$A$1098,0))</f>
        <v>0</v>
      </c>
      <c r="Q160">
        <f t="array" ref="Q160">INDEX(Items!C$2:C$1098,MATCH($O160,Items!$A$2:$A$1098,0))</f>
        <v>0</v>
      </c>
      <c r="R160">
        <f t="array" ref="R160">INDEX(Items!D$2:D$1098,MATCH($O160,Items!$A$2:$A$1098,0))</f>
        <v>0</v>
      </c>
    </row>
    <row r="161" spans="1:18" x14ac:dyDescent="0.3">
      <c r="A161">
        <f t="shared" si="31"/>
        <v>1</v>
      </c>
      <c r="B161" s="10" t="str">
        <f t="shared" si="32"/>
        <v/>
      </c>
      <c r="C161" s="2">
        <f t="shared" si="38"/>
        <v>1</v>
      </c>
      <c r="D161" s="3"/>
      <c r="E161" s="2"/>
      <c r="F161" t="e">
        <f t="array" ref="F161">INDEX(Establishment!B$2:B$1047,MATCH($E161,Establishment!$A$2:$A$1047,0))</f>
        <v>#N/A</v>
      </c>
      <c r="G161" t="e">
        <f t="array" ref="G161">INDEX(Establishment!C$2:C$1047,MATCH($E161,Establishment!$A$2:$A$1047,0))</f>
        <v>#N/A</v>
      </c>
      <c r="H161" t="s">
        <v>20</v>
      </c>
      <c r="I161" s="4"/>
      <c r="J161" t="s">
        <v>20</v>
      </c>
      <c r="L161" s="4"/>
      <c r="M161" s="4">
        <f t="shared" si="33"/>
        <v>0</v>
      </c>
      <c r="N161" s="4">
        <f t="shared" si="34"/>
        <v>0</v>
      </c>
      <c r="O161" t="s">
        <v>20</v>
      </c>
      <c r="P161">
        <f t="array" ref="P161">INDEX(Items!B$2:B$1098,MATCH($O161,Items!$A$2:$A$1098,0))</f>
        <v>0</v>
      </c>
      <c r="Q161">
        <f t="array" ref="Q161">INDEX(Items!C$2:C$1098,MATCH($O161,Items!$A$2:$A$1098,0))</f>
        <v>0</v>
      </c>
      <c r="R161">
        <f t="array" ref="R161">INDEX(Items!D$2:D$1098,MATCH($O161,Items!$A$2:$A$1098,0))</f>
        <v>0</v>
      </c>
    </row>
    <row r="162" spans="1:18" x14ac:dyDescent="0.3">
      <c r="A162">
        <f t="shared" si="31"/>
        <v>1</v>
      </c>
      <c r="B162" s="10" t="str">
        <f t="shared" si="32"/>
        <v/>
      </c>
      <c r="C162" s="2">
        <f t="shared" si="38"/>
        <v>1</v>
      </c>
      <c r="D162" s="3"/>
      <c r="E162" s="2"/>
      <c r="F162" t="e">
        <f t="array" ref="F162">INDEX(Establishment!B$2:B$1047,MATCH($E162,Establishment!$A$2:$A$1047,0))</f>
        <v>#N/A</v>
      </c>
      <c r="G162" t="e">
        <f t="array" ref="G162">INDEX(Establishment!C$2:C$1047,MATCH($E162,Establishment!$A$2:$A$1047,0))</f>
        <v>#N/A</v>
      </c>
      <c r="H162" t="s">
        <v>20</v>
      </c>
      <c r="I162" s="4"/>
      <c r="J162" t="s">
        <v>20</v>
      </c>
      <c r="L162" s="4"/>
      <c r="M162" s="4">
        <f t="shared" si="33"/>
        <v>0</v>
      </c>
      <c r="N162" s="4">
        <f t="shared" si="34"/>
        <v>0</v>
      </c>
      <c r="O162" t="s">
        <v>20</v>
      </c>
      <c r="P162">
        <f t="array" ref="P162">INDEX(Items!B$2:B$1098,MATCH($O162,Items!$A$2:$A$1098,0))</f>
        <v>0</v>
      </c>
      <c r="Q162">
        <f t="array" ref="Q162">INDEX(Items!C$2:C$1098,MATCH($O162,Items!$A$2:$A$1098,0))</f>
        <v>0</v>
      </c>
      <c r="R162">
        <f t="array" ref="R162">INDEX(Items!D$2:D$1098,MATCH($O162,Items!$A$2:$A$1098,0))</f>
        <v>0</v>
      </c>
    </row>
    <row r="163" spans="1:18" x14ac:dyDescent="0.3">
      <c r="A163">
        <f t="shared" si="31"/>
        <v>1</v>
      </c>
      <c r="B163" s="10" t="str">
        <f t="shared" si="32"/>
        <v/>
      </c>
      <c r="C163" s="2">
        <f t="shared" si="38"/>
        <v>1</v>
      </c>
      <c r="D163" s="3"/>
      <c r="E163" s="2"/>
      <c r="F163" t="e">
        <f t="array" ref="F163">INDEX(Establishment!B$2:B$1047,MATCH($E163,Establishment!$A$2:$A$1047,0))</f>
        <v>#N/A</v>
      </c>
      <c r="G163" t="e">
        <f t="array" ref="G163">INDEX(Establishment!C$2:C$1047,MATCH($E163,Establishment!$A$2:$A$1047,0))</f>
        <v>#N/A</v>
      </c>
      <c r="H163" t="s">
        <v>20</v>
      </c>
      <c r="I163" s="4"/>
      <c r="J163" t="s">
        <v>20</v>
      </c>
      <c r="L163" s="4"/>
      <c r="M163" s="4">
        <f t="shared" si="33"/>
        <v>0</v>
      </c>
      <c r="N163" s="4">
        <f t="shared" si="34"/>
        <v>0</v>
      </c>
      <c r="O163" t="s">
        <v>20</v>
      </c>
      <c r="P163">
        <f t="array" ref="P163">INDEX(Items!B$2:B$1098,MATCH($O163,Items!$A$2:$A$1098,0))</f>
        <v>0</v>
      </c>
      <c r="Q163">
        <f t="array" ref="Q163">INDEX(Items!C$2:C$1098,MATCH($O163,Items!$A$2:$A$1098,0))</f>
        <v>0</v>
      </c>
      <c r="R163">
        <f t="array" ref="R163">INDEX(Items!D$2:D$1098,MATCH($O163,Items!$A$2:$A$1098,0))</f>
        <v>0</v>
      </c>
    </row>
    <row r="164" spans="1:18" x14ac:dyDescent="0.3">
      <c r="A164">
        <f t="shared" si="31"/>
        <v>1</v>
      </c>
      <c r="B164" s="10" t="str">
        <f t="shared" si="32"/>
        <v/>
      </c>
      <c r="C164" s="2">
        <f t="shared" si="38"/>
        <v>1</v>
      </c>
      <c r="D164" s="3"/>
      <c r="E164" s="2"/>
      <c r="F164" t="e">
        <f t="array" ref="F164">INDEX(Establishment!B$2:B$1047,MATCH($E164,Establishment!$A$2:$A$1047,0))</f>
        <v>#N/A</v>
      </c>
      <c r="G164" t="e">
        <f t="array" ref="G164">INDEX(Establishment!C$2:C$1047,MATCH($E164,Establishment!$A$2:$A$1047,0))</f>
        <v>#N/A</v>
      </c>
      <c r="H164" t="s">
        <v>20</v>
      </c>
      <c r="I164" s="4"/>
      <c r="J164" t="s">
        <v>20</v>
      </c>
      <c r="L164" s="4"/>
      <c r="M164" s="4">
        <f t="shared" si="33"/>
        <v>0</v>
      </c>
      <c r="N164" s="4">
        <f t="shared" si="34"/>
        <v>0</v>
      </c>
      <c r="O164" t="s">
        <v>20</v>
      </c>
      <c r="P164">
        <f t="array" ref="P164">INDEX(Items!B$2:B$1098,MATCH($O164,Items!$A$2:$A$1098,0))</f>
        <v>0</v>
      </c>
      <c r="Q164">
        <f t="array" ref="Q164">INDEX(Items!C$2:C$1098,MATCH($O164,Items!$A$2:$A$1098,0))</f>
        <v>0</v>
      </c>
      <c r="R164">
        <f t="array" ref="R164">INDEX(Items!D$2:D$1098,MATCH($O164,Items!$A$2:$A$1098,0))</f>
        <v>0</v>
      </c>
    </row>
    <row r="165" spans="1:18" x14ac:dyDescent="0.3">
      <c r="A165">
        <f t="shared" si="31"/>
        <v>1</v>
      </c>
      <c r="B165" s="10" t="str">
        <f t="shared" si="32"/>
        <v/>
      </c>
      <c r="C165" s="2">
        <f t="shared" si="38"/>
        <v>1</v>
      </c>
      <c r="D165" s="3"/>
      <c r="E165" s="2"/>
      <c r="F165" t="e">
        <f t="array" ref="F165">INDEX(Establishment!B$2:B$1047,MATCH($E165,Establishment!$A$2:$A$1047,0))</f>
        <v>#N/A</v>
      </c>
      <c r="G165" t="e">
        <f t="array" ref="G165">INDEX(Establishment!C$2:C$1047,MATCH($E165,Establishment!$A$2:$A$1047,0))</f>
        <v>#N/A</v>
      </c>
      <c r="H165" t="s">
        <v>20</v>
      </c>
      <c r="I165" s="4"/>
      <c r="J165" t="s">
        <v>20</v>
      </c>
      <c r="L165" s="4"/>
      <c r="M165" s="4">
        <f t="shared" si="33"/>
        <v>0</v>
      </c>
      <c r="N165" s="4">
        <f t="shared" si="34"/>
        <v>0</v>
      </c>
      <c r="O165" t="s">
        <v>20</v>
      </c>
      <c r="P165">
        <f t="array" ref="P165">INDEX(Items!B$2:B$1098,MATCH($O165,Items!$A$2:$A$1098,0))</f>
        <v>0</v>
      </c>
      <c r="Q165">
        <f t="array" ref="Q165">INDEX(Items!C$2:C$1098,MATCH($O165,Items!$A$2:$A$1098,0))</f>
        <v>0</v>
      </c>
      <c r="R165">
        <f t="array" ref="R165">INDEX(Items!D$2:D$1098,MATCH($O165,Items!$A$2:$A$1098,0))</f>
        <v>0</v>
      </c>
    </row>
    <row r="166" spans="1:18" x14ac:dyDescent="0.3">
      <c r="A166">
        <f t="shared" si="31"/>
        <v>1</v>
      </c>
      <c r="B166" s="10" t="str">
        <f t="shared" si="32"/>
        <v/>
      </c>
      <c r="C166" s="2">
        <f t="shared" si="38"/>
        <v>1</v>
      </c>
      <c r="D166" s="3"/>
      <c r="E166" s="2"/>
      <c r="F166" t="e">
        <f t="array" ref="F166">INDEX(Establishment!B$2:B$1047,MATCH($E166,Establishment!$A$2:$A$1047,0))</f>
        <v>#N/A</v>
      </c>
      <c r="G166" t="e">
        <f t="array" ref="G166">INDEX(Establishment!C$2:C$1047,MATCH($E166,Establishment!$A$2:$A$1047,0))</f>
        <v>#N/A</v>
      </c>
      <c r="H166" t="s">
        <v>20</v>
      </c>
      <c r="I166" s="4"/>
      <c r="J166" t="s">
        <v>20</v>
      </c>
      <c r="L166" s="4"/>
      <c r="M166" s="4">
        <f t="shared" si="33"/>
        <v>0</v>
      </c>
      <c r="N166" s="4">
        <f t="shared" si="34"/>
        <v>0</v>
      </c>
      <c r="O166" t="s">
        <v>20</v>
      </c>
      <c r="P166">
        <f t="array" ref="P166">INDEX(Items!B$2:B$1098,MATCH($O166,Items!$A$2:$A$1098,0))</f>
        <v>0</v>
      </c>
      <c r="Q166">
        <f t="array" ref="Q166">INDEX(Items!C$2:C$1098,MATCH($O166,Items!$A$2:$A$1098,0))</f>
        <v>0</v>
      </c>
      <c r="R166">
        <f t="array" ref="R166">INDEX(Items!D$2:D$1098,MATCH($O166,Items!$A$2:$A$1098,0))</f>
        <v>0</v>
      </c>
    </row>
    <row r="167" spans="1:18" x14ac:dyDescent="0.3">
      <c r="A167">
        <f t="shared" si="31"/>
        <v>1</v>
      </c>
      <c r="B167" s="10" t="str">
        <f t="shared" si="32"/>
        <v/>
      </c>
      <c r="C167" s="2">
        <f t="shared" si="38"/>
        <v>1</v>
      </c>
      <c r="D167" s="3"/>
      <c r="E167" s="2"/>
      <c r="F167" t="e">
        <f t="array" ref="F167">INDEX(Establishment!B$2:B$1047,MATCH($E167,Establishment!$A$2:$A$1047,0))</f>
        <v>#N/A</v>
      </c>
      <c r="G167" t="e">
        <f t="array" ref="G167">INDEX(Establishment!C$2:C$1047,MATCH($E167,Establishment!$A$2:$A$1047,0))</f>
        <v>#N/A</v>
      </c>
      <c r="H167" t="s">
        <v>20</v>
      </c>
      <c r="I167" s="4"/>
      <c r="J167" t="s">
        <v>20</v>
      </c>
      <c r="L167" s="4"/>
      <c r="M167" s="4">
        <f t="shared" si="33"/>
        <v>0</v>
      </c>
      <c r="N167" s="4">
        <f t="shared" si="34"/>
        <v>0</v>
      </c>
      <c r="O167" t="s">
        <v>20</v>
      </c>
      <c r="P167">
        <f t="array" ref="P167">INDEX(Items!B$2:B$1098,MATCH($O167,Items!$A$2:$A$1098,0))</f>
        <v>0</v>
      </c>
      <c r="Q167">
        <f t="array" ref="Q167">INDEX(Items!C$2:C$1098,MATCH($O167,Items!$A$2:$A$1098,0))</f>
        <v>0</v>
      </c>
      <c r="R167">
        <f t="array" ref="R167">INDEX(Items!D$2:D$1098,MATCH($O167,Items!$A$2:$A$1098,0))</f>
        <v>0</v>
      </c>
    </row>
    <row r="168" spans="1:18" x14ac:dyDescent="0.3">
      <c r="A168">
        <f t="shared" si="31"/>
        <v>1</v>
      </c>
      <c r="B168" s="10" t="str">
        <f t="shared" si="32"/>
        <v/>
      </c>
      <c r="C168" s="2">
        <f t="shared" si="38"/>
        <v>1</v>
      </c>
      <c r="D168" s="3"/>
      <c r="E168" s="2"/>
      <c r="F168" t="e">
        <f t="array" ref="F168">INDEX(Establishment!B$2:B$1047,MATCH($E168,Establishment!$A$2:$A$1047,0))</f>
        <v>#N/A</v>
      </c>
      <c r="G168" t="e">
        <f t="array" ref="G168">INDEX(Establishment!C$2:C$1047,MATCH($E168,Establishment!$A$2:$A$1047,0))</f>
        <v>#N/A</v>
      </c>
      <c r="H168" t="s">
        <v>20</v>
      </c>
      <c r="I168" s="4"/>
      <c r="J168" t="s">
        <v>20</v>
      </c>
      <c r="L168" s="4"/>
      <c r="M168" s="4">
        <f t="shared" si="33"/>
        <v>0</v>
      </c>
      <c r="N168" s="4">
        <f t="shared" si="34"/>
        <v>0</v>
      </c>
      <c r="O168" t="s">
        <v>20</v>
      </c>
      <c r="P168">
        <f t="array" ref="P168">INDEX(Items!B$2:B$1098,MATCH($O168,Items!$A$2:$A$1098,0))</f>
        <v>0</v>
      </c>
      <c r="Q168">
        <f t="array" ref="Q168">INDEX(Items!C$2:C$1098,MATCH($O168,Items!$A$2:$A$1098,0))</f>
        <v>0</v>
      </c>
      <c r="R168">
        <f t="array" ref="R168">INDEX(Items!D$2:D$1098,MATCH($O168,Items!$A$2:$A$1098,0))</f>
        <v>0</v>
      </c>
    </row>
    <row r="169" spans="1:18" x14ac:dyDescent="0.3">
      <c r="A169">
        <f t="shared" si="31"/>
        <v>1</v>
      </c>
      <c r="B169" s="10" t="str">
        <f t="shared" si="32"/>
        <v/>
      </c>
      <c r="C169" s="2">
        <f t="shared" si="38"/>
        <v>1</v>
      </c>
      <c r="D169" s="3"/>
      <c r="E169" s="2"/>
      <c r="F169" t="e">
        <f t="array" ref="F169">INDEX(Establishment!B$2:B$1047,MATCH($E169,Establishment!$A$2:$A$1047,0))</f>
        <v>#N/A</v>
      </c>
      <c r="G169" t="e">
        <f t="array" ref="G169">INDEX(Establishment!C$2:C$1047,MATCH($E169,Establishment!$A$2:$A$1047,0))</f>
        <v>#N/A</v>
      </c>
      <c r="H169" t="s">
        <v>20</v>
      </c>
      <c r="I169" s="4"/>
      <c r="J169" t="s">
        <v>20</v>
      </c>
      <c r="L169" s="4"/>
      <c r="M169" s="4">
        <f t="shared" si="33"/>
        <v>0</v>
      </c>
      <c r="N169" s="4">
        <f t="shared" si="34"/>
        <v>0</v>
      </c>
      <c r="O169" t="s">
        <v>20</v>
      </c>
      <c r="P169">
        <f t="array" ref="P169">INDEX(Items!B$2:B$1098,MATCH($O169,Items!$A$2:$A$1098,0))</f>
        <v>0</v>
      </c>
      <c r="Q169">
        <f t="array" ref="Q169">INDEX(Items!C$2:C$1098,MATCH($O169,Items!$A$2:$A$1098,0))</f>
        <v>0</v>
      </c>
      <c r="R169">
        <f t="array" ref="R169">INDEX(Items!D$2:D$1098,MATCH($O169,Items!$A$2:$A$1098,0))</f>
        <v>0</v>
      </c>
    </row>
    <row r="170" spans="1:18" x14ac:dyDescent="0.3">
      <c r="A170">
        <f t="shared" si="31"/>
        <v>1</v>
      </c>
      <c r="B170" s="10" t="str">
        <f t="shared" si="32"/>
        <v/>
      </c>
      <c r="C170" s="2">
        <f t="shared" si="38"/>
        <v>1</v>
      </c>
      <c r="D170" s="3"/>
      <c r="E170" s="2"/>
      <c r="F170" t="e">
        <f t="array" ref="F170">INDEX(Establishment!B$2:B$1047,MATCH($E170,Establishment!$A$2:$A$1047,0))</f>
        <v>#N/A</v>
      </c>
      <c r="G170" t="e">
        <f t="array" ref="G170">INDEX(Establishment!C$2:C$1047,MATCH($E170,Establishment!$A$2:$A$1047,0))</f>
        <v>#N/A</v>
      </c>
      <c r="H170" t="s">
        <v>20</v>
      </c>
      <c r="I170" s="4"/>
      <c r="J170" t="s">
        <v>20</v>
      </c>
      <c r="L170" s="4"/>
      <c r="M170" s="4">
        <f t="shared" si="33"/>
        <v>0</v>
      </c>
      <c r="N170" s="4">
        <f t="shared" si="34"/>
        <v>0</v>
      </c>
      <c r="O170" t="s">
        <v>20</v>
      </c>
      <c r="P170">
        <f t="array" ref="P170">INDEX(Items!B$2:B$1098,MATCH($O170,Items!$A$2:$A$1098,0))</f>
        <v>0</v>
      </c>
      <c r="Q170">
        <f t="array" ref="Q170">INDEX(Items!C$2:C$1098,MATCH($O170,Items!$A$2:$A$1098,0))</f>
        <v>0</v>
      </c>
      <c r="R170">
        <f t="array" ref="R170">INDEX(Items!D$2:D$1098,MATCH($O170,Items!$A$2:$A$1098,0))</f>
        <v>0</v>
      </c>
    </row>
    <row r="171" spans="1:18" x14ac:dyDescent="0.3">
      <c r="A171">
        <f t="shared" si="31"/>
        <v>1</v>
      </c>
      <c r="B171" s="10" t="str">
        <f t="shared" si="32"/>
        <v/>
      </c>
      <c r="C171" s="2">
        <f t="shared" si="38"/>
        <v>1</v>
      </c>
      <c r="D171" s="3"/>
      <c r="E171" s="2"/>
      <c r="F171" t="e">
        <f t="array" ref="F171">INDEX(Establishment!B$2:B$1047,MATCH($E171,Establishment!$A$2:$A$1047,0))</f>
        <v>#N/A</v>
      </c>
      <c r="G171" t="e">
        <f t="array" ref="G171">INDEX(Establishment!C$2:C$1047,MATCH($E171,Establishment!$A$2:$A$1047,0))</f>
        <v>#N/A</v>
      </c>
      <c r="H171" t="s">
        <v>20</v>
      </c>
      <c r="I171" s="4"/>
      <c r="J171" t="s">
        <v>20</v>
      </c>
      <c r="L171" s="4"/>
      <c r="M171" s="4">
        <f t="shared" si="33"/>
        <v>0</v>
      </c>
      <c r="N171" s="4">
        <f t="shared" si="34"/>
        <v>0</v>
      </c>
      <c r="O171" t="s">
        <v>20</v>
      </c>
      <c r="P171">
        <f t="array" ref="P171">INDEX(Items!B$2:B$1098,MATCH($O171,Items!$A$2:$A$1098,0))</f>
        <v>0</v>
      </c>
      <c r="Q171">
        <f t="array" ref="Q171">INDEX(Items!C$2:C$1098,MATCH($O171,Items!$A$2:$A$1098,0))</f>
        <v>0</v>
      </c>
      <c r="R171">
        <f t="array" ref="R171">INDEX(Items!D$2:D$1098,MATCH($O171,Items!$A$2:$A$1098,0))</f>
        <v>0</v>
      </c>
    </row>
    <row r="172" spans="1:18" x14ac:dyDescent="0.3">
      <c r="A172">
        <f t="shared" si="31"/>
        <v>1</v>
      </c>
      <c r="B172" s="10" t="str">
        <f t="shared" si="32"/>
        <v/>
      </c>
      <c r="C172" s="2">
        <f t="shared" si="38"/>
        <v>1</v>
      </c>
      <c r="D172" s="3"/>
      <c r="E172" s="2"/>
      <c r="F172" t="e">
        <f t="array" ref="F172">INDEX(Establishment!B$2:B$1047,MATCH($E172,Establishment!$A$2:$A$1047,0))</f>
        <v>#N/A</v>
      </c>
      <c r="G172" t="e">
        <f t="array" ref="G172">INDEX(Establishment!C$2:C$1047,MATCH($E172,Establishment!$A$2:$A$1047,0))</f>
        <v>#N/A</v>
      </c>
      <c r="H172" t="s">
        <v>20</v>
      </c>
      <c r="I172" s="4"/>
      <c r="J172" t="s">
        <v>20</v>
      </c>
      <c r="L172" s="4"/>
      <c r="M172" s="4">
        <f t="shared" si="33"/>
        <v>0</v>
      </c>
      <c r="N172" s="4">
        <f t="shared" si="34"/>
        <v>0</v>
      </c>
      <c r="O172" t="s">
        <v>20</v>
      </c>
      <c r="P172">
        <f t="array" ref="P172">INDEX(Items!B$2:B$1098,MATCH($O172,Items!$A$2:$A$1098,0))</f>
        <v>0</v>
      </c>
      <c r="Q172">
        <f t="array" ref="Q172">INDEX(Items!C$2:C$1098,MATCH($O172,Items!$A$2:$A$1098,0))</f>
        <v>0</v>
      </c>
      <c r="R172">
        <f t="array" ref="R172">INDEX(Items!D$2:D$1098,MATCH($O172,Items!$A$2:$A$1098,0))</f>
        <v>0</v>
      </c>
    </row>
    <row r="173" spans="1:18" x14ac:dyDescent="0.3">
      <c r="A173">
        <f t="shared" si="31"/>
        <v>1</v>
      </c>
      <c r="B173" s="10" t="str">
        <f t="shared" si="32"/>
        <v/>
      </c>
      <c r="C173" s="2">
        <f t="shared" si="38"/>
        <v>1</v>
      </c>
      <c r="D173" s="3"/>
      <c r="E173" s="2"/>
      <c r="F173" t="e">
        <f t="array" ref="F173">INDEX(Establishment!B$2:B$1047,MATCH($E173,Establishment!$A$2:$A$1047,0))</f>
        <v>#N/A</v>
      </c>
      <c r="G173" t="e">
        <f t="array" ref="G173">INDEX(Establishment!C$2:C$1047,MATCH($E173,Establishment!$A$2:$A$1047,0))</f>
        <v>#N/A</v>
      </c>
      <c r="H173" t="s">
        <v>20</v>
      </c>
      <c r="I173" s="4"/>
      <c r="J173" t="s">
        <v>20</v>
      </c>
      <c r="L173" s="4"/>
      <c r="M173" s="4">
        <f t="shared" si="33"/>
        <v>0</v>
      </c>
      <c r="N173" s="4">
        <f t="shared" si="34"/>
        <v>0</v>
      </c>
      <c r="O173" t="s">
        <v>20</v>
      </c>
      <c r="P173">
        <f t="array" ref="P173">INDEX(Items!B$2:B$1098,MATCH($O173,Items!$A$2:$A$1098,0))</f>
        <v>0</v>
      </c>
      <c r="Q173">
        <f t="array" ref="Q173">INDEX(Items!C$2:C$1098,MATCH($O173,Items!$A$2:$A$1098,0))</f>
        <v>0</v>
      </c>
      <c r="R173">
        <f t="array" ref="R173">INDEX(Items!D$2:D$1098,MATCH($O173,Items!$A$2:$A$1098,0))</f>
        <v>0</v>
      </c>
    </row>
    <row r="174" spans="1:18" x14ac:dyDescent="0.3">
      <c r="A174">
        <f t="shared" si="31"/>
        <v>1</v>
      </c>
      <c r="B174" s="10" t="str">
        <f t="shared" si="32"/>
        <v/>
      </c>
      <c r="C174" s="2">
        <f t="shared" si="38"/>
        <v>1</v>
      </c>
      <c r="D174" s="3"/>
      <c r="E174" s="2"/>
      <c r="F174" t="e">
        <f t="array" ref="F174">INDEX(Establishment!B$2:B$1047,MATCH($E174,Establishment!$A$2:$A$1047,0))</f>
        <v>#N/A</v>
      </c>
      <c r="G174" t="e">
        <f t="array" ref="G174">INDEX(Establishment!C$2:C$1047,MATCH($E174,Establishment!$A$2:$A$1047,0))</f>
        <v>#N/A</v>
      </c>
      <c r="H174" t="s">
        <v>20</v>
      </c>
      <c r="I174" s="4"/>
      <c r="J174" t="s">
        <v>20</v>
      </c>
      <c r="L174" s="4"/>
      <c r="M174" s="4">
        <f t="shared" si="33"/>
        <v>0</v>
      </c>
      <c r="N174" s="4">
        <f t="shared" si="34"/>
        <v>0</v>
      </c>
      <c r="O174" t="s">
        <v>20</v>
      </c>
      <c r="P174">
        <f t="array" ref="P174">INDEX(Items!B$2:B$1098,MATCH($O174,Items!$A$2:$A$1098,0))</f>
        <v>0</v>
      </c>
      <c r="Q174">
        <f t="array" ref="Q174">INDEX(Items!C$2:C$1098,MATCH($O174,Items!$A$2:$A$1098,0))</f>
        <v>0</v>
      </c>
      <c r="R174">
        <f t="array" ref="R174">INDEX(Items!D$2:D$1098,MATCH($O174,Items!$A$2:$A$1098,0))</f>
        <v>0</v>
      </c>
    </row>
    <row r="175" spans="1:18" x14ac:dyDescent="0.3">
      <c r="A175">
        <f t="shared" si="31"/>
        <v>1</v>
      </c>
      <c r="B175" s="10" t="str">
        <f t="shared" si="32"/>
        <v/>
      </c>
      <c r="C175" s="2">
        <f t="shared" si="38"/>
        <v>1</v>
      </c>
      <c r="D175" s="3"/>
      <c r="E175" s="2"/>
      <c r="F175" t="e">
        <f t="array" ref="F175">INDEX(Establishment!B$2:B$1047,MATCH($E175,Establishment!$A$2:$A$1047,0))</f>
        <v>#N/A</v>
      </c>
      <c r="G175" t="e">
        <f t="array" ref="G175">INDEX(Establishment!C$2:C$1047,MATCH($E175,Establishment!$A$2:$A$1047,0))</f>
        <v>#N/A</v>
      </c>
      <c r="H175" t="s">
        <v>20</v>
      </c>
      <c r="I175" s="4"/>
      <c r="J175" t="s">
        <v>20</v>
      </c>
      <c r="L175" s="4"/>
      <c r="M175" s="4">
        <f t="shared" si="33"/>
        <v>0</v>
      </c>
      <c r="N175" s="4">
        <f t="shared" si="34"/>
        <v>0</v>
      </c>
      <c r="O175" t="s">
        <v>20</v>
      </c>
      <c r="P175">
        <f t="array" ref="P175">INDEX(Items!B$2:B$1098,MATCH($O175,Items!$A$2:$A$1098,0))</f>
        <v>0</v>
      </c>
      <c r="Q175">
        <f t="array" ref="Q175">INDEX(Items!C$2:C$1098,MATCH($O175,Items!$A$2:$A$1098,0))</f>
        <v>0</v>
      </c>
      <c r="R175">
        <f t="array" ref="R175">INDEX(Items!D$2:D$1098,MATCH($O175,Items!$A$2:$A$1098,0))</f>
        <v>0</v>
      </c>
    </row>
    <row r="176" spans="1:18" x14ac:dyDescent="0.3">
      <c r="A176">
        <f t="shared" si="31"/>
        <v>1</v>
      </c>
      <c r="B176" s="10" t="str">
        <f t="shared" si="32"/>
        <v/>
      </c>
      <c r="C176" s="2">
        <f t="shared" si="38"/>
        <v>1</v>
      </c>
      <c r="D176" s="3"/>
      <c r="E176" s="2"/>
      <c r="F176" t="e">
        <f t="array" ref="F176">INDEX(Establishment!B$2:B$1047,MATCH($E176,Establishment!$A$2:$A$1047,0))</f>
        <v>#N/A</v>
      </c>
      <c r="G176" t="e">
        <f t="array" ref="G176">INDEX(Establishment!C$2:C$1047,MATCH($E176,Establishment!$A$2:$A$1047,0))</f>
        <v>#N/A</v>
      </c>
      <c r="H176" t="s">
        <v>20</v>
      </c>
      <c r="I176" s="4"/>
      <c r="J176" t="s">
        <v>20</v>
      </c>
      <c r="L176" s="4"/>
      <c r="M176" s="4">
        <f t="shared" si="33"/>
        <v>0</v>
      </c>
      <c r="N176" s="4">
        <f t="shared" si="34"/>
        <v>0</v>
      </c>
      <c r="O176" t="s">
        <v>20</v>
      </c>
      <c r="P176">
        <f t="array" ref="P176">INDEX(Items!B$2:B$1098,MATCH($O176,Items!$A$2:$A$1098,0))</f>
        <v>0</v>
      </c>
      <c r="Q176">
        <f t="array" ref="Q176">INDEX(Items!C$2:C$1098,MATCH($O176,Items!$A$2:$A$1098,0))</f>
        <v>0</v>
      </c>
      <c r="R176">
        <f t="array" ref="R176">INDEX(Items!D$2:D$1098,MATCH($O176,Items!$A$2:$A$1098,0))</f>
        <v>0</v>
      </c>
    </row>
    <row r="177" spans="1:18" x14ac:dyDescent="0.3">
      <c r="A177">
        <f t="shared" si="31"/>
        <v>1</v>
      </c>
      <c r="B177" s="10" t="str">
        <f t="shared" si="32"/>
        <v/>
      </c>
      <c r="C177" s="2">
        <f t="shared" si="38"/>
        <v>1</v>
      </c>
      <c r="D177" s="3"/>
      <c r="E177" s="2"/>
      <c r="F177" t="e">
        <f t="array" ref="F177">INDEX(Establishment!B$2:B$1047,MATCH($E177,Establishment!$A$2:$A$1047,0))</f>
        <v>#N/A</v>
      </c>
      <c r="G177" t="e">
        <f t="array" ref="G177">INDEX(Establishment!C$2:C$1047,MATCH($E177,Establishment!$A$2:$A$1047,0))</f>
        <v>#N/A</v>
      </c>
      <c r="H177" t="s">
        <v>20</v>
      </c>
      <c r="I177" s="4"/>
      <c r="J177" t="s">
        <v>20</v>
      </c>
      <c r="L177" s="4"/>
      <c r="M177" s="4">
        <f t="shared" si="33"/>
        <v>0</v>
      </c>
      <c r="N177" s="4">
        <f t="shared" si="34"/>
        <v>0</v>
      </c>
      <c r="O177" t="s">
        <v>20</v>
      </c>
      <c r="P177">
        <f t="array" ref="P177">INDEX(Items!B$2:B$1098,MATCH($O177,Items!$A$2:$A$1098,0))</f>
        <v>0</v>
      </c>
      <c r="Q177">
        <f t="array" ref="Q177">INDEX(Items!C$2:C$1098,MATCH($O177,Items!$A$2:$A$1098,0))</f>
        <v>0</v>
      </c>
      <c r="R177">
        <f t="array" ref="R177">INDEX(Items!D$2:D$1098,MATCH($O177,Items!$A$2:$A$1098,0))</f>
        <v>0</v>
      </c>
    </row>
    <row r="178" spans="1:18" x14ac:dyDescent="0.3">
      <c r="A178">
        <f t="shared" si="31"/>
        <v>1</v>
      </c>
      <c r="B178" s="10" t="str">
        <f t="shared" si="32"/>
        <v/>
      </c>
      <c r="C178" s="2">
        <f t="shared" si="38"/>
        <v>1</v>
      </c>
      <c r="D178" s="3"/>
      <c r="E178" s="2"/>
      <c r="F178" t="e">
        <f t="array" ref="F178">INDEX(Establishment!B$2:B$1047,MATCH($E178,Establishment!$A$2:$A$1047,0))</f>
        <v>#N/A</v>
      </c>
      <c r="G178" t="e">
        <f t="array" ref="G178">INDEX(Establishment!C$2:C$1047,MATCH($E178,Establishment!$A$2:$A$1047,0))</f>
        <v>#N/A</v>
      </c>
      <c r="H178" t="s">
        <v>20</v>
      </c>
      <c r="I178" s="4"/>
      <c r="J178" t="s">
        <v>20</v>
      </c>
      <c r="L178" s="4"/>
      <c r="M178" s="4">
        <f t="shared" si="33"/>
        <v>0</v>
      </c>
      <c r="N178" s="4">
        <f t="shared" si="34"/>
        <v>0</v>
      </c>
      <c r="O178" t="s">
        <v>20</v>
      </c>
      <c r="P178">
        <f t="array" ref="P178">INDEX(Items!B$2:B$1098,MATCH($O178,Items!$A$2:$A$1098,0))</f>
        <v>0</v>
      </c>
      <c r="Q178">
        <f t="array" ref="Q178">INDEX(Items!C$2:C$1098,MATCH($O178,Items!$A$2:$A$1098,0))</f>
        <v>0</v>
      </c>
      <c r="R178">
        <f t="array" ref="R178">INDEX(Items!D$2:D$1098,MATCH($O178,Items!$A$2:$A$1098,0))</f>
        <v>0</v>
      </c>
    </row>
    <row r="179" spans="1:18" x14ac:dyDescent="0.3">
      <c r="A179">
        <f t="shared" si="31"/>
        <v>1</v>
      </c>
      <c r="B179" s="10" t="str">
        <f t="shared" si="32"/>
        <v/>
      </c>
      <c r="C179" s="2">
        <f t="shared" si="38"/>
        <v>1</v>
      </c>
      <c r="D179" s="3"/>
      <c r="E179" s="2"/>
      <c r="F179" t="e">
        <f t="array" ref="F179">INDEX(Establishment!B$2:B$1047,MATCH($E179,Establishment!$A$2:$A$1047,0))</f>
        <v>#N/A</v>
      </c>
      <c r="G179" t="e">
        <f t="array" ref="G179">INDEX(Establishment!C$2:C$1047,MATCH($E179,Establishment!$A$2:$A$1047,0))</f>
        <v>#N/A</v>
      </c>
      <c r="H179" t="s">
        <v>20</v>
      </c>
      <c r="I179" s="4"/>
      <c r="J179" t="s">
        <v>20</v>
      </c>
      <c r="L179" s="4"/>
      <c r="M179" s="4">
        <f t="shared" si="33"/>
        <v>0</v>
      </c>
      <c r="N179" s="4">
        <f t="shared" si="34"/>
        <v>0</v>
      </c>
      <c r="O179" t="s">
        <v>20</v>
      </c>
      <c r="P179">
        <f t="array" ref="P179">INDEX(Items!B$2:B$1098,MATCH($O179,Items!$A$2:$A$1098,0))</f>
        <v>0</v>
      </c>
      <c r="Q179">
        <f t="array" ref="Q179">INDEX(Items!C$2:C$1098,MATCH($O179,Items!$A$2:$A$1098,0))</f>
        <v>0</v>
      </c>
      <c r="R179">
        <f t="array" ref="R179">INDEX(Items!D$2:D$1098,MATCH($O179,Items!$A$2:$A$1098,0))</f>
        <v>0</v>
      </c>
    </row>
    <row r="180" spans="1:18" x14ac:dyDescent="0.3">
      <c r="A180">
        <f t="shared" si="31"/>
        <v>1</v>
      </c>
      <c r="B180" s="10" t="str">
        <f t="shared" si="32"/>
        <v/>
      </c>
      <c r="C180" s="2">
        <f t="shared" si="38"/>
        <v>1</v>
      </c>
      <c r="D180" s="3"/>
      <c r="E180" s="2"/>
      <c r="F180" t="e">
        <f t="array" ref="F180">INDEX(Establishment!B$2:B$1047,MATCH($E180,Establishment!$A$2:$A$1047,0))</f>
        <v>#N/A</v>
      </c>
      <c r="G180" t="e">
        <f t="array" ref="G180">INDEX(Establishment!C$2:C$1047,MATCH($E180,Establishment!$A$2:$A$1047,0))</f>
        <v>#N/A</v>
      </c>
      <c r="H180" t="s">
        <v>20</v>
      </c>
      <c r="I180" s="4"/>
      <c r="J180" t="s">
        <v>20</v>
      </c>
      <c r="L180" s="4"/>
      <c r="M180" s="4">
        <f t="shared" si="33"/>
        <v>0</v>
      </c>
      <c r="N180" s="4">
        <f t="shared" si="34"/>
        <v>0</v>
      </c>
      <c r="O180" t="s">
        <v>20</v>
      </c>
      <c r="P180">
        <f t="array" ref="P180">INDEX(Items!B$2:B$1098,MATCH($O180,Items!$A$2:$A$1098,0))</f>
        <v>0</v>
      </c>
      <c r="Q180">
        <f t="array" ref="Q180">INDEX(Items!C$2:C$1098,MATCH($O180,Items!$A$2:$A$1098,0))</f>
        <v>0</v>
      </c>
      <c r="R180">
        <f t="array" ref="R180">INDEX(Items!D$2:D$1098,MATCH($O180,Items!$A$2:$A$1098,0))</f>
        <v>0</v>
      </c>
    </row>
    <row r="181" spans="1:18" x14ac:dyDescent="0.3">
      <c r="A181">
        <f t="shared" si="31"/>
        <v>1</v>
      </c>
      <c r="B181" s="10" t="str">
        <f t="shared" si="32"/>
        <v/>
      </c>
      <c r="C181" s="2">
        <f t="shared" si="38"/>
        <v>1</v>
      </c>
      <c r="D181" s="3"/>
      <c r="E181" s="2"/>
      <c r="F181" t="e">
        <f t="array" ref="F181">INDEX(Establishment!B$2:B$1047,MATCH($E181,Establishment!$A$2:$A$1047,0))</f>
        <v>#N/A</v>
      </c>
      <c r="G181" t="e">
        <f t="array" ref="G181">INDEX(Establishment!C$2:C$1047,MATCH($E181,Establishment!$A$2:$A$1047,0))</f>
        <v>#N/A</v>
      </c>
      <c r="H181" t="s">
        <v>20</v>
      </c>
      <c r="I181" s="4"/>
      <c r="J181" t="s">
        <v>20</v>
      </c>
      <c r="L181" s="4"/>
      <c r="M181" s="4">
        <f t="shared" si="33"/>
        <v>0</v>
      </c>
      <c r="N181" s="4">
        <f t="shared" si="34"/>
        <v>0</v>
      </c>
      <c r="O181" t="s">
        <v>20</v>
      </c>
      <c r="P181">
        <f t="array" ref="P181">INDEX(Items!B$2:B$1098,MATCH($O181,Items!$A$2:$A$1098,0))</f>
        <v>0</v>
      </c>
      <c r="Q181">
        <f t="array" ref="Q181">INDEX(Items!C$2:C$1098,MATCH($O181,Items!$A$2:$A$1098,0))</f>
        <v>0</v>
      </c>
      <c r="R181">
        <f t="array" ref="R181">INDEX(Items!D$2:D$1098,MATCH($O181,Items!$A$2:$A$1098,0))</f>
        <v>0</v>
      </c>
    </row>
    <row r="182" spans="1:18" x14ac:dyDescent="0.3">
      <c r="A182">
        <f t="shared" si="31"/>
        <v>1</v>
      </c>
      <c r="B182" s="10" t="str">
        <f t="shared" si="32"/>
        <v/>
      </c>
      <c r="C182" s="2">
        <f t="shared" si="38"/>
        <v>1</v>
      </c>
      <c r="D182" s="3"/>
      <c r="E182" s="2"/>
      <c r="F182" t="e">
        <f t="array" ref="F182">INDEX(Establishment!B$2:B$1047,MATCH($E182,Establishment!$A$2:$A$1047,0))</f>
        <v>#N/A</v>
      </c>
      <c r="G182" t="e">
        <f t="array" ref="G182">INDEX(Establishment!C$2:C$1047,MATCH($E182,Establishment!$A$2:$A$1047,0))</f>
        <v>#N/A</v>
      </c>
      <c r="H182" t="s">
        <v>20</v>
      </c>
      <c r="I182" s="4"/>
      <c r="J182" t="s">
        <v>20</v>
      </c>
      <c r="L182" s="4"/>
      <c r="M182" s="4">
        <f t="shared" si="33"/>
        <v>0</v>
      </c>
      <c r="N182" s="4">
        <f t="shared" si="34"/>
        <v>0</v>
      </c>
      <c r="O182" t="s">
        <v>20</v>
      </c>
      <c r="P182">
        <f t="array" ref="P182">INDEX(Items!B$2:B$1098,MATCH($O182,Items!$A$2:$A$1098,0))</f>
        <v>0</v>
      </c>
      <c r="Q182">
        <f t="array" ref="Q182">INDEX(Items!C$2:C$1098,MATCH($O182,Items!$A$2:$A$1098,0))</f>
        <v>0</v>
      </c>
      <c r="R182">
        <f t="array" ref="R182">INDEX(Items!D$2:D$1098,MATCH($O182,Items!$A$2:$A$1098,0))</f>
        <v>0</v>
      </c>
    </row>
    <row r="183" spans="1:18" x14ac:dyDescent="0.3">
      <c r="A183">
        <f t="shared" si="31"/>
        <v>1</v>
      </c>
      <c r="B183" s="10" t="str">
        <f t="shared" si="32"/>
        <v/>
      </c>
      <c r="C183" s="2">
        <f t="shared" si="38"/>
        <v>1</v>
      </c>
      <c r="D183" s="3"/>
      <c r="E183" s="2"/>
      <c r="F183" t="e">
        <f t="array" ref="F183">INDEX(Establishment!B$2:B$1047,MATCH($E183,Establishment!$A$2:$A$1047,0))</f>
        <v>#N/A</v>
      </c>
      <c r="G183" t="e">
        <f t="array" ref="G183">INDEX(Establishment!C$2:C$1047,MATCH($E183,Establishment!$A$2:$A$1047,0))</f>
        <v>#N/A</v>
      </c>
      <c r="H183" t="s">
        <v>20</v>
      </c>
      <c r="I183" s="4"/>
      <c r="J183" t="s">
        <v>20</v>
      </c>
      <c r="L183" s="4"/>
      <c r="M183" s="4">
        <f t="shared" si="33"/>
        <v>0</v>
      </c>
      <c r="N183" s="4">
        <f t="shared" si="34"/>
        <v>0</v>
      </c>
      <c r="O183" t="s">
        <v>20</v>
      </c>
      <c r="P183">
        <f t="array" ref="P183">INDEX(Items!B$2:B$1098,MATCH($O183,Items!$A$2:$A$1098,0))</f>
        <v>0</v>
      </c>
      <c r="Q183">
        <f t="array" ref="Q183">INDEX(Items!C$2:C$1098,MATCH($O183,Items!$A$2:$A$1098,0))</f>
        <v>0</v>
      </c>
      <c r="R183">
        <f t="array" ref="R183">INDEX(Items!D$2:D$1098,MATCH($O183,Items!$A$2:$A$1098,0))</f>
        <v>0</v>
      </c>
    </row>
    <row r="184" spans="1:18" x14ac:dyDescent="0.3">
      <c r="A184">
        <f t="shared" si="31"/>
        <v>1</v>
      </c>
      <c r="B184" s="10" t="str">
        <f t="shared" si="32"/>
        <v/>
      </c>
      <c r="C184" s="2">
        <f t="shared" si="38"/>
        <v>1</v>
      </c>
      <c r="D184" s="3"/>
      <c r="E184" s="2"/>
      <c r="F184" t="e">
        <f t="array" ref="F184">INDEX(Establishment!B$2:B$1047,MATCH($E184,Establishment!$A$2:$A$1047,0))</f>
        <v>#N/A</v>
      </c>
      <c r="G184" t="e">
        <f t="array" ref="G184">INDEX(Establishment!C$2:C$1047,MATCH($E184,Establishment!$A$2:$A$1047,0))</f>
        <v>#N/A</v>
      </c>
      <c r="H184" t="s">
        <v>20</v>
      </c>
      <c r="I184" s="4"/>
      <c r="J184" t="s">
        <v>20</v>
      </c>
      <c r="L184" s="4"/>
      <c r="M184" s="4">
        <f t="shared" si="33"/>
        <v>0</v>
      </c>
      <c r="N184" s="4">
        <f t="shared" si="34"/>
        <v>0</v>
      </c>
      <c r="O184" t="s">
        <v>20</v>
      </c>
      <c r="P184">
        <f t="array" ref="P184">INDEX(Items!B$2:B$1098,MATCH($O184,Items!$A$2:$A$1098,0))</f>
        <v>0</v>
      </c>
      <c r="Q184">
        <f t="array" ref="Q184">INDEX(Items!C$2:C$1098,MATCH($O184,Items!$A$2:$A$1098,0))</f>
        <v>0</v>
      </c>
      <c r="R184">
        <f t="array" ref="R184">INDEX(Items!D$2:D$1098,MATCH($O184,Items!$A$2:$A$1098,0))</f>
        <v>0</v>
      </c>
    </row>
    <row r="185" spans="1:18" x14ac:dyDescent="0.3">
      <c r="A185">
        <f t="shared" si="31"/>
        <v>1</v>
      </c>
      <c r="B185" s="10" t="str">
        <f t="shared" si="32"/>
        <v/>
      </c>
      <c r="C185" s="2">
        <f t="shared" si="38"/>
        <v>1</v>
      </c>
      <c r="D185" s="3"/>
      <c r="E185" s="2"/>
      <c r="F185" t="e">
        <f t="array" ref="F185">INDEX(Establishment!B$2:B$1047,MATCH($E185,Establishment!$A$2:$A$1047,0))</f>
        <v>#N/A</v>
      </c>
      <c r="G185" t="e">
        <f t="array" ref="G185">INDEX(Establishment!C$2:C$1047,MATCH($E185,Establishment!$A$2:$A$1047,0))</f>
        <v>#N/A</v>
      </c>
      <c r="H185" t="s">
        <v>20</v>
      </c>
      <c r="I185" s="4"/>
      <c r="J185" t="s">
        <v>20</v>
      </c>
      <c r="L185" s="4"/>
      <c r="M185" s="4">
        <f t="shared" si="33"/>
        <v>0</v>
      </c>
      <c r="N185" s="4">
        <f t="shared" si="34"/>
        <v>0</v>
      </c>
      <c r="O185" t="s">
        <v>20</v>
      </c>
      <c r="P185">
        <f t="array" ref="P185">INDEX(Items!B$2:B$1098,MATCH($O185,Items!$A$2:$A$1098,0))</f>
        <v>0</v>
      </c>
      <c r="Q185">
        <f t="array" ref="Q185">INDEX(Items!C$2:C$1098,MATCH($O185,Items!$A$2:$A$1098,0))</f>
        <v>0</v>
      </c>
      <c r="R185">
        <f t="array" ref="R185">INDEX(Items!D$2:D$1098,MATCH($O185,Items!$A$2:$A$1098,0))</f>
        <v>0</v>
      </c>
    </row>
    <row r="186" spans="1:18" x14ac:dyDescent="0.3">
      <c r="A186">
        <f t="shared" si="31"/>
        <v>1</v>
      </c>
      <c r="B186" s="10" t="str">
        <f t="shared" si="32"/>
        <v/>
      </c>
      <c r="C186" s="2">
        <f t="shared" si="38"/>
        <v>1</v>
      </c>
      <c r="D186" s="3"/>
      <c r="E186" s="2"/>
      <c r="F186" t="e">
        <f t="array" ref="F186">INDEX(Establishment!B$2:B$1047,MATCH($E186,Establishment!$A$2:$A$1047,0))</f>
        <v>#N/A</v>
      </c>
      <c r="G186" t="e">
        <f t="array" ref="G186">INDEX(Establishment!C$2:C$1047,MATCH($E186,Establishment!$A$2:$A$1047,0))</f>
        <v>#N/A</v>
      </c>
      <c r="H186" t="s">
        <v>20</v>
      </c>
      <c r="I186" s="4"/>
      <c r="J186" t="s">
        <v>20</v>
      </c>
      <c r="L186" s="4"/>
      <c r="M186" s="4">
        <f t="shared" si="33"/>
        <v>0</v>
      </c>
      <c r="N186" s="4">
        <f t="shared" si="34"/>
        <v>0</v>
      </c>
      <c r="O186" t="s">
        <v>20</v>
      </c>
      <c r="P186">
        <f t="array" ref="P186">INDEX(Items!B$2:B$1098,MATCH($O186,Items!$A$2:$A$1098,0))</f>
        <v>0</v>
      </c>
      <c r="Q186">
        <f t="array" ref="Q186">INDEX(Items!C$2:C$1098,MATCH($O186,Items!$A$2:$A$1098,0))</f>
        <v>0</v>
      </c>
      <c r="R186">
        <f t="array" ref="R186">INDEX(Items!D$2:D$1098,MATCH($O186,Items!$A$2:$A$1098,0))</f>
        <v>0</v>
      </c>
    </row>
    <row r="187" spans="1:18" x14ac:dyDescent="0.3">
      <c r="A187">
        <f t="shared" si="31"/>
        <v>1</v>
      </c>
      <c r="B187" s="10" t="str">
        <f t="shared" si="32"/>
        <v/>
      </c>
      <c r="C187" s="2">
        <f t="shared" si="38"/>
        <v>1</v>
      </c>
      <c r="D187" s="3"/>
      <c r="E187" s="2"/>
      <c r="F187" t="e">
        <f t="array" ref="F187">INDEX(Establishment!B$2:B$1047,MATCH($E187,Establishment!$A$2:$A$1047,0))</f>
        <v>#N/A</v>
      </c>
      <c r="G187" t="e">
        <f t="array" ref="G187">INDEX(Establishment!C$2:C$1047,MATCH($E187,Establishment!$A$2:$A$1047,0))</f>
        <v>#N/A</v>
      </c>
      <c r="H187" t="s">
        <v>20</v>
      </c>
      <c r="I187" s="4"/>
      <c r="J187" t="s">
        <v>20</v>
      </c>
      <c r="L187" s="4"/>
      <c r="M187" s="4">
        <f t="shared" si="33"/>
        <v>0</v>
      </c>
      <c r="N187" s="4">
        <f t="shared" si="34"/>
        <v>0</v>
      </c>
      <c r="O187" t="s">
        <v>20</v>
      </c>
      <c r="P187">
        <f t="array" ref="P187">INDEX(Items!B$2:B$1098,MATCH($O187,Items!$A$2:$A$1098,0))</f>
        <v>0</v>
      </c>
      <c r="Q187">
        <f t="array" ref="Q187">INDEX(Items!C$2:C$1098,MATCH($O187,Items!$A$2:$A$1098,0))</f>
        <v>0</v>
      </c>
      <c r="R187">
        <f t="array" ref="R187">INDEX(Items!D$2:D$1098,MATCH($O187,Items!$A$2:$A$1098,0))</f>
        <v>0</v>
      </c>
    </row>
    <row r="188" spans="1:18" x14ac:dyDescent="0.3">
      <c r="A188">
        <f t="shared" si="31"/>
        <v>1</v>
      </c>
      <c r="B188" s="10" t="str">
        <f t="shared" si="32"/>
        <v/>
      </c>
      <c r="C188" s="2">
        <f t="shared" si="38"/>
        <v>1</v>
      </c>
      <c r="D188" s="3"/>
      <c r="E188" s="2"/>
      <c r="F188" t="e">
        <f t="array" ref="F188">INDEX(Establishment!B$2:B$1047,MATCH($E188,Establishment!$A$2:$A$1047,0))</f>
        <v>#N/A</v>
      </c>
      <c r="G188" t="e">
        <f t="array" ref="G188">INDEX(Establishment!C$2:C$1047,MATCH($E188,Establishment!$A$2:$A$1047,0))</f>
        <v>#N/A</v>
      </c>
      <c r="H188" t="s">
        <v>20</v>
      </c>
      <c r="I188" s="4"/>
      <c r="J188" t="s">
        <v>20</v>
      </c>
      <c r="L188" s="4"/>
      <c r="M188" s="4">
        <f t="shared" si="33"/>
        <v>0</v>
      </c>
      <c r="N188" s="4">
        <f t="shared" si="34"/>
        <v>0</v>
      </c>
      <c r="O188" t="s">
        <v>20</v>
      </c>
      <c r="P188">
        <f t="array" ref="P188">INDEX(Items!B$2:B$1098,MATCH($O188,Items!$A$2:$A$1098,0))</f>
        <v>0</v>
      </c>
      <c r="Q188">
        <f t="array" ref="Q188">INDEX(Items!C$2:C$1098,MATCH($O188,Items!$A$2:$A$1098,0))</f>
        <v>0</v>
      </c>
      <c r="R188">
        <f t="array" ref="R188">INDEX(Items!D$2:D$1098,MATCH($O188,Items!$A$2:$A$1098,0))</f>
        <v>0</v>
      </c>
    </row>
    <row r="189" spans="1:18" x14ac:dyDescent="0.3">
      <c r="A189">
        <f t="shared" si="31"/>
        <v>1</v>
      </c>
      <c r="B189" s="10" t="str">
        <f t="shared" si="32"/>
        <v/>
      </c>
      <c r="C189" s="2">
        <f t="shared" si="38"/>
        <v>1</v>
      </c>
      <c r="D189" s="3"/>
      <c r="E189" s="2"/>
      <c r="F189" t="e">
        <f t="array" ref="F189">INDEX(Establishment!B$2:B$1047,MATCH($E189,Establishment!$A$2:$A$1047,0))</f>
        <v>#N/A</v>
      </c>
      <c r="G189" t="e">
        <f t="array" ref="G189">INDEX(Establishment!C$2:C$1047,MATCH($E189,Establishment!$A$2:$A$1047,0))</f>
        <v>#N/A</v>
      </c>
      <c r="H189" t="s">
        <v>20</v>
      </c>
      <c r="I189" s="4"/>
      <c r="J189" t="s">
        <v>20</v>
      </c>
      <c r="L189" s="4"/>
      <c r="M189" s="4">
        <f t="shared" si="33"/>
        <v>0</v>
      </c>
      <c r="N189" s="4">
        <f t="shared" si="34"/>
        <v>0</v>
      </c>
      <c r="O189" t="s">
        <v>20</v>
      </c>
      <c r="P189">
        <f t="array" ref="P189">INDEX(Items!B$2:B$1098,MATCH($O189,Items!$A$2:$A$1098,0))</f>
        <v>0</v>
      </c>
      <c r="Q189">
        <f t="array" ref="Q189">INDEX(Items!C$2:C$1098,MATCH($O189,Items!$A$2:$A$1098,0))</f>
        <v>0</v>
      </c>
      <c r="R189">
        <f t="array" ref="R189">INDEX(Items!D$2:D$1098,MATCH($O189,Items!$A$2:$A$1098,0))</f>
        <v>0</v>
      </c>
    </row>
    <row r="190" spans="1:18" x14ac:dyDescent="0.3">
      <c r="A190">
        <f t="shared" si="31"/>
        <v>1</v>
      </c>
      <c r="B190" s="10" t="str">
        <f t="shared" si="32"/>
        <v/>
      </c>
      <c r="C190" s="2">
        <f t="shared" si="38"/>
        <v>1</v>
      </c>
      <c r="D190" s="3"/>
      <c r="E190" s="2"/>
      <c r="F190" t="e">
        <f t="array" ref="F190">INDEX(Establishment!B$2:B$1047,MATCH($E190,Establishment!$A$2:$A$1047,0))</f>
        <v>#N/A</v>
      </c>
      <c r="G190" t="e">
        <f t="array" ref="G190">INDEX(Establishment!C$2:C$1047,MATCH($E190,Establishment!$A$2:$A$1047,0))</f>
        <v>#N/A</v>
      </c>
      <c r="H190" t="s">
        <v>20</v>
      </c>
      <c r="I190" s="4"/>
      <c r="J190" t="s">
        <v>20</v>
      </c>
      <c r="L190" s="4"/>
      <c r="M190" s="4">
        <f t="shared" si="33"/>
        <v>0</v>
      </c>
      <c r="N190" s="4">
        <f t="shared" si="34"/>
        <v>0</v>
      </c>
      <c r="O190" t="s">
        <v>20</v>
      </c>
      <c r="P190">
        <f t="array" ref="P190">INDEX(Items!B$2:B$1098,MATCH($O190,Items!$A$2:$A$1098,0))</f>
        <v>0</v>
      </c>
      <c r="Q190">
        <f t="array" ref="Q190">INDEX(Items!C$2:C$1098,MATCH($O190,Items!$A$2:$A$1098,0))</f>
        <v>0</v>
      </c>
      <c r="R190">
        <f t="array" ref="R190">INDEX(Items!D$2:D$1098,MATCH($O190,Items!$A$2:$A$1098,0))</f>
        <v>0</v>
      </c>
    </row>
    <row r="191" spans="1:18" x14ac:dyDescent="0.3">
      <c r="A191">
        <f t="shared" si="31"/>
        <v>1</v>
      </c>
      <c r="B191" s="10" t="str">
        <f t="shared" si="32"/>
        <v/>
      </c>
      <c r="C191" s="2">
        <f t="shared" si="38"/>
        <v>1</v>
      </c>
      <c r="D191" s="3"/>
      <c r="E191" s="2"/>
      <c r="F191" t="e">
        <f t="array" ref="F191">INDEX(Establishment!B$2:B$1047,MATCH($E191,Establishment!$A$2:$A$1047,0))</f>
        <v>#N/A</v>
      </c>
      <c r="G191" t="e">
        <f t="array" ref="G191">INDEX(Establishment!C$2:C$1047,MATCH($E191,Establishment!$A$2:$A$1047,0))</f>
        <v>#N/A</v>
      </c>
      <c r="H191" t="s">
        <v>20</v>
      </c>
      <c r="I191" s="4"/>
      <c r="J191" t="s">
        <v>20</v>
      </c>
      <c r="L191" s="4"/>
      <c r="M191" s="4">
        <f t="shared" si="33"/>
        <v>0</v>
      </c>
      <c r="N191" s="4">
        <f t="shared" si="34"/>
        <v>0</v>
      </c>
      <c r="O191" t="s">
        <v>20</v>
      </c>
      <c r="P191">
        <f t="array" ref="P191">INDEX(Items!B$2:B$1098,MATCH($O191,Items!$A$2:$A$1098,0))</f>
        <v>0</v>
      </c>
      <c r="Q191">
        <f t="array" ref="Q191">INDEX(Items!C$2:C$1098,MATCH($O191,Items!$A$2:$A$1098,0))</f>
        <v>0</v>
      </c>
      <c r="R191">
        <f t="array" ref="R191">INDEX(Items!D$2:D$1098,MATCH($O191,Items!$A$2:$A$1098,0))</f>
        <v>0</v>
      </c>
    </row>
    <row r="192" spans="1:18" x14ac:dyDescent="0.3">
      <c r="A192">
        <f t="shared" si="31"/>
        <v>1</v>
      </c>
      <c r="B192" s="10" t="str">
        <f t="shared" si="32"/>
        <v/>
      </c>
      <c r="C192" s="2">
        <f t="shared" si="38"/>
        <v>1</v>
      </c>
      <c r="D192" s="3"/>
      <c r="E192" s="2"/>
      <c r="F192" t="e">
        <f t="array" ref="F192">INDEX(Establishment!B$2:B$1047,MATCH($E192,Establishment!$A$2:$A$1047,0))</f>
        <v>#N/A</v>
      </c>
      <c r="G192" t="e">
        <f t="array" ref="G192">INDEX(Establishment!C$2:C$1047,MATCH($E192,Establishment!$A$2:$A$1047,0))</f>
        <v>#N/A</v>
      </c>
      <c r="H192" t="s">
        <v>20</v>
      </c>
      <c r="I192" s="4"/>
      <c r="J192" t="s">
        <v>20</v>
      </c>
      <c r="L192" s="4"/>
      <c r="M192" s="4">
        <f t="shared" si="33"/>
        <v>0</v>
      </c>
      <c r="N192" s="4">
        <f t="shared" si="34"/>
        <v>0</v>
      </c>
      <c r="O192" t="s">
        <v>20</v>
      </c>
      <c r="P192">
        <f t="array" ref="P192">INDEX(Items!B$2:B$1098,MATCH($O192,Items!$A$2:$A$1098,0))</f>
        <v>0</v>
      </c>
      <c r="Q192">
        <f t="array" ref="Q192">INDEX(Items!C$2:C$1098,MATCH($O192,Items!$A$2:$A$1098,0))</f>
        <v>0</v>
      </c>
      <c r="R192">
        <f t="array" ref="R192">INDEX(Items!D$2:D$1098,MATCH($O192,Items!$A$2:$A$1098,0))</f>
        <v>0</v>
      </c>
    </row>
    <row r="193" spans="1:18" x14ac:dyDescent="0.3">
      <c r="A193">
        <f t="shared" si="31"/>
        <v>1</v>
      </c>
      <c r="B193" s="10" t="str">
        <f t="shared" si="32"/>
        <v/>
      </c>
      <c r="C193" s="2">
        <f t="shared" si="38"/>
        <v>1</v>
      </c>
      <c r="D193" s="3"/>
      <c r="E193" s="2"/>
      <c r="F193" t="e">
        <f t="array" ref="F193">INDEX(Establishment!B$2:B$1047,MATCH($E193,Establishment!$A$2:$A$1047,0))</f>
        <v>#N/A</v>
      </c>
      <c r="G193" t="e">
        <f t="array" ref="G193">INDEX(Establishment!C$2:C$1047,MATCH($E193,Establishment!$A$2:$A$1047,0))</f>
        <v>#N/A</v>
      </c>
      <c r="H193" t="s">
        <v>20</v>
      </c>
      <c r="I193" s="4"/>
      <c r="J193" t="s">
        <v>20</v>
      </c>
      <c r="L193" s="4"/>
      <c r="M193" s="4">
        <f t="shared" si="33"/>
        <v>0</v>
      </c>
      <c r="N193" s="4">
        <f t="shared" si="34"/>
        <v>0</v>
      </c>
      <c r="O193" t="s">
        <v>20</v>
      </c>
      <c r="P193">
        <f t="array" ref="P193">INDEX(Items!B$2:B$1098,MATCH($O193,Items!$A$2:$A$1098,0))</f>
        <v>0</v>
      </c>
      <c r="Q193">
        <f t="array" ref="Q193">INDEX(Items!C$2:C$1098,MATCH($O193,Items!$A$2:$A$1098,0))</f>
        <v>0</v>
      </c>
      <c r="R193">
        <f t="array" ref="R193">INDEX(Items!D$2:D$1098,MATCH($O193,Items!$A$2:$A$1098,0))</f>
        <v>0</v>
      </c>
    </row>
    <row r="194" spans="1:18" x14ac:dyDescent="0.3">
      <c r="A194">
        <f t="shared" si="31"/>
        <v>1</v>
      </c>
      <c r="B194" s="10" t="str">
        <f t="shared" si="32"/>
        <v/>
      </c>
      <c r="C194" s="2">
        <f t="shared" si="38"/>
        <v>1</v>
      </c>
      <c r="D194" s="3"/>
      <c r="E194" s="2"/>
      <c r="F194" t="e">
        <f t="array" ref="F194">INDEX(Establishment!B$2:B$1047,MATCH($E194,Establishment!$A$2:$A$1047,0))</f>
        <v>#N/A</v>
      </c>
      <c r="G194" t="e">
        <f t="array" ref="G194">INDEX(Establishment!C$2:C$1047,MATCH($E194,Establishment!$A$2:$A$1047,0))</f>
        <v>#N/A</v>
      </c>
      <c r="H194" t="s">
        <v>20</v>
      </c>
      <c r="I194" s="4"/>
      <c r="J194" t="s">
        <v>20</v>
      </c>
      <c r="L194" s="4"/>
      <c r="M194" s="4">
        <f t="shared" si="33"/>
        <v>0</v>
      </c>
      <c r="N194" s="4">
        <f t="shared" si="34"/>
        <v>0</v>
      </c>
      <c r="O194" t="s">
        <v>20</v>
      </c>
      <c r="P194">
        <f t="array" ref="P194">INDEX(Items!B$2:B$1098,MATCH($O194,Items!$A$2:$A$1098,0))</f>
        <v>0</v>
      </c>
      <c r="Q194">
        <f t="array" ref="Q194">INDEX(Items!C$2:C$1098,MATCH($O194,Items!$A$2:$A$1098,0))</f>
        <v>0</v>
      </c>
      <c r="R194">
        <f t="array" ref="R194">INDEX(Items!D$2:D$1098,MATCH($O194,Items!$A$2:$A$1098,0))</f>
        <v>0</v>
      </c>
    </row>
    <row r="195" spans="1:18" x14ac:dyDescent="0.3">
      <c r="A195">
        <f t="shared" si="31"/>
        <v>1</v>
      </c>
      <c r="B195" s="10" t="str">
        <f t="shared" si="32"/>
        <v/>
      </c>
      <c r="C195" s="2">
        <f t="shared" si="38"/>
        <v>1</v>
      </c>
      <c r="D195" s="3"/>
      <c r="E195" s="2"/>
      <c r="F195" t="e">
        <f t="array" ref="F195">INDEX(Establishment!B$2:B$1047,MATCH($E195,Establishment!$A$2:$A$1047,0))</f>
        <v>#N/A</v>
      </c>
      <c r="G195" t="e">
        <f t="array" ref="G195">INDEX(Establishment!C$2:C$1047,MATCH($E195,Establishment!$A$2:$A$1047,0))</f>
        <v>#N/A</v>
      </c>
      <c r="H195" t="s">
        <v>20</v>
      </c>
      <c r="I195" s="4"/>
      <c r="J195" t="s">
        <v>20</v>
      </c>
      <c r="L195" s="4"/>
      <c r="M195" s="4">
        <f t="shared" si="33"/>
        <v>0</v>
      </c>
      <c r="N195" s="4">
        <f t="shared" si="34"/>
        <v>0</v>
      </c>
      <c r="O195" t="s">
        <v>20</v>
      </c>
      <c r="P195">
        <f t="array" ref="P195">INDEX(Items!B$2:B$1098,MATCH($O195,Items!$A$2:$A$1098,0))</f>
        <v>0</v>
      </c>
      <c r="Q195">
        <f t="array" ref="Q195">INDEX(Items!C$2:C$1098,MATCH($O195,Items!$A$2:$A$1098,0))</f>
        <v>0</v>
      </c>
      <c r="R195">
        <f t="array" ref="R195">INDEX(Items!D$2:D$1098,MATCH($O195,Items!$A$2:$A$1098,0))</f>
        <v>0</v>
      </c>
    </row>
    <row r="196" spans="1:18" x14ac:dyDescent="0.3">
      <c r="A196">
        <f t="shared" si="31"/>
        <v>1</v>
      </c>
      <c r="B196" s="10" t="str">
        <f t="shared" si="32"/>
        <v/>
      </c>
      <c r="C196" s="2">
        <f t="shared" si="38"/>
        <v>1</v>
      </c>
      <c r="D196" s="3"/>
      <c r="E196" s="2"/>
      <c r="F196" t="e">
        <f t="array" ref="F196">INDEX(Establishment!B$2:B$1047,MATCH($E196,Establishment!$A$2:$A$1047,0))</f>
        <v>#N/A</v>
      </c>
      <c r="G196" t="e">
        <f t="array" ref="G196">INDEX(Establishment!C$2:C$1047,MATCH($E196,Establishment!$A$2:$A$1047,0))</f>
        <v>#N/A</v>
      </c>
      <c r="H196" t="s">
        <v>20</v>
      </c>
      <c r="I196" s="4"/>
      <c r="J196" t="s">
        <v>20</v>
      </c>
      <c r="L196" s="4"/>
      <c r="M196" s="4">
        <f t="shared" si="33"/>
        <v>0</v>
      </c>
      <c r="N196" s="4">
        <f t="shared" si="34"/>
        <v>0</v>
      </c>
      <c r="O196" t="s">
        <v>20</v>
      </c>
      <c r="P196">
        <f t="array" ref="P196">INDEX(Items!B$2:B$1098,MATCH($O196,Items!$A$2:$A$1098,0))</f>
        <v>0</v>
      </c>
      <c r="Q196">
        <f t="array" ref="Q196">INDEX(Items!C$2:C$1098,MATCH($O196,Items!$A$2:$A$1098,0))</f>
        <v>0</v>
      </c>
      <c r="R196">
        <f t="array" ref="R196">INDEX(Items!D$2:D$1098,MATCH($O196,Items!$A$2:$A$1098,0))</f>
        <v>0</v>
      </c>
    </row>
    <row r="197" spans="1:18" x14ac:dyDescent="0.3">
      <c r="A197">
        <f t="shared" ref="A197:A260" si="39">IF(OR(D197&lt;&gt;D196,D197=""),1,IF(NOT(AND(E197=E196,F197=F196,G197=G196)),A196+1,IF(OR(H197="",AND(H197&lt;&gt;"",H197&lt;&gt;H196,H196&lt;&gt;"")),A196,A196+1)))</f>
        <v>1</v>
      </c>
      <c r="B197" s="10" t="str">
        <f t="shared" ref="B197:B260" si="40">IF(D197&lt;&gt;"",TEXT(D197,"YYYYMMDD")&amp;CHAR(64+A197),"")</f>
        <v/>
      </c>
      <c r="C197" s="2">
        <f t="shared" si="38"/>
        <v>1</v>
      </c>
      <c r="D197" s="3"/>
      <c r="E197" s="2"/>
      <c r="F197" t="e">
        <f t="array" ref="F197">INDEX(Establishment!B$2:B$1047,MATCH($E197,Establishment!$A$2:$A$1047,0))</f>
        <v>#N/A</v>
      </c>
      <c r="G197" t="e">
        <f t="array" ref="G197">INDEX(Establishment!C$2:C$1047,MATCH($E197,Establishment!$A$2:$A$1047,0))</f>
        <v>#N/A</v>
      </c>
      <c r="H197" t="s">
        <v>20</v>
      </c>
      <c r="I197" s="4"/>
      <c r="J197" t="s">
        <v>20</v>
      </c>
      <c r="L197" s="4"/>
      <c r="M197" s="4">
        <f t="shared" ref="M197:M260" si="41">K197*L197</f>
        <v>0</v>
      </c>
      <c r="N197" s="4">
        <f t="shared" ref="N197:N260" si="42">IF(B197=B196,N196+M197,M197)</f>
        <v>0</v>
      </c>
      <c r="O197" t="s">
        <v>20</v>
      </c>
      <c r="P197">
        <f t="array" ref="P197">INDEX(Items!B$2:B$1098,MATCH($O197,Items!$A$2:$A$1098,0))</f>
        <v>0</v>
      </c>
      <c r="Q197">
        <f t="array" ref="Q197">INDEX(Items!C$2:C$1098,MATCH($O197,Items!$A$2:$A$1098,0))</f>
        <v>0</v>
      </c>
      <c r="R197">
        <f t="array" ref="R197">INDEX(Items!D$2:D$1098,MATCH($O197,Items!$A$2:$A$1098,0))</f>
        <v>0</v>
      </c>
    </row>
    <row r="198" spans="1:18" x14ac:dyDescent="0.3">
      <c r="A198">
        <f t="shared" si="39"/>
        <v>1</v>
      </c>
      <c r="B198" s="10" t="str">
        <f t="shared" si="40"/>
        <v/>
      </c>
      <c r="C198" s="2">
        <f t="shared" si="38"/>
        <v>1</v>
      </c>
      <c r="D198" s="3"/>
      <c r="E198" s="2"/>
      <c r="F198" t="e">
        <f t="array" ref="F198">INDEX(Establishment!B$2:B$1047,MATCH($E198,Establishment!$A$2:$A$1047,0))</f>
        <v>#N/A</v>
      </c>
      <c r="G198" t="e">
        <f t="array" ref="G198">INDEX(Establishment!C$2:C$1047,MATCH($E198,Establishment!$A$2:$A$1047,0))</f>
        <v>#N/A</v>
      </c>
      <c r="H198" t="s">
        <v>20</v>
      </c>
      <c r="I198" s="4"/>
      <c r="J198" t="s">
        <v>20</v>
      </c>
      <c r="L198" s="4"/>
      <c r="M198" s="4">
        <f t="shared" si="41"/>
        <v>0</v>
      </c>
      <c r="N198" s="4">
        <f t="shared" si="42"/>
        <v>0</v>
      </c>
      <c r="O198" t="s">
        <v>20</v>
      </c>
      <c r="P198">
        <f t="array" ref="P198">INDEX(Items!B$2:B$1098,MATCH($O198,Items!$A$2:$A$1098,0))</f>
        <v>0</v>
      </c>
      <c r="Q198">
        <f t="array" ref="Q198">INDEX(Items!C$2:C$1098,MATCH($O198,Items!$A$2:$A$1098,0))</f>
        <v>0</v>
      </c>
      <c r="R198">
        <f t="array" ref="R198">INDEX(Items!D$2:D$1098,MATCH($O198,Items!$A$2:$A$1098,0))</f>
        <v>0</v>
      </c>
    </row>
    <row r="199" spans="1:18" x14ac:dyDescent="0.3">
      <c r="A199">
        <f t="shared" si="39"/>
        <v>1</v>
      </c>
      <c r="B199" s="10" t="str">
        <f t="shared" si="40"/>
        <v/>
      </c>
      <c r="C199" s="2">
        <f t="shared" si="38"/>
        <v>1</v>
      </c>
      <c r="D199" s="3"/>
      <c r="E199" s="2"/>
      <c r="F199" t="e">
        <f t="array" ref="F199">INDEX(Establishment!B$2:B$1047,MATCH($E199,Establishment!$A$2:$A$1047,0))</f>
        <v>#N/A</v>
      </c>
      <c r="G199" t="e">
        <f t="array" ref="G199">INDEX(Establishment!C$2:C$1047,MATCH($E199,Establishment!$A$2:$A$1047,0))</f>
        <v>#N/A</v>
      </c>
      <c r="H199" t="s">
        <v>20</v>
      </c>
      <c r="I199" s="4"/>
      <c r="J199" t="s">
        <v>20</v>
      </c>
      <c r="L199" s="4"/>
      <c r="M199" s="4">
        <f t="shared" si="41"/>
        <v>0</v>
      </c>
      <c r="N199" s="4">
        <f t="shared" si="42"/>
        <v>0</v>
      </c>
      <c r="O199" t="s">
        <v>20</v>
      </c>
      <c r="P199">
        <f t="array" ref="P199">INDEX(Items!B$2:B$1098,MATCH($O199,Items!$A$2:$A$1098,0))</f>
        <v>0</v>
      </c>
      <c r="Q199">
        <f t="array" ref="Q199">INDEX(Items!C$2:C$1098,MATCH($O199,Items!$A$2:$A$1098,0))</f>
        <v>0</v>
      </c>
      <c r="R199">
        <f t="array" ref="R199">INDEX(Items!D$2:D$1098,MATCH($O199,Items!$A$2:$A$1098,0))</f>
        <v>0</v>
      </c>
    </row>
    <row r="200" spans="1:18" x14ac:dyDescent="0.3">
      <c r="A200">
        <f t="shared" si="39"/>
        <v>1</v>
      </c>
      <c r="B200" s="10" t="str">
        <f t="shared" si="40"/>
        <v/>
      </c>
      <c r="C200" s="2">
        <f t="shared" si="38"/>
        <v>1</v>
      </c>
      <c r="D200" s="3"/>
      <c r="E200" s="2"/>
      <c r="F200" t="e">
        <f t="array" ref="F200">INDEX(Establishment!B$2:B$1047,MATCH($E200,Establishment!$A$2:$A$1047,0))</f>
        <v>#N/A</v>
      </c>
      <c r="G200" t="e">
        <f t="array" ref="G200">INDEX(Establishment!C$2:C$1047,MATCH($E200,Establishment!$A$2:$A$1047,0))</f>
        <v>#N/A</v>
      </c>
      <c r="H200" t="s">
        <v>20</v>
      </c>
      <c r="I200" s="4"/>
      <c r="J200" t="s">
        <v>20</v>
      </c>
      <c r="L200" s="4"/>
      <c r="M200" s="4">
        <f t="shared" si="41"/>
        <v>0</v>
      </c>
      <c r="N200" s="4">
        <f t="shared" si="42"/>
        <v>0</v>
      </c>
      <c r="O200" t="s">
        <v>20</v>
      </c>
      <c r="P200">
        <f t="array" ref="P200">INDEX(Items!B$2:B$1098,MATCH($O200,Items!$A$2:$A$1098,0))</f>
        <v>0</v>
      </c>
      <c r="Q200">
        <f t="array" ref="Q200">INDEX(Items!C$2:C$1098,MATCH($O200,Items!$A$2:$A$1098,0))</f>
        <v>0</v>
      </c>
      <c r="R200">
        <f t="array" ref="R200">INDEX(Items!D$2:D$1098,MATCH($O200,Items!$A$2:$A$1098,0))</f>
        <v>0</v>
      </c>
    </row>
    <row r="201" spans="1:18" x14ac:dyDescent="0.3">
      <c r="A201">
        <f t="shared" si="39"/>
        <v>1</v>
      </c>
      <c r="B201" s="10" t="str">
        <f t="shared" si="40"/>
        <v/>
      </c>
      <c r="C201" s="2">
        <f t="shared" si="38"/>
        <v>1</v>
      </c>
      <c r="D201" s="3"/>
      <c r="E201" s="2"/>
      <c r="F201" t="e">
        <f t="array" ref="F201">INDEX(Establishment!B$2:B$1047,MATCH($E201,Establishment!$A$2:$A$1047,0))</f>
        <v>#N/A</v>
      </c>
      <c r="G201" t="e">
        <f t="array" ref="G201">INDEX(Establishment!C$2:C$1047,MATCH($E201,Establishment!$A$2:$A$1047,0))</f>
        <v>#N/A</v>
      </c>
      <c r="H201" t="s">
        <v>20</v>
      </c>
      <c r="I201" s="4"/>
      <c r="J201" t="s">
        <v>20</v>
      </c>
      <c r="L201" s="4"/>
      <c r="M201" s="4">
        <f t="shared" si="41"/>
        <v>0</v>
      </c>
      <c r="N201" s="4">
        <f t="shared" si="42"/>
        <v>0</v>
      </c>
      <c r="O201" t="s">
        <v>20</v>
      </c>
      <c r="P201">
        <f t="array" ref="P201">INDEX(Items!B$2:B$1098,MATCH($O201,Items!$A$2:$A$1098,0))</f>
        <v>0</v>
      </c>
      <c r="Q201">
        <f t="array" ref="Q201">INDEX(Items!C$2:C$1098,MATCH($O201,Items!$A$2:$A$1098,0))</f>
        <v>0</v>
      </c>
      <c r="R201">
        <f t="array" ref="R201">INDEX(Items!D$2:D$1098,MATCH($O201,Items!$A$2:$A$1098,0))</f>
        <v>0</v>
      </c>
    </row>
    <row r="202" spans="1:18" x14ac:dyDescent="0.3">
      <c r="A202">
        <f t="shared" si="39"/>
        <v>1</v>
      </c>
      <c r="B202" s="10" t="str">
        <f t="shared" si="40"/>
        <v/>
      </c>
      <c r="C202" s="2">
        <f t="shared" si="38"/>
        <v>1</v>
      </c>
      <c r="D202" s="3"/>
      <c r="E202" s="2"/>
      <c r="F202" t="e">
        <f t="array" ref="F202">INDEX(Establishment!B$2:B$1047,MATCH($E202,Establishment!$A$2:$A$1047,0))</f>
        <v>#N/A</v>
      </c>
      <c r="G202" t="e">
        <f t="array" ref="G202">INDEX(Establishment!C$2:C$1047,MATCH($E202,Establishment!$A$2:$A$1047,0))</f>
        <v>#N/A</v>
      </c>
      <c r="H202" t="s">
        <v>20</v>
      </c>
      <c r="I202" s="4"/>
      <c r="J202" t="s">
        <v>20</v>
      </c>
      <c r="L202" s="4"/>
      <c r="M202" s="4">
        <f t="shared" si="41"/>
        <v>0</v>
      </c>
      <c r="N202" s="4">
        <f t="shared" si="42"/>
        <v>0</v>
      </c>
      <c r="O202" t="s">
        <v>20</v>
      </c>
      <c r="P202">
        <f t="array" ref="P202">INDEX(Items!B$2:B$1098,MATCH($O202,Items!$A$2:$A$1098,0))</f>
        <v>0</v>
      </c>
      <c r="Q202">
        <f t="array" ref="Q202">INDEX(Items!C$2:C$1098,MATCH($O202,Items!$A$2:$A$1098,0))</f>
        <v>0</v>
      </c>
      <c r="R202">
        <f t="array" ref="R202">INDEX(Items!D$2:D$1098,MATCH($O202,Items!$A$2:$A$1098,0))</f>
        <v>0</v>
      </c>
    </row>
    <row r="203" spans="1:18" x14ac:dyDescent="0.3">
      <c r="A203">
        <f t="shared" si="39"/>
        <v>1</v>
      </c>
      <c r="B203" s="10" t="str">
        <f t="shared" si="40"/>
        <v/>
      </c>
      <c r="C203" s="2">
        <f t="shared" si="38"/>
        <v>1</v>
      </c>
      <c r="D203" s="3"/>
      <c r="E203" s="2"/>
      <c r="F203" t="e">
        <f t="array" ref="F203">INDEX(Establishment!B$2:B$1047,MATCH($E203,Establishment!$A$2:$A$1047,0))</f>
        <v>#N/A</v>
      </c>
      <c r="G203" t="e">
        <f t="array" ref="G203">INDEX(Establishment!C$2:C$1047,MATCH($E203,Establishment!$A$2:$A$1047,0))</f>
        <v>#N/A</v>
      </c>
      <c r="H203" t="s">
        <v>20</v>
      </c>
      <c r="I203" s="4"/>
      <c r="J203" t="s">
        <v>20</v>
      </c>
      <c r="L203" s="4"/>
      <c r="M203" s="4">
        <f t="shared" si="41"/>
        <v>0</v>
      </c>
      <c r="N203" s="4">
        <f t="shared" si="42"/>
        <v>0</v>
      </c>
      <c r="O203" t="s">
        <v>20</v>
      </c>
      <c r="P203">
        <f t="array" ref="P203">INDEX(Items!B$2:B$1098,MATCH($O203,Items!$A$2:$A$1098,0))</f>
        <v>0</v>
      </c>
      <c r="Q203">
        <f t="array" ref="Q203">INDEX(Items!C$2:C$1098,MATCH($O203,Items!$A$2:$A$1098,0))</f>
        <v>0</v>
      </c>
      <c r="R203">
        <f t="array" ref="R203">INDEX(Items!D$2:D$1098,MATCH($O203,Items!$A$2:$A$1098,0))</f>
        <v>0</v>
      </c>
    </row>
    <row r="204" spans="1:18" x14ac:dyDescent="0.3">
      <c r="A204">
        <f t="shared" si="39"/>
        <v>1</v>
      </c>
      <c r="B204" s="10" t="str">
        <f t="shared" si="40"/>
        <v/>
      </c>
      <c r="C204" s="2">
        <f t="shared" si="38"/>
        <v>1</v>
      </c>
      <c r="D204" s="3"/>
      <c r="E204" s="2"/>
      <c r="F204" t="e">
        <f t="array" ref="F204">INDEX(Establishment!B$2:B$1047,MATCH($E204,Establishment!$A$2:$A$1047,0))</f>
        <v>#N/A</v>
      </c>
      <c r="G204" t="e">
        <f t="array" ref="G204">INDEX(Establishment!C$2:C$1047,MATCH($E204,Establishment!$A$2:$A$1047,0))</f>
        <v>#N/A</v>
      </c>
      <c r="H204" t="s">
        <v>20</v>
      </c>
      <c r="I204" s="4"/>
      <c r="J204" t="s">
        <v>20</v>
      </c>
      <c r="L204" s="4"/>
      <c r="M204" s="4">
        <f t="shared" si="41"/>
        <v>0</v>
      </c>
      <c r="N204" s="4">
        <f t="shared" si="42"/>
        <v>0</v>
      </c>
      <c r="O204" t="s">
        <v>20</v>
      </c>
      <c r="P204">
        <f t="array" ref="P204">INDEX(Items!B$2:B$1098,MATCH($O204,Items!$A$2:$A$1098,0))</f>
        <v>0</v>
      </c>
      <c r="Q204">
        <f t="array" ref="Q204">INDEX(Items!C$2:C$1098,MATCH($O204,Items!$A$2:$A$1098,0))</f>
        <v>0</v>
      </c>
      <c r="R204">
        <f t="array" ref="R204">INDEX(Items!D$2:D$1098,MATCH($O204,Items!$A$2:$A$1098,0))</f>
        <v>0</v>
      </c>
    </row>
    <row r="205" spans="1:18" x14ac:dyDescent="0.3">
      <c r="A205">
        <f t="shared" si="39"/>
        <v>1</v>
      </c>
      <c r="B205" s="10" t="str">
        <f t="shared" si="40"/>
        <v/>
      </c>
      <c r="C205" s="2">
        <f t="shared" si="38"/>
        <v>1</v>
      </c>
      <c r="D205" s="3"/>
      <c r="E205" s="2"/>
      <c r="F205" t="e">
        <f t="array" ref="F205">INDEX(Establishment!B$2:B$1047,MATCH($E205,Establishment!$A$2:$A$1047,0))</f>
        <v>#N/A</v>
      </c>
      <c r="G205" t="e">
        <f t="array" ref="G205">INDEX(Establishment!C$2:C$1047,MATCH($E205,Establishment!$A$2:$A$1047,0))</f>
        <v>#N/A</v>
      </c>
      <c r="H205" t="s">
        <v>20</v>
      </c>
      <c r="I205" s="4"/>
      <c r="J205" t="s">
        <v>20</v>
      </c>
      <c r="L205" s="4"/>
      <c r="M205" s="4">
        <f t="shared" si="41"/>
        <v>0</v>
      </c>
      <c r="N205" s="4">
        <f t="shared" si="42"/>
        <v>0</v>
      </c>
      <c r="O205" t="s">
        <v>20</v>
      </c>
      <c r="P205">
        <f t="array" ref="P205">INDEX(Items!B$2:B$1098,MATCH($O205,Items!$A$2:$A$1098,0))</f>
        <v>0</v>
      </c>
      <c r="Q205">
        <f t="array" ref="Q205">INDEX(Items!C$2:C$1098,MATCH($O205,Items!$A$2:$A$1098,0))</f>
        <v>0</v>
      </c>
      <c r="R205">
        <f t="array" ref="R205">INDEX(Items!D$2:D$1098,MATCH($O205,Items!$A$2:$A$1098,0))</f>
        <v>0</v>
      </c>
    </row>
    <row r="206" spans="1:18" x14ac:dyDescent="0.3">
      <c r="A206">
        <f t="shared" si="39"/>
        <v>1</v>
      </c>
      <c r="B206" s="10" t="str">
        <f t="shared" si="40"/>
        <v/>
      </c>
      <c r="C206" s="2">
        <f t="shared" si="38"/>
        <v>1</v>
      </c>
      <c r="D206" s="3"/>
      <c r="E206" s="2"/>
      <c r="F206" t="e">
        <f t="array" ref="F206">INDEX(Establishment!B$2:B$1047,MATCH($E206,Establishment!$A$2:$A$1047,0))</f>
        <v>#N/A</v>
      </c>
      <c r="G206" t="e">
        <f t="array" ref="G206">INDEX(Establishment!C$2:C$1047,MATCH($E206,Establishment!$A$2:$A$1047,0))</f>
        <v>#N/A</v>
      </c>
      <c r="H206" t="s">
        <v>20</v>
      </c>
      <c r="I206" s="4"/>
      <c r="J206" t="s">
        <v>20</v>
      </c>
      <c r="L206" s="4"/>
      <c r="M206" s="4">
        <f t="shared" si="41"/>
        <v>0</v>
      </c>
      <c r="N206" s="4">
        <f t="shared" si="42"/>
        <v>0</v>
      </c>
      <c r="O206" t="s">
        <v>20</v>
      </c>
      <c r="P206">
        <f t="array" ref="P206">INDEX(Items!B$2:B$1098,MATCH($O206,Items!$A$2:$A$1098,0))</f>
        <v>0</v>
      </c>
      <c r="Q206">
        <f t="array" ref="Q206">INDEX(Items!C$2:C$1098,MATCH($O206,Items!$A$2:$A$1098,0))</f>
        <v>0</v>
      </c>
      <c r="R206">
        <f t="array" ref="R206">INDEX(Items!D$2:D$1098,MATCH($O206,Items!$A$2:$A$1098,0))</f>
        <v>0</v>
      </c>
    </row>
    <row r="207" spans="1:18" x14ac:dyDescent="0.3">
      <c r="A207">
        <f t="shared" si="39"/>
        <v>1</v>
      </c>
      <c r="B207" s="10" t="str">
        <f t="shared" si="40"/>
        <v/>
      </c>
      <c r="C207" s="2">
        <f t="shared" ref="C207:C230" si="43">IF(OR(B207="",B207&lt;&gt;B206),1,C206+1)</f>
        <v>1</v>
      </c>
      <c r="D207" s="3"/>
      <c r="E207" s="2"/>
      <c r="F207" t="e">
        <f t="array" ref="F207">INDEX(Establishment!B$2:B$1047,MATCH($E207,Establishment!$A$2:$A$1047,0))</f>
        <v>#N/A</v>
      </c>
      <c r="G207" t="e">
        <f t="array" ref="G207">INDEX(Establishment!C$2:C$1047,MATCH($E207,Establishment!$A$2:$A$1047,0))</f>
        <v>#N/A</v>
      </c>
      <c r="H207" t="s">
        <v>20</v>
      </c>
      <c r="I207" s="4"/>
      <c r="J207" t="s">
        <v>20</v>
      </c>
      <c r="L207" s="4"/>
      <c r="M207" s="4">
        <f t="shared" si="41"/>
        <v>0</v>
      </c>
      <c r="N207" s="4">
        <f t="shared" si="42"/>
        <v>0</v>
      </c>
      <c r="O207" t="s">
        <v>20</v>
      </c>
      <c r="P207">
        <f t="array" ref="P207">INDEX(Items!B$2:B$1098,MATCH($O207,Items!$A$2:$A$1098,0))</f>
        <v>0</v>
      </c>
      <c r="Q207">
        <f t="array" ref="Q207">INDEX(Items!C$2:C$1098,MATCH($O207,Items!$A$2:$A$1098,0))</f>
        <v>0</v>
      </c>
      <c r="R207">
        <f t="array" ref="R207">INDEX(Items!D$2:D$1098,MATCH($O207,Items!$A$2:$A$1098,0))</f>
        <v>0</v>
      </c>
    </row>
    <row r="208" spans="1:18" x14ac:dyDescent="0.3">
      <c r="A208">
        <f t="shared" si="39"/>
        <v>1</v>
      </c>
      <c r="B208" s="10" t="str">
        <f t="shared" si="40"/>
        <v/>
      </c>
      <c r="C208" s="2">
        <f t="shared" si="43"/>
        <v>1</v>
      </c>
      <c r="D208" s="3"/>
      <c r="E208" s="2"/>
      <c r="F208" t="e">
        <f t="array" ref="F208">INDEX(Establishment!B$2:B$1047,MATCH($E208,Establishment!$A$2:$A$1047,0))</f>
        <v>#N/A</v>
      </c>
      <c r="G208" t="e">
        <f t="array" ref="G208">INDEX(Establishment!C$2:C$1047,MATCH($E208,Establishment!$A$2:$A$1047,0))</f>
        <v>#N/A</v>
      </c>
      <c r="H208" t="s">
        <v>20</v>
      </c>
      <c r="I208" s="4"/>
      <c r="J208" t="s">
        <v>20</v>
      </c>
      <c r="L208" s="4"/>
      <c r="M208" s="4">
        <f t="shared" si="41"/>
        <v>0</v>
      </c>
      <c r="N208" s="4">
        <f t="shared" si="42"/>
        <v>0</v>
      </c>
      <c r="O208" t="s">
        <v>20</v>
      </c>
      <c r="P208">
        <f t="array" ref="P208">INDEX(Items!B$2:B$1098,MATCH($O208,Items!$A$2:$A$1098,0))</f>
        <v>0</v>
      </c>
      <c r="Q208">
        <f t="array" ref="Q208">INDEX(Items!C$2:C$1098,MATCH($O208,Items!$A$2:$A$1098,0))</f>
        <v>0</v>
      </c>
      <c r="R208">
        <f t="array" ref="R208">INDEX(Items!D$2:D$1098,MATCH($O208,Items!$A$2:$A$1098,0))</f>
        <v>0</v>
      </c>
    </row>
    <row r="209" spans="1:18" x14ac:dyDescent="0.3">
      <c r="A209">
        <f t="shared" si="39"/>
        <v>1</v>
      </c>
      <c r="B209" s="10" t="str">
        <f t="shared" si="40"/>
        <v/>
      </c>
      <c r="C209" s="2">
        <f t="shared" si="43"/>
        <v>1</v>
      </c>
      <c r="D209" s="3"/>
      <c r="E209" s="2"/>
      <c r="F209" t="e">
        <f t="array" ref="F209">INDEX(Establishment!B$2:B$1047,MATCH($E209,Establishment!$A$2:$A$1047,0))</f>
        <v>#N/A</v>
      </c>
      <c r="G209" t="e">
        <f t="array" ref="G209">INDEX(Establishment!C$2:C$1047,MATCH($E209,Establishment!$A$2:$A$1047,0))</f>
        <v>#N/A</v>
      </c>
      <c r="H209" t="s">
        <v>20</v>
      </c>
      <c r="I209" s="4"/>
      <c r="J209" t="s">
        <v>20</v>
      </c>
      <c r="L209" s="4"/>
      <c r="M209" s="4">
        <f t="shared" si="41"/>
        <v>0</v>
      </c>
      <c r="N209" s="4">
        <f t="shared" si="42"/>
        <v>0</v>
      </c>
      <c r="O209" t="s">
        <v>20</v>
      </c>
      <c r="P209">
        <f t="array" ref="P209">INDEX(Items!B$2:B$1098,MATCH($O209,Items!$A$2:$A$1098,0))</f>
        <v>0</v>
      </c>
      <c r="Q209">
        <f t="array" ref="Q209">INDEX(Items!C$2:C$1098,MATCH($O209,Items!$A$2:$A$1098,0))</f>
        <v>0</v>
      </c>
      <c r="R209">
        <f t="array" ref="R209">INDEX(Items!D$2:D$1098,MATCH($O209,Items!$A$2:$A$1098,0))</f>
        <v>0</v>
      </c>
    </row>
    <row r="210" spans="1:18" x14ac:dyDescent="0.3">
      <c r="A210">
        <f t="shared" si="39"/>
        <v>1</v>
      </c>
      <c r="B210" s="10" t="str">
        <f t="shared" si="40"/>
        <v/>
      </c>
      <c r="C210" s="2">
        <f t="shared" si="43"/>
        <v>1</v>
      </c>
      <c r="D210" s="3"/>
      <c r="E210" s="2"/>
      <c r="F210" t="e">
        <f t="array" ref="F210">INDEX(Establishment!B$2:B$1047,MATCH($E210,Establishment!$A$2:$A$1047,0))</f>
        <v>#N/A</v>
      </c>
      <c r="G210" t="e">
        <f t="array" ref="G210">INDEX(Establishment!C$2:C$1047,MATCH($E210,Establishment!$A$2:$A$1047,0))</f>
        <v>#N/A</v>
      </c>
      <c r="H210" t="s">
        <v>20</v>
      </c>
      <c r="I210" s="4"/>
      <c r="J210" t="s">
        <v>20</v>
      </c>
      <c r="L210" s="4"/>
      <c r="M210" s="4">
        <f t="shared" si="41"/>
        <v>0</v>
      </c>
      <c r="N210" s="4">
        <f t="shared" si="42"/>
        <v>0</v>
      </c>
      <c r="O210" t="s">
        <v>20</v>
      </c>
      <c r="P210">
        <f t="array" ref="P210">INDEX(Items!B$2:B$1098,MATCH($O210,Items!$A$2:$A$1098,0))</f>
        <v>0</v>
      </c>
      <c r="Q210">
        <f t="array" ref="Q210">INDEX(Items!C$2:C$1098,MATCH($O210,Items!$A$2:$A$1098,0))</f>
        <v>0</v>
      </c>
      <c r="R210">
        <f t="array" ref="R210">INDEX(Items!D$2:D$1098,MATCH($O210,Items!$A$2:$A$1098,0))</f>
        <v>0</v>
      </c>
    </row>
    <row r="211" spans="1:18" x14ac:dyDescent="0.3">
      <c r="A211">
        <f t="shared" si="39"/>
        <v>1</v>
      </c>
      <c r="B211" s="10" t="str">
        <f t="shared" si="40"/>
        <v/>
      </c>
      <c r="C211" s="2">
        <f t="shared" si="43"/>
        <v>1</v>
      </c>
      <c r="D211" s="3"/>
      <c r="E211" s="2"/>
      <c r="F211" t="e">
        <f t="array" ref="F211">INDEX(Establishment!B$2:B$1047,MATCH($E211,Establishment!$A$2:$A$1047,0))</f>
        <v>#N/A</v>
      </c>
      <c r="G211" t="e">
        <f t="array" ref="G211">INDEX(Establishment!C$2:C$1047,MATCH($E211,Establishment!$A$2:$A$1047,0))</f>
        <v>#N/A</v>
      </c>
      <c r="H211" t="s">
        <v>20</v>
      </c>
      <c r="I211" s="4"/>
      <c r="J211" t="s">
        <v>20</v>
      </c>
      <c r="L211" s="4"/>
      <c r="M211" s="4">
        <f t="shared" si="41"/>
        <v>0</v>
      </c>
      <c r="N211" s="4">
        <f t="shared" si="42"/>
        <v>0</v>
      </c>
      <c r="O211" t="s">
        <v>20</v>
      </c>
      <c r="P211">
        <f t="array" ref="P211">INDEX(Items!B$2:B$1098,MATCH($O211,Items!$A$2:$A$1098,0))</f>
        <v>0</v>
      </c>
      <c r="Q211">
        <f t="array" ref="Q211">INDEX(Items!C$2:C$1098,MATCH($O211,Items!$A$2:$A$1098,0))</f>
        <v>0</v>
      </c>
      <c r="R211">
        <f t="array" ref="R211">INDEX(Items!D$2:D$1098,MATCH($O211,Items!$A$2:$A$1098,0))</f>
        <v>0</v>
      </c>
    </row>
    <row r="212" spans="1:18" x14ac:dyDescent="0.3">
      <c r="A212">
        <f t="shared" si="39"/>
        <v>1</v>
      </c>
      <c r="B212" s="10" t="str">
        <f t="shared" si="40"/>
        <v/>
      </c>
      <c r="C212" s="2">
        <f t="shared" si="43"/>
        <v>1</v>
      </c>
      <c r="D212" s="3"/>
      <c r="E212" s="2"/>
      <c r="F212" t="e">
        <f t="array" ref="F212">INDEX(Establishment!B$2:B$1047,MATCH($E212,Establishment!$A$2:$A$1047,0))</f>
        <v>#N/A</v>
      </c>
      <c r="G212" t="e">
        <f t="array" ref="G212">INDEX(Establishment!C$2:C$1047,MATCH($E212,Establishment!$A$2:$A$1047,0))</f>
        <v>#N/A</v>
      </c>
      <c r="H212" t="s">
        <v>20</v>
      </c>
      <c r="I212" s="4"/>
      <c r="J212" t="s">
        <v>20</v>
      </c>
      <c r="L212" s="4"/>
      <c r="M212" s="4">
        <f t="shared" si="41"/>
        <v>0</v>
      </c>
      <c r="N212" s="4">
        <f t="shared" si="42"/>
        <v>0</v>
      </c>
      <c r="O212" t="s">
        <v>20</v>
      </c>
      <c r="P212">
        <f t="array" ref="P212">INDEX(Items!B$2:B$1098,MATCH($O212,Items!$A$2:$A$1098,0))</f>
        <v>0</v>
      </c>
      <c r="Q212">
        <f t="array" ref="Q212">INDEX(Items!C$2:C$1098,MATCH($O212,Items!$A$2:$A$1098,0))</f>
        <v>0</v>
      </c>
      <c r="R212">
        <f t="array" ref="R212">INDEX(Items!D$2:D$1098,MATCH($O212,Items!$A$2:$A$1098,0))</f>
        <v>0</v>
      </c>
    </row>
    <row r="213" spans="1:18" x14ac:dyDescent="0.3">
      <c r="A213">
        <f t="shared" si="39"/>
        <v>1</v>
      </c>
      <c r="B213" s="10" t="str">
        <f t="shared" si="40"/>
        <v/>
      </c>
      <c r="C213" s="2">
        <f t="shared" si="43"/>
        <v>1</v>
      </c>
      <c r="D213" s="3"/>
      <c r="E213" s="2"/>
      <c r="F213" t="e">
        <f t="array" ref="F213">INDEX(Establishment!B$2:B$1047,MATCH($E213,Establishment!$A$2:$A$1047,0))</f>
        <v>#N/A</v>
      </c>
      <c r="G213" t="e">
        <f t="array" ref="G213">INDEX(Establishment!C$2:C$1047,MATCH($E213,Establishment!$A$2:$A$1047,0))</f>
        <v>#N/A</v>
      </c>
      <c r="H213" t="s">
        <v>20</v>
      </c>
      <c r="I213" s="4"/>
      <c r="J213" t="s">
        <v>20</v>
      </c>
      <c r="L213" s="4"/>
      <c r="M213" s="4">
        <f t="shared" si="41"/>
        <v>0</v>
      </c>
      <c r="N213" s="4">
        <f t="shared" si="42"/>
        <v>0</v>
      </c>
      <c r="O213" t="s">
        <v>20</v>
      </c>
      <c r="P213">
        <f t="array" ref="P213">INDEX(Items!B$2:B$1098,MATCH($O213,Items!$A$2:$A$1098,0))</f>
        <v>0</v>
      </c>
      <c r="Q213">
        <f t="array" ref="Q213">INDEX(Items!C$2:C$1098,MATCH($O213,Items!$A$2:$A$1098,0))</f>
        <v>0</v>
      </c>
      <c r="R213">
        <f t="array" ref="R213">INDEX(Items!D$2:D$1098,MATCH($O213,Items!$A$2:$A$1098,0))</f>
        <v>0</v>
      </c>
    </row>
    <row r="214" spans="1:18" x14ac:dyDescent="0.3">
      <c r="A214">
        <f t="shared" si="39"/>
        <v>1</v>
      </c>
      <c r="B214" s="10" t="str">
        <f t="shared" si="40"/>
        <v/>
      </c>
      <c r="C214" s="2">
        <f t="shared" si="43"/>
        <v>1</v>
      </c>
      <c r="D214" s="3"/>
      <c r="E214" s="2"/>
      <c r="F214" t="e">
        <f t="array" ref="F214">INDEX(Establishment!B$2:B$1047,MATCH($E214,Establishment!$A$2:$A$1047,0))</f>
        <v>#N/A</v>
      </c>
      <c r="G214" t="e">
        <f t="array" ref="G214">INDEX(Establishment!C$2:C$1047,MATCH($E214,Establishment!$A$2:$A$1047,0))</f>
        <v>#N/A</v>
      </c>
      <c r="H214" t="s">
        <v>20</v>
      </c>
      <c r="I214" s="4"/>
      <c r="J214" t="s">
        <v>20</v>
      </c>
      <c r="L214" s="4"/>
      <c r="M214" s="4">
        <f t="shared" si="41"/>
        <v>0</v>
      </c>
      <c r="N214" s="4">
        <f t="shared" si="42"/>
        <v>0</v>
      </c>
      <c r="O214" t="s">
        <v>20</v>
      </c>
      <c r="P214">
        <f t="array" ref="P214">INDEX(Items!B$2:B$1098,MATCH($O214,Items!$A$2:$A$1098,0))</f>
        <v>0</v>
      </c>
      <c r="Q214">
        <f t="array" ref="Q214">INDEX(Items!C$2:C$1098,MATCH($O214,Items!$A$2:$A$1098,0))</f>
        <v>0</v>
      </c>
      <c r="R214">
        <f t="array" ref="R214">INDEX(Items!D$2:D$1098,MATCH($O214,Items!$A$2:$A$1098,0))</f>
        <v>0</v>
      </c>
    </row>
    <row r="215" spans="1:18" x14ac:dyDescent="0.3">
      <c r="A215">
        <f t="shared" si="39"/>
        <v>1</v>
      </c>
      <c r="B215" s="10" t="str">
        <f t="shared" si="40"/>
        <v/>
      </c>
      <c r="C215" s="2">
        <f t="shared" si="43"/>
        <v>1</v>
      </c>
      <c r="D215" s="3"/>
      <c r="E215" s="2"/>
      <c r="F215" t="e">
        <f t="array" ref="F215">INDEX(Establishment!B$2:B$1047,MATCH($E215,Establishment!$A$2:$A$1047,0))</f>
        <v>#N/A</v>
      </c>
      <c r="G215" t="e">
        <f t="array" ref="G215">INDEX(Establishment!C$2:C$1047,MATCH($E215,Establishment!$A$2:$A$1047,0))</f>
        <v>#N/A</v>
      </c>
      <c r="H215" t="s">
        <v>20</v>
      </c>
      <c r="I215" s="4"/>
      <c r="J215" t="s">
        <v>20</v>
      </c>
      <c r="L215" s="4"/>
      <c r="M215" s="4">
        <f t="shared" si="41"/>
        <v>0</v>
      </c>
      <c r="N215" s="4">
        <f t="shared" si="42"/>
        <v>0</v>
      </c>
      <c r="O215" t="s">
        <v>20</v>
      </c>
      <c r="P215">
        <f t="array" ref="P215">INDEX(Items!B$2:B$1098,MATCH($O215,Items!$A$2:$A$1098,0))</f>
        <v>0</v>
      </c>
      <c r="Q215">
        <f t="array" ref="Q215">INDEX(Items!C$2:C$1098,MATCH($O215,Items!$A$2:$A$1098,0))</f>
        <v>0</v>
      </c>
      <c r="R215">
        <f t="array" ref="R215">INDEX(Items!D$2:D$1098,MATCH($O215,Items!$A$2:$A$1098,0))</f>
        <v>0</v>
      </c>
    </row>
    <row r="216" spans="1:18" x14ac:dyDescent="0.3">
      <c r="A216">
        <f t="shared" si="39"/>
        <v>1</v>
      </c>
      <c r="B216" s="10" t="str">
        <f t="shared" si="40"/>
        <v/>
      </c>
      <c r="C216" s="2">
        <f t="shared" si="43"/>
        <v>1</v>
      </c>
      <c r="D216" s="3"/>
      <c r="E216" s="2"/>
      <c r="F216" t="e">
        <f t="array" ref="F216">INDEX(Establishment!B$2:B$1047,MATCH($E216,Establishment!$A$2:$A$1047,0))</f>
        <v>#N/A</v>
      </c>
      <c r="G216" t="e">
        <f t="array" ref="G216">INDEX(Establishment!C$2:C$1047,MATCH($E216,Establishment!$A$2:$A$1047,0))</f>
        <v>#N/A</v>
      </c>
      <c r="H216" t="s">
        <v>20</v>
      </c>
      <c r="I216" s="4"/>
      <c r="J216" t="s">
        <v>20</v>
      </c>
      <c r="L216" s="4"/>
      <c r="M216" s="4">
        <f t="shared" si="41"/>
        <v>0</v>
      </c>
      <c r="N216" s="4">
        <f t="shared" si="42"/>
        <v>0</v>
      </c>
      <c r="O216" t="s">
        <v>20</v>
      </c>
      <c r="P216">
        <f t="array" ref="P216">INDEX(Items!B$2:B$1098,MATCH($O216,Items!$A$2:$A$1098,0))</f>
        <v>0</v>
      </c>
      <c r="Q216">
        <f t="array" ref="Q216">INDEX(Items!C$2:C$1098,MATCH($O216,Items!$A$2:$A$1098,0))</f>
        <v>0</v>
      </c>
      <c r="R216">
        <f t="array" ref="R216">INDEX(Items!D$2:D$1098,MATCH($O216,Items!$A$2:$A$1098,0))</f>
        <v>0</v>
      </c>
    </row>
    <row r="217" spans="1:18" x14ac:dyDescent="0.3">
      <c r="A217">
        <f t="shared" si="39"/>
        <v>1</v>
      </c>
      <c r="B217" s="10" t="str">
        <f t="shared" si="40"/>
        <v/>
      </c>
      <c r="C217" s="2">
        <f t="shared" si="43"/>
        <v>1</v>
      </c>
      <c r="D217" s="3"/>
      <c r="E217" s="2"/>
      <c r="F217" t="e">
        <f t="array" ref="F217">INDEX(Establishment!B$2:B$1047,MATCH($E217,Establishment!$A$2:$A$1047,0))</f>
        <v>#N/A</v>
      </c>
      <c r="G217" t="e">
        <f t="array" ref="G217">INDEX(Establishment!C$2:C$1047,MATCH($E217,Establishment!$A$2:$A$1047,0))</f>
        <v>#N/A</v>
      </c>
      <c r="H217" t="s">
        <v>20</v>
      </c>
      <c r="I217" s="4"/>
      <c r="J217" t="s">
        <v>20</v>
      </c>
      <c r="L217" s="4"/>
      <c r="M217" s="4">
        <f t="shared" si="41"/>
        <v>0</v>
      </c>
      <c r="N217" s="4">
        <f t="shared" si="42"/>
        <v>0</v>
      </c>
      <c r="O217" t="s">
        <v>20</v>
      </c>
      <c r="P217">
        <f t="array" ref="P217">INDEX(Items!B$2:B$1098,MATCH($O217,Items!$A$2:$A$1098,0))</f>
        <v>0</v>
      </c>
      <c r="Q217">
        <f t="array" ref="Q217">INDEX(Items!C$2:C$1098,MATCH($O217,Items!$A$2:$A$1098,0))</f>
        <v>0</v>
      </c>
      <c r="R217">
        <f t="array" ref="R217">INDEX(Items!D$2:D$1098,MATCH($O217,Items!$A$2:$A$1098,0))</f>
        <v>0</v>
      </c>
    </row>
    <row r="218" spans="1:18" x14ac:dyDescent="0.3">
      <c r="A218">
        <f t="shared" si="39"/>
        <v>1</v>
      </c>
      <c r="B218" s="10" t="str">
        <f t="shared" si="40"/>
        <v/>
      </c>
      <c r="C218" s="2">
        <f t="shared" si="43"/>
        <v>1</v>
      </c>
      <c r="D218" s="3"/>
      <c r="E218" s="2"/>
      <c r="F218" t="e">
        <f t="array" ref="F218">INDEX(Establishment!B$2:B$1047,MATCH($E218,Establishment!$A$2:$A$1047,0))</f>
        <v>#N/A</v>
      </c>
      <c r="G218" t="e">
        <f t="array" ref="G218">INDEX(Establishment!C$2:C$1047,MATCH($E218,Establishment!$A$2:$A$1047,0))</f>
        <v>#N/A</v>
      </c>
      <c r="H218" t="s">
        <v>20</v>
      </c>
      <c r="I218" s="4"/>
      <c r="J218" t="s">
        <v>20</v>
      </c>
      <c r="L218" s="4"/>
      <c r="M218" s="4">
        <f t="shared" si="41"/>
        <v>0</v>
      </c>
      <c r="N218" s="4">
        <f t="shared" si="42"/>
        <v>0</v>
      </c>
      <c r="O218" t="s">
        <v>20</v>
      </c>
      <c r="P218">
        <f t="array" ref="P218">INDEX(Items!B$2:B$1098,MATCH($O218,Items!$A$2:$A$1098,0))</f>
        <v>0</v>
      </c>
      <c r="Q218">
        <f t="array" ref="Q218">INDEX(Items!C$2:C$1098,MATCH($O218,Items!$A$2:$A$1098,0))</f>
        <v>0</v>
      </c>
      <c r="R218">
        <f t="array" ref="R218">INDEX(Items!D$2:D$1098,MATCH($O218,Items!$A$2:$A$1098,0))</f>
        <v>0</v>
      </c>
    </row>
    <row r="219" spans="1:18" x14ac:dyDescent="0.3">
      <c r="A219">
        <f t="shared" si="39"/>
        <v>1</v>
      </c>
      <c r="B219" s="10" t="str">
        <f t="shared" si="40"/>
        <v/>
      </c>
      <c r="C219" s="2">
        <f t="shared" si="43"/>
        <v>1</v>
      </c>
      <c r="D219" s="3"/>
      <c r="E219" s="2"/>
      <c r="F219" t="e">
        <f t="array" ref="F219">INDEX(Establishment!B$2:B$1047,MATCH($E219,Establishment!$A$2:$A$1047,0))</f>
        <v>#N/A</v>
      </c>
      <c r="G219" t="e">
        <f t="array" ref="G219">INDEX(Establishment!C$2:C$1047,MATCH($E219,Establishment!$A$2:$A$1047,0))</f>
        <v>#N/A</v>
      </c>
      <c r="H219" t="s">
        <v>20</v>
      </c>
      <c r="I219" s="4"/>
      <c r="J219" t="s">
        <v>20</v>
      </c>
      <c r="L219" s="4"/>
      <c r="M219" s="4">
        <f t="shared" si="41"/>
        <v>0</v>
      </c>
      <c r="N219" s="4">
        <f t="shared" si="42"/>
        <v>0</v>
      </c>
      <c r="O219" t="s">
        <v>20</v>
      </c>
      <c r="P219">
        <f t="array" ref="P219">INDEX(Items!B$2:B$1098,MATCH($O219,Items!$A$2:$A$1098,0))</f>
        <v>0</v>
      </c>
      <c r="Q219">
        <f t="array" ref="Q219">INDEX(Items!C$2:C$1098,MATCH($O219,Items!$A$2:$A$1098,0))</f>
        <v>0</v>
      </c>
      <c r="R219">
        <f t="array" ref="R219">INDEX(Items!D$2:D$1098,MATCH($O219,Items!$A$2:$A$1098,0))</f>
        <v>0</v>
      </c>
    </row>
    <row r="220" spans="1:18" x14ac:dyDescent="0.3">
      <c r="A220">
        <f t="shared" si="39"/>
        <v>1</v>
      </c>
      <c r="B220" s="10" t="str">
        <f t="shared" si="40"/>
        <v/>
      </c>
      <c r="C220" s="2">
        <f t="shared" si="43"/>
        <v>1</v>
      </c>
      <c r="D220" s="3"/>
      <c r="E220" s="2"/>
      <c r="F220" t="e">
        <f t="array" ref="F220">INDEX(Establishment!B$2:B$1047,MATCH($E220,Establishment!$A$2:$A$1047,0))</f>
        <v>#N/A</v>
      </c>
      <c r="G220" t="e">
        <f t="array" ref="G220">INDEX(Establishment!C$2:C$1047,MATCH($E220,Establishment!$A$2:$A$1047,0))</f>
        <v>#N/A</v>
      </c>
      <c r="H220" t="s">
        <v>20</v>
      </c>
      <c r="I220" s="4"/>
      <c r="J220" t="s">
        <v>20</v>
      </c>
      <c r="L220" s="4"/>
      <c r="M220" s="4">
        <f t="shared" si="41"/>
        <v>0</v>
      </c>
      <c r="N220" s="4">
        <f t="shared" si="42"/>
        <v>0</v>
      </c>
      <c r="O220" t="s">
        <v>20</v>
      </c>
      <c r="P220">
        <f t="array" ref="P220">INDEX(Items!B$2:B$1098,MATCH($O220,Items!$A$2:$A$1098,0))</f>
        <v>0</v>
      </c>
      <c r="Q220">
        <f t="array" ref="Q220">INDEX(Items!C$2:C$1098,MATCH($O220,Items!$A$2:$A$1098,0))</f>
        <v>0</v>
      </c>
      <c r="R220">
        <f t="array" ref="R220">INDEX(Items!D$2:D$1098,MATCH($O220,Items!$A$2:$A$1098,0))</f>
        <v>0</v>
      </c>
    </row>
    <row r="221" spans="1:18" x14ac:dyDescent="0.3">
      <c r="A221">
        <f t="shared" si="39"/>
        <v>1</v>
      </c>
      <c r="B221" s="10" t="str">
        <f t="shared" si="40"/>
        <v/>
      </c>
      <c r="C221" s="2">
        <f t="shared" si="43"/>
        <v>1</v>
      </c>
      <c r="D221" s="3"/>
      <c r="E221" s="2"/>
      <c r="F221" t="e">
        <f t="array" ref="F221">INDEX(Establishment!B$2:B$1047,MATCH($E221,Establishment!$A$2:$A$1047,0))</f>
        <v>#N/A</v>
      </c>
      <c r="G221" t="e">
        <f t="array" ref="G221">INDEX(Establishment!C$2:C$1047,MATCH($E221,Establishment!$A$2:$A$1047,0))</f>
        <v>#N/A</v>
      </c>
      <c r="H221" t="s">
        <v>20</v>
      </c>
      <c r="I221" s="4"/>
      <c r="J221" t="s">
        <v>20</v>
      </c>
      <c r="L221" s="4"/>
      <c r="M221" s="4">
        <f t="shared" si="41"/>
        <v>0</v>
      </c>
      <c r="N221" s="4">
        <f t="shared" si="42"/>
        <v>0</v>
      </c>
      <c r="O221" t="s">
        <v>20</v>
      </c>
      <c r="P221">
        <f t="array" ref="P221">INDEX(Items!B$2:B$1098,MATCH($O221,Items!$A$2:$A$1098,0))</f>
        <v>0</v>
      </c>
      <c r="Q221">
        <f t="array" ref="Q221">INDEX(Items!C$2:C$1098,MATCH($O221,Items!$A$2:$A$1098,0))</f>
        <v>0</v>
      </c>
      <c r="R221">
        <f t="array" ref="R221">INDEX(Items!D$2:D$1098,MATCH($O221,Items!$A$2:$A$1098,0))</f>
        <v>0</v>
      </c>
    </row>
    <row r="222" spans="1:18" x14ac:dyDescent="0.3">
      <c r="A222">
        <f t="shared" si="39"/>
        <v>1</v>
      </c>
      <c r="B222" s="10" t="str">
        <f t="shared" si="40"/>
        <v/>
      </c>
      <c r="C222" s="2">
        <f t="shared" si="43"/>
        <v>1</v>
      </c>
      <c r="D222" s="3"/>
      <c r="E222" s="2"/>
      <c r="F222" t="e">
        <f t="array" ref="F222">INDEX(Establishment!B$2:B$1047,MATCH($E222,Establishment!$A$2:$A$1047,0))</f>
        <v>#N/A</v>
      </c>
      <c r="G222" t="e">
        <f t="array" ref="G222">INDEX(Establishment!C$2:C$1047,MATCH($E222,Establishment!$A$2:$A$1047,0))</f>
        <v>#N/A</v>
      </c>
      <c r="H222" t="s">
        <v>20</v>
      </c>
      <c r="I222" s="4"/>
      <c r="J222" t="s">
        <v>20</v>
      </c>
      <c r="L222" s="4"/>
      <c r="M222" s="4">
        <f t="shared" si="41"/>
        <v>0</v>
      </c>
      <c r="N222" s="4">
        <f t="shared" si="42"/>
        <v>0</v>
      </c>
      <c r="O222" t="s">
        <v>20</v>
      </c>
      <c r="P222">
        <f t="array" ref="P222">INDEX(Items!B$2:B$1098,MATCH($O222,Items!$A$2:$A$1098,0))</f>
        <v>0</v>
      </c>
      <c r="Q222">
        <f t="array" ref="Q222">INDEX(Items!C$2:C$1098,MATCH($O222,Items!$A$2:$A$1098,0))</f>
        <v>0</v>
      </c>
      <c r="R222">
        <f t="array" ref="R222">INDEX(Items!D$2:D$1098,MATCH($O222,Items!$A$2:$A$1098,0))</f>
        <v>0</v>
      </c>
    </row>
    <row r="223" spans="1:18" x14ac:dyDescent="0.3">
      <c r="A223">
        <f t="shared" si="39"/>
        <v>1</v>
      </c>
      <c r="B223" s="10" t="str">
        <f t="shared" si="40"/>
        <v/>
      </c>
      <c r="C223" s="2">
        <f t="shared" si="43"/>
        <v>1</v>
      </c>
      <c r="D223" s="3"/>
      <c r="E223" s="2"/>
      <c r="F223" t="e">
        <f t="array" ref="F223">INDEX(Establishment!B$2:B$1047,MATCH($E223,Establishment!$A$2:$A$1047,0))</f>
        <v>#N/A</v>
      </c>
      <c r="G223" t="e">
        <f t="array" ref="G223">INDEX(Establishment!C$2:C$1047,MATCH($E223,Establishment!$A$2:$A$1047,0))</f>
        <v>#N/A</v>
      </c>
      <c r="H223" t="s">
        <v>20</v>
      </c>
      <c r="I223" s="4"/>
      <c r="J223" t="s">
        <v>20</v>
      </c>
      <c r="L223" s="4"/>
      <c r="M223" s="4">
        <f t="shared" si="41"/>
        <v>0</v>
      </c>
      <c r="N223" s="4">
        <f t="shared" si="42"/>
        <v>0</v>
      </c>
      <c r="O223" t="s">
        <v>20</v>
      </c>
      <c r="P223">
        <f t="array" ref="P223">INDEX(Items!B$2:B$1098,MATCH($O223,Items!$A$2:$A$1098,0))</f>
        <v>0</v>
      </c>
      <c r="Q223">
        <f t="array" ref="Q223">INDEX(Items!C$2:C$1098,MATCH($O223,Items!$A$2:$A$1098,0))</f>
        <v>0</v>
      </c>
      <c r="R223">
        <f t="array" ref="R223">INDEX(Items!D$2:D$1098,MATCH($O223,Items!$A$2:$A$1098,0))</f>
        <v>0</v>
      </c>
    </row>
    <row r="224" spans="1:18" x14ac:dyDescent="0.3">
      <c r="A224">
        <f t="shared" si="39"/>
        <v>1</v>
      </c>
      <c r="B224" s="10" t="str">
        <f t="shared" si="40"/>
        <v/>
      </c>
      <c r="C224" s="2">
        <f t="shared" si="43"/>
        <v>1</v>
      </c>
      <c r="D224" s="3"/>
      <c r="E224" s="2"/>
      <c r="F224" t="e">
        <f t="array" ref="F224">INDEX(Establishment!B$2:B$1047,MATCH($E224,Establishment!$A$2:$A$1047,0))</f>
        <v>#N/A</v>
      </c>
      <c r="G224" t="e">
        <f t="array" ref="G224">INDEX(Establishment!C$2:C$1047,MATCH($E224,Establishment!$A$2:$A$1047,0))</f>
        <v>#N/A</v>
      </c>
      <c r="H224" t="s">
        <v>20</v>
      </c>
      <c r="I224" s="4"/>
      <c r="J224" t="s">
        <v>20</v>
      </c>
      <c r="L224" s="4"/>
      <c r="M224" s="4">
        <f t="shared" si="41"/>
        <v>0</v>
      </c>
      <c r="N224" s="4">
        <f t="shared" si="42"/>
        <v>0</v>
      </c>
      <c r="O224" t="s">
        <v>20</v>
      </c>
      <c r="P224">
        <f t="array" ref="P224">INDEX(Items!B$2:B$1098,MATCH($O224,Items!$A$2:$A$1098,0))</f>
        <v>0</v>
      </c>
      <c r="Q224">
        <f t="array" ref="Q224">INDEX(Items!C$2:C$1098,MATCH($O224,Items!$A$2:$A$1098,0))</f>
        <v>0</v>
      </c>
      <c r="R224">
        <f t="array" ref="R224">INDEX(Items!D$2:D$1098,MATCH($O224,Items!$A$2:$A$1098,0))</f>
        <v>0</v>
      </c>
    </row>
    <row r="225" spans="1:20" x14ac:dyDescent="0.3">
      <c r="A225">
        <f t="shared" si="39"/>
        <v>1</v>
      </c>
      <c r="B225" s="10" t="str">
        <f t="shared" si="40"/>
        <v/>
      </c>
      <c r="C225" s="2">
        <f t="shared" si="43"/>
        <v>1</v>
      </c>
      <c r="D225" s="3"/>
      <c r="E225" s="2"/>
      <c r="F225" t="e">
        <f t="array" ref="F225">INDEX(Establishment!B$2:B$1047,MATCH($E225,Establishment!$A$2:$A$1047,0))</f>
        <v>#N/A</v>
      </c>
      <c r="G225" t="e">
        <f t="array" ref="G225">INDEX(Establishment!C$2:C$1047,MATCH($E225,Establishment!$A$2:$A$1047,0))</f>
        <v>#N/A</v>
      </c>
      <c r="H225" t="s">
        <v>20</v>
      </c>
      <c r="I225" s="4"/>
      <c r="J225" t="s">
        <v>20</v>
      </c>
      <c r="L225" s="4"/>
      <c r="M225" s="4">
        <f t="shared" si="41"/>
        <v>0</v>
      </c>
      <c r="N225" s="4">
        <f t="shared" si="42"/>
        <v>0</v>
      </c>
      <c r="O225" t="s">
        <v>20</v>
      </c>
      <c r="P225">
        <f t="array" ref="P225">INDEX(Items!B$2:B$1098,MATCH($O225,Items!$A$2:$A$1098,0))</f>
        <v>0</v>
      </c>
      <c r="Q225">
        <f t="array" ref="Q225">INDEX(Items!C$2:C$1098,MATCH($O225,Items!$A$2:$A$1098,0))</f>
        <v>0</v>
      </c>
      <c r="R225">
        <f t="array" ref="R225">INDEX(Items!D$2:D$1098,MATCH($O225,Items!$A$2:$A$1098,0))</f>
        <v>0</v>
      </c>
    </row>
    <row r="226" spans="1:20" x14ac:dyDescent="0.3">
      <c r="A226">
        <f t="shared" si="39"/>
        <v>1</v>
      </c>
      <c r="B226" s="10" t="str">
        <f t="shared" si="40"/>
        <v/>
      </c>
      <c r="C226" s="2">
        <f t="shared" si="43"/>
        <v>1</v>
      </c>
      <c r="D226" s="3"/>
      <c r="E226" s="2"/>
      <c r="F226" t="e">
        <f t="array" ref="F226">INDEX(Establishment!B$2:B$1047,MATCH($E226,Establishment!$A$2:$A$1047,0))</f>
        <v>#N/A</v>
      </c>
      <c r="G226" t="e">
        <f t="array" ref="G226">INDEX(Establishment!C$2:C$1047,MATCH($E226,Establishment!$A$2:$A$1047,0))</f>
        <v>#N/A</v>
      </c>
      <c r="H226" t="s">
        <v>20</v>
      </c>
      <c r="I226" s="4"/>
      <c r="J226" t="s">
        <v>20</v>
      </c>
      <c r="L226" s="4"/>
      <c r="M226" s="4">
        <f t="shared" si="41"/>
        <v>0</v>
      </c>
      <c r="N226" s="4">
        <f t="shared" si="42"/>
        <v>0</v>
      </c>
      <c r="O226" t="s">
        <v>20</v>
      </c>
      <c r="P226">
        <f t="array" ref="P226">INDEX(Items!B$2:B$1098,MATCH($O226,Items!$A$2:$A$1098,0))</f>
        <v>0</v>
      </c>
      <c r="Q226">
        <f t="array" ref="Q226">INDEX(Items!C$2:C$1098,MATCH($O226,Items!$A$2:$A$1098,0))</f>
        <v>0</v>
      </c>
      <c r="R226">
        <f t="array" ref="R226">INDEX(Items!D$2:D$1098,MATCH($O226,Items!$A$2:$A$1098,0))</f>
        <v>0</v>
      </c>
    </row>
    <row r="227" spans="1:20" x14ac:dyDescent="0.3">
      <c r="A227">
        <f t="shared" si="39"/>
        <v>1</v>
      </c>
      <c r="B227" s="10" t="str">
        <f t="shared" si="40"/>
        <v/>
      </c>
      <c r="C227" s="2">
        <f t="shared" si="43"/>
        <v>1</v>
      </c>
      <c r="D227" s="3"/>
      <c r="E227" s="2"/>
      <c r="F227" t="e">
        <f t="array" ref="F227">INDEX(Establishment!B$2:B$1047,MATCH($E227,Establishment!$A$2:$A$1047,0))</f>
        <v>#N/A</v>
      </c>
      <c r="G227" t="e">
        <f t="array" ref="G227">INDEX(Establishment!C$2:C$1047,MATCH($E227,Establishment!$A$2:$A$1047,0))</f>
        <v>#N/A</v>
      </c>
      <c r="H227" t="s">
        <v>20</v>
      </c>
      <c r="I227" s="4"/>
      <c r="J227" t="s">
        <v>20</v>
      </c>
      <c r="L227" s="4"/>
      <c r="M227" s="4">
        <f t="shared" si="41"/>
        <v>0</v>
      </c>
      <c r="N227" s="4">
        <f t="shared" si="42"/>
        <v>0</v>
      </c>
      <c r="O227" t="s">
        <v>20</v>
      </c>
      <c r="P227">
        <f t="array" ref="P227">INDEX(Items!B$2:B$1098,MATCH($O227,Items!$A$2:$A$1098,0))</f>
        <v>0</v>
      </c>
      <c r="Q227">
        <f t="array" ref="Q227">INDEX(Items!C$2:C$1098,MATCH($O227,Items!$A$2:$A$1098,0))</f>
        <v>0</v>
      </c>
      <c r="R227">
        <f t="array" ref="R227">INDEX(Items!D$2:D$1098,MATCH($O227,Items!$A$2:$A$1098,0))</f>
        <v>0</v>
      </c>
    </row>
    <row r="228" spans="1:20" x14ac:dyDescent="0.3">
      <c r="A228">
        <f t="shared" si="39"/>
        <v>1</v>
      </c>
      <c r="B228" s="10" t="str">
        <f t="shared" si="40"/>
        <v/>
      </c>
      <c r="C228" s="2">
        <f t="shared" si="43"/>
        <v>1</v>
      </c>
      <c r="D228" s="3"/>
      <c r="E228" s="2"/>
      <c r="F228" t="e">
        <f t="array" ref="F228">INDEX(Establishment!B$2:B$1047,MATCH($E228,Establishment!$A$2:$A$1047,0))</f>
        <v>#N/A</v>
      </c>
      <c r="G228" t="e">
        <f t="array" ref="G228">INDEX(Establishment!C$2:C$1047,MATCH($E228,Establishment!$A$2:$A$1047,0))</f>
        <v>#N/A</v>
      </c>
      <c r="H228" t="s">
        <v>20</v>
      </c>
      <c r="I228" s="4"/>
      <c r="J228" t="s">
        <v>20</v>
      </c>
      <c r="L228" s="4"/>
      <c r="M228" s="4">
        <f t="shared" si="41"/>
        <v>0</v>
      </c>
      <c r="N228" s="4">
        <f t="shared" si="42"/>
        <v>0</v>
      </c>
      <c r="O228" t="s">
        <v>20</v>
      </c>
      <c r="P228">
        <f t="array" ref="P228">INDEX(Items!B$2:B$1098,MATCH($O228,Items!$A$2:$A$1098,0))</f>
        <v>0</v>
      </c>
      <c r="Q228">
        <f t="array" ref="Q228">INDEX(Items!C$2:C$1098,MATCH($O228,Items!$A$2:$A$1098,0))</f>
        <v>0</v>
      </c>
      <c r="R228">
        <f t="array" ref="R228">INDEX(Items!D$2:D$1098,MATCH($O228,Items!$A$2:$A$1098,0))</f>
        <v>0</v>
      </c>
    </row>
    <row r="229" spans="1:20" x14ac:dyDescent="0.3">
      <c r="A229">
        <f t="shared" si="39"/>
        <v>1</v>
      </c>
      <c r="B229" s="10" t="str">
        <f t="shared" si="40"/>
        <v/>
      </c>
      <c r="C229" s="2">
        <f t="shared" si="43"/>
        <v>1</v>
      </c>
      <c r="D229" s="3"/>
      <c r="E229" s="2"/>
      <c r="F229" t="e">
        <f t="array" ref="F229">INDEX(Establishment!B$2:B$1047,MATCH($E229,Establishment!$A$2:$A$1047,0))</f>
        <v>#N/A</v>
      </c>
      <c r="G229" t="e">
        <f t="array" ref="G229">INDEX(Establishment!C$2:C$1047,MATCH($E229,Establishment!$A$2:$A$1047,0))</f>
        <v>#N/A</v>
      </c>
      <c r="H229" t="s">
        <v>20</v>
      </c>
      <c r="I229" s="4"/>
      <c r="J229" t="s">
        <v>20</v>
      </c>
      <c r="L229" s="4"/>
      <c r="M229" s="4">
        <f t="shared" si="41"/>
        <v>0</v>
      </c>
      <c r="N229" s="4">
        <f t="shared" si="42"/>
        <v>0</v>
      </c>
      <c r="O229" t="s">
        <v>20</v>
      </c>
      <c r="P229">
        <f t="array" ref="P229">INDEX(Items!B$2:B$1098,MATCH($O229,Items!$A$2:$A$1098,0))</f>
        <v>0</v>
      </c>
      <c r="Q229">
        <f t="array" ref="Q229">INDEX(Items!C$2:C$1098,MATCH($O229,Items!$A$2:$A$1098,0))</f>
        <v>0</v>
      </c>
      <c r="R229">
        <f t="array" ref="R229">INDEX(Items!D$2:D$1098,MATCH($O229,Items!$A$2:$A$1098,0))</f>
        <v>0</v>
      </c>
    </row>
    <row r="230" spans="1:20" x14ac:dyDescent="0.3">
      <c r="A230">
        <f t="shared" si="39"/>
        <v>1</v>
      </c>
      <c r="B230" s="10" t="str">
        <f t="shared" si="40"/>
        <v/>
      </c>
      <c r="C230" s="2">
        <f t="shared" si="43"/>
        <v>1</v>
      </c>
      <c r="D230" s="3"/>
      <c r="E230" s="2"/>
      <c r="F230" t="e">
        <f t="array" ref="F230">INDEX(Establishment!B$2:B$1047,MATCH($E230,Establishment!$A$2:$A$1047,0))</f>
        <v>#N/A</v>
      </c>
      <c r="G230" t="e">
        <f t="array" ref="G230">INDEX(Establishment!C$2:C$1047,MATCH($E230,Establishment!$A$2:$A$1047,0))</f>
        <v>#N/A</v>
      </c>
      <c r="H230" t="s">
        <v>20</v>
      </c>
      <c r="I230" s="4"/>
      <c r="J230" t="s">
        <v>20</v>
      </c>
      <c r="L230" s="4"/>
      <c r="M230" s="4">
        <f t="shared" si="41"/>
        <v>0</v>
      </c>
      <c r="N230" s="4">
        <f t="shared" si="42"/>
        <v>0</v>
      </c>
      <c r="O230" t="s">
        <v>20</v>
      </c>
      <c r="P230">
        <f t="array" ref="P230">INDEX(Items!B$2:B$1098,MATCH($O230,Items!$A$2:$A$1098,0))</f>
        <v>0</v>
      </c>
      <c r="Q230">
        <f t="array" ref="Q230">INDEX(Items!C$2:C$1098,MATCH($O230,Items!$A$2:$A$1098,0))</f>
        <v>0</v>
      </c>
      <c r="R230">
        <f t="array" ref="R230">INDEX(Items!D$2:D$1098,MATCH($O230,Items!$A$2:$A$1098,0))</f>
        <v>0</v>
      </c>
    </row>
    <row r="231" spans="1:20" ht="15.75" customHeight="1" x14ac:dyDescent="0.3">
      <c r="A231">
        <f t="shared" si="39"/>
        <v>1</v>
      </c>
      <c r="B231" s="10" t="str">
        <f t="shared" si="40"/>
        <v>20240316A</v>
      </c>
      <c r="C231" t="e">
        <f t="shared" ref="C231" si="44">IF(OR(B231="",B231&lt;&gt;B239),1,C239+1)</f>
        <v>#N/A</v>
      </c>
      <c r="D231" s="3">
        <v>45367</v>
      </c>
      <c r="E231" s="2" t="s">
        <v>890</v>
      </c>
      <c r="F231" t="s">
        <v>889</v>
      </c>
      <c r="G231" t="str">
        <f t="array" ref="G231">INDEX(Establishment!C$2:C$1047,MATCH($E231,Establishment!$A$2:$A$1047,0))</f>
        <v>Jeepney</v>
      </c>
      <c r="H231" t="s">
        <v>2</v>
      </c>
      <c r="I231" s="4">
        <v>13</v>
      </c>
      <c r="J231" t="s">
        <v>54</v>
      </c>
      <c r="K231">
        <v>1</v>
      </c>
      <c r="L231" s="4">
        <v>13</v>
      </c>
      <c r="M231" s="4">
        <f t="shared" si="41"/>
        <v>13</v>
      </c>
      <c r="N231" s="4">
        <f t="shared" si="42"/>
        <v>13</v>
      </c>
      <c r="O231" t="s">
        <v>37</v>
      </c>
      <c r="P231" t="str">
        <f t="array" ref="P231">INDEX(Items!B$2:B$1098,MATCH($O231,Items!$A$2:$A$1098,0))</f>
        <v xml:space="preserve"> </v>
      </c>
      <c r="Q231" t="s">
        <v>55</v>
      </c>
      <c r="R231" s="8" t="s">
        <v>966</v>
      </c>
      <c r="T231" t="str">
        <f t="shared" ref="T231" si="45">G231&amp;" - "&amp;R231</f>
        <v>Jeepney - Kalayaan Ave. - Guadalupe Makati</v>
      </c>
    </row>
    <row r="232" spans="1:20" ht="15.75" customHeight="1" x14ac:dyDescent="0.3">
      <c r="A232" s="2">
        <f t="shared" si="39"/>
        <v>2</v>
      </c>
      <c r="B232" s="12" t="str">
        <f t="shared" si="40"/>
        <v>20240316B</v>
      </c>
      <c r="C232" s="2">
        <f t="shared" ref="C232:C234" si="46">IF(OR(B232="",B232&lt;&gt;B231),1,C231+1)</f>
        <v>1</v>
      </c>
      <c r="D232" s="3">
        <v>45367</v>
      </c>
      <c r="E232" s="2" t="s">
        <v>895</v>
      </c>
      <c r="F232" s="2" t="str">
        <f t="array" ref="F232">INDEX(Establishment!B$2:B$1047,MATCH($E232,Establishment!$A$2:$A$1047,0))</f>
        <v>Transportation(Public)</v>
      </c>
      <c r="G232" t="str">
        <f t="array" ref="G232">INDEX(Establishment!C$2:C$1047,MATCH($E232,Establishment!$A$2:$A$1047,0))</f>
        <v>MRT</v>
      </c>
      <c r="H232" s="2" t="s">
        <v>83</v>
      </c>
      <c r="I232" s="4">
        <f>101-85</f>
        <v>16</v>
      </c>
      <c r="J232" t="s">
        <v>54</v>
      </c>
      <c r="K232" s="2">
        <v>1</v>
      </c>
      <c r="L232" s="4">
        <v>16</v>
      </c>
      <c r="M232" s="4">
        <f t="shared" si="41"/>
        <v>16</v>
      </c>
      <c r="N232" s="4">
        <f t="shared" si="42"/>
        <v>16</v>
      </c>
      <c r="O232" t="s">
        <v>37</v>
      </c>
      <c r="P232" s="2" t="str">
        <f t="array" ref="P232">INDEX(Items!B$2:B$1098,MATCH($O232,Items!$A$2:$A$1098,0))</f>
        <v xml:space="preserve"> </v>
      </c>
      <c r="Q232" t="s">
        <v>55</v>
      </c>
      <c r="R232" s="8" t="s">
        <v>1413</v>
      </c>
      <c r="S232" s="2"/>
    </row>
    <row r="233" spans="1:20" x14ac:dyDescent="0.3">
      <c r="A233">
        <f t="shared" si="39"/>
        <v>3</v>
      </c>
      <c r="B233" s="10" t="str">
        <f t="shared" si="40"/>
        <v>20240316C</v>
      </c>
      <c r="C233" s="2">
        <f t="shared" si="46"/>
        <v>1</v>
      </c>
      <c r="D233" s="3">
        <v>45367</v>
      </c>
      <c r="E233" s="2" t="s">
        <v>22</v>
      </c>
      <c r="F233" s="8" t="s">
        <v>1414</v>
      </c>
      <c r="G233" s="8" t="s">
        <v>1415</v>
      </c>
      <c r="H233" t="s">
        <v>2</v>
      </c>
      <c r="I233" s="4">
        <v>1050</v>
      </c>
      <c r="J233" t="s">
        <v>1291</v>
      </c>
      <c r="K233">
        <v>1</v>
      </c>
      <c r="L233" s="4">
        <v>850</v>
      </c>
      <c r="M233" s="4">
        <f t="shared" si="41"/>
        <v>850</v>
      </c>
      <c r="N233" s="4">
        <f t="shared" si="42"/>
        <v>850</v>
      </c>
      <c r="O233" t="s">
        <v>37</v>
      </c>
      <c r="P233" t="str">
        <f t="array" ref="P233">INDEX(Items!B$2:B$1098,MATCH($O233,Items!$A$2:$A$1098,0))</f>
        <v xml:space="preserve"> </v>
      </c>
      <c r="Q233" s="8" t="s">
        <v>824</v>
      </c>
      <c r="R233" s="8" t="s">
        <v>1416</v>
      </c>
    </row>
    <row r="234" spans="1:20" x14ac:dyDescent="0.3">
      <c r="A234">
        <f t="shared" si="39"/>
        <v>3</v>
      </c>
      <c r="B234" s="10" t="str">
        <f t="shared" si="40"/>
        <v>20240316C</v>
      </c>
      <c r="C234" s="2">
        <f t="shared" si="46"/>
        <v>2</v>
      </c>
      <c r="D234" s="3">
        <v>45367</v>
      </c>
      <c r="E234" s="2" t="s">
        <v>22</v>
      </c>
      <c r="F234" s="8" t="s">
        <v>1414</v>
      </c>
      <c r="G234" s="8" t="s">
        <v>1415</v>
      </c>
      <c r="H234" t="s">
        <v>20</v>
      </c>
      <c r="I234" s="4"/>
      <c r="J234" t="s">
        <v>20</v>
      </c>
      <c r="K234">
        <v>1</v>
      </c>
      <c r="L234" s="4">
        <v>200</v>
      </c>
      <c r="M234" s="4">
        <f t="shared" si="41"/>
        <v>200</v>
      </c>
      <c r="N234" s="4">
        <f t="shared" si="42"/>
        <v>1050</v>
      </c>
      <c r="O234" t="s">
        <v>1104</v>
      </c>
      <c r="P234">
        <f t="array" ref="P234">INDEX(Items!B$2:B$1098,MATCH($O234,Items!$A$2:$A$1098,0))</f>
        <v>0</v>
      </c>
      <c r="Q234" t="str">
        <f t="array" ref="Q234">INDEX(Items!C$2:C$1098,MATCH($O234,Items!$A$2:$A$1098,0))</f>
        <v>Service</v>
      </c>
      <c r="R234" t="str">
        <f t="array" ref="R234">INDEX(Items!D$2:D$1098,MATCH($O234,Items!$A$2:$A$1098,0))</f>
        <v>Tips</v>
      </c>
      <c r="S234" s="8" t="s">
        <v>1417</v>
      </c>
    </row>
    <row r="235" spans="1:20" x14ac:dyDescent="0.3">
      <c r="A235">
        <f t="shared" si="39"/>
        <v>4</v>
      </c>
      <c r="B235" s="10" t="str">
        <f t="shared" si="40"/>
        <v>20240316D</v>
      </c>
      <c r="C235">
        <f t="shared" ref="C235" si="47">IF(OR(B235="",B235&lt;&gt;B281),1,C281+1)</f>
        <v>1</v>
      </c>
      <c r="D235" s="3">
        <v>45367</v>
      </c>
      <c r="E235" s="2" t="s">
        <v>925</v>
      </c>
      <c r="F235" t="str">
        <f t="array" ref="F235">INDEX(Establishment!B$2:B$1047,MATCH($E235,Establishment!$A$2:$A$1047,0))</f>
        <v>Transportation(Public)</v>
      </c>
      <c r="G235" t="str">
        <f t="array" ref="G235">INDEX(Establishment!C$2:C$1047,MATCH($E235,Establishment!$A$2:$A$1047,0))</f>
        <v>LRT</v>
      </c>
      <c r="H235" s="2" t="s">
        <v>83</v>
      </c>
      <c r="I235" s="4">
        <f>85-63</f>
        <v>22</v>
      </c>
      <c r="J235" t="s">
        <v>54</v>
      </c>
      <c r="K235" s="2">
        <v>1</v>
      </c>
      <c r="L235" s="4">
        <v>22</v>
      </c>
      <c r="M235" s="4">
        <f t="shared" si="41"/>
        <v>22</v>
      </c>
      <c r="N235" s="4">
        <f t="shared" si="42"/>
        <v>22</v>
      </c>
      <c r="O235" t="s">
        <v>37</v>
      </c>
      <c r="P235" t="str">
        <f t="array" ref="P235">INDEX(Items!B$2:B$1098,MATCH($O235,Items!$A$2:$A$1098,0))</f>
        <v xml:space="preserve"> </v>
      </c>
      <c r="Q235" t="s">
        <v>55</v>
      </c>
      <c r="R235" s="8" t="s">
        <v>1404</v>
      </c>
    </row>
    <row r="236" spans="1:20" x14ac:dyDescent="0.3">
      <c r="A236">
        <f t="shared" si="39"/>
        <v>5</v>
      </c>
      <c r="B236" s="10" t="str">
        <f t="shared" si="40"/>
        <v>20240316E</v>
      </c>
      <c r="C236" s="2">
        <f t="shared" ref="C236:C240" si="48">IF(OR(B236="",B236&lt;&gt;B235),1,C235+1)</f>
        <v>1</v>
      </c>
      <c r="D236" s="3">
        <v>45367</v>
      </c>
      <c r="E236" s="2" t="s">
        <v>22</v>
      </c>
      <c r="F236" s="8" t="s">
        <v>1418</v>
      </c>
      <c r="G236" s="8" t="s">
        <v>1419</v>
      </c>
      <c r="H236" t="s">
        <v>2</v>
      </c>
      <c r="I236" s="4">
        <v>3500</v>
      </c>
      <c r="J236" t="s">
        <v>1420</v>
      </c>
      <c r="K236">
        <v>1</v>
      </c>
      <c r="L236" s="4">
        <v>1750</v>
      </c>
      <c r="M236" s="4">
        <f t="shared" si="41"/>
        <v>1750</v>
      </c>
      <c r="N236" s="4">
        <f t="shared" si="42"/>
        <v>1750</v>
      </c>
      <c r="O236" t="s">
        <v>37</v>
      </c>
      <c r="P236" s="8" t="s">
        <v>1425</v>
      </c>
      <c r="Q236" s="8" t="s">
        <v>1422</v>
      </c>
      <c r="R236" s="15" t="s">
        <v>1424</v>
      </c>
    </row>
    <row r="237" spans="1:20" x14ac:dyDescent="0.3">
      <c r="A237">
        <f t="shared" si="39"/>
        <v>5</v>
      </c>
      <c r="B237" s="10" t="str">
        <f t="shared" si="40"/>
        <v>20240316E</v>
      </c>
      <c r="C237" s="2">
        <f t="shared" si="48"/>
        <v>2</v>
      </c>
      <c r="D237" s="3">
        <v>45367</v>
      </c>
      <c r="E237" s="2" t="s">
        <v>22</v>
      </c>
      <c r="F237" s="8" t="s">
        <v>1418</v>
      </c>
      <c r="G237" s="8" t="s">
        <v>1419</v>
      </c>
      <c r="H237" t="s">
        <v>20</v>
      </c>
      <c r="I237" s="4"/>
      <c r="J237" t="s">
        <v>1421</v>
      </c>
      <c r="K237">
        <v>1</v>
      </c>
      <c r="L237" s="4">
        <v>1750</v>
      </c>
      <c r="M237" s="4">
        <f t="shared" si="41"/>
        <v>1750</v>
      </c>
      <c r="N237" s="4">
        <f t="shared" si="42"/>
        <v>3500</v>
      </c>
      <c r="O237" t="s">
        <v>37</v>
      </c>
      <c r="P237" s="8" t="s">
        <v>1426</v>
      </c>
      <c r="Q237" s="8" t="s">
        <v>1422</v>
      </c>
      <c r="R237" s="15" t="s">
        <v>1423</v>
      </c>
    </row>
    <row r="238" spans="1:20" x14ac:dyDescent="0.3">
      <c r="A238">
        <f t="shared" si="39"/>
        <v>6</v>
      </c>
      <c r="B238" s="10" t="str">
        <f t="shared" si="40"/>
        <v>20240316F</v>
      </c>
      <c r="C238" s="2">
        <f t="shared" si="48"/>
        <v>1</v>
      </c>
      <c r="D238" s="3">
        <v>45367</v>
      </c>
      <c r="E238" s="2" t="s">
        <v>892</v>
      </c>
      <c r="F238" t="str">
        <f t="array" ref="F238">INDEX(Establishment!B$2:B$1047,MATCH($E238,Establishment!$A$2:$A$1047,0))</f>
        <v>Chowking</v>
      </c>
      <c r="G238" s="8" t="s">
        <v>1427</v>
      </c>
      <c r="H238" t="s">
        <v>2</v>
      </c>
      <c r="I238" s="4"/>
      <c r="J238" t="s">
        <v>20</v>
      </c>
      <c r="K238">
        <v>2</v>
      </c>
      <c r="L238" s="4">
        <v>50</v>
      </c>
      <c r="M238" s="4">
        <f t="shared" si="41"/>
        <v>100</v>
      </c>
      <c r="N238" s="4">
        <f t="shared" si="42"/>
        <v>100</v>
      </c>
      <c r="O238" t="s">
        <v>24</v>
      </c>
      <c r="P238" t="str">
        <f t="array" ref="P238">INDEX(Items!B$2:B$1098,MATCH($O238,Items!$A$2:$A$1098,0))</f>
        <v>Chowking</v>
      </c>
      <c r="Q238" t="str">
        <f t="array" ref="Q238">INDEX(Items!C$2:C$1098,MATCH($O238,Items!$A$2:$A$1098,0))</f>
        <v>Dish</v>
      </c>
      <c r="R238" t="str">
        <f t="array" ref="R238">INDEX(Items!D$2:D$1098,MATCH($O238,Items!$A$2:$A$1098,0))</f>
        <v xml:space="preserve">Pork ChowFan </v>
      </c>
    </row>
    <row r="239" spans="1:20" x14ac:dyDescent="0.3">
      <c r="A239" t="e">
        <f t="shared" si="39"/>
        <v>#N/A</v>
      </c>
      <c r="B239" s="10" t="e">
        <f t="shared" si="40"/>
        <v>#N/A</v>
      </c>
      <c r="C239" s="2" t="e">
        <f t="shared" si="48"/>
        <v>#N/A</v>
      </c>
      <c r="D239" s="3">
        <v>45367</v>
      </c>
      <c r="E239" s="2"/>
      <c r="F239" t="e">
        <f t="array" ref="F239">INDEX(Establishment!B$2:B$1047,MATCH($E239,Establishment!$A$2:$A$1047,0))</f>
        <v>#N/A</v>
      </c>
      <c r="G239" t="e">
        <f t="array" ref="G239">INDEX(Establishment!C$2:C$1047,MATCH($E239,Establishment!$A$2:$A$1047,0))</f>
        <v>#N/A</v>
      </c>
      <c r="H239" t="s">
        <v>20</v>
      </c>
      <c r="I239" s="4"/>
      <c r="J239" t="s">
        <v>20</v>
      </c>
      <c r="K239">
        <v>1</v>
      </c>
      <c r="L239" s="4">
        <v>50</v>
      </c>
      <c r="M239" s="4">
        <f t="shared" si="41"/>
        <v>50</v>
      </c>
      <c r="N239" s="4" t="e">
        <f t="shared" si="42"/>
        <v>#N/A</v>
      </c>
      <c r="O239" t="s">
        <v>988</v>
      </c>
      <c r="P239" t="str">
        <f t="array" ref="P239">INDEX(Items!B$2:B$1098,MATCH($O239,Items!$A$2:$A$1098,0))</f>
        <v>Chowking</v>
      </c>
      <c r="Q239" t="str">
        <f t="array" ref="Q239">INDEX(Items!C$2:C$1098,MATCH($O239,Items!$A$2:$A$1098,0))</f>
        <v>Dish</v>
      </c>
      <c r="R239" t="str">
        <f t="array" ref="R239">INDEX(Items!D$2:D$1098,MATCH($O239,Items!$A$2:$A$1098,0))</f>
        <v>Wanton Soup</v>
      </c>
    </row>
    <row r="240" spans="1:20" x14ac:dyDescent="0.3">
      <c r="A240" t="e">
        <f t="shared" si="39"/>
        <v>#N/A</v>
      </c>
      <c r="B240" s="10" t="e">
        <f t="shared" si="40"/>
        <v>#N/A</v>
      </c>
      <c r="C240" s="2" t="e">
        <f t="shared" si="48"/>
        <v>#N/A</v>
      </c>
      <c r="D240" s="3">
        <v>45367</v>
      </c>
      <c r="E240" s="2"/>
      <c r="F240" t="e">
        <f t="array" ref="F240">INDEX(Establishment!B$2:B$1047,MATCH($E240,Establishment!$A$2:$A$1047,0))</f>
        <v>#N/A</v>
      </c>
      <c r="G240" t="e">
        <f t="array" ref="G240">INDEX(Establishment!C$2:C$1047,MATCH($E240,Establishment!$A$2:$A$1047,0))</f>
        <v>#N/A</v>
      </c>
      <c r="H240" t="s">
        <v>20</v>
      </c>
      <c r="I240" s="4"/>
      <c r="J240" t="s">
        <v>20</v>
      </c>
      <c r="K240">
        <v>1</v>
      </c>
      <c r="L240" s="4"/>
      <c r="M240" s="4">
        <f t="shared" si="41"/>
        <v>0</v>
      </c>
      <c r="N240" s="4" t="e">
        <f t="shared" si="42"/>
        <v>#N/A</v>
      </c>
      <c r="O240" t="s">
        <v>37</v>
      </c>
      <c r="P240" t="str">
        <f t="array" ref="P240">INDEX(Items!B$2:B$1098,MATCH($O240,Items!$A$2:$A$1098,0))</f>
        <v xml:space="preserve"> </v>
      </c>
      <c r="Q240" s="8" t="s">
        <v>1182</v>
      </c>
      <c r="R240" s="8" t="s">
        <v>1428</v>
      </c>
    </row>
    <row r="241" spans="1:20" ht="15.75" customHeight="1" x14ac:dyDescent="0.3">
      <c r="A241" t="e">
        <f t="shared" si="39"/>
        <v>#N/A</v>
      </c>
      <c r="B241" s="10" t="e">
        <f t="shared" si="40"/>
        <v>#N/A</v>
      </c>
      <c r="C241" t="e">
        <f t="shared" ref="C241" si="49">IF(OR(B241="",B241&lt;&gt;B249),1,C249+1)</f>
        <v>#N/A</v>
      </c>
      <c r="D241" s="3">
        <v>45367</v>
      </c>
      <c r="E241" s="2" t="s">
        <v>890</v>
      </c>
      <c r="F241" t="s">
        <v>889</v>
      </c>
      <c r="G241" t="str">
        <f t="array" ref="G241">INDEX(Establishment!C$2:C$1047,MATCH($E241,Establishment!$A$2:$A$1047,0))</f>
        <v>Jeepney</v>
      </c>
      <c r="H241" t="s">
        <v>2</v>
      </c>
      <c r="I241" s="4">
        <v>13</v>
      </c>
      <c r="J241" t="s">
        <v>54</v>
      </c>
      <c r="K241">
        <v>1</v>
      </c>
      <c r="L241" s="4">
        <v>13</v>
      </c>
      <c r="M241" s="4">
        <f t="shared" si="41"/>
        <v>13</v>
      </c>
      <c r="N241" s="4" t="e">
        <f t="shared" si="42"/>
        <v>#N/A</v>
      </c>
      <c r="O241" t="s">
        <v>37</v>
      </c>
      <c r="P241" t="str">
        <f t="array" ref="P241">INDEX(Items!B$2:B$1098,MATCH($O241,Items!$A$2:$A$1098,0))</f>
        <v xml:space="preserve"> </v>
      </c>
      <c r="Q241" t="s">
        <v>55</v>
      </c>
      <c r="R241" s="8" t="s">
        <v>1429</v>
      </c>
      <c r="T241" t="str">
        <f t="shared" ref="T241" si="50">G241&amp;" - "&amp;R241</f>
        <v>Jeepney - Quiapo - Intramorus</v>
      </c>
    </row>
    <row r="242" spans="1:20" x14ac:dyDescent="0.3">
      <c r="A242" t="e">
        <f t="shared" si="39"/>
        <v>#N/A</v>
      </c>
      <c r="B242" s="10" t="e">
        <f t="shared" si="40"/>
        <v>#N/A</v>
      </c>
      <c r="C242" s="2" t="e">
        <f t="shared" ref="C242:C281" si="51">IF(OR(B242="",B242&lt;&gt;B241),1,C241+1)</f>
        <v>#N/A</v>
      </c>
      <c r="D242" s="3">
        <v>45367</v>
      </c>
      <c r="E242" s="2" t="s">
        <v>22</v>
      </c>
      <c r="F242" s="8" t="s">
        <v>1352</v>
      </c>
      <c r="G242" s="8" t="s">
        <v>1430</v>
      </c>
      <c r="H242" t="s">
        <v>2</v>
      </c>
      <c r="I242" s="4">
        <v>20</v>
      </c>
      <c r="J242" t="s">
        <v>63</v>
      </c>
      <c r="K242">
        <v>1</v>
      </c>
      <c r="L242" s="4">
        <v>20</v>
      </c>
      <c r="M242" s="4">
        <f t="shared" si="41"/>
        <v>20</v>
      </c>
      <c r="N242" s="4" t="e">
        <f t="shared" si="42"/>
        <v>#N/A</v>
      </c>
      <c r="O242" t="s">
        <v>1027</v>
      </c>
      <c r="P242" s="8" t="s">
        <v>1432</v>
      </c>
      <c r="Q242" t="str">
        <f t="array" ref="Q242">INDEX(Items!C$2:C$1098,MATCH($O242,Items!$A$2:$A$1098,0))</f>
        <v>Ice Cream</v>
      </c>
      <c r="R242" s="8" t="s">
        <v>1431</v>
      </c>
      <c r="S242" s="8" t="s">
        <v>1433</v>
      </c>
    </row>
    <row r="243" spans="1:20" x14ac:dyDescent="0.3">
      <c r="A243" t="e">
        <f t="shared" si="39"/>
        <v>#N/A</v>
      </c>
      <c r="B243" s="10" t="e">
        <f t="shared" si="40"/>
        <v>#N/A</v>
      </c>
      <c r="C243" s="2" t="e">
        <f t="shared" si="51"/>
        <v>#N/A</v>
      </c>
      <c r="D243" s="3">
        <v>45367</v>
      </c>
      <c r="E243" s="2"/>
      <c r="F243" t="e">
        <f t="array" ref="F243">INDEX(Establishment!B$2:B$1047,MATCH($E243,Establishment!$A$2:$A$1047,0))</f>
        <v>#N/A</v>
      </c>
      <c r="G243" t="e">
        <f t="array" ref="G243">INDEX(Establishment!C$2:C$1047,MATCH($E243,Establishment!$A$2:$A$1047,0))</f>
        <v>#N/A</v>
      </c>
      <c r="H243" t="s">
        <v>20</v>
      </c>
      <c r="I243" s="4"/>
      <c r="J243" t="s">
        <v>20</v>
      </c>
      <c r="L243" s="4"/>
      <c r="M243" s="4">
        <f t="shared" si="41"/>
        <v>0</v>
      </c>
      <c r="N243" s="4" t="e">
        <f t="shared" si="42"/>
        <v>#N/A</v>
      </c>
      <c r="O243" t="s">
        <v>20</v>
      </c>
      <c r="P243">
        <f t="array" ref="P243">INDEX(Items!B$2:B$1098,MATCH($O243,Items!$A$2:$A$1098,0))</f>
        <v>0</v>
      </c>
      <c r="Q243">
        <f t="array" ref="Q243">INDEX(Items!C$2:C$1098,MATCH($O243,Items!$A$2:$A$1098,0))</f>
        <v>0</v>
      </c>
      <c r="R243">
        <f t="array" ref="R243">INDEX(Items!D$2:D$1098,MATCH($O243,Items!$A$2:$A$1098,0))</f>
        <v>0</v>
      </c>
    </row>
    <row r="244" spans="1:20" x14ac:dyDescent="0.3">
      <c r="A244" t="e">
        <f t="shared" si="39"/>
        <v>#N/A</v>
      </c>
      <c r="B244" s="10" t="e">
        <f t="shared" si="40"/>
        <v>#N/A</v>
      </c>
      <c r="C244" s="2" t="e">
        <f t="shared" si="51"/>
        <v>#N/A</v>
      </c>
      <c r="D244" s="3">
        <v>45367</v>
      </c>
      <c r="E244" s="2"/>
      <c r="F244" t="e">
        <f t="array" ref="F244">INDEX(Establishment!B$2:B$1047,MATCH($E244,Establishment!$A$2:$A$1047,0))</f>
        <v>#N/A</v>
      </c>
      <c r="G244" t="e">
        <f t="array" ref="G244">INDEX(Establishment!C$2:C$1047,MATCH($E244,Establishment!$A$2:$A$1047,0))</f>
        <v>#N/A</v>
      </c>
      <c r="H244" t="s">
        <v>20</v>
      </c>
      <c r="I244" s="4"/>
      <c r="J244" t="s">
        <v>20</v>
      </c>
      <c r="L244" s="4"/>
      <c r="M244" s="4">
        <f t="shared" si="41"/>
        <v>0</v>
      </c>
      <c r="N244" s="4" t="e">
        <f t="shared" si="42"/>
        <v>#N/A</v>
      </c>
      <c r="O244" t="s">
        <v>20</v>
      </c>
      <c r="P244">
        <f t="array" ref="P244">INDEX(Items!B$2:B$1098,MATCH($O244,Items!$A$2:$A$1098,0))</f>
        <v>0</v>
      </c>
      <c r="Q244">
        <f t="array" ref="Q244">INDEX(Items!C$2:C$1098,MATCH($O244,Items!$A$2:$A$1098,0))</f>
        <v>0</v>
      </c>
      <c r="R244">
        <f t="array" ref="R244">INDEX(Items!D$2:D$1098,MATCH($O244,Items!$A$2:$A$1098,0))</f>
        <v>0</v>
      </c>
    </row>
    <row r="245" spans="1:20" x14ac:dyDescent="0.3">
      <c r="A245" t="e">
        <f t="shared" si="39"/>
        <v>#N/A</v>
      </c>
      <c r="B245" s="10" t="e">
        <f t="shared" si="40"/>
        <v>#N/A</v>
      </c>
      <c r="C245" s="2" t="e">
        <f t="shared" si="51"/>
        <v>#N/A</v>
      </c>
      <c r="D245" s="3">
        <v>45367</v>
      </c>
      <c r="E245" s="2"/>
      <c r="F245" t="e">
        <f t="array" ref="F245">INDEX(Establishment!B$2:B$1047,MATCH($E245,Establishment!$A$2:$A$1047,0))</f>
        <v>#N/A</v>
      </c>
      <c r="G245" t="e">
        <f t="array" ref="G245">INDEX(Establishment!C$2:C$1047,MATCH($E245,Establishment!$A$2:$A$1047,0))</f>
        <v>#N/A</v>
      </c>
      <c r="H245" t="s">
        <v>20</v>
      </c>
      <c r="I245" s="4"/>
      <c r="J245" t="s">
        <v>20</v>
      </c>
      <c r="L245" s="4"/>
      <c r="M245" s="4">
        <f t="shared" si="41"/>
        <v>0</v>
      </c>
      <c r="N245" s="4" t="e">
        <f t="shared" si="42"/>
        <v>#N/A</v>
      </c>
      <c r="O245" t="s">
        <v>20</v>
      </c>
      <c r="P245">
        <f t="array" ref="P245">INDEX(Items!B$2:B$1098,MATCH($O245,Items!$A$2:$A$1098,0))</f>
        <v>0</v>
      </c>
      <c r="Q245">
        <f t="array" ref="Q245">INDEX(Items!C$2:C$1098,MATCH($O245,Items!$A$2:$A$1098,0))</f>
        <v>0</v>
      </c>
      <c r="R245">
        <f t="array" ref="R245">INDEX(Items!D$2:D$1098,MATCH($O245,Items!$A$2:$A$1098,0))</f>
        <v>0</v>
      </c>
    </row>
    <row r="246" spans="1:20" x14ac:dyDescent="0.3">
      <c r="A246" t="e">
        <f t="shared" si="39"/>
        <v>#N/A</v>
      </c>
      <c r="B246" s="10" t="e">
        <f t="shared" si="40"/>
        <v>#N/A</v>
      </c>
      <c r="C246" s="2" t="e">
        <f t="shared" si="51"/>
        <v>#N/A</v>
      </c>
      <c r="D246" s="3">
        <v>45367</v>
      </c>
      <c r="E246" s="2" t="s">
        <v>22</v>
      </c>
      <c r="F246" s="8" t="s">
        <v>1410</v>
      </c>
      <c r="G246" s="8" t="s">
        <v>1411</v>
      </c>
      <c r="H246" t="s">
        <v>2</v>
      </c>
      <c r="I246" s="4">
        <v>200</v>
      </c>
      <c r="J246" t="s">
        <v>41</v>
      </c>
      <c r="K246">
        <v>1</v>
      </c>
      <c r="L246" s="4">
        <v>200</v>
      </c>
      <c r="M246" s="4">
        <f t="shared" si="41"/>
        <v>200</v>
      </c>
      <c r="N246" s="4" t="e">
        <f t="shared" si="42"/>
        <v>#N/A</v>
      </c>
      <c r="O246" t="s">
        <v>1033</v>
      </c>
      <c r="P246" s="8" t="s">
        <v>1410</v>
      </c>
      <c r="Q246" s="8" t="s">
        <v>646</v>
      </c>
      <c r="R246" s="8" t="s">
        <v>1412</v>
      </c>
    </row>
    <row r="247" spans="1:20" x14ac:dyDescent="0.3">
      <c r="A247">
        <f t="shared" si="39"/>
        <v>1</v>
      </c>
      <c r="B247" s="10" t="str">
        <f t="shared" si="40"/>
        <v/>
      </c>
      <c r="C247" s="2" t="e">
        <f t="shared" si="51"/>
        <v>#N/A</v>
      </c>
      <c r="D247" s="3"/>
      <c r="E247" s="2"/>
      <c r="F247" t="e">
        <f t="array" ref="F247">INDEX(Establishment!B$2:B$1047,MATCH($E247,Establishment!$A$2:$A$1047,0))</f>
        <v>#N/A</v>
      </c>
      <c r="G247" t="e">
        <f t="array" ref="G247">INDEX(Establishment!C$2:C$1047,MATCH($E247,Establishment!$A$2:$A$1047,0))</f>
        <v>#N/A</v>
      </c>
      <c r="H247" t="s">
        <v>20</v>
      </c>
      <c r="I247" s="4"/>
      <c r="J247" t="s">
        <v>20</v>
      </c>
      <c r="L247" s="4"/>
      <c r="M247" s="4">
        <f t="shared" si="41"/>
        <v>0</v>
      </c>
      <c r="N247" s="4" t="e">
        <f t="shared" si="42"/>
        <v>#N/A</v>
      </c>
      <c r="O247" t="s">
        <v>20</v>
      </c>
      <c r="P247">
        <f t="array" ref="P247">INDEX(Items!B$2:B$1098,MATCH($O247,Items!$A$2:$A$1098,0))</f>
        <v>0</v>
      </c>
      <c r="Q247">
        <f t="array" ref="Q247">INDEX(Items!C$2:C$1098,MATCH($O247,Items!$A$2:$A$1098,0))</f>
        <v>0</v>
      </c>
      <c r="R247">
        <f t="array" ref="R247">INDEX(Items!D$2:D$1098,MATCH($O247,Items!$A$2:$A$1098,0))</f>
        <v>0</v>
      </c>
    </row>
    <row r="248" spans="1:20" x14ac:dyDescent="0.3">
      <c r="A248">
        <f t="shared" si="39"/>
        <v>1</v>
      </c>
      <c r="B248" s="10" t="str">
        <f t="shared" si="40"/>
        <v/>
      </c>
      <c r="C248" s="2">
        <f t="shared" si="51"/>
        <v>1</v>
      </c>
      <c r="D248" s="3"/>
      <c r="E248" s="2"/>
      <c r="F248" t="e">
        <f t="array" ref="F248">INDEX(Establishment!B$2:B$1047,MATCH($E248,Establishment!$A$2:$A$1047,0))</f>
        <v>#N/A</v>
      </c>
      <c r="G248" t="e">
        <f t="array" ref="G248">INDEX(Establishment!C$2:C$1047,MATCH($E248,Establishment!$A$2:$A$1047,0))</f>
        <v>#N/A</v>
      </c>
      <c r="H248" t="s">
        <v>20</v>
      </c>
      <c r="I248" s="4"/>
      <c r="J248" t="s">
        <v>20</v>
      </c>
      <c r="L248" s="4"/>
      <c r="M248" s="4">
        <f t="shared" si="41"/>
        <v>0</v>
      </c>
      <c r="N248" s="4" t="e">
        <f t="shared" si="42"/>
        <v>#N/A</v>
      </c>
      <c r="O248" t="s">
        <v>20</v>
      </c>
      <c r="P248">
        <f t="array" ref="P248">INDEX(Items!B$2:B$1098,MATCH($O248,Items!$A$2:$A$1098,0))</f>
        <v>0</v>
      </c>
      <c r="Q248">
        <f t="array" ref="Q248">INDEX(Items!C$2:C$1098,MATCH($O248,Items!$A$2:$A$1098,0))</f>
        <v>0</v>
      </c>
      <c r="R248">
        <f t="array" ref="R248">INDEX(Items!D$2:D$1098,MATCH($O248,Items!$A$2:$A$1098,0))</f>
        <v>0</v>
      </c>
    </row>
    <row r="249" spans="1:20" x14ac:dyDescent="0.3">
      <c r="A249">
        <f t="shared" si="39"/>
        <v>1</v>
      </c>
      <c r="B249" s="10" t="str">
        <f t="shared" si="40"/>
        <v/>
      </c>
      <c r="C249" s="2">
        <f t="shared" si="51"/>
        <v>1</v>
      </c>
      <c r="D249" s="3"/>
      <c r="E249" s="2"/>
      <c r="F249" t="e">
        <f t="array" ref="F249">INDEX(Establishment!B$2:B$1047,MATCH($E249,Establishment!$A$2:$A$1047,0))</f>
        <v>#N/A</v>
      </c>
      <c r="G249" t="e">
        <f t="array" ref="G249">INDEX(Establishment!C$2:C$1047,MATCH($E249,Establishment!$A$2:$A$1047,0))</f>
        <v>#N/A</v>
      </c>
      <c r="H249" t="s">
        <v>20</v>
      </c>
      <c r="I249" s="4"/>
      <c r="J249" t="s">
        <v>20</v>
      </c>
      <c r="L249" s="4"/>
      <c r="M249" s="4">
        <f t="shared" si="41"/>
        <v>0</v>
      </c>
      <c r="N249" s="4" t="e">
        <f t="shared" si="42"/>
        <v>#N/A</v>
      </c>
      <c r="O249" t="s">
        <v>20</v>
      </c>
      <c r="P249">
        <f t="array" ref="P249">INDEX(Items!B$2:B$1098,MATCH($O249,Items!$A$2:$A$1098,0))</f>
        <v>0</v>
      </c>
      <c r="Q249">
        <f t="array" ref="Q249">INDEX(Items!C$2:C$1098,MATCH($O249,Items!$A$2:$A$1098,0))</f>
        <v>0</v>
      </c>
      <c r="R249">
        <f t="array" ref="R249">INDEX(Items!D$2:D$1098,MATCH($O249,Items!$A$2:$A$1098,0))</f>
        <v>0</v>
      </c>
    </row>
    <row r="250" spans="1:20" x14ac:dyDescent="0.3">
      <c r="A250">
        <f t="shared" si="39"/>
        <v>1</v>
      </c>
      <c r="B250" s="10" t="str">
        <f t="shared" si="40"/>
        <v/>
      </c>
      <c r="C250" s="2">
        <f t="shared" si="51"/>
        <v>1</v>
      </c>
      <c r="D250" s="3"/>
      <c r="E250" s="2"/>
      <c r="F250" t="e">
        <f t="array" ref="F250">INDEX(Establishment!B$2:B$1047,MATCH($E250,Establishment!$A$2:$A$1047,0))</f>
        <v>#N/A</v>
      </c>
      <c r="G250" t="e">
        <f t="array" ref="G250">INDEX(Establishment!C$2:C$1047,MATCH($E250,Establishment!$A$2:$A$1047,0))</f>
        <v>#N/A</v>
      </c>
      <c r="H250" t="s">
        <v>20</v>
      </c>
      <c r="I250" s="4"/>
      <c r="J250" t="s">
        <v>20</v>
      </c>
      <c r="L250" s="4"/>
      <c r="M250" s="4">
        <f t="shared" si="41"/>
        <v>0</v>
      </c>
      <c r="N250" s="4" t="e">
        <f t="shared" si="42"/>
        <v>#N/A</v>
      </c>
      <c r="O250" t="s">
        <v>20</v>
      </c>
      <c r="P250">
        <f t="array" ref="P250">INDEX(Items!B$2:B$1098,MATCH($O250,Items!$A$2:$A$1098,0))</f>
        <v>0</v>
      </c>
      <c r="Q250">
        <f t="array" ref="Q250">INDEX(Items!C$2:C$1098,MATCH($O250,Items!$A$2:$A$1098,0))</f>
        <v>0</v>
      </c>
      <c r="R250">
        <f t="array" ref="R250">INDEX(Items!D$2:D$1098,MATCH($O250,Items!$A$2:$A$1098,0))</f>
        <v>0</v>
      </c>
    </row>
    <row r="251" spans="1:20" x14ac:dyDescent="0.3">
      <c r="A251">
        <f t="shared" si="39"/>
        <v>1</v>
      </c>
      <c r="B251" s="10" t="str">
        <f t="shared" si="40"/>
        <v/>
      </c>
      <c r="C251" s="2">
        <f t="shared" si="51"/>
        <v>1</v>
      </c>
      <c r="D251" s="3"/>
      <c r="E251" s="2"/>
      <c r="F251" t="e">
        <f t="array" ref="F251">INDEX(Establishment!B$2:B$1047,MATCH($E251,Establishment!$A$2:$A$1047,0))</f>
        <v>#N/A</v>
      </c>
      <c r="G251" t="e">
        <f t="array" ref="G251">INDEX(Establishment!C$2:C$1047,MATCH($E251,Establishment!$A$2:$A$1047,0))</f>
        <v>#N/A</v>
      </c>
      <c r="H251" t="s">
        <v>20</v>
      </c>
      <c r="I251" s="4"/>
      <c r="J251" t="s">
        <v>20</v>
      </c>
      <c r="L251" s="4"/>
      <c r="M251" s="4">
        <f t="shared" si="41"/>
        <v>0</v>
      </c>
      <c r="N251" s="4" t="e">
        <f t="shared" si="42"/>
        <v>#N/A</v>
      </c>
      <c r="O251" t="s">
        <v>20</v>
      </c>
      <c r="P251">
        <f t="array" ref="P251">INDEX(Items!B$2:B$1098,MATCH($O251,Items!$A$2:$A$1098,0))</f>
        <v>0</v>
      </c>
      <c r="Q251">
        <f t="array" ref="Q251">INDEX(Items!C$2:C$1098,MATCH($O251,Items!$A$2:$A$1098,0))</f>
        <v>0</v>
      </c>
      <c r="R251">
        <f t="array" ref="R251">INDEX(Items!D$2:D$1098,MATCH($O251,Items!$A$2:$A$1098,0))</f>
        <v>0</v>
      </c>
    </row>
    <row r="252" spans="1:20" x14ac:dyDescent="0.3">
      <c r="A252">
        <f t="shared" si="39"/>
        <v>1</v>
      </c>
      <c r="B252" s="10" t="str">
        <f t="shared" si="40"/>
        <v/>
      </c>
      <c r="C252" s="2">
        <f t="shared" si="51"/>
        <v>1</v>
      </c>
      <c r="D252" s="3"/>
      <c r="E252" s="2"/>
      <c r="F252" t="e">
        <f t="array" ref="F252">INDEX(Establishment!B$2:B$1047,MATCH($E252,Establishment!$A$2:$A$1047,0))</f>
        <v>#N/A</v>
      </c>
      <c r="G252" t="e">
        <f t="array" ref="G252">INDEX(Establishment!C$2:C$1047,MATCH($E252,Establishment!$A$2:$A$1047,0))</f>
        <v>#N/A</v>
      </c>
      <c r="H252" t="s">
        <v>20</v>
      </c>
      <c r="I252" s="4"/>
      <c r="J252" t="s">
        <v>20</v>
      </c>
      <c r="L252" s="4"/>
      <c r="M252" s="4">
        <f t="shared" si="41"/>
        <v>0</v>
      </c>
      <c r="N252" s="4" t="e">
        <f t="shared" si="42"/>
        <v>#N/A</v>
      </c>
      <c r="O252" t="s">
        <v>20</v>
      </c>
      <c r="P252">
        <f t="array" ref="P252">INDEX(Items!B$2:B$1098,MATCH($O252,Items!$A$2:$A$1098,0))</f>
        <v>0</v>
      </c>
      <c r="Q252">
        <f t="array" ref="Q252">INDEX(Items!C$2:C$1098,MATCH($O252,Items!$A$2:$A$1098,0))</f>
        <v>0</v>
      </c>
      <c r="R252">
        <f t="array" ref="R252">INDEX(Items!D$2:D$1098,MATCH($O252,Items!$A$2:$A$1098,0))</f>
        <v>0</v>
      </c>
    </row>
    <row r="253" spans="1:20" x14ac:dyDescent="0.3">
      <c r="A253">
        <f t="shared" si="39"/>
        <v>1</v>
      </c>
      <c r="B253" s="10" t="str">
        <f t="shared" si="40"/>
        <v/>
      </c>
      <c r="C253" s="2">
        <f t="shared" si="51"/>
        <v>1</v>
      </c>
      <c r="D253" s="3"/>
      <c r="E253" s="2"/>
      <c r="F253" t="e">
        <f t="array" ref="F253">INDEX(Establishment!B$2:B$1047,MATCH($E253,Establishment!$A$2:$A$1047,0))</f>
        <v>#N/A</v>
      </c>
      <c r="G253" t="e">
        <f t="array" ref="G253">INDEX(Establishment!C$2:C$1047,MATCH($E253,Establishment!$A$2:$A$1047,0))</f>
        <v>#N/A</v>
      </c>
      <c r="H253" t="s">
        <v>20</v>
      </c>
      <c r="I253" s="4"/>
      <c r="J253" t="s">
        <v>20</v>
      </c>
      <c r="L253" s="4"/>
      <c r="M253" s="4">
        <f t="shared" si="41"/>
        <v>0</v>
      </c>
      <c r="N253" s="4" t="e">
        <f t="shared" si="42"/>
        <v>#N/A</v>
      </c>
      <c r="O253" t="s">
        <v>20</v>
      </c>
      <c r="P253">
        <f t="array" ref="P253">INDEX(Items!B$2:B$1098,MATCH($O253,Items!$A$2:$A$1098,0))</f>
        <v>0</v>
      </c>
      <c r="Q253">
        <f t="array" ref="Q253">INDEX(Items!C$2:C$1098,MATCH($O253,Items!$A$2:$A$1098,0))</f>
        <v>0</v>
      </c>
      <c r="R253">
        <f t="array" ref="R253">INDEX(Items!D$2:D$1098,MATCH($O253,Items!$A$2:$A$1098,0))</f>
        <v>0</v>
      </c>
    </row>
    <row r="254" spans="1:20" x14ac:dyDescent="0.3">
      <c r="A254">
        <f t="shared" si="39"/>
        <v>1</v>
      </c>
      <c r="B254" s="10" t="str">
        <f t="shared" si="40"/>
        <v/>
      </c>
      <c r="C254" s="2">
        <f t="shared" si="51"/>
        <v>1</v>
      </c>
      <c r="D254" s="3"/>
      <c r="E254" s="2"/>
      <c r="F254" t="e">
        <f t="array" ref="F254">INDEX(Establishment!B$2:B$1047,MATCH($E254,Establishment!$A$2:$A$1047,0))</f>
        <v>#N/A</v>
      </c>
      <c r="G254" t="e">
        <f t="array" ref="G254">INDEX(Establishment!C$2:C$1047,MATCH($E254,Establishment!$A$2:$A$1047,0))</f>
        <v>#N/A</v>
      </c>
      <c r="H254" t="s">
        <v>20</v>
      </c>
      <c r="I254" s="4"/>
      <c r="J254" t="s">
        <v>20</v>
      </c>
      <c r="L254" s="4"/>
      <c r="M254" s="4">
        <f t="shared" si="41"/>
        <v>0</v>
      </c>
      <c r="N254" s="4" t="e">
        <f t="shared" si="42"/>
        <v>#N/A</v>
      </c>
      <c r="O254" t="s">
        <v>20</v>
      </c>
      <c r="P254">
        <f t="array" ref="P254">INDEX(Items!B$2:B$1098,MATCH($O254,Items!$A$2:$A$1098,0))</f>
        <v>0</v>
      </c>
      <c r="Q254">
        <f t="array" ref="Q254">INDEX(Items!C$2:C$1098,MATCH($O254,Items!$A$2:$A$1098,0))</f>
        <v>0</v>
      </c>
      <c r="R254">
        <f t="array" ref="R254">INDEX(Items!D$2:D$1098,MATCH($O254,Items!$A$2:$A$1098,0))</f>
        <v>0</v>
      </c>
    </row>
    <row r="255" spans="1:20" x14ac:dyDescent="0.3">
      <c r="A255">
        <f t="shared" si="39"/>
        <v>1</v>
      </c>
      <c r="B255" s="10" t="str">
        <f t="shared" si="40"/>
        <v/>
      </c>
      <c r="C255" s="2">
        <f t="shared" si="51"/>
        <v>1</v>
      </c>
      <c r="D255" s="3"/>
      <c r="E255" s="2"/>
      <c r="F255" t="e">
        <f t="array" ref="F255">INDEX(Establishment!B$2:B$1047,MATCH($E255,Establishment!$A$2:$A$1047,0))</f>
        <v>#N/A</v>
      </c>
      <c r="G255" t="e">
        <f t="array" ref="G255">INDEX(Establishment!C$2:C$1047,MATCH($E255,Establishment!$A$2:$A$1047,0))</f>
        <v>#N/A</v>
      </c>
      <c r="H255" t="s">
        <v>20</v>
      </c>
      <c r="I255" s="4"/>
      <c r="J255" t="s">
        <v>20</v>
      </c>
      <c r="L255" s="4"/>
      <c r="M255" s="4">
        <f t="shared" si="41"/>
        <v>0</v>
      </c>
      <c r="N255" s="4" t="e">
        <f t="shared" si="42"/>
        <v>#N/A</v>
      </c>
      <c r="O255" t="s">
        <v>20</v>
      </c>
      <c r="P255">
        <f t="array" ref="P255">INDEX(Items!B$2:B$1098,MATCH($O255,Items!$A$2:$A$1098,0))</f>
        <v>0</v>
      </c>
      <c r="Q255">
        <f t="array" ref="Q255">INDEX(Items!C$2:C$1098,MATCH($O255,Items!$A$2:$A$1098,0))</f>
        <v>0</v>
      </c>
      <c r="R255">
        <f t="array" ref="R255">INDEX(Items!D$2:D$1098,MATCH($O255,Items!$A$2:$A$1098,0))</f>
        <v>0</v>
      </c>
    </row>
    <row r="256" spans="1:20" x14ac:dyDescent="0.3">
      <c r="A256">
        <f t="shared" si="39"/>
        <v>1</v>
      </c>
      <c r="B256" s="10" t="str">
        <f t="shared" si="40"/>
        <v>20240318A</v>
      </c>
      <c r="C256" s="2">
        <f t="shared" si="51"/>
        <v>1</v>
      </c>
      <c r="D256" s="3">
        <v>45369</v>
      </c>
      <c r="E256" s="2" t="s">
        <v>22</v>
      </c>
      <c r="F256" s="8" t="s">
        <v>1434</v>
      </c>
      <c r="G256" s="8" t="s">
        <v>1435</v>
      </c>
      <c r="H256" t="s">
        <v>2</v>
      </c>
      <c r="I256" s="4">
        <v>245</v>
      </c>
      <c r="J256" t="s">
        <v>41</v>
      </c>
      <c r="K256">
        <v>1</v>
      </c>
      <c r="L256" s="4">
        <v>245</v>
      </c>
      <c r="M256" s="4">
        <f t="shared" si="41"/>
        <v>245</v>
      </c>
      <c r="N256" s="4">
        <f t="shared" si="42"/>
        <v>245</v>
      </c>
      <c r="O256" t="s">
        <v>37</v>
      </c>
      <c r="P256" s="8" t="s">
        <v>1434</v>
      </c>
      <c r="Q256" s="8" t="s">
        <v>1436</v>
      </c>
      <c r="R256" s="8" t="s">
        <v>1437</v>
      </c>
    </row>
    <row r="257" spans="1:18" x14ac:dyDescent="0.3">
      <c r="A257">
        <f t="shared" si="39"/>
        <v>1</v>
      </c>
      <c r="B257" s="10" t="str">
        <f t="shared" si="40"/>
        <v/>
      </c>
      <c r="C257" s="2">
        <f t="shared" si="51"/>
        <v>1</v>
      </c>
      <c r="D257" s="3"/>
      <c r="E257" s="2"/>
      <c r="F257" t="e">
        <f t="array" ref="F257">INDEX(Establishment!B$2:B$1047,MATCH($E257,Establishment!$A$2:$A$1047,0))</f>
        <v>#N/A</v>
      </c>
      <c r="G257" t="e">
        <f t="array" ref="G257">INDEX(Establishment!C$2:C$1047,MATCH($E257,Establishment!$A$2:$A$1047,0))</f>
        <v>#N/A</v>
      </c>
      <c r="H257" t="s">
        <v>20</v>
      </c>
      <c r="I257" s="4"/>
      <c r="J257" t="s">
        <v>20</v>
      </c>
      <c r="L257" s="4"/>
      <c r="M257" s="4">
        <f t="shared" si="41"/>
        <v>0</v>
      </c>
      <c r="N257" s="4">
        <f t="shared" si="42"/>
        <v>0</v>
      </c>
      <c r="O257" t="s">
        <v>20</v>
      </c>
      <c r="P257">
        <f t="array" ref="P257">INDEX(Items!B$2:B$1098,MATCH($O257,Items!$A$2:$A$1098,0))</f>
        <v>0</v>
      </c>
      <c r="Q257">
        <f t="array" ref="Q257">INDEX(Items!C$2:C$1098,MATCH($O257,Items!$A$2:$A$1098,0))</f>
        <v>0</v>
      </c>
      <c r="R257">
        <f t="array" ref="R257">INDEX(Items!D$2:D$1098,MATCH($O257,Items!$A$2:$A$1098,0))</f>
        <v>0</v>
      </c>
    </row>
    <row r="258" spans="1:18" x14ac:dyDescent="0.3">
      <c r="A258">
        <f t="shared" si="39"/>
        <v>1</v>
      </c>
      <c r="B258" s="10" t="str">
        <f t="shared" si="40"/>
        <v/>
      </c>
      <c r="C258" s="2">
        <f t="shared" si="51"/>
        <v>1</v>
      </c>
      <c r="D258" s="3"/>
      <c r="E258" s="2"/>
      <c r="F258" t="e">
        <f t="array" ref="F258">INDEX(Establishment!B$2:B$1047,MATCH($E258,Establishment!$A$2:$A$1047,0))</f>
        <v>#N/A</v>
      </c>
      <c r="G258" t="e">
        <f t="array" ref="G258">INDEX(Establishment!C$2:C$1047,MATCH($E258,Establishment!$A$2:$A$1047,0))</f>
        <v>#N/A</v>
      </c>
      <c r="H258" t="s">
        <v>20</v>
      </c>
      <c r="I258" s="4"/>
      <c r="J258" t="s">
        <v>20</v>
      </c>
      <c r="L258" s="4"/>
      <c r="M258" s="4">
        <f t="shared" si="41"/>
        <v>0</v>
      </c>
      <c r="N258" s="4">
        <f t="shared" si="42"/>
        <v>0</v>
      </c>
      <c r="O258" t="s">
        <v>20</v>
      </c>
      <c r="P258">
        <f t="array" ref="P258">INDEX(Items!B$2:B$1098,MATCH($O258,Items!$A$2:$A$1098,0))</f>
        <v>0</v>
      </c>
      <c r="Q258">
        <f t="array" ref="Q258">INDEX(Items!C$2:C$1098,MATCH($O258,Items!$A$2:$A$1098,0))</f>
        <v>0</v>
      </c>
      <c r="R258">
        <f t="array" ref="R258">INDEX(Items!D$2:D$1098,MATCH($O258,Items!$A$2:$A$1098,0))</f>
        <v>0</v>
      </c>
    </row>
    <row r="259" spans="1:18" x14ac:dyDescent="0.3">
      <c r="A259">
        <f t="shared" si="39"/>
        <v>1</v>
      </c>
      <c r="B259" s="10" t="str">
        <f t="shared" si="40"/>
        <v/>
      </c>
      <c r="C259" s="2">
        <f t="shared" si="51"/>
        <v>1</v>
      </c>
      <c r="D259" s="3"/>
      <c r="E259" s="2"/>
      <c r="F259" t="e">
        <f t="array" ref="F259">INDEX(Establishment!B$2:B$1047,MATCH($E259,Establishment!$A$2:$A$1047,0))</f>
        <v>#N/A</v>
      </c>
      <c r="G259" t="e">
        <f t="array" ref="G259">INDEX(Establishment!C$2:C$1047,MATCH($E259,Establishment!$A$2:$A$1047,0))</f>
        <v>#N/A</v>
      </c>
      <c r="H259" t="s">
        <v>20</v>
      </c>
      <c r="I259" s="4"/>
      <c r="J259" t="s">
        <v>20</v>
      </c>
      <c r="L259" s="4"/>
      <c r="M259" s="4">
        <f t="shared" si="41"/>
        <v>0</v>
      </c>
      <c r="N259" s="4">
        <f t="shared" si="42"/>
        <v>0</v>
      </c>
      <c r="O259" t="s">
        <v>20</v>
      </c>
      <c r="P259">
        <f t="array" ref="P259">INDEX(Items!B$2:B$1098,MATCH($O259,Items!$A$2:$A$1098,0))</f>
        <v>0</v>
      </c>
      <c r="Q259">
        <f t="array" ref="Q259">INDEX(Items!C$2:C$1098,MATCH($O259,Items!$A$2:$A$1098,0))</f>
        <v>0</v>
      </c>
      <c r="R259">
        <f t="array" ref="R259">INDEX(Items!D$2:D$1098,MATCH($O259,Items!$A$2:$A$1098,0))</f>
        <v>0</v>
      </c>
    </row>
    <row r="260" spans="1:18" x14ac:dyDescent="0.3">
      <c r="A260">
        <f t="shared" si="39"/>
        <v>1</v>
      </c>
      <c r="B260" s="10" t="str">
        <f t="shared" si="40"/>
        <v/>
      </c>
      <c r="C260" s="2">
        <f t="shared" si="51"/>
        <v>1</v>
      </c>
      <c r="D260" s="3"/>
      <c r="E260" s="2"/>
      <c r="F260" t="e">
        <f t="array" ref="F260">INDEX(Establishment!B$2:B$1047,MATCH($E260,Establishment!$A$2:$A$1047,0))</f>
        <v>#N/A</v>
      </c>
      <c r="G260" t="e">
        <f t="array" ref="G260">INDEX(Establishment!C$2:C$1047,MATCH($E260,Establishment!$A$2:$A$1047,0))</f>
        <v>#N/A</v>
      </c>
      <c r="H260" t="s">
        <v>20</v>
      </c>
      <c r="I260" s="4"/>
      <c r="J260" t="s">
        <v>20</v>
      </c>
      <c r="L260" s="4"/>
      <c r="M260" s="4">
        <f t="shared" si="41"/>
        <v>0</v>
      </c>
      <c r="N260" s="4">
        <f t="shared" si="42"/>
        <v>0</v>
      </c>
      <c r="O260" t="s">
        <v>20</v>
      </c>
      <c r="P260">
        <f t="array" ref="P260">INDEX(Items!B$2:B$1098,MATCH($O260,Items!$A$2:$A$1098,0))</f>
        <v>0</v>
      </c>
      <c r="Q260">
        <f t="array" ref="Q260">INDEX(Items!C$2:C$1098,MATCH($O260,Items!$A$2:$A$1098,0))</f>
        <v>0</v>
      </c>
      <c r="R260">
        <f t="array" ref="R260">INDEX(Items!D$2:D$1098,MATCH($O260,Items!$A$2:$A$1098,0))</f>
        <v>0</v>
      </c>
    </row>
    <row r="261" spans="1:18" x14ac:dyDescent="0.3">
      <c r="A261">
        <f t="shared" ref="A261:A324" si="52">IF(OR(D261&lt;&gt;D260,D261=""),1,IF(NOT(AND(E261=E260,F261=F260,G261=G260)),A260+1,IF(OR(H261="",AND(H261&lt;&gt;"",H261&lt;&gt;H260,H260&lt;&gt;"")),A260,A260+1)))</f>
        <v>1</v>
      </c>
      <c r="B261" s="10" t="str">
        <f t="shared" ref="B261:B324" si="53">IF(D261&lt;&gt;"",TEXT(D261,"YYYYMMDD")&amp;CHAR(64+A261),"")</f>
        <v/>
      </c>
      <c r="C261" s="2">
        <f t="shared" si="51"/>
        <v>1</v>
      </c>
      <c r="D261" s="3"/>
      <c r="E261" s="2"/>
      <c r="F261" t="e">
        <f t="array" ref="F261">INDEX(Establishment!B$2:B$1047,MATCH($E261,Establishment!$A$2:$A$1047,0))</f>
        <v>#N/A</v>
      </c>
      <c r="G261" t="e">
        <f t="array" ref="G261">INDEX(Establishment!C$2:C$1047,MATCH($E261,Establishment!$A$2:$A$1047,0))</f>
        <v>#N/A</v>
      </c>
      <c r="H261" t="s">
        <v>20</v>
      </c>
      <c r="I261" s="4"/>
      <c r="J261" t="s">
        <v>20</v>
      </c>
      <c r="L261" s="4"/>
      <c r="M261" s="4">
        <f t="shared" ref="M261:M324" si="54">K261*L261</f>
        <v>0</v>
      </c>
      <c r="N261" s="4">
        <f t="shared" ref="N261:N324" si="55">IF(B261=B260,N260+M261,M261)</f>
        <v>0</v>
      </c>
      <c r="O261" t="s">
        <v>20</v>
      </c>
      <c r="P261">
        <f t="array" ref="P261">INDEX(Items!B$2:B$1098,MATCH($O261,Items!$A$2:$A$1098,0))</f>
        <v>0</v>
      </c>
      <c r="Q261">
        <f t="array" ref="Q261">INDEX(Items!C$2:C$1098,MATCH($O261,Items!$A$2:$A$1098,0))</f>
        <v>0</v>
      </c>
      <c r="R261">
        <f t="array" ref="R261">INDEX(Items!D$2:D$1098,MATCH($O261,Items!$A$2:$A$1098,0))</f>
        <v>0</v>
      </c>
    </row>
    <row r="262" spans="1:18" x14ac:dyDescent="0.3">
      <c r="A262">
        <f t="shared" si="52"/>
        <v>1</v>
      </c>
      <c r="B262" s="10" t="str">
        <f t="shared" si="53"/>
        <v/>
      </c>
      <c r="C262" s="2">
        <f t="shared" si="51"/>
        <v>1</v>
      </c>
      <c r="D262" s="3"/>
      <c r="E262" s="2"/>
      <c r="F262" t="e">
        <f t="array" ref="F262">INDEX(Establishment!B$2:B$1047,MATCH($E262,Establishment!$A$2:$A$1047,0))</f>
        <v>#N/A</v>
      </c>
      <c r="G262" t="e">
        <f t="array" ref="G262">INDEX(Establishment!C$2:C$1047,MATCH($E262,Establishment!$A$2:$A$1047,0))</f>
        <v>#N/A</v>
      </c>
      <c r="H262" t="s">
        <v>20</v>
      </c>
      <c r="I262" s="4"/>
      <c r="J262" t="s">
        <v>20</v>
      </c>
      <c r="L262" s="4"/>
      <c r="M262" s="4">
        <f t="shared" si="54"/>
        <v>0</v>
      </c>
      <c r="N262" s="4">
        <f t="shared" si="55"/>
        <v>0</v>
      </c>
      <c r="O262" t="s">
        <v>20</v>
      </c>
      <c r="P262">
        <f t="array" ref="P262">INDEX(Items!B$2:B$1098,MATCH($O262,Items!$A$2:$A$1098,0))</f>
        <v>0</v>
      </c>
      <c r="Q262">
        <f t="array" ref="Q262">INDEX(Items!C$2:C$1098,MATCH($O262,Items!$A$2:$A$1098,0))</f>
        <v>0</v>
      </c>
      <c r="R262">
        <f t="array" ref="R262">INDEX(Items!D$2:D$1098,MATCH($O262,Items!$A$2:$A$1098,0))</f>
        <v>0</v>
      </c>
    </row>
    <row r="263" spans="1:18" x14ac:dyDescent="0.3">
      <c r="A263">
        <f t="shared" si="52"/>
        <v>1</v>
      </c>
      <c r="B263" s="10" t="str">
        <f t="shared" si="53"/>
        <v/>
      </c>
      <c r="C263" s="2">
        <f t="shared" si="51"/>
        <v>1</v>
      </c>
      <c r="D263" s="3"/>
      <c r="E263" s="2"/>
      <c r="F263" t="e">
        <f t="array" ref="F263">INDEX(Establishment!B$2:B$1047,MATCH($E263,Establishment!$A$2:$A$1047,0))</f>
        <v>#N/A</v>
      </c>
      <c r="G263" t="e">
        <f t="array" ref="G263">INDEX(Establishment!C$2:C$1047,MATCH($E263,Establishment!$A$2:$A$1047,0))</f>
        <v>#N/A</v>
      </c>
      <c r="H263" t="s">
        <v>20</v>
      </c>
      <c r="I263" s="4"/>
      <c r="J263" t="s">
        <v>20</v>
      </c>
      <c r="L263" s="4"/>
      <c r="M263" s="4">
        <f t="shared" si="54"/>
        <v>0</v>
      </c>
      <c r="N263" s="4">
        <f t="shared" si="55"/>
        <v>0</v>
      </c>
      <c r="O263" t="s">
        <v>20</v>
      </c>
      <c r="P263">
        <f t="array" ref="P263">INDEX(Items!B$2:B$1098,MATCH($O263,Items!$A$2:$A$1098,0))</f>
        <v>0</v>
      </c>
      <c r="Q263">
        <f t="array" ref="Q263">INDEX(Items!C$2:C$1098,MATCH($O263,Items!$A$2:$A$1098,0))</f>
        <v>0</v>
      </c>
      <c r="R263">
        <f t="array" ref="R263">INDEX(Items!D$2:D$1098,MATCH($O263,Items!$A$2:$A$1098,0))</f>
        <v>0</v>
      </c>
    </row>
    <row r="264" spans="1:18" x14ac:dyDescent="0.3">
      <c r="A264">
        <f t="shared" si="52"/>
        <v>1</v>
      </c>
      <c r="B264" s="10" t="str">
        <f t="shared" si="53"/>
        <v/>
      </c>
      <c r="C264" s="2">
        <f t="shared" si="51"/>
        <v>1</v>
      </c>
      <c r="D264" s="3"/>
      <c r="E264" s="2"/>
      <c r="F264" t="e">
        <f t="array" ref="F264">INDEX(Establishment!B$2:B$1047,MATCH($E264,Establishment!$A$2:$A$1047,0))</f>
        <v>#N/A</v>
      </c>
      <c r="G264" t="e">
        <f t="array" ref="G264">INDEX(Establishment!C$2:C$1047,MATCH($E264,Establishment!$A$2:$A$1047,0))</f>
        <v>#N/A</v>
      </c>
      <c r="H264" t="s">
        <v>20</v>
      </c>
      <c r="I264" s="4"/>
      <c r="J264" t="s">
        <v>20</v>
      </c>
      <c r="L264" s="4"/>
      <c r="M264" s="4">
        <f t="shared" si="54"/>
        <v>0</v>
      </c>
      <c r="N264" s="4">
        <f t="shared" si="55"/>
        <v>0</v>
      </c>
      <c r="O264" t="s">
        <v>20</v>
      </c>
      <c r="P264">
        <f t="array" ref="P264">INDEX(Items!B$2:B$1098,MATCH($O264,Items!$A$2:$A$1098,0))</f>
        <v>0</v>
      </c>
      <c r="Q264">
        <f t="array" ref="Q264">INDEX(Items!C$2:C$1098,MATCH($O264,Items!$A$2:$A$1098,0))</f>
        <v>0</v>
      </c>
      <c r="R264">
        <f t="array" ref="R264">INDEX(Items!D$2:D$1098,MATCH($O264,Items!$A$2:$A$1098,0))</f>
        <v>0</v>
      </c>
    </row>
    <row r="265" spans="1:18" x14ac:dyDescent="0.3">
      <c r="A265">
        <f t="shared" si="52"/>
        <v>1</v>
      </c>
      <c r="B265" s="10" t="str">
        <f t="shared" si="53"/>
        <v/>
      </c>
      <c r="C265" s="2">
        <f t="shared" si="51"/>
        <v>1</v>
      </c>
      <c r="D265" s="3"/>
      <c r="E265" s="2"/>
      <c r="F265" t="e">
        <f t="array" ref="F265">INDEX(Establishment!B$2:B$1047,MATCH($E265,Establishment!$A$2:$A$1047,0))</f>
        <v>#N/A</v>
      </c>
      <c r="G265" t="e">
        <f t="array" ref="G265">INDEX(Establishment!C$2:C$1047,MATCH($E265,Establishment!$A$2:$A$1047,0))</f>
        <v>#N/A</v>
      </c>
      <c r="H265" t="s">
        <v>20</v>
      </c>
      <c r="I265" s="4"/>
      <c r="J265" t="s">
        <v>20</v>
      </c>
      <c r="L265" s="4"/>
      <c r="M265" s="4">
        <f t="shared" si="54"/>
        <v>0</v>
      </c>
      <c r="N265" s="4">
        <f t="shared" si="55"/>
        <v>0</v>
      </c>
      <c r="O265" t="s">
        <v>20</v>
      </c>
      <c r="P265">
        <f t="array" ref="P265">INDEX(Items!B$2:B$1098,MATCH($O265,Items!$A$2:$A$1098,0))</f>
        <v>0</v>
      </c>
      <c r="Q265">
        <f t="array" ref="Q265">INDEX(Items!C$2:C$1098,MATCH($O265,Items!$A$2:$A$1098,0))</f>
        <v>0</v>
      </c>
      <c r="R265">
        <f t="array" ref="R265">INDEX(Items!D$2:D$1098,MATCH($O265,Items!$A$2:$A$1098,0))</f>
        <v>0</v>
      </c>
    </row>
    <row r="266" spans="1:18" x14ac:dyDescent="0.3">
      <c r="A266">
        <f t="shared" si="52"/>
        <v>1</v>
      </c>
      <c r="B266" s="10" t="str">
        <f t="shared" si="53"/>
        <v/>
      </c>
      <c r="C266" s="2">
        <f t="shared" si="51"/>
        <v>1</v>
      </c>
      <c r="D266" s="3"/>
      <c r="E266" s="2"/>
      <c r="F266" t="e">
        <f t="array" ref="F266">INDEX(Establishment!B$2:B$1047,MATCH($E266,Establishment!$A$2:$A$1047,0))</f>
        <v>#N/A</v>
      </c>
      <c r="G266" t="e">
        <f t="array" ref="G266">INDEX(Establishment!C$2:C$1047,MATCH($E266,Establishment!$A$2:$A$1047,0))</f>
        <v>#N/A</v>
      </c>
      <c r="H266" t="s">
        <v>20</v>
      </c>
      <c r="I266" s="4"/>
      <c r="J266" t="s">
        <v>20</v>
      </c>
      <c r="L266" s="4"/>
      <c r="M266" s="4">
        <f t="shared" si="54"/>
        <v>0</v>
      </c>
      <c r="N266" s="4">
        <f t="shared" si="55"/>
        <v>0</v>
      </c>
      <c r="O266" t="s">
        <v>20</v>
      </c>
      <c r="P266">
        <f t="array" ref="P266">INDEX(Items!B$2:B$1098,MATCH($O266,Items!$A$2:$A$1098,0))</f>
        <v>0</v>
      </c>
      <c r="Q266">
        <f t="array" ref="Q266">INDEX(Items!C$2:C$1098,MATCH($O266,Items!$A$2:$A$1098,0))</f>
        <v>0</v>
      </c>
      <c r="R266">
        <f t="array" ref="R266">INDEX(Items!D$2:D$1098,MATCH($O266,Items!$A$2:$A$1098,0))</f>
        <v>0</v>
      </c>
    </row>
    <row r="267" spans="1:18" x14ac:dyDescent="0.3">
      <c r="A267">
        <f t="shared" si="52"/>
        <v>1</v>
      </c>
      <c r="B267" s="10" t="str">
        <f t="shared" si="53"/>
        <v/>
      </c>
      <c r="C267" s="2">
        <f t="shared" si="51"/>
        <v>1</v>
      </c>
      <c r="D267" s="3"/>
      <c r="E267" s="2"/>
      <c r="F267" t="e">
        <f t="array" ref="F267">INDEX(Establishment!B$2:B$1047,MATCH($E267,Establishment!$A$2:$A$1047,0))</f>
        <v>#N/A</v>
      </c>
      <c r="G267" t="e">
        <f t="array" ref="G267">INDEX(Establishment!C$2:C$1047,MATCH($E267,Establishment!$A$2:$A$1047,0))</f>
        <v>#N/A</v>
      </c>
      <c r="H267" t="s">
        <v>20</v>
      </c>
      <c r="I267" s="4"/>
      <c r="J267" t="s">
        <v>20</v>
      </c>
      <c r="L267" s="4"/>
      <c r="M267" s="4">
        <f t="shared" si="54"/>
        <v>0</v>
      </c>
      <c r="N267" s="4">
        <f t="shared" si="55"/>
        <v>0</v>
      </c>
      <c r="O267" t="s">
        <v>20</v>
      </c>
      <c r="P267">
        <f t="array" ref="P267">INDEX(Items!B$2:B$1098,MATCH($O267,Items!$A$2:$A$1098,0))</f>
        <v>0</v>
      </c>
      <c r="Q267">
        <f t="array" ref="Q267">INDEX(Items!C$2:C$1098,MATCH($O267,Items!$A$2:$A$1098,0))</f>
        <v>0</v>
      </c>
      <c r="R267">
        <f t="array" ref="R267">INDEX(Items!D$2:D$1098,MATCH($O267,Items!$A$2:$A$1098,0))</f>
        <v>0</v>
      </c>
    </row>
    <row r="268" spans="1:18" x14ac:dyDescent="0.3">
      <c r="A268">
        <f t="shared" si="52"/>
        <v>1</v>
      </c>
      <c r="B268" s="10" t="str">
        <f t="shared" si="53"/>
        <v/>
      </c>
      <c r="C268" s="2">
        <f t="shared" si="51"/>
        <v>1</v>
      </c>
      <c r="D268" s="3"/>
      <c r="E268" s="2"/>
      <c r="F268" t="e">
        <f t="array" ref="F268">INDEX(Establishment!B$2:B$1047,MATCH($E268,Establishment!$A$2:$A$1047,0))</f>
        <v>#N/A</v>
      </c>
      <c r="G268" t="e">
        <f t="array" ref="G268">INDEX(Establishment!C$2:C$1047,MATCH($E268,Establishment!$A$2:$A$1047,0))</f>
        <v>#N/A</v>
      </c>
      <c r="H268" t="s">
        <v>20</v>
      </c>
      <c r="I268" s="4"/>
      <c r="J268" t="s">
        <v>20</v>
      </c>
      <c r="L268" s="4"/>
      <c r="M268" s="4">
        <f t="shared" si="54"/>
        <v>0</v>
      </c>
      <c r="N268" s="4">
        <f t="shared" si="55"/>
        <v>0</v>
      </c>
      <c r="O268" t="s">
        <v>20</v>
      </c>
      <c r="P268">
        <f t="array" ref="P268">INDEX(Items!B$2:B$1098,MATCH($O268,Items!$A$2:$A$1098,0))</f>
        <v>0</v>
      </c>
      <c r="Q268">
        <f t="array" ref="Q268">INDEX(Items!C$2:C$1098,MATCH($O268,Items!$A$2:$A$1098,0))</f>
        <v>0</v>
      </c>
      <c r="R268">
        <f t="array" ref="R268">INDEX(Items!D$2:D$1098,MATCH($O268,Items!$A$2:$A$1098,0))</f>
        <v>0</v>
      </c>
    </row>
    <row r="269" spans="1:18" x14ac:dyDescent="0.3">
      <c r="A269">
        <f t="shared" si="52"/>
        <v>1</v>
      </c>
      <c r="B269" s="10" t="str">
        <f t="shared" si="53"/>
        <v/>
      </c>
      <c r="C269" s="2">
        <f t="shared" si="51"/>
        <v>1</v>
      </c>
      <c r="D269" s="3"/>
      <c r="E269" s="2"/>
      <c r="F269" t="e">
        <f t="array" ref="F269">INDEX(Establishment!B$2:B$1047,MATCH($E269,Establishment!$A$2:$A$1047,0))</f>
        <v>#N/A</v>
      </c>
      <c r="G269" t="e">
        <f t="array" ref="G269">INDEX(Establishment!C$2:C$1047,MATCH($E269,Establishment!$A$2:$A$1047,0))</f>
        <v>#N/A</v>
      </c>
      <c r="H269" t="s">
        <v>20</v>
      </c>
      <c r="I269" s="4"/>
      <c r="J269" t="s">
        <v>20</v>
      </c>
      <c r="L269" s="4"/>
      <c r="M269" s="4">
        <f t="shared" si="54"/>
        <v>0</v>
      </c>
      <c r="N269" s="4">
        <f t="shared" si="55"/>
        <v>0</v>
      </c>
      <c r="O269" t="s">
        <v>20</v>
      </c>
      <c r="P269">
        <f t="array" ref="P269">INDEX(Items!B$2:B$1098,MATCH($O269,Items!$A$2:$A$1098,0))</f>
        <v>0</v>
      </c>
      <c r="Q269">
        <f t="array" ref="Q269">INDEX(Items!C$2:C$1098,MATCH($O269,Items!$A$2:$A$1098,0))</f>
        <v>0</v>
      </c>
      <c r="R269">
        <f t="array" ref="R269">INDEX(Items!D$2:D$1098,MATCH($O269,Items!$A$2:$A$1098,0))</f>
        <v>0</v>
      </c>
    </row>
    <row r="270" spans="1:18" x14ac:dyDescent="0.3">
      <c r="A270">
        <f t="shared" si="52"/>
        <v>1</v>
      </c>
      <c r="B270" s="10" t="str">
        <f t="shared" si="53"/>
        <v/>
      </c>
      <c r="C270" s="2">
        <f t="shared" si="51"/>
        <v>1</v>
      </c>
      <c r="D270" s="3"/>
      <c r="E270" s="2"/>
      <c r="F270" t="e">
        <f t="array" ref="F270">INDEX(Establishment!B$2:B$1047,MATCH($E270,Establishment!$A$2:$A$1047,0))</f>
        <v>#N/A</v>
      </c>
      <c r="G270" t="e">
        <f t="array" ref="G270">INDEX(Establishment!C$2:C$1047,MATCH($E270,Establishment!$A$2:$A$1047,0))</f>
        <v>#N/A</v>
      </c>
      <c r="H270" t="s">
        <v>20</v>
      </c>
      <c r="I270" s="4"/>
      <c r="J270" t="s">
        <v>20</v>
      </c>
      <c r="L270" s="4"/>
      <c r="M270" s="4">
        <f t="shared" si="54"/>
        <v>0</v>
      </c>
      <c r="N270" s="4">
        <f t="shared" si="55"/>
        <v>0</v>
      </c>
      <c r="O270" t="s">
        <v>20</v>
      </c>
      <c r="P270">
        <f t="array" ref="P270">INDEX(Items!B$2:B$1098,MATCH($O270,Items!$A$2:$A$1098,0))</f>
        <v>0</v>
      </c>
      <c r="Q270">
        <f t="array" ref="Q270">INDEX(Items!C$2:C$1098,MATCH($O270,Items!$A$2:$A$1098,0))</f>
        <v>0</v>
      </c>
      <c r="R270">
        <f t="array" ref="R270">INDEX(Items!D$2:D$1098,MATCH($O270,Items!$A$2:$A$1098,0))</f>
        <v>0</v>
      </c>
    </row>
    <row r="271" spans="1:18" x14ac:dyDescent="0.3">
      <c r="A271">
        <f t="shared" si="52"/>
        <v>1</v>
      </c>
      <c r="B271" s="10" t="str">
        <f t="shared" si="53"/>
        <v/>
      </c>
      <c r="C271" s="2">
        <f t="shared" si="51"/>
        <v>1</v>
      </c>
      <c r="D271" s="3"/>
      <c r="E271" s="2"/>
      <c r="F271" t="e">
        <f t="array" ref="F271">INDEX(Establishment!B$2:B$1047,MATCH($E271,Establishment!$A$2:$A$1047,0))</f>
        <v>#N/A</v>
      </c>
      <c r="G271" t="e">
        <f t="array" ref="G271">INDEX(Establishment!C$2:C$1047,MATCH($E271,Establishment!$A$2:$A$1047,0))</f>
        <v>#N/A</v>
      </c>
      <c r="H271" t="s">
        <v>20</v>
      </c>
      <c r="I271" s="4"/>
      <c r="J271" t="s">
        <v>20</v>
      </c>
      <c r="L271" s="4"/>
      <c r="M271" s="4">
        <f t="shared" si="54"/>
        <v>0</v>
      </c>
      <c r="N271" s="4">
        <f t="shared" si="55"/>
        <v>0</v>
      </c>
      <c r="O271" t="s">
        <v>20</v>
      </c>
      <c r="P271">
        <f t="array" ref="P271">INDEX(Items!B$2:B$1098,MATCH($O271,Items!$A$2:$A$1098,0))</f>
        <v>0</v>
      </c>
      <c r="Q271">
        <f t="array" ref="Q271">INDEX(Items!C$2:C$1098,MATCH($O271,Items!$A$2:$A$1098,0))</f>
        <v>0</v>
      </c>
      <c r="R271">
        <f t="array" ref="R271">INDEX(Items!D$2:D$1098,MATCH($O271,Items!$A$2:$A$1098,0))</f>
        <v>0</v>
      </c>
    </row>
    <row r="272" spans="1:18" x14ac:dyDescent="0.3">
      <c r="A272">
        <f t="shared" si="52"/>
        <v>1</v>
      </c>
      <c r="B272" s="10" t="str">
        <f t="shared" si="53"/>
        <v/>
      </c>
      <c r="C272" s="2">
        <f t="shared" si="51"/>
        <v>1</v>
      </c>
      <c r="D272" s="3"/>
      <c r="E272" s="2"/>
      <c r="F272" t="e">
        <f t="array" ref="F272">INDEX(Establishment!B$2:B$1047,MATCH($E272,Establishment!$A$2:$A$1047,0))</f>
        <v>#N/A</v>
      </c>
      <c r="G272" t="e">
        <f t="array" ref="G272">INDEX(Establishment!C$2:C$1047,MATCH($E272,Establishment!$A$2:$A$1047,0))</f>
        <v>#N/A</v>
      </c>
      <c r="H272" t="s">
        <v>20</v>
      </c>
      <c r="I272" s="4"/>
      <c r="J272" t="s">
        <v>20</v>
      </c>
      <c r="L272" s="4"/>
      <c r="M272" s="4">
        <f t="shared" si="54"/>
        <v>0</v>
      </c>
      <c r="N272" s="4">
        <f t="shared" si="55"/>
        <v>0</v>
      </c>
      <c r="O272" t="s">
        <v>20</v>
      </c>
      <c r="P272">
        <f t="array" ref="P272">INDEX(Items!B$2:B$1098,MATCH($O272,Items!$A$2:$A$1098,0))</f>
        <v>0</v>
      </c>
      <c r="Q272">
        <f t="array" ref="Q272">INDEX(Items!C$2:C$1098,MATCH($O272,Items!$A$2:$A$1098,0))</f>
        <v>0</v>
      </c>
      <c r="R272">
        <f t="array" ref="R272">INDEX(Items!D$2:D$1098,MATCH($O272,Items!$A$2:$A$1098,0))</f>
        <v>0</v>
      </c>
    </row>
    <row r="273" spans="1:19" x14ac:dyDescent="0.3">
      <c r="A273">
        <f t="shared" si="52"/>
        <v>1</v>
      </c>
      <c r="B273" s="10" t="str">
        <f t="shared" si="53"/>
        <v/>
      </c>
      <c r="C273" s="2">
        <f t="shared" si="51"/>
        <v>1</v>
      </c>
      <c r="D273" s="3"/>
      <c r="E273" s="2"/>
      <c r="F273" t="e">
        <f t="array" ref="F273">INDEX(Establishment!B$2:B$1047,MATCH($E273,Establishment!$A$2:$A$1047,0))</f>
        <v>#N/A</v>
      </c>
      <c r="G273" t="e">
        <f t="array" ref="G273">INDEX(Establishment!C$2:C$1047,MATCH($E273,Establishment!$A$2:$A$1047,0))</f>
        <v>#N/A</v>
      </c>
      <c r="H273" t="s">
        <v>20</v>
      </c>
      <c r="I273" s="4"/>
      <c r="J273" t="s">
        <v>20</v>
      </c>
      <c r="L273" s="4"/>
      <c r="M273" s="4">
        <f t="shared" si="54"/>
        <v>0</v>
      </c>
      <c r="N273" s="4">
        <f t="shared" si="55"/>
        <v>0</v>
      </c>
      <c r="O273" t="s">
        <v>20</v>
      </c>
      <c r="P273">
        <f t="array" ref="P273">INDEX(Items!B$2:B$1098,MATCH($O273,Items!$A$2:$A$1098,0))</f>
        <v>0</v>
      </c>
      <c r="Q273">
        <f t="array" ref="Q273">INDEX(Items!C$2:C$1098,MATCH($O273,Items!$A$2:$A$1098,0))</f>
        <v>0</v>
      </c>
      <c r="R273">
        <f t="array" ref="R273">INDEX(Items!D$2:D$1098,MATCH($O273,Items!$A$2:$A$1098,0))</f>
        <v>0</v>
      </c>
    </row>
    <row r="274" spans="1:19" x14ac:dyDescent="0.3">
      <c r="A274">
        <f t="shared" si="52"/>
        <v>1</v>
      </c>
      <c r="B274" s="10" t="str">
        <f t="shared" si="53"/>
        <v/>
      </c>
      <c r="C274" s="2">
        <f t="shared" si="51"/>
        <v>1</v>
      </c>
      <c r="D274" s="3"/>
      <c r="E274" s="2"/>
      <c r="F274" t="e">
        <f t="array" ref="F274">INDEX(Establishment!B$2:B$1047,MATCH($E274,Establishment!$A$2:$A$1047,0))</f>
        <v>#N/A</v>
      </c>
      <c r="G274" t="e">
        <f t="array" ref="G274">INDEX(Establishment!C$2:C$1047,MATCH($E274,Establishment!$A$2:$A$1047,0))</f>
        <v>#N/A</v>
      </c>
      <c r="H274" t="s">
        <v>20</v>
      </c>
      <c r="I274" s="4"/>
      <c r="J274" t="s">
        <v>20</v>
      </c>
      <c r="L274" s="4"/>
      <c r="M274" s="4">
        <f t="shared" si="54"/>
        <v>0</v>
      </c>
      <c r="N274" s="4">
        <f t="shared" si="55"/>
        <v>0</v>
      </c>
      <c r="O274" t="s">
        <v>20</v>
      </c>
      <c r="P274">
        <f t="array" ref="P274">INDEX(Items!B$2:B$1098,MATCH($O274,Items!$A$2:$A$1098,0))</f>
        <v>0</v>
      </c>
      <c r="Q274">
        <f t="array" ref="Q274">INDEX(Items!C$2:C$1098,MATCH($O274,Items!$A$2:$A$1098,0))</f>
        <v>0</v>
      </c>
      <c r="R274">
        <f t="array" ref="R274">INDEX(Items!D$2:D$1098,MATCH($O274,Items!$A$2:$A$1098,0))</f>
        <v>0</v>
      </c>
    </row>
    <row r="275" spans="1:19" x14ac:dyDescent="0.3">
      <c r="A275">
        <f t="shared" si="52"/>
        <v>1</v>
      </c>
      <c r="B275" s="10" t="str">
        <f t="shared" si="53"/>
        <v/>
      </c>
      <c r="C275" s="2">
        <f t="shared" si="51"/>
        <v>1</v>
      </c>
      <c r="D275" s="3"/>
      <c r="E275" s="2"/>
      <c r="F275" t="e">
        <f t="array" ref="F275">INDEX(Establishment!B$2:B$1047,MATCH($E275,Establishment!$A$2:$A$1047,0))</f>
        <v>#N/A</v>
      </c>
      <c r="G275" t="e">
        <f t="array" ref="G275">INDEX(Establishment!C$2:C$1047,MATCH($E275,Establishment!$A$2:$A$1047,0))</f>
        <v>#N/A</v>
      </c>
      <c r="H275" t="s">
        <v>20</v>
      </c>
      <c r="I275" s="4"/>
      <c r="J275" t="s">
        <v>20</v>
      </c>
      <c r="L275" s="4"/>
      <c r="M275" s="4">
        <f t="shared" si="54"/>
        <v>0</v>
      </c>
      <c r="N275" s="4">
        <f t="shared" si="55"/>
        <v>0</v>
      </c>
      <c r="O275" t="s">
        <v>20</v>
      </c>
      <c r="P275">
        <f t="array" ref="P275">INDEX(Items!B$2:B$1098,MATCH($O275,Items!$A$2:$A$1098,0))</f>
        <v>0</v>
      </c>
      <c r="Q275">
        <f t="array" ref="Q275">INDEX(Items!C$2:C$1098,MATCH($O275,Items!$A$2:$A$1098,0))</f>
        <v>0</v>
      </c>
      <c r="R275">
        <f t="array" ref="R275">INDEX(Items!D$2:D$1098,MATCH($O275,Items!$A$2:$A$1098,0))</f>
        <v>0</v>
      </c>
    </row>
    <row r="276" spans="1:19" x14ac:dyDescent="0.3">
      <c r="A276">
        <f t="shared" si="52"/>
        <v>1</v>
      </c>
      <c r="B276" s="10" t="str">
        <f t="shared" si="53"/>
        <v>20240320A</v>
      </c>
      <c r="C276" s="2">
        <f t="shared" si="51"/>
        <v>1</v>
      </c>
      <c r="D276" s="3">
        <v>45371</v>
      </c>
      <c r="E276" s="2" t="s">
        <v>22</v>
      </c>
      <c r="F276" s="8" t="s">
        <v>1352</v>
      </c>
      <c r="G276" s="8" t="s">
        <v>1453</v>
      </c>
      <c r="H276" t="s">
        <v>2</v>
      </c>
      <c r="I276" s="4">
        <v>40</v>
      </c>
      <c r="J276" t="s">
        <v>63</v>
      </c>
      <c r="K276">
        <v>1</v>
      </c>
      <c r="L276" s="4">
        <v>40</v>
      </c>
      <c r="M276" s="4">
        <f t="shared" si="54"/>
        <v>40</v>
      </c>
      <c r="N276" s="4">
        <f t="shared" si="55"/>
        <v>40</v>
      </c>
      <c r="O276" t="s">
        <v>37</v>
      </c>
      <c r="P276" t="str">
        <f t="array" ref="P276">INDEX(Items!B$2:B$1098,MATCH($O276,Items!$A$2:$A$1098,0))</f>
        <v xml:space="preserve"> </v>
      </c>
      <c r="Q276" s="8" t="s">
        <v>1453</v>
      </c>
      <c r="R276" s="8" t="s">
        <v>1385</v>
      </c>
    </row>
    <row r="277" spans="1:19" x14ac:dyDescent="0.3">
      <c r="A277">
        <f t="shared" si="52"/>
        <v>1</v>
      </c>
      <c r="B277" s="10" t="str">
        <f t="shared" si="53"/>
        <v/>
      </c>
      <c r="C277" s="2">
        <f t="shared" si="51"/>
        <v>1</v>
      </c>
      <c r="D277" s="3"/>
      <c r="E277" s="2"/>
      <c r="F277" t="e">
        <f t="array" ref="F277">INDEX(Establishment!B$2:B$1047,MATCH($E277,Establishment!$A$2:$A$1047,0))</f>
        <v>#N/A</v>
      </c>
      <c r="G277" t="e">
        <f t="array" ref="G277">INDEX(Establishment!C$2:C$1047,MATCH($E277,Establishment!$A$2:$A$1047,0))</f>
        <v>#N/A</v>
      </c>
      <c r="H277" t="s">
        <v>20</v>
      </c>
      <c r="I277" s="4"/>
      <c r="J277" t="s">
        <v>20</v>
      </c>
      <c r="L277" s="4"/>
      <c r="M277" s="4">
        <f t="shared" si="54"/>
        <v>0</v>
      </c>
      <c r="N277" s="4">
        <f t="shared" si="55"/>
        <v>0</v>
      </c>
      <c r="O277" t="s">
        <v>20</v>
      </c>
      <c r="P277">
        <f t="array" ref="P277">INDEX(Items!B$2:B$1098,MATCH($O277,Items!$A$2:$A$1098,0))</f>
        <v>0</v>
      </c>
      <c r="Q277">
        <f t="array" ref="Q277">INDEX(Items!C$2:C$1098,MATCH($O277,Items!$A$2:$A$1098,0))</f>
        <v>0</v>
      </c>
      <c r="R277">
        <f t="array" ref="R277">INDEX(Items!D$2:D$1098,MATCH($O277,Items!$A$2:$A$1098,0))</f>
        <v>0</v>
      </c>
    </row>
    <row r="278" spans="1:19" x14ac:dyDescent="0.3">
      <c r="A278">
        <f t="shared" si="52"/>
        <v>1</v>
      </c>
      <c r="B278" s="10" t="str">
        <f t="shared" si="53"/>
        <v/>
      </c>
      <c r="C278" s="2">
        <f t="shared" si="51"/>
        <v>1</v>
      </c>
      <c r="D278" s="3"/>
      <c r="E278" s="2"/>
      <c r="F278" t="e">
        <f t="array" ref="F278">INDEX(Establishment!B$2:B$1047,MATCH($E278,Establishment!$A$2:$A$1047,0))</f>
        <v>#N/A</v>
      </c>
      <c r="G278" t="e">
        <f t="array" ref="G278">INDEX(Establishment!C$2:C$1047,MATCH($E278,Establishment!$A$2:$A$1047,0))</f>
        <v>#N/A</v>
      </c>
      <c r="H278" t="s">
        <v>20</v>
      </c>
      <c r="I278" s="4"/>
      <c r="J278" t="s">
        <v>20</v>
      </c>
      <c r="L278" s="4"/>
      <c r="M278" s="4">
        <f t="shared" si="54"/>
        <v>0</v>
      </c>
      <c r="N278" s="4">
        <f t="shared" si="55"/>
        <v>0</v>
      </c>
      <c r="O278" t="s">
        <v>20</v>
      </c>
      <c r="P278">
        <f t="array" ref="P278">INDEX(Items!B$2:B$1098,MATCH($O278,Items!$A$2:$A$1098,0))</f>
        <v>0</v>
      </c>
      <c r="Q278">
        <f t="array" ref="Q278">INDEX(Items!C$2:C$1098,MATCH($O278,Items!$A$2:$A$1098,0))</f>
        <v>0</v>
      </c>
      <c r="R278">
        <f t="array" ref="R278">INDEX(Items!D$2:D$1098,MATCH($O278,Items!$A$2:$A$1098,0))</f>
        <v>0</v>
      </c>
    </row>
    <row r="279" spans="1:19" x14ac:dyDescent="0.3">
      <c r="A279">
        <f t="shared" si="52"/>
        <v>1</v>
      </c>
      <c r="B279" s="10" t="str">
        <f t="shared" si="53"/>
        <v/>
      </c>
      <c r="C279" s="2">
        <f t="shared" si="51"/>
        <v>1</v>
      </c>
      <c r="D279" s="3"/>
      <c r="E279" s="2"/>
      <c r="F279" t="e">
        <f t="array" ref="F279">INDEX(Establishment!B$2:B$1047,MATCH($E279,Establishment!$A$2:$A$1047,0))</f>
        <v>#N/A</v>
      </c>
      <c r="G279" t="e">
        <f t="array" ref="G279">INDEX(Establishment!C$2:C$1047,MATCH($E279,Establishment!$A$2:$A$1047,0))</f>
        <v>#N/A</v>
      </c>
      <c r="H279" t="s">
        <v>20</v>
      </c>
      <c r="I279" s="4"/>
      <c r="J279" t="s">
        <v>20</v>
      </c>
      <c r="L279" s="4"/>
      <c r="M279" s="4">
        <f t="shared" si="54"/>
        <v>0</v>
      </c>
      <c r="N279" s="4">
        <f t="shared" si="55"/>
        <v>0</v>
      </c>
      <c r="O279" t="s">
        <v>20</v>
      </c>
      <c r="P279">
        <f t="array" ref="P279">INDEX(Items!B$2:B$1098,MATCH($O279,Items!$A$2:$A$1098,0))</f>
        <v>0</v>
      </c>
      <c r="Q279">
        <f t="array" ref="Q279">INDEX(Items!C$2:C$1098,MATCH($O279,Items!$A$2:$A$1098,0))</f>
        <v>0</v>
      </c>
      <c r="R279">
        <f t="array" ref="R279">INDEX(Items!D$2:D$1098,MATCH($O279,Items!$A$2:$A$1098,0))</f>
        <v>0</v>
      </c>
    </row>
    <row r="280" spans="1:19" x14ac:dyDescent="0.3">
      <c r="A280">
        <f t="shared" si="52"/>
        <v>1</v>
      </c>
      <c r="B280" s="10" t="str">
        <f t="shared" si="53"/>
        <v/>
      </c>
      <c r="C280" s="2">
        <f t="shared" si="51"/>
        <v>1</v>
      </c>
      <c r="D280" s="3"/>
      <c r="E280" s="2"/>
      <c r="F280" t="e">
        <f t="array" ref="F280">INDEX(Establishment!B$2:B$1047,MATCH($E280,Establishment!$A$2:$A$1047,0))</f>
        <v>#N/A</v>
      </c>
      <c r="G280" t="e">
        <f t="array" ref="G280">INDEX(Establishment!C$2:C$1047,MATCH($E280,Establishment!$A$2:$A$1047,0))</f>
        <v>#N/A</v>
      </c>
      <c r="H280" t="s">
        <v>20</v>
      </c>
      <c r="I280" s="4"/>
      <c r="J280" t="s">
        <v>20</v>
      </c>
      <c r="L280" s="4"/>
      <c r="M280" s="4">
        <f t="shared" si="54"/>
        <v>0</v>
      </c>
      <c r="N280" s="4">
        <f t="shared" si="55"/>
        <v>0</v>
      </c>
      <c r="O280" t="s">
        <v>20</v>
      </c>
      <c r="P280">
        <f t="array" ref="P280">INDEX(Items!B$2:B$1098,MATCH($O280,Items!$A$2:$A$1098,0))</f>
        <v>0</v>
      </c>
      <c r="Q280">
        <f t="array" ref="Q280">INDEX(Items!C$2:C$1098,MATCH($O280,Items!$A$2:$A$1098,0))</f>
        <v>0</v>
      </c>
      <c r="R280">
        <f t="array" ref="R280">INDEX(Items!D$2:D$1098,MATCH($O280,Items!$A$2:$A$1098,0))</f>
        <v>0</v>
      </c>
    </row>
    <row r="281" spans="1:19" x14ac:dyDescent="0.3">
      <c r="A281">
        <f t="shared" si="52"/>
        <v>1</v>
      </c>
      <c r="B281" s="10" t="str">
        <f t="shared" si="53"/>
        <v/>
      </c>
      <c r="C281" s="2">
        <f t="shared" si="51"/>
        <v>1</v>
      </c>
      <c r="D281" s="3"/>
      <c r="E281" s="2"/>
      <c r="F281" t="e">
        <f t="array" ref="F281">INDEX(Establishment!B$2:B$1047,MATCH($E281,Establishment!$A$2:$A$1047,0))</f>
        <v>#N/A</v>
      </c>
      <c r="G281" t="e">
        <f t="array" ref="G281">INDEX(Establishment!C$2:C$1047,MATCH($E281,Establishment!$A$2:$A$1047,0))</f>
        <v>#N/A</v>
      </c>
      <c r="H281" t="s">
        <v>20</v>
      </c>
      <c r="I281" s="4"/>
      <c r="J281" t="s">
        <v>20</v>
      </c>
      <c r="L281" s="4"/>
      <c r="M281" s="4">
        <f t="shared" si="54"/>
        <v>0</v>
      </c>
      <c r="N281" s="4">
        <f t="shared" si="55"/>
        <v>0</v>
      </c>
      <c r="O281" t="s">
        <v>20</v>
      </c>
      <c r="P281">
        <f t="array" ref="P281">INDEX(Items!B$2:B$1098,MATCH($O281,Items!$A$2:$A$1098,0))</f>
        <v>0</v>
      </c>
      <c r="Q281">
        <f t="array" ref="Q281">INDEX(Items!C$2:C$1098,MATCH($O281,Items!$A$2:$A$1098,0))</f>
        <v>0</v>
      </c>
      <c r="R281">
        <f t="array" ref="R281">INDEX(Items!D$2:D$1098,MATCH($O281,Items!$A$2:$A$1098,0))</f>
        <v>0</v>
      </c>
    </row>
    <row r="282" spans="1:19" ht="15.75" customHeight="1" x14ac:dyDescent="0.3">
      <c r="A282">
        <f t="shared" si="52"/>
        <v>1</v>
      </c>
      <c r="B282" s="10" t="str">
        <f t="shared" si="53"/>
        <v>20240321A</v>
      </c>
      <c r="C282">
        <f t="shared" ref="C282" si="56">IF(OR(B282="",B282&lt;&gt;B290),1,C290+1)</f>
        <v>1</v>
      </c>
      <c r="D282" s="3">
        <v>45372</v>
      </c>
      <c r="E282" s="2" t="s">
        <v>22</v>
      </c>
      <c r="F282" t="s">
        <v>49</v>
      </c>
      <c r="G282" t="s">
        <v>50</v>
      </c>
      <c r="H282" t="s">
        <v>2</v>
      </c>
      <c r="I282" s="4">
        <v>80</v>
      </c>
      <c r="J282" t="s">
        <v>41</v>
      </c>
      <c r="K282">
        <v>1</v>
      </c>
      <c r="L282" s="4">
        <v>80</v>
      </c>
      <c r="M282" s="4">
        <f t="shared" si="54"/>
        <v>80</v>
      </c>
      <c r="N282" s="4">
        <f t="shared" si="55"/>
        <v>80</v>
      </c>
      <c r="O282" t="s">
        <v>37</v>
      </c>
      <c r="P282" s="8" t="s">
        <v>1451</v>
      </c>
      <c r="Q282" t="s">
        <v>51</v>
      </c>
      <c r="R282" s="8" t="s">
        <v>1452</v>
      </c>
    </row>
    <row r="283" spans="1:19" x14ac:dyDescent="0.3">
      <c r="A283">
        <f t="shared" si="52"/>
        <v>2</v>
      </c>
      <c r="B283" s="10" t="str">
        <f t="shared" si="53"/>
        <v>20240321B</v>
      </c>
      <c r="C283" s="2">
        <f t="shared" ref="C283:C346" si="57">IF(OR(B283="",B283&lt;&gt;B282),1,C282+1)</f>
        <v>1</v>
      </c>
      <c r="D283" s="3">
        <v>45372</v>
      </c>
      <c r="E283" s="2" t="s">
        <v>22</v>
      </c>
      <c r="F283" s="8" t="s">
        <v>1438</v>
      </c>
      <c r="G283">
        <f t="array" ref="G283">INDEX(Establishment!C$2:C$1047,MATCH($E283,Establishment!$A$2:$A$1047,0))</f>
        <v>0</v>
      </c>
      <c r="H283" t="s">
        <v>2</v>
      </c>
      <c r="I283" s="4">
        <v>200</v>
      </c>
      <c r="J283" t="s">
        <v>54</v>
      </c>
      <c r="K283">
        <v>1</v>
      </c>
      <c r="L283" s="4">
        <v>200</v>
      </c>
      <c r="M283" s="4">
        <f t="shared" si="54"/>
        <v>200</v>
      </c>
      <c r="N283" s="4">
        <f t="shared" si="55"/>
        <v>200</v>
      </c>
      <c r="O283" t="s">
        <v>55</v>
      </c>
      <c r="P283" s="8" t="s">
        <v>1440</v>
      </c>
      <c r="Q283" t="str">
        <f t="array" ref="Q283">INDEX(Items!C$2:C$1098,MATCH($O283,Items!$A$2:$A$1098,0))</f>
        <v>Transportation</v>
      </c>
      <c r="R283" s="8" t="s">
        <v>1439</v>
      </c>
    </row>
    <row r="284" spans="1:19" x14ac:dyDescent="0.3">
      <c r="A284">
        <f t="shared" si="52"/>
        <v>3</v>
      </c>
      <c r="B284" s="10" t="str">
        <f t="shared" si="53"/>
        <v>20240321C</v>
      </c>
      <c r="C284" s="2">
        <f t="shared" si="57"/>
        <v>1</v>
      </c>
      <c r="D284" s="3">
        <v>45372</v>
      </c>
      <c r="E284" s="2" t="s">
        <v>22</v>
      </c>
      <c r="F284" s="8" t="s">
        <v>1441</v>
      </c>
      <c r="G284" s="8" t="s">
        <v>45</v>
      </c>
      <c r="H284" t="s">
        <v>2</v>
      </c>
      <c r="I284" s="4"/>
      <c r="J284" t="s">
        <v>1100</v>
      </c>
      <c r="K284">
        <v>1</v>
      </c>
      <c r="L284" s="4"/>
      <c r="M284" s="4">
        <f t="shared" si="54"/>
        <v>0</v>
      </c>
      <c r="N284" s="4">
        <f t="shared" si="55"/>
        <v>0</v>
      </c>
      <c r="O284" t="s">
        <v>1101</v>
      </c>
      <c r="P284">
        <f t="array" ref="P284">INDEX(Items!B$2:B$1098,MATCH($O284,Items!$A$2:$A$1098,0))</f>
        <v>0</v>
      </c>
      <c r="Q284" t="str">
        <f t="array" ref="Q284">INDEX(Items!C$2:C$1098,MATCH($O284,Items!$A$2:$A$1098,0))</f>
        <v>Service Fee</v>
      </c>
      <c r="R284" t="str">
        <f t="array" ref="R284">INDEX(Items!D$2:D$1098,MATCH($O284,Items!$A$2:$A$1098,0))</f>
        <v>Shipment</v>
      </c>
      <c r="S284" s="8" t="s">
        <v>1442</v>
      </c>
    </row>
    <row r="285" spans="1:19" x14ac:dyDescent="0.3">
      <c r="A285">
        <f t="shared" si="52"/>
        <v>4</v>
      </c>
      <c r="B285" s="10" t="str">
        <f t="shared" si="53"/>
        <v>20240321D</v>
      </c>
      <c r="C285" s="2">
        <f t="shared" si="57"/>
        <v>1</v>
      </c>
      <c r="D285" s="3">
        <v>45372</v>
      </c>
      <c r="E285" s="2" t="s">
        <v>22</v>
      </c>
      <c r="F285" s="8" t="s">
        <v>1443</v>
      </c>
      <c r="G285" s="8" t="s">
        <v>45</v>
      </c>
      <c r="H285" t="s">
        <v>2</v>
      </c>
      <c r="I285" s="4">
        <v>191</v>
      </c>
      <c r="J285" t="s">
        <v>1100</v>
      </c>
      <c r="K285">
        <v>1</v>
      </c>
      <c r="L285" s="4">
        <v>167</v>
      </c>
      <c r="M285" s="4">
        <f t="shared" si="54"/>
        <v>167</v>
      </c>
      <c r="N285" s="4">
        <f t="shared" si="55"/>
        <v>167</v>
      </c>
      <c r="O285" t="s">
        <v>37</v>
      </c>
      <c r="P285" s="8" t="s">
        <v>1444</v>
      </c>
      <c r="Q285" s="8" t="s">
        <v>943</v>
      </c>
      <c r="R285" s="8" t="s">
        <v>1445</v>
      </c>
      <c r="S285" s="8" t="s">
        <v>1442</v>
      </c>
    </row>
    <row r="286" spans="1:19" x14ac:dyDescent="0.3">
      <c r="A286">
        <f t="shared" si="52"/>
        <v>4</v>
      </c>
      <c r="B286" s="10" t="str">
        <f t="shared" si="53"/>
        <v>20240321D</v>
      </c>
      <c r="C286" s="2">
        <f t="shared" si="57"/>
        <v>2</v>
      </c>
      <c r="D286" s="3">
        <v>45372</v>
      </c>
      <c r="E286" s="2" t="s">
        <v>22</v>
      </c>
      <c r="F286" s="8" t="s">
        <v>1443</v>
      </c>
      <c r="G286" s="8" t="s">
        <v>45</v>
      </c>
      <c r="I286" s="4"/>
      <c r="J286" t="s">
        <v>20</v>
      </c>
      <c r="K286">
        <v>1</v>
      </c>
      <c r="L286" s="4">
        <v>24</v>
      </c>
      <c r="M286" s="4">
        <f t="shared" si="54"/>
        <v>24</v>
      </c>
      <c r="N286" s="4">
        <f t="shared" si="55"/>
        <v>191</v>
      </c>
      <c r="O286" t="s">
        <v>37</v>
      </c>
      <c r="P286" s="8" t="s">
        <v>1449</v>
      </c>
      <c r="Q286" s="8" t="s">
        <v>1446</v>
      </c>
      <c r="R286" s="8" t="s">
        <v>1447</v>
      </c>
      <c r="S286" s="8" t="s">
        <v>1448</v>
      </c>
    </row>
    <row r="287" spans="1:19" x14ac:dyDescent="0.3">
      <c r="A287">
        <f t="shared" si="52"/>
        <v>5</v>
      </c>
      <c r="B287" s="10" t="str">
        <f t="shared" si="53"/>
        <v>20240321E</v>
      </c>
      <c r="C287" s="2">
        <f t="shared" si="57"/>
        <v>1</v>
      </c>
      <c r="D287" s="3">
        <v>45372</v>
      </c>
      <c r="E287" s="2" t="s">
        <v>22</v>
      </c>
      <c r="F287" s="8" t="s">
        <v>1443</v>
      </c>
      <c r="G287" s="8" t="s">
        <v>45</v>
      </c>
      <c r="H287" t="s">
        <v>2</v>
      </c>
      <c r="I287" s="4">
        <v>44</v>
      </c>
      <c r="J287" t="s">
        <v>1042</v>
      </c>
      <c r="K287">
        <v>1</v>
      </c>
      <c r="L287" s="4">
        <v>44</v>
      </c>
      <c r="M287" s="4">
        <f t="shared" si="54"/>
        <v>44</v>
      </c>
      <c r="N287" s="4">
        <f t="shared" si="55"/>
        <v>44</v>
      </c>
      <c r="O287" t="s">
        <v>37</v>
      </c>
      <c r="P287" s="8" t="s">
        <v>1450</v>
      </c>
      <c r="Q287" s="8" t="s">
        <v>834</v>
      </c>
      <c r="R287" t="str">
        <f t="array" ref="R287">INDEX(Items!D$2:D$1098,MATCH($O287,Items!$A$2:$A$1098,0))</f>
        <v xml:space="preserve"> </v>
      </c>
    </row>
    <row r="288" spans="1:19" x14ac:dyDescent="0.3">
      <c r="A288">
        <f t="shared" si="52"/>
        <v>1</v>
      </c>
      <c r="B288" s="10" t="str">
        <f t="shared" si="53"/>
        <v/>
      </c>
      <c r="C288" s="2">
        <f t="shared" si="57"/>
        <v>1</v>
      </c>
      <c r="D288" s="3"/>
      <c r="E288" s="2"/>
      <c r="F288" t="e">
        <f t="array" ref="F288">INDEX(Establishment!B$2:B$1047,MATCH($E288,Establishment!$A$2:$A$1047,0))</f>
        <v>#N/A</v>
      </c>
      <c r="G288" t="e">
        <f t="array" ref="G288">INDEX(Establishment!C$2:C$1047,MATCH($E288,Establishment!$A$2:$A$1047,0))</f>
        <v>#N/A</v>
      </c>
      <c r="H288" t="s">
        <v>20</v>
      </c>
      <c r="I288" s="4"/>
      <c r="J288" t="s">
        <v>20</v>
      </c>
      <c r="L288" s="4"/>
      <c r="M288" s="4">
        <f t="shared" si="54"/>
        <v>0</v>
      </c>
      <c r="N288" s="4">
        <f t="shared" si="55"/>
        <v>0</v>
      </c>
      <c r="O288" t="s">
        <v>20</v>
      </c>
      <c r="P288">
        <f t="array" ref="P288">INDEX(Items!B$2:B$1098,MATCH($O288,Items!$A$2:$A$1098,0))</f>
        <v>0</v>
      </c>
      <c r="Q288">
        <f t="array" ref="Q288">INDEX(Items!C$2:C$1098,MATCH($O288,Items!$A$2:$A$1098,0))</f>
        <v>0</v>
      </c>
      <c r="R288">
        <f t="array" ref="R288">INDEX(Items!D$2:D$1098,MATCH($O288,Items!$A$2:$A$1098,0))</f>
        <v>0</v>
      </c>
    </row>
    <row r="289" spans="1:18" x14ac:dyDescent="0.3">
      <c r="A289">
        <f t="shared" si="52"/>
        <v>1</v>
      </c>
      <c r="B289" s="10" t="str">
        <f t="shared" si="53"/>
        <v/>
      </c>
      <c r="C289" s="2">
        <f t="shared" si="57"/>
        <v>1</v>
      </c>
      <c r="D289" s="3"/>
      <c r="E289" s="2"/>
      <c r="F289" t="e">
        <f t="array" ref="F289">INDEX(Establishment!B$2:B$1047,MATCH($E289,Establishment!$A$2:$A$1047,0))</f>
        <v>#N/A</v>
      </c>
      <c r="G289" t="e">
        <f t="array" ref="G289">INDEX(Establishment!C$2:C$1047,MATCH($E289,Establishment!$A$2:$A$1047,0))</f>
        <v>#N/A</v>
      </c>
      <c r="H289" t="s">
        <v>20</v>
      </c>
      <c r="I289" s="4"/>
      <c r="J289" t="s">
        <v>20</v>
      </c>
      <c r="L289" s="4"/>
      <c r="M289" s="4">
        <f t="shared" si="54"/>
        <v>0</v>
      </c>
      <c r="N289" s="4">
        <f t="shared" si="55"/>
        <v>0</v>
      </c>
      <c r="O289" t="s">
        <v>20</v>
      </c>
      <c r="P289">
        <f t="array" ref="P289">INDEX(Items!B$2:B$1098,MATCH($O289,Items!$A$2:$A$1098,0))</f>
        <v>0</v>
      </c>
      <c r="Q289">
        <f t="array" ref="Q289">INDEX(Items!C$2:C$1098,MATCH($O289,Items!$A$2:$A$1098,0))</f>
        <v>0</v>
      </c>
      <c r="R289">
        <f t="array" ref="R289">INDEX(Items!D$2:D$1098,MATCH($O289,Items!$A$2:$A$1098,0))</f>
        <v>0</v>
      </c>
    </row>
    <row r="290" spans="1:18" x14ac:dyDescent="0.3">
      <c r="A290">
        <f t="shared" si="52"/>
        <v>1</v>
      </c>
      <c r="B290" s="10" t="str">
        <f t="shared" si="53"/>
        <v/>
      </c>
      <c r="C290" s="2">
        <f t="shared" si="57"/>
        <v>1</v>
      </c>
      <c r="D290" s="3"/>
      <c r="E290" s="2"/>
      <c r="F290" t="e">
        <f t="array" ref="F290">INDEX(Establishment!B$2:B$1047,MATCH($E290,Establishment!$A$2:$A$1047,0))</f>
        <v>#N/A</v>
      </c>
      <c r="G290" t="e">
        <f t="array" ref="G290">INDEX(Establishment!C$2:C$1047,MATCH($E290,Establishment!$A$2:$A$1047,0))</f>
        <v>#N/A</v>
      </c>
      <c r="H290" t="s">
        <v>20</v>
      </c>
      <c r="I290" s="4"/>
      <c r="J290" t="s">
        <v>20</v>
      </c>
      <c r="L290" s="4"/>
      <c r="M290" s="4">
        <f t="shared" si="54"/>
        <v>0</v>
      </c>
      <c r="N290" s="4">
        <f t="shared" si="55"/>
        <v>0</v>
      </c>
      <c r="O290" t="s">
        <v>20</v>
      </c>
      <c r="P290">
        <f t="array" ref="P290">INDEX(Items!B$2:B$1098,MATCH($O290,Items!$A$2:$A$1098,0))</f>
        <v>0</v>
      </c>
      <c r="Q290">
        <f t="array" ref="Q290">INDEX(Items!C$2:C$1098,MATCH($O290,Items!$A$2:$A$1098,0))</f>
        <v>0</v>
      </c>
      <c r="R290">
        <f t="array" ref="R290">INDEX(Items!D$2:D$1098,MATCH($O290,Items!$A$2:$A$1098,0))</f>
        <v>0</v>
      </c>
    </row>
    <row r="291" spans="1:18" x14ac:dyDescent="0.3">
      <c r="A291">
        <f t="shared" si="52"/>
        <v>1</v>
      </c>
      <c r="B291" s="10" t="str">
        <f t="shared" si="53"/>
        <v/>
      </c>
      <c r="C291" s="2">
        <f t="shared" si="57"/>
        <v>1</v>
      </c>
      <c r="D291" s="3"/>
      <c r="E291" s="2"/>
      <c r="F291" t="e">
        <f t="array" ref="F291">INDEX(Establishment!B$2:B$1047,MATCH($E291,Establishment!$A$2:$A$1047,0))</f>
        <v>#N/A</v>
      </c>
      <c r="G291" t="e">
        <f t="array" ref="G291">INDEX(Establishment!C$2:C$1047,MATCH($E291,Establishment!$A$2:$A$1047,0))</f>
        <v>#N/A</v>
      </c>
      <c r="H291" t="s">
        <v>20</v>
      </c>
      <c r="I291" s="4"/>
      <c r="J291" t="s">
        <v>20</v>
      </c>
      <c r="L291" s="4"/>
      <c r="M291" s="4">
        <f t="shared" si="54"/>
        <v>0</v>
      </c>
      <c r="N291" s="4">
        <f t="shared" si="55"/>
        <v>0</v>
      </c>
      <c r="O291" t="s">
        <v>20</v>
      </c>
      <c r="P291">
        <f t="array" ref="P291">INDEX(Items!B$2:B$1098,MATCH($O291,Items!$A$2:$A$1098,0))</f>
        <v>0</v>
      </c>
      <c r="Q291">
        <f t="array" ref="Q291">INDEX(Items!C$2:C$1098,MATCH($O291,Items!$A$2:$A$1098,0))</f>
        <v>0</v>
      </c>
      <c r="R291">
        <f t="array" ref="R291">INDEX(Items!D$2:D$1098,MATCH($O291,Items!$A$2:$A$1098,0))</f>
        <v>0</v>
      </c>
    </row>
    <row r="292" spans="1:18" x14ac:dyDescent="0.3">
      <c r="A292">
        <f t="shared" si="52"/>
        <v>1</v>
      </c>
      <c r="B292" s="10" t="str">
        <f t="shared" si="53"/>
        <v/>
      </c>
      <c r="C292" s="2">
        <f t="shared" si="57"/>
        <v>1</v>
      </c>
      <c r="D292" s="3"/>
      <c r="E292" s="2"/>
      <c r="F292" t="e">
        <f t="array" ref="F292">INDEX(Establishment!B$2:B$1047,MATCH($E292,Establishment!$A$2:$A$1047,0))</f>
        <v>#N/A</v>
      </c>
      <c r="G292" t="e">
        <f t="array" ref="G292">INDEX(Establishment!C$2:C$1047,MATCH($E292,Establishment!$A$2:$A$1047,0))</f>
        <v>#N/A</v>
      </c>
      <c r="H292" t="s">
        <v>20</v>
      </c>
      <c r="I292" s="4"/>
      <c r="J292" t="s">
        <v>20</v>
      </c>
      <c r="L292" s="4"/>
      <c r="M292" s="4">
        <f t="shared" si="54"/>
        <v>0</v>
      </c>
      <c r="N292" s="4">
        <f t="shared" si="55"/>
        <v>0</v>
      </c>
      <c r="O292" t="s">
        <v>20</v>
      </c>
      <c r="P292">
        <f t="array" ref="P292">INDEX(Items!B$2:B$1098,MATCH($O292,Items!$A$2:$A$1098,0))</f>
        <v>0</v>
      </c>
      <c r="Q292">
        <f t="array" ref="Q292">INDEX(Items!C$2:C$1098,MATCH($O292,Items!$A$2:$A$1098,0))</f>
        <v>0</v>
      </c>
      <c r="R292">
        <f t="array" ref="R292">INDEX(Items!D$2:D$1098,MATCH($O292,Items!$A$2:$A$1098,0))</f>
        <v>0</v>
      </c>
    </row>
    <row r="293" spans="1:18" x14ac:dyDescent="0.3">
      <c r="A293">
        <f t="shared" si="52"/>
        <v>1</v>
      </c>
      <c r="B293" s="10" t="str">
        <f t="shared" si="53"/>
        <v/>
      </c>
      <c r="C293" s="2">
        <f t="shared" si="57"/>
        <v>1</v>
      </c>
      <c r="D293" s="3"/>
      <c r="E293" s="2"/>
      <c r="F293" t="e">
        <f t="array" ref="F293">INDEX(Establishment!B$2:B$1047,MATCH($E293,Establishment!$A$2:$A$1047,0))</f>
        <v>#N/A</v>
      </c>
      <c r="G293" t="e">
        <f t="array" ref="G293">INDEX(Establishment!C$2:C$1047,MATCH($E293,Establishment!$A$2:$A$1047,0))</f>
        <v>#N/A</v>
      </c>
      <c r="H293" t="s">
        <v>20</v>
      </c>
      <c r="I293" s="4"/>
      <c r="J293" t="s">
        <v>20</v>
      </c>
      <c r="L293" s="4"/>
      <c r="M293" s="4">
        <f t="shared" si="54"/>
        <v>0</v>
      </c>
      <c r="N293" s="4">
        <f t="shared" si="55"/>
        <v>0</v>
      </c>
      <c r="O293" t="s">
        <v>20</v>
      </c>
      <c r="P293">
        <f t="array" ref="P293">INDEX(Items!B$2:B$1098,MATCH($O293,Items!$A$2:$A$1098,0))</f>
        <v>0</v>
      </c>
      <c r="Q293">
        <f t="array" ref="Q293">INDEX(Items!C$2:C$1098,MATCH($O293,Items!$A$2:$A$1098,0))</f>
        <v>0</v>
      </c>
      <c r="R293">
        <f t="array" ref="R293">INDEX(Items!D$2:D$1098,MATCH($O293,Items!$A$2:$A$1098,0))</f>
        <v>0</v>
      </c>
    </row>
    <row r="294" spans="1:18" x14ac:dyDescent="0.3">
      <c r="A294">
        <f t="shared" si="52"/>
        <v>1</v>
      </c>
      <c r="B294" s="10" t="str">
        <f t="shared" si="53"/>
        <v/>
      </c>
      <c r="C294" s="2">
        <f t="shared" si="57"/>
        <v>1</v>
      </c>
      <c r="D294" s="3"/>
      <c r="E294" s="2"/>
      <c r="F294" t="e">
        <f t="array" ref="F294">INDEX(Establishment!B$2:B$1047,MATCH($E294,Establishment!$A$2:$A$1047,0))</f>
        <v>#N/A</v>
      </c>
      <c r="G294" t="e">
        <f t="array" ref="G294">INDEX(Establishment!C$2:C$1047,MATCH($E294,Establishment!$A$2:$A$1047,0))</f>
        <v>#N/A</v>
      </c>
      <c r="H294" t="s">
        <v>20</v>
      </c>
      <c r="I294" s="4"/>
      <c r="J294" t="s">
        <v>20</v>
      </c>
      <c r="L294" s="4"/>
      <c r="M294" s="4">
        <f t="shared" si="54"/>
        <v>0</v>
      </c>
      <c r="N294" s="4">
        <f t="shared" si="55"/>
        <v>0</v>
      </c>
      <c r="O294" t="s">
        <v>20</v>
      </c>
      <c r="P294">
        <f t="array" ref="P294">INDEX(Items!B$2:B$1098,MATCH($O294,Items!$A$2:$A$1098,0))</f>
        <v>0</v>
      </c>
      <c r="Q294">
        <f t="array" ref="Q294">INDEX(Items!C$2:C$1098,MATCH($O294,Items!$A$2:$A$1098,0))</f>
        <v>0</v>
      </c>
      <c r="R294">
        <f t="array" ref="R294">INDEX(Items!D$2:D$1098,MATCH($O294,Items!$A$2:$A$1098,0))</f>
        <v>0</v>
      </c>
    </row>
    <row r="295" spans="1:18" x14ac:dyDescent="0.3">
      <c r="A295">
        <f t="shared" si="52"/>
        <v>1</v>
      </c>
      <c r="B295" s="10" t="str">
        <f t="shared" si="53"/>
        <v/>
      </c>
      <c r="C295" s="2">
        <f t="shared" si="57"/>
        <v>1</v>
      </c>
      <c r="D295" s="3"/>
      <c r="E295" s="2"/>
      <c r="F295" t="e">
        <f t="array" ref="F295">INDEX(Establishment!B$2:B$1047,MATCH($E295,Establishment!$A$2:$A$1047,0))</f>
        <v>#N/A</v>
      </c>
      <c r="G295" t="e">
        <f t="array" ref="G295">INDEX(Establishment!C$2:C$1047,MATCH($E295,Establishment!$A$2:$A$1047,0))</f>
        <v>#N/A</v>
      </c>
      <c r="I295" s="4"/>
      <c r="J295" t="s">
        <v>20</v>
      </c>
      <c r="L295" s="4"/>
      <c r="M295" s="4">
        <f t="shared" si="54"/>
        <v>0</v>
      </c>
      <c r="N295" s="4">
        <f t="shared" si="55"/>
        <v>0</v>
      </c>
      <c r="O295" t="s">
        <v>20</v>
      </c>
      <c r="P295">
        <f t="array" ref="P295">INDEX(Items!B$2:B$1098,MATCH($O295,Items!$A$2:$A$1098,0))</f>
        <v>0</v>
      </c>
      <c r="Q295">
        <f t="array" ref="Q295">INDEX(Items!C$2:C$1098,MATCH($O295,Items!$A$2:$A$1098,0))</f>
        <v>0</v>
      </c>
      <c r="R295">
        <f t="array" ref="R295">INDEX(Items!D$2:D$1098,MATCH($O295,Items!$A$2:$A$1098,0))</f>
        <v>0</v>
      </c>
    </row>
    <row r="296" spans="1:18" x14ac:dyDescent="0.3">
      <c r="A296">
        <f t="shared" si="52"/>
        <v>1</v>
      </c>
      <c r="B296" s="10" t="str">
        <f t="shared" si="53"/>
        <v/>
      </c>
      <c r="C296" s="2">
        <f t="shared" si="57"/>
        <v>1</v>
      </c>
      <c r="D296" s="3"/>
      <c r="E296" s="2"/>
      <c r="F296" t="e">
        <f t="array" ref="F296">INDEX(Establishment!B$2:B$1047,MATCH($E296,Establishment!$A$2:$A$1047,0))</f>
        <v>#N/A</v>
      </c>
      <c r="G296" t="e">
        <f t="array" ref="G296">INDEX(Establishment!C$2:C$1047,MATCH($E296,Establishment!$A$2:$A$1047,0))</f>
        <v>#N/A</v>
      </c>
      <c r="I296" s="4"/>
      <c r="J296" t="s">
        <v>20</v>
      </c>
      <c r="L296" s="4"/>
      <c r="M296" s="4">
        <f t="shared" si="54"/>
        <v>0</v>
      </c>
      <c r="N296" s="4">
        <f t="shared" si="55"/>
        <v>0</v>
      </c>
      <c r="O296" t="s">
        <v>20</v>
      </c>
      <c r="P296">
        <f t="array" ref="P296">INDEX(Items!B$2:B$1098,MATCH($O296,Items!$A$2:$A$1098,0))</f>
        <v>0</v>
      </c>
      <c r="Q296">
        <f t="array" ref="Q296">INDEX(Items!C$2:C$1098,MATCH($O296,Items!$A$2:$A$1098,0))</f>
        <v>0</v>
      </c>
      <c r="R296">
        <f t="array" ref="R296">INDEX(Items!D$2:D$1098,MATCH($O296,Items!$A$2:$A$1098,0))</f>
        <v>0</v>
      </c>
    </row>
    <row r="297" spans="1:18" x14ac:dyDescent="0.3">
      <c r="A297">
        <f t="shared" si="52"/>
        <v>1</v>
      </c>
      <c r="B297" s="10" t="str">
        <f t="shared" si="53"/>
        <v/>
      </c>
      <c r="C297" s="2">
        <f t="shared" si="57"/>
        <v>1</v>
      </c>
      <c r="D297" s="3"/>
      <c r="E297" s="2"/>
      <c r="F297" t="e">
        <f t="array" ref="F297">INDEX(Establishment!B$2:B$1047,MATCH($E297,Establishment!$A$2:$A$1047,0))</f>
        <v>#N/A</v>
      </c>
      <c r="G297" t="e">
        <f t="array" ref="G297">INDEX(Establishment!C$2:C$1047,MATCH($E297,Establishment!$A$2:$A$1047,0))</f>
        <v>#N/A</v>
      </c>
      <c r="I297" s="4"/>
      <c r="J297" t="s">
        <v>20</v>
      </c>
      <c r="L297" s="4"/>
      <c r="M297" s="4">
        <f t="shared" si="54"/>
        <v>0</v>
      </c>
      <c r="N297" s="4">
        <f t="shared" si="55"/>
        <v>0</v>
      </c>
      <c r="O297" t="s">
        <v>20</v>
      </c>
      <c r="P297">
        <f t="array" ref="P297">INDEX(Items!B$2:B$1098,MATCH($O297,Items!$A$2:$A$1098,0))</f>
        <v>0</v>
      </c>
      <c r="Q297">
        <f t="array" ref="Q297">INDEX(Items!C$2:C$1098,MATCH($O297,Items!$A$2:$A$1098,0))</f>
        <v>0</v>
      </c>
      <c r="R297">
        <f t="array" ref="R297">INDEX(Items!D$2:D$1098,MATCH($O297,Items!$A$2:$A$1098,0))</f>
        <v>0</v>
      </c>
    </row>
    <row r="298" spans="1:18" x14ac:dyDescent="0.3">
      <c r="A298">
        <f t="shared" si="52"/>
        <v>1</v>
      </c>
      <c r="B298" s="10" t="str">
        <f t="shared" si="53"/>
        <v/>
      </c>
      <c r="C298" s="2">
        <f t="shared" si="57"/>
        <v>1</v>
      </c>
      <c r="D298" s="3"/>
      <c r="E298" s="2"/>
      <c r="F298" t="e">
        <f t="array" ref="F298">INDEX(Establishment!B$2:B$1047,MATCH($E298,Establishment!$A$2:$A$1047,0))</f>
        <v>#N/A</v>
      </c>
      <c r="G298" t="e">
        <f t="array" ref="G298">INDEX(Establishment!C$2:C$1047,MATCH($E298,Establishment!$A$2:$A$1047,0))</f>
        <v>#N/A</v>
      </c>
      <c r="I298" s="4"/>
      <c r="J298" t="s">
        <v>20</v>
      </c>
      <c r="L298" s="4"/>
      <c r="M298" s="4">
        <f t="shared" si="54"/>
        <v>0</v>
      </c>
      <c r="N298" s="4">
        <f t="shared" si="55"/>
        <v>0</v>
      </c>
      <c r="O298" t="s">
        <v>20</v>
      </c>
      <c r="P298">
        <f t="array" ref="P298">INDEX(Items!B$2:B$1098,MATCH($O298,Items!$A$2:$A$1098,0))</f>
        <v>0</v>
      </c>
      <c r="Q298">
        <f t="array" ref="Q298">INDEX(Items!C$2:C$1098,MATCH($O298,Items!$A$2:$A$1098,0))</f>
        <v>0</v>
      </c>
      <c r="R298">
        <f t="array" ref="R298">INDEX(Items!D$2:D$1098,MATCH($O298,Items!$A$2:$A$1098,0))</f>
        <v>0</v>
      </c>
    </row>
    <row r="299" spans="1:18" x14ac:dyDescent="0.3">
      <c r="A299">
        <f t="shared" si="52"/>
        <v>1</v>
      </c>
      <c r="B299" s="10" t="str">
        <f t="shared" si="53"/>
        <v/>
      </c>
      <c r="C299" s="2">
        <f t="shared" si="57"/>
        <v>1</v>
      </c>
      <c r="D299" s="3"/>
      <c r="E299" s="2"/>
      <c r="F299" t="e">
        <f t="array" ref="F299">INDEX(Establishment!B$2:B$1047,MATCH($E299,Establishment!$A$2:$A$1047,0))</f>
        <v>#N/A</v>
      </c>
      <c r="G299" t="e">
        <f t="array" ref="G299">INDEX(Establishment!C$2:C$1047,MATCH($E299,Establishment!$A$2:$A$1047,0))</f>
        <v>#N/A</v>
      </c>
      <c r="I299" s="4"/>
      <c r="J299" t="s">
        <v>20</v>
      </c>
      <c r="L299" s="4"/>
      <c r="M299" s="4">
        <f t="shared" si="54"/>
        <v>0</v>
      </c>
      <c r="N299" s="4">
        <f t="shared" si="55"/>
        <v>0</v>
      </c>
      <c r="O299" t="s">
        <v>20</v>
      </c>
      <c r="P299">
        <f t="array" ref="P299">INDEX(Items!B$2:B$1098,MATCH($O299,Items!$A$2:$A$1098,0))</f>
        <v>0</v>
      </c>
      <c r="Q299">
        <f t="array" ref="Q299">INDEX(Items!C$2:C$1098,MATCH($O299,Items!$A$2:$A$1098,0))</f>
        <v>0</v>
      </c>
      <c r="R299">
        <f t="array" ref="R299">INDEX(Items!D$2:D$1098,MATCH($O299,Items!$A$2:$A$1098,0))</f>
        <v>0</v>
      </c>
    </row>
    <row r="300" spans="1:18" x14ac:dyDescent="0.3">
      <c r="A300">
        <f t="shared" si="52"/>
        <v>1</v>
      </c>
      <c r="B300" s="10" t="str">
        <f t="shared" si="53"/>
        <v/>
      </c>
      <c r="C300" s="2">
        <f t="shared" si="57"/>
        <v>1</v>
      </c>
      <c r="D300" s="3"/>
      <c r="E300" s="2"/>
      <c r="F300" t="e">
        <f t="array" ref="F300">INDEX(Establishment!B$2:B$1047,MATCH($E300,Establishment!$A$2:$A$1047,0))</f>
        <v>#N/A</v>
      </c>
      <c r="G300" t="e">
        <f t="array" ref="G300">INDEX(Establishment!C$2:C$1047,MATCH($E300,Establishment!$A$2:$A$1047,0))</f>
        <v>#N/A</v>
      </c>
      <c r="I300" s="4"/>
      <c r="J300" t="s">
        <v>20</v>
      </c>
      <c r="L300" s="4"/>
      <c r="M300" s="4">
        <f t="shared" si="54"/>
        <v>0</v>
      </c>
      <c r="N300" s="4">
        <f t="shared" si="55"/>
        <v>0</v>
      </c>
      <c r="O300" t="s">
        <v>20</v>
      </c>
      <c r="P300">
        <f t="array" ref="P300">INDEX(Items!B$2:B$1098,MATCH($O300,Items!$A$2:$A$1098,0))</f>
        <v>0</v>
      </c>
      <c r="Q300">
        <f t="array" ref="Q300">INDEX(Items!C$2:C$1098,MATCH($O300,Items!$A$2:$A$1098,0))</f>
        <v>0</v>
      </c>
      <c r="R300">
        <f t="array" ref="R300">INDEX(Items!D$2:D$1098,MATCH($O300,Items!$A$2:$A$1098,0))</f>
        <v>0</v>
      </c>
    </row>
    <row r="301" spans="1:18" x14ac:dyDescent="0.3">
      <c r="A301">
        <f t="shared" si="52"/>
        <v>1</v>
      </c>
      <c r="B301" s="10" t="str">
        <f t="shared" si="53"/>
        <v/>
      </c>
      <c r="C301" s="2">
        <f t="shared" si="57"/>
        <v>1</v>
      </c>
      <c r="D301" s="3"/>
      <c r="E301" s="2"/>
      <c r="F301" t="e">
        <f t="array" ref="F301">INDEX(Establishment!B$2:B$1047,MATCH($E301,Establishment!$A$2:$A$1047,0))</f>
        <v>#N/A</v>
      </c>
      <c r="G301" t="e">
        <f t="array" ref="G301">INDEX(Establishment!C$2:C$1047,MATCH($E301,Establishment!$A$2:$A$1047,0))</f>
        <v>#N/A</v>
      </c>
      <c r="I301" s="4"/>
      <c r="J301" t="s">
        <v>20</v>
      </c>
      <c r="L301" s="4"/>
      <c r="M301" s="4">
        <f t="shared" si="54"/>
        <v>0</v>
      </c>
      <c r="N301" s="4">
        <f t="shared" si="55"/>
        <v>0</v>
      </c>
      <c r="O301" t="s">
        <v>20</v>
      </c>
      <c r="P301">
        <f t="array" ref="P301">INDEX(Items!B$2:B$1098,MATCH($O301,Items!$A$2:$A$1098,0))</f>
        <v>0</v>
      </c>
      <c r="Q301">
        <f t="array" ref="Q301">INDEX(Items!C$2:C$1098,MATCH($O301,Items!$A$2:$A$1098,0))</f>
        <v>0</v>
      </c>
      <c r="R301">
        <f t="array" ref="R301">INDEX(Items!D$2:D$1098,MATCH($O301,Items!$A$2:$A$1098,0))</f>
        <v>0</v>
      </c>
    </row>
    <row r="302" spans="1:18" x14ac:dyDescent="0.3">
      <c r="A302">
        <f t="shared" si="52"/>
        <v>1</v>
      </c>
      <c r="B302" s="10" t="str">
        <f t="shared" si="53"/>
        <v/>
      </c>
      <c r="C302" s="2">
        <f t="shared" si="57"/>
        <v>1</v>
      </c>
      <c r="D302" s="3"/>
      <c r="E302" s="2"/>
      <c r="F302" t="e">
        <f t="array" ref="F302">INDEX(Establishment!B$2:B$1047,MATCH($E302,Establishment!$A$2:$A$1047,0))</f>
        <v>#N/A</v>
      </c>
      <c r="G302" t="e">
        <f t="array" ref="G302">INDEX(Establishment!C$2:C$1047,MATCH($E302,Establishment!$A$2:$A$1047,0))</f>
        <v>#N/A</v>
      </c>
      <c r="I302" s="4"/>
      <c r="J302" t="s">
        <v>20</v>
      </c>
      <c r="L302" s="4"/>
      <c r="M302" s="4">
        <f t="shared" si="54"/>
        <v>0</v>
      </c>
      <c r="N302" s="4">
        <f t="shared" si="55"/>
        <v>0</v>
      </c>
      <c r="O302" t="s">
        <v>20</v>
      </c>
      <c r="P302">
        <f t="array" ref="P302">INDEX(Items!B$2:B$1098,MATCH($O302,Items!$A$2:$A$1098,0))</f>
        <v>0</v>
      </c>
      <c r="Q302">
        <f t="array" ref="Q302">INDEX(Items!C$2:C$1098,MATCH($O302,Items!$A$2:$A$1098,0))</f>
        <v>0</v>
      </c>
      <c r="R302">
        <f t="array" ref="R302">INDEX(Items!D$2:D$1098,MATCH($O302,Items!$A$2:$A$1098,0))</f>
        <v>0</v>
      </c>
    </row>
    <row r="303" spans="1:18" x14ac:dyDescent="0.3">
      <c r="A303">
        <f t="shared" si="52"/>
        <v>1</v>
      </c>
      <c r="B303" s="10" t="str">
        <f t="shared" si="53"/>
        <v/>
      </c>
      <c r="C303" s="2">
        <f t="shared" si="57"/>
        <v>1</v>
      </c>
      <c r="D303" s="3"/>
      <c r="E303" s="2"/>
      <c r="F303" t="e">
        <f t="array" ref="F303">INDEX(Establishment!B$2:B$1047,MATCH($E303,Establishment!$A$2:$A$1047,0))</f>
        <v>#N/A</v>
      </c>
      <c r="G303" t="e">
        <f t="array" ref="G303">INDEX(Establishment!C$2:C$1047,MATCH($E303,Establishment!$A$2:$A$1047,0))</f>
        <v>#N/A</v>
      </c>
      <c r="I303" s="4"/>
      <c r="J303" t="s">
        <v>20</v>
      </c>
      <c r="L303" s="4"/>
      <c r="M303" s="4">
        <f t="shared" si="54"/>
        <v>0</v>
      </c>
      <c r="N303" s="4">
        <f t="shared" si="55"/>
        <v>0</v>
      </c>
      <c r="O303" t="s">
        <v>20</v>
      </c>
      <c r="P303">
        <f t="array" ref="P303">INDEX(Items!B$2:B$1098,MATCH($O303,Items!$A$2:$A$1098,0))</f>
        <v>0</v>
      </c>
      <c r="Q303">
        <f t="array" ref="Q303">INDEX(Items!C$2:C$1098,MATCH($O303,Items!$A$2:$A$1098,0))</f>
        <v>0</v>
      </c>
      <c r="R303">
        <f t="array" ref="R303">INDEX(Items!D$2:D$1098,MATCH($O303,Items!$A$2:$A$1098,0))</f>
        <v>0</v>
      </c>
    </row>
    <row r="304" spans="1:18" x14ac:dyDescent="0.3">
      <c r="A304">
        <f t="shared" si="52"/>
        <v>1</v>
      </c>
      <c r="B304" s="10" t="str">
        <f t="shared" si="53"/>
        <v/>
      </c>
      <c r="C304" s="2">
        <f t="shared" si="57"/>
        <v>1</v>
      </c>
      <c r="D304" s="3"/>
      <c r="E304" s="2"/>
      <c r="F304" t="e">
        <f t="array" ref="F304">INDEX(Establishment!B$2:B$1047,MATCH($E304,Establishment!$A$2:$A$1047,0))</f>
        <v>#N/A</v>
      </c>
      <c r="G304" t="e">
        <f t="array" ref="G304">INDEX(Establishment!C$2:C$1047,MATCH($E304,Establishment!$A$2:$A$1047,0))</f>
        <v>#N/A</v>
      </c>
      <c r="I304" s="4"/>
      <c r="J304" t="s">
        <v>20</v>
      </c>
      <c r="L304" s="4"/>
      <c r="M304" s="4">
        <f t="shared" si="54"/>
        <v>0</v>
      </c>
      <c r="N304" s="4">
        <f t="shared" si="55"/>
        <v>0</v>
      </c>
      <c r="O304" t="s">
        <v>20</v>
      </c>
      <c r="P304">
        <f t="array" ref="P304">INDEX(Items!B$2:B$1098,MATCH($O304,Items!$A$2:$A$1098,0))</f>
        <v>0</v>
      </c>
      <c r="Q304">
        <f t="array" ref="Q304">INDEX(Items!C$2:C$1098,MATCH($O304,Items!$A$2:$A$1098,0))</f>
        <v>0</v>
      </c>
      <c r="R304">
        <f t="array" ref="R304">INDEX(Items!D$2:D$1098,MATCH($O304,Items!$A$2:$A$1098,0))</f>
        <v>0</v>
      </c>
    </row>
    <row r="305" spans="1:18" x14ac:dyDescent="0.3">
      <c r="A305">
        <f t="shared" si="52"/>
        <v>1</v>
      </c>
      <c r="B305" s="10" t="str">
        <f t="shared" si="53"/>
        <v/>
      </c>
      <c r="C305" s="2">
        <f t="shared" si="57"/>
        <v>1</v>
      </c>
      <c r="D305" s="3"/>
      <c r="E305" s="2"/>
      <c r="F305" t="e">
        <f t="array" ref="F305">INDEX(Establishment!B$2:B$1047,MATCH($E305,Establishment!$A$2:$A$1047,0))</f>
        <v>#N/A</v>
      </c>
      <c r="G305" t="e">
        <f t="array" ref="G305">INDEX(Establishment!C$2:C$1047,MATCH($E305,Establishment!$A$2:$A$1047,0))</f>
        <v>#N/A</v>
      </c>
      <c r="I305" s="4"/>
      <c r="J305" t="s">
        <v>20</v>
      </c>
      <c r="L305" s="4"/>
      <c r="M305" s="4">
        <f t="shared" si="54"/>
        <v>0</v>
      </c>
      <c r="N305" s="4">
        <f t="shared" si="55"/>
        <v>0</v>
      </c>
      <c r="O305" t="s">
        <v>20</v>
      </c>
      <c r="P305">
        <f t="array" ref="P305">INDEX(Items!B$2:B$1098,MATCH($O305,Items!$A$2:$A$1098,0))</f>
        <v>0</v>
      </c>
      <c r="Q305">
        <f t="array" ref="Q305">INDEX(Items!C$2:C$1098,MATCH($O305,Items!$A$2:$A$1098,0))</f>
        <v>0</v>
      </c>
      <c r="R305">
        <f t="array" ref="R305">INDEX(Items!D$2:D$1098,MATCH($O305,Items!$A$2:$A$1098,0))</f>
        <v>0</v>
      </c>
    </row>
    <row r="306" spans="1:18" x14ac:dyDescent="0.3">
      <c r="A306">
        <f t="shared" si="52"/>
        <v>1</v>
      </c>
      <c r="B306" s="10" t="str">
        <f t="shared" si="53"/>
        <v/>
      </c>
      <c r="C306" s="2">
        <f t="shared" si="57"/>
        <v>1</v>
      </c>
      <c r="D306" s="3"/>
      <c r="E306" s="2"/>
      <c r="F306" t="e">
        <f t="array" ref="F306">INDEX(Establishment!B$2:B$1047,MATCH($E306,Establishment!$A$2:$A$1047,0))</f>
        <v>#N/A</v>
      </c>
      <c r="G306" t="e">
        <f t="array" ref="G306">INDEX(Establishment!C$2:C$1047,MATCH($E306,Establishment!$A$2:$A$1047,0))</f>
        <v>#N/A</v>
      </c>
      <c r="I306" s="4"/>
      <c r="J306" t="s">
        <v>20</v>
      </c>
      <c r="L306" s="4"/>
      <c r="M306" s="4">
        <f t="shared" si="54"/>
        <v>0</v>
      </c>
      <c r="N306" s="4">
        <f t="shared" si="55"/>
        <v>0</v>
      </c>
      <c r="O306" t="s">
        <v>20</v>
      </c>
      <c r="P306">
        <f t="array" ref="P306">INDEX(Items!B$2:B$1098,MATCH($O306,Items!$A$2:$A$1098,0))</f>
        <v>0</v>
      </c>
      <c r="Q306">
        <f t="array" ref="Q306">INDEX(Items!C$2:C$1098,MATCH($O306,Items!$A$2:$A$1098,0))</f>
        <v>0</v>
      </c>
      <c r="R306">
        <f t="array" ref="R306">INDEX(Items!D$2:D$1098,MATCH($O306,Items!$A$2:$A$1098,0))</f>
        <v>0</v>
      </c>
    </row>
    <row r="307" spans="1:18" x14ac:dyDescent="0.3">
      <c r="A307">
        <f t="shared" si="52"/>
        <v>1</v>
      </c>
      <c r="B307" s="10" t="str">
        <f t="shared" si="53"/>
        <v/>
      </c>
      <c r="C307" s="2">
        <f t="shared" si="57"/>
        <v>1</v>
      </c>
      <c r="D307" s="3"/>
      <c r="E307" s="2"/>
      <c r="F307" t="e">
        <f t="array" ref="F307">INDEX(Establishment!B$2:B$1047,MATCH($E307,Establishment!$A$2:$A$1047,0))</f>
        <v>#N/A</v>
      </c>
      <c r="G307" t="e">
        <f t="array" ref="G307">INDEX(Establishment!C$2:C$1047,MATCH($E307,Establishment!$A$2:$A$1047,0))</f>
        <v>#N/A</v>
      </c>
      <c r="I307" s="4"/>
      <c r="J307" t="s">
        <v>20</v>
      </c>
      <c r="L307" s="4"/>
      <c r="M307" s="4">
        <f t="shared" si="54"/>
        <v>0</v>
      </c>
      <c r="N307" s="4">
        <f t="shared" si="55"/>
        <v>0</v>
      </c>
      <c r="O307" t="s">
        <v>20</v>
      </c>
      <c r="P307">
        <f t="array" ref="P307">INDEX(Items!B$2:B$1098,MATCH($O307,Items!$A$2:$A$1098,0))</f>
        <v>0</v>
      </c>
      <c r="Q307">
        <f t="array" ref="Q307">INDEX(Items!C$2:C$1098,MATCH($O307,Items!$A$2:$A$1098,0))</f>
        <v>0</v>
      </c>
      <c r="R307">
        <f t="array" ref="R307">INDEX(Items!D$2:D$1098,MATCH($O307,Items!$A$2:$A$1098,0))</f>
        <v>0</v>
      </c>
    </row>
    <row r="308" spans="1:18" x14ac:dyDescent="0.3">
      <c r="A308">
        <f t="shared" si="52"/>
        <v>1</v>
      </c>
      <c r="B308" s="10" t="str">
        <f t="shared" si="53"/>
        <v/>
      </c>
      <c r="C308" s="2">
        <f t="shared" si="57"/>
        <v>1</v>
      </c>
      <c r="D308" s="3"/>
      <c r="E308" s="2"/>
      <c r="F308" t="e">
        <f t="array" ref="F308">INDEX(Establishment!B$2:B$1047,MATCH($E308,Establishment!$A$2:$A$1047,0))</f>
        <v>#N/A</v>
      </c>
      <c r="G308" t="e">
        <f t="array" ref="G308">INDEX(Establishment!C$2:C$1047,MATCH($E308,Establishment!$A$2:$A$1047,0))</f>
        <v>#N/A</v>
      </c>
      <c r="I308" s="4"/>
      <c r="J308" t="s">
        <v>20</v>
      </c>
      <c r="L308" s="4"/>
      <c r="M308" s="4">
        <f t="shared" si="54"/>
        <v>0</v>
      </c>
      <c r="N308" s="4">
        <f t="shared" si="55"/>
        <v>0</v>
      </c>
      <c r="O308" t="s">
        <v>20</v>
      </c>
      <c r="P308">
        <f t="array" ref="P308">INDEX(Items!B$2:B$1098,MATCH($O308,Items!$A$2:$A$1098,0))</f>
        <v>0</v>
      </c>
      <c r="Q308">
        <f t="array" ref="Q308">INDEX(Items!C$2:C$1098,MATCH($O308,Items!$A$2:$A$1098,0))</f>
        <v>0</v>
      </c>
      <c r="R308">
        <f t="array" ref="R308">INDEX(Items!D$2:D$1098,MATCH($O308,Items!$A$2:$A$1098,0))</f>
        <v>0</v>
      </c>
    </row>
    <row r="309" spans="1:18" x14ac:dyDescent="0.3">
      <c r="A309">
        <f t="shared" si="52"/>
        <v>1</v>
      </c>
      <c r="B309" s="10" t="str">
        <f t="shared" si="53"/>
        <v/>
      </c>
      <c r="C309" s="2">
        <f t="shared" si="57"/>
        <v>1</v>
      </c>
      <c r="D309" s="3"/>
      <c r="E309" s="2"/>
      <c r="F309" t="e">
        <f t="array" ref="F309">INDEX(Establishment!B$2:B$1047,MATCH($E309,Establishment!$A$2:$A$1047,0))</f>
        <v>#N/A</v>
      </c>
      <c r="G309" t="e">
        <f t="array" ref="G309">INDEX(Establishment!C$2:C$1047,MATCH($E309,Establishment!$A$2:$A$1047,0))</f>
        <v>#N/A</v>
      </c>
      <c r="I309" s="4"/>
      <c r="J309" t="s">
        <v>20</v>
      </c>
      <c r="L309" s="4"/>
      <c r="M309" s="4">
        <f t="shared" si="54"/>
        <v>0</v>
      </c>
      <c r="N309" s="4">
        <f t="shared" si="55"/>
        <v>0</v>
      </c>
      <c r="O309" t="s">
        <v>20</v>
      </c>
      <c r="P309">
        <f t="array" ref="P309">INDEX(Items!B$2:B$1098,MATCH($O309,Items!$A$2:$A$1098,0))</f>
        <v>0</v>
      </c>
      <c r="Q309">
        <f t="array" ref="Q309">INDEX(Items!C$2:C$1098,MATCH($O309,Items!$A$2:$A$1098,0))</f>
        <v>0</v>
      </c>
      <c r="R309">
        <f t="array" ref="R309">INDEX(Items!D$2:D$1098,MATCH($O309,Items!$A$2:$A$1098,0))</f>
        <v>0</v>
      </c>
    </row>
    <row r="310" spans="1:18" x14ac:dyDescent="0.3">
      <c r="A310">
        <f t="shared" si="52"/>
        <v>1</v>
      </c>
      <c r="B310" s="10" t="str">
        <f t="shared" si="53"/>
        <v/>
      </c>
      <c r="C310" s="2">
        <f t="shared" si="57"/>
        <v>1</v>
      </c>
      <c r="D310" s="3"/>
      <c r="E310" s="2"/>
      <c r="F310" t="e">
        <f t="array" ref="F310">INDEX(Establishment!B$2:B$1047,MATCH($E310,Establishment!$A$2:$A$1047,0))</f>
        <v>#N/A</v>
      </c>
      <c r="G310" t="e">
        <f t="array" ref="G310">INDEX(Establishment!C$2:C$1047,MATCH($E310,Establishment!$A$2:$A$1047,0))</f>
        <v>#N/A</v>
      </c>
      <c r="I310" s="4"/>
      <c r="J310" t="s">
        <v>20</v>
      </c>
      <c r="L310" s="4"/>
      <c r="M310" s="4">
        <f t="shared" si="54"/>
        <v>0</v>
      </c>
      <c r="N310" s="4">
        <f t="shared" si="55"/>
        <v>0</v>
      </c>
      <c r="O310" t="s">
        <v>20</v>
      </c>
      <c r="P310">
        <f t="array" ref="P310">INDEX(Items!B$2:B$1098,MATCH($O310,Items!$A$2:$A$1098,0))</f>
        <v>0</v>
      </c>
      <c r="Q310">
        <f t="array" ref="Q310">INDEX(Items!C$2:C$1098,MATCH($O310,Items!$A$2:$A$1098,0))</f>
        <v>0</v>
      </c>
      <c r="R310">
        <f t="array" ref="R310">INDEX(Items!D$2:D$1098,MATCH($O310,Items!$A$2:$A$1098,0))</f>
        <v>0</v>
      </c>
    </row>
    <row r="311" spans="1:18" x14ac:dyDescent="0.3">
      <c r="A311">
        <f t="shared" si="52"/>
        <v>1</v>
      </c>
      <c r="B311" s="10" t="str">
        <f t="shared" si="53"/>
        <v/>
      </c>
      <c r="C311" s="2">
        <f t="shared" si="57"/>
        <v>1</v>
      </c>
      <c r="D311" s="3"/>
      <c r="E311" s="2"/>
      <c r="F311" t="e">
        <f t="array" ref="F311">INDEX(Establishment!B$2:B$1047,MATCH($E311,Establishment!$A$2:$A$1047,0))</f>
        <v>#N/A</v>
      </c>
      <c r="G311" t="e">
        <f t="array" ref="G311">INDEX(Establishment!C$2:C$1047,MATCH($E311,Establishment!$A$2:$A$1047,0))</f>
        <v>#N/A</v>
      </c>
      <c r="I311" s="4"/>
      <c r="J311" t="s">
        <v>20</v>
      </c>
      <c r="L311" s="4"/>
      <c r="M311" s="4">
        <f t="shared" si="54"/>
        <v>0</v>
      </c>
      <c r="N311" s="4">
        <f t="shared" si="55"/>
        <v>0</v>
      </c>
      <c r="O311" t="s">
        <v>20</v>
      </c>
      <c r="P311">
        <f t="array" ref="P311">INDEX(Items!B$2:B$1098,MATCH($O311,Items!$A$2:$A$1098,0))</f>
        <v>0</v>
      </c>
      <c r="Q311">
        <f t="array" ref="Q311">INDEX(Items!C$2:C$1098,MATCH($O311,Items!$A$2:$A$1098,0))</f>
        <v>0</v>
      </c>
      <c r="R311">
        <f t="array" ref="R311">INDEX(Items!D$2:D$1098,MATCH($O311,Items!$A$2:$A$1098,0))</f>
        <v>0</v>
      </c>
    </row>
    <row r="312" spans="1:18" x14ac:dyDescent="0.3">
      <c r="A312">
        <f t="shared" si="52"/>
        <v>1</v>
      </c>
      <c r="B312" s="10" t="str">
        <f t="shared" si="53"/>
        <v/>
      </c>
      <c r="C312" s="2">
        <f t="shared" si="57"/>
        <v>1</v>
      </c>
      <c r="D312" s="3"/>
      <c r="E312" s="2"/>
      <c r="F312" t="e">
        <f t="array" ref="F312">INDEX(Establishment!B$2:B$1047,MATCH($E312,Establishment!$A$2:$A$1047,0))</f>
        <v>#N/A</v>
      </c>
      <c r="G312" t="e">
        <f t="array" ref="G312">INDEX(Establishment!C$2:C$1047,MATCH($E312,Establishment!$A$2:$A$1047,0))</f>
        <v>#N/A</v>
      </c>
      <c r="I312" s="4"/>
      <c r="J312" t="s">
        <v>20</v>
      </c>
      <c r="L312" s="4"/>
      <c r="M312" s="4">
        <f t="shared" si="54"/>
        <v>0</v>
      </c>
      <c r="N312" s="4">
        <f t="shared" si="55"/>
        <v>0</v>
      </c>
      <c r="O312" t="s">
        <v>20</v>
      </c>
      <c r="P312">
        <f t="array" ref="P312">INDEX(Items!B$2:B$1098,MATCH($O312,Items!$A$2:$A$1098,0))</f>
        <v>0</v>
      </c>
      <c r="Q312">
        <f t="array" ref="Q312">INDEX(Items!C$2:C$1098,MATCH($O312,Items!$A$2:$A$1098,0))</f>
        <v>0</v>
      </c>
      <c r="R312">
        <f t="array" ref="R312">INDEX(Items!D$2:D$1098,MATCH($O312,Items!$A$2:$A$1098,0))</f>
        <v>0</v>
      </c>
    </row>
    <row r="313" spans="1:18" x14ac:dyDescent="0.3">
      <c r="A313">
        <f t="shared" si="52"/>
        <v>1</v>
      </c>
      <c r="B313" s="10" t="str">
        <f t="shared" si="53"/>
        <v/>
      </c>
      <c r="C313" s="2">
        <f t="shared" si="57"/>
        <v>1</v>
      </c>
      <c r="D313" s="3"/>
      <c r="E313" s="2"/>
      <c r="F313" t="e">
        <f t="array" ref="F313">INDEX(Establishment!B$2:B$1047,MATCH($E313,Establishment!$A$2:$A$1047,0))</f>
        <v>#N/A</v>
      </c>
      <c r="G313" t="e">
        <f t="array" ref="G313">INDEX(Establishment!C$2:C$1047,MATCH($E313,Establishment!$A$2:$A$1047,0))</f>
        <v>#N/A</v>
      </c>
      <c r="I313" s="4"/>
      <c r="J313" t="s">
        <v>20</v>
      </c>
      <c r="L313" s="4"/>
      <c r="M313" s="4">
        <f t="shared" si="54"/>
        <v>0</v>
      </c>
      <c r="N313" s="4">
        <f t="shared" si="55"/>
        <v>0</v>
      </c>
      <c r="O313" t="s">
        <v>20</v>
      </c>
      <c r="P313">
        <f t="array" ref="P313">INDEX(Items!B$2:B$1098,MATCH($O313,Items!$A$2:$A$1098,0))</f>
        <v>0</v>
      </c>
      <c r="Q313">
        <f t="array" ref="Q313">INDEX(Items!C$2:C$1098,MATCH($O313,Items!$A$2:$A$1098,0))</f>
        <v>0</v>
      </c>
      <c r="R313">
        <f t="array" ref="R313">INDEX(Items!D$2:D$1098,MATCH($O313,Items!$A$2:$A$1098,0))</f>
        <v>0</v>
      </c>
    </row>
    <row r="314" spans="1:18" x14ac:dyDescent="0.3">
      <c r="A314">
        <f t="shared" si="52"/>
        <v>1</v>
      </c>
      <c r="B314" s="10" t="str">
        <f t="shared" si="53"/>
        <v/>
      </c>
      <c r="C314" s="2">
        <f t="shared" si="57"/>
        <v>1</v>
      </c>
      <c r="D314" s="3"/>
      <c r="E314" s="2"/>
      <c r="F314" t="e">
        <f t="array" ref="F314">INDEX(Establishment!B$2:B$1047,MATCH($E314,Establishment!$A$2:$A$1047,0))</f>
        <v>#N/A</v>
      </c>
      <c r="G314" t="e">
        <f t="array" ref="G314">INDEX(Establishment!C$2:C$1047,MATCH($E314,Establishment!$A$2:$A$1047,0))</f>
        <v>#N/A</v>
      </c>
      <c r="I314" s="4"/>
      <c r="J314" t="s">
        <v>20</v>
      </c>
      <c r="L314" s="4"/>
      <c r="M314" s="4">
        <f t="shared" si="54"/>
        <v>0</v>
      </c>
      <c r="N314" s="4">
        <f t="shared" si="55"/>
        <v>0</v>
      </c>
      <c r="O314" t="s">
        <v>20</v>
      </c>
      <c r="P314">
        <f t="array" ref="P314">INDEX(Items!B$2:B$1098,MATCH($O314,Items!$A$2:$A$1098,0))</f>
        <v>0</v>
      </c>
      <c r="Q314">
        <f t="array" ref="Q314">INDEX(Items!C$2:C$1098,MATCH($O314,Items!$A$2:$A$1098,0))</f>
        <v>0</v>
      </c>
      <c r="R314">
        <f t="array" ref="R314">INDEX(Items!D$2:D$1098,MATCH($O314,Items!$A$2:$A$1098,0))</f>
        <v>0</v>
      </c>
    </row>
    <row r="315" spans="1:18" x14ac:dyDescent="0.3">
      <c r="A315">
        <f t="shared" si="52"/>
        <v>1</v>
      </c>
      <c r="B315" s="10" t="str">
        <f t="shared" si="53"/>
        <v/>
      </c>
      <c r="C315" s="2">
        <f t="shared" si="57"/>
        <v>1</v>
      </c>
      <c r="D315" s="3"/>
      <c r="E315" s="2"/>
      <c r="F315" t="e">
        <f t="array" ref="F315">INDEX(Establishment!B$2:B$1047,MATCH($E315,Establishment!$A$2:$A$1047,0))</f>
        <v>#N/A</v>
      </c>
      <c r="G315" t="e">
        <f t="array" ref="G315">INDEX(Establishment!C$2:C$1047,MATCH($E315,Establishment!$A$2:$A$1047,0))</f>
        <v>#N/A</v>
      </c>
      <c r="I315" s="4"/>
      <c r="J315" t="s">
        <v>20</v>
      </c>
      <c r="L315" s="4"/>
      <c r="M315" s="4">
        <f t="shared" si="54"/>
        <v>0</v>
      </c>
      <c r="N315" s="4">
        <f t="shared" si="55"/>
        <v>0</v>
      </c>
      <c r="O315" t="s">
        <v>20</v>
      </c>
      <c r="P315">
        <f t="array" ref="P315">INDEX(Items!B$2:B$1098,MATCH($O315,Items!$A$2:$A$1098,0))</f>
        <v>0</v>
      </c>
      <c r="Q315">
        <f t="array" ref="Q315">INDEX(Items!C$2:C$1098,MATCH($O315,Items!$A$2:$A$1098,0))</f>
        <v>0</v>
      </c>
      <c r="R315">
        <f t="array" ref="R315">INDEX(Items!D$2:D$1098,MATCH($O315,Items!$A$2:$A$1098,0))</f>
        <v>0</v>
      </c>
    </row>
    <row r="316" spans="1:18" x14ac:dyDescent="0.3">
      <c r="A316">
        <f t="shared" si="52"/>
        <v>1</v>
      </c>
      <c r="B316" s="10" t="str">
        <f t="shared" si="53"/>
        <v/>
      </c>
      <c r="C316" s="2">
        <f t="shared" si="57"/>
        <v>1</v>
      </c>
      <c r="D316" s="3"/>
      <c r="E316" s="2"/>
      <c r="F316" t="e">
        <f t="array" ref="F316">INDEX(Establishment!B$2:B$1047,MATCH($E316,Establishment!$A$2:$A$1047,0))</f>
        <v>#N/A</v>
      </c>
      <c r="G316" t="e">
        <f t="array" ref="G316">INDEX(Establishment!C$2:C$1047,MATCH($E316,Establishment!$A$2:$A$1047,0))</f>
        <v>#N/A</v>
      </c>
      <c r="I316" s="4"/>
      <c r="J316" t="s">
        <v>20</v>
      </c>
      <c r="L316" s="4"/>
      <c r="M316" s="4">
        <f t="shared" si="54"/>
        <v>0</v>
      </c>
      <c r="N316" s="4">
        <f t="shared" si="55"/>
        <v>0</v>
      </c>
      <c r="O316" t="s">
        <v>20</v>
      </c>
      <c r="P316">
        <f t="array" ref="P316">INDEX(Items!B$2:B$1098,MATCH($O316,Items!$A$2:$A$1098,0))</f>
        <v>0</v>
      </c>
      <c r="Q316">
        <f t="array" ref="Q316">INDEX(Items!C$2:C$1098,MATCH($O316,Items!$A$2:$A$1098,0))</f>
        <v>0</v>
      </c>
      <c r="R316">
        <f t="array" ref="R316">INDEX(Items!D$2:D$1098,MATCH($O316,Items!$A$2:$A$1098,0))</f>
        <v>0</v>
      </c>
    </row>
    <row r="317" spans="1:18" x14ac:dyDescent="0.3">
      <c r="A317">
        <f t="shared" si="52"/>
        <v>1</v>
      </c>
      <c r="B317" s="10" t="str">
        <f t="shared" si="53"/>
        <v/>
      </c>
      <c r="C317" s="2">
        <f t="shared" si="57"/>
        <v>1</v>
      </c>
      <c r="D317" s="3"/>
      <c r="E317" s="2"/>
      <c r="F317" t="e">
        <f t="array" ref="F317">INDEX(Establishment!B$2:B$1047,MATCH($E317,Establishment!$A$2:$A$1047,0))</f>
        <v>#N/A</v>
      </c>
      <c r="G317" t="e">
        <f t="array" ref="G317">INDEX(Establishment!C$2:C$1047,MATCH($E317,Establishment!$A$2:$A$1047,0))</f>
        <v>#N/A</v>
      </c>
      <c r="I317" s="4"/>
      <c r="J317" t="s">
        <v>20</v>
      </c>
      <c r="L317" s="4"/>
      <c r="M317" s="4">
        <f t="shared" si="54"/>
        <v>0</v>
      </c>
      <c r="N317" s="4">
        <f t="shared" si="55"/>
        <v>0</v>
      </c>
      <c r="O317" t="s">
        <v>20</v>
      </c>
      <c r="P317">
        <f t="array" ref="P317">INDEX(Items!B$2:B$1098,MATCH($O317,Items!$A$2:$A$1098,0))</f>
        <v>0</v>
      </c>
      <c r="Q317">
        <f t="array" ref="Q317">INDEX(Items!C$2:C$1098,MATCH($O317,Items!$A$2:$A$1098,0))</f>
        <v>0</v>
      </c>
      <c r="R317">
        <f t="array" ref="R317">INDEX(Items!D$2:D$1098,MATCH($O317,Items!$A$2:$A$1098,0))</f>
        <v>0</v>
      </c>
    </row>
    <row r="318" spans="1:18" x14ac:dyDescent="0.3">
      <c r="A318">
        <f t="shared" si="52"/>
        <v>1</v>
      </c>
      <c r="B318" s="10" t="str">
        <f t="shared" si="53"/>
        <v/>
      </c>
      <c r="C318" s="2">
        <f t="shared" si="57"/>
        <v>1</v>
      </c>
      <c r="D318" s="3"/>
      <c r="E318" s="2"/>
      <c r="F318" t="e">
        <f t="array" ref="F318">INDEX(Establishment!B$2:B$1047,MATCH($E318,Establishment!$A$2:$A$1047,0))</f>
        <v>#N/A</v>
      </c>
      <c r="G318" t="e">
        <f t="array" ref="G318">INDEX(Establishment!C$2:C$1047,MATCH($E318,Establishment!$A$2:$A$1047,0))</f>
        <v>#N/A</v>
      </c>
      <c r="I318" s="4"/>
      <c r="J318" t="s">
        <v>20</v>
      </c>
      <c r="L318" s="4"/>
      <c r="M318" s="4">
        <f t="shared" si="54"/>
        <v>0</v>
      </c>
      <c r="N318" s="4">
        <f t="shared" si="55"/>
        <v>0</v>
      </c>
      <c r="O318" t="s">
        <v>20</v>
      </c>
      <c r="P318">
        <f t="array" ref="P318">INDEX(Items!B$2:B$1098,MATCH($O318,Items!$A$2:$A$1098,0))</f>
        <v>0</v>
      </c>
      <c r="Q318">
        <f t="array" ref="Q318">INDEX(Items!C$2:C$1098,MATCH($O318,Items!$A$2:$A$1098,0))</f>
        <v>0</v>
      </c>
      <c r="R318">
        <f t="array" ref="R318">INDEX(Items!D$2:D$1098,MATCH($O318,Items!$A$2:$A$1098,0))</f>
        <v>0</v>
      </c>
    </row>
    <row r="319" spans="1:18" x14ac:dyDescent="0.3">
      <c r="A319">
        <f t="shared" si="52"/>
        <v>1</v>
      </c>
      <c r="B319" s="10" t="str">
        <f t="shared" si="53"/>
        <v/>
      </c>
      <c r="C319" s="2">
        <f t="shared" si="57"/>
        <v>1</v>
      </c>
      <c r="D319" s="3"/>
      <c r="E319" s="2"/>
      <c r="F319" t="e">
        <f t="array" ref="F319">INDEX(Establishment!B$2:B$1047,MATCH($E319,Establishment!$A$2:$A$1047,0))</f>
        <v>#N/A</v>
      </c>
      <c r="G319" t="e">
        <f t="array" ref="G319">INDEX(Establishment!C$2:C$1047,MATCH($E319,Establishment!$A$2:$A$1047,0))</f>
        <v>#N/A</v>
      </c>
      <c r="I319" s="4"/>
      <c r="J319" t="s">
        <v>20</v>
      </c>
      <c r="L319" s="4"/>
      <c r="M319" s="4">
        <f t="shared" si="54"/>
        <v>0</v>
      </c>
      <c r="N319" s="4">
        <f t="shared" si="55"/>
        <v>0</v>
      </c>
      <c r="O319" t="s">
        <v>20</v>
      </c>
      <c r="P319">
        <f t="array" ref="P319">INDEX(Items!B$2:B$1098,MATCH($O319,Items!$A$2:$A$1098,0))</f>
        <v>0</v>
      </c>
      <c r="Q319">
        <f t="array" ref="Q319">INDEX(Items!C$2:C$1098,MATCH($O319,Items!$A$2:$A$1098,0))</f>
        <v>0</v>
      </c>
      <c r="R319">
        <f t="array" ref="R319">INDEX(Items!D$2:D$1098,MATCH($O319,Items!$A$2:$A$1098,0))</f>
        <v>0</v>
      </c>
    </row>
    <row r="320" spans="1:18" x14ac:dyDescent="0.3">
      <c r="A320">
        <f t="shared" si="52"/>
        <v>1</v>
      </c>
      <c r="B320" s="10" t="str">
        <f t="shared" si="53"/>
        <v/>
      </c>
      <c r="C320" s="2">
        <f t="shared" si="57"/>
        <v>1</v>
      </c>
      <c r="D320" s="3"/>
      <c r="E320" s="2"/>
      <c r="F320" t="e">
        <f t="array" ref="F320">INDEX(Establishment!B$2:B$1047,MATCH($E320,Establishment!$A$2:$A$1047,0))</f>
        <v>#N/A</v>
      </c>
      <c r="G320" t="e">
        <f t="array" ref="G320">INDEX(Establishment!C$2:C$1047,MATCH($E320,Establishment!$A$2:$A$1047,0))</f>
        <v>#N/A</v>
      </c>
      <c r="I320" s="4"/>
      <c r="J320" t="s">
        <v>20</v>
      </c>
      <c r="L320" s="4"/>
      <c r="M320" s="4">
        <f t="shared" si="54"/>
        <v>0</v>
      </c>
      <c r="N320" s="4">
        <f t="shared" si="55"/>
        <v>0</v>
      </c>
      <c r="O320" t="s">
        <v>20</v>
      </c>
      <c r="P320">
        <f t="array" ref="P320">INDEX(Items!B$2:B$1098,MATCH($O320,Items!$A$2:$A$1098,0))</f>
        <v>0</v>
      </c>
      <c r="Q320">
        <f t="array" ref="Q320">INDEX(Items!C$2:C$1098,MATCH($O320,Items!$A$2:$A$1098,0))</f>
        <v>0</v>
      </c>
      <c r="R320">
        <f t="array" ref="R320">INDEX(Items!D$2:D$1098,MATCH($O320,Items!$A$2:$A$1098,0))</f>
        <v>0</v>
      </c>
    </row>
    <row r="321" spans="1:18" x14ac:dyDescent="0.3">
      <c r="A321">
        <f t="shared" si="52"/>
        <v>1</v>
      </c>
      <c r="B321" s="10" t="str">
        <f t="shared" si="53"/>
        <v/>
      </c>
      <c r="C321" s="2">
        <f t="shared" si="57"/>
        <v>1</v>
      </c>
      <c r="D321" s="3"/>
      <c r="E321" s="2"/>
      <c r="F321" t="e">
        <f t="array" ref="F321">INDEX(Establishment!B$2:B$1047,MATCH($E321,Establishment!$A$2:$A$1047,0))</f>
        <v>#N/A</v>
      </c>
      <c r="G321" t="e">
        <f t="array" ref="G321">INDEX(Establishment!C$2:C$1047,MATCH($E321,Establishment!$A$2:$A$1047,0))</f>
        <v>#N/A</v>
      </c>
      <c r="I321" s="4"/>
      <c r="J321" t="s">
        <v>20</v>
      </c>
      <c r="L321" s="4"/>
      <c r="M321" s="4">
        <f t="shared" si="54"/>
        <v>0</v>
      </c>
      <c r="N321" s="4">
        <f t="shared" si="55"/>
        <v>0</v>
      </c>
      <c r="O321" t="s">
        <v>20</v>
      </c>
      <c r="P321">
        <f t="array" ref="P321">INDEX(Items!B$2:B$1098,MATCH($O321,Items!$A$2:$A$1098,0))</f>
        <v>0</v>
      </c>
      <c r="Q321">
        <f t="array" ref="Q321">INDEX(Items!C$2:C$1098,MATCH($O321,Items!$A$2:$A$1098,0))</f>
        <v>0</v>
      </c>
      <c r="R321">
        <f t="array" ref="R321">INDEX(Items!D$2:D$1098,MATCH($O321,Items!$A$2:$A$1098,0))</f>
        <v>0</v>
      </c>
    </row>
    <row r="322" spans="1:18" x14ac:dyDescent="0.3">
      <c r="A322">
        <f t="shared" si="52"/>
        <v>1</v>
      </c>
      <c r="B322" s="10" t="str">
        <f t="shared" si="53"/>
        <v/>
      </c>
      <c r="C322" s="2">
        <f t="shared" si="57"/>
        <v>1</v>
      </c>
      <c r="D322" s="3"/>
      <c r="E322" s="2"/>
      <c r="F322" t="e">
        <f t="array" ref="F322">INDEX(Establishment!B$2:B$1047,MATCH($E322,Establishment!$A$2:$A$1047,0))</f>
        <v>#N/A</v>
      </c>
      <c r="G322" t="e">
        <f t="array" ref="G322">INDEX(Establishment!C$2:C$1047,MATCH($E322,Establishment!$A$2:$A$1047,0))</f>
        <v>#N/A</v>
      </c>
      <c r="I322" s="4"/>
      <c r="J322" t="s">
        <v>20</v>
      </c>
      <c r="L322" s="4"/>
      <c r="M322" s="4">
        <f t="shared" si="54"/>
        <v>0</v>
      </c>
      <c r="N322" s="4">
        <f t="shared" si="55"/>
        <v>0</v>
      </c>
      <c r="O322" t="s">
        <v>20</v>
      </c>
      <c r="P322">
        <f t="array" ref="P322">INDEX(Items!B$2:B$1098,MATCH($O322,Items!$A$2:$A$1098,0))</f>
        <v>0</v>
      </c>
      <c r="Q322">
        <f t="array" ref="Q322">INDEX(Items!C$2:C$1098,MATCH($O322,Items!$A$2:$A$1098,0))</f>
        <v>0</v>
      </c>
      <c r="R322">
        <f t="array" ref="R322">INDEX(Items!D$2:D$1098,MATCH($O322,Items!$A$2:$A$1098,0))</f>
        <v>0</v>
      </c>
    </row>
    <row r="323" spans="1:18" x14ac:dyDescent="0.3">
      <c r="A323">
        <f t="shared" si="52"/>
        <v>1</v>
      </c>
      <c r="B323" s="10" t="str">
        <f t="shared" si="53"/>
        <v/>
      </c>
      <c r="C323" s="2">
        <f t="shared" si="57"/>
        <v>1</v>
      </c>
      <c r="D323" s="3"/>
      <c r="E323" s="2"/>
      <c r="F323" t="e">
        <f t="array" ref="F323">INDEX(Establishment!B$2:B$1047,MATCH($E323,Establishment!$A$2:$A$1047,0))</f>
        <v>#N/A</v>
      </c>
      <c r="G323" t="e">
        <f t="array" ref="G323">INDEX(Establishment!C$2:C$1047,MATCH($E323,Establishment!$A$2:$A$1047,0))</f>
        <v>#N/A</v>
      </c>
      <c r="I323" s="4"/>
      <c r="J323" t="s">
        <v>20</v>
      </c>
      <c r="L323" s="4"/>
      <c r="M323" s="4">
        <f t="shared" si="54"/>
        <v>0</v>
      </c>
      <c r="N323" s="4">
        <f t="shared" si="55"/>
        <v>0</v>
      </c>
      <c r="O323" t="s">
        <v>20</v>
      </c>
      <c r="P323">
        <f t="array" ref="P323">INDEX(Items!B$2:B$1098,MATCH($O323,Items!$A$2:$A$1098,0))</f>
        <v>0</v>
      </c>
      <c r="Q323">
        <f t="array" ref="Q323">INDEX(Items!C$2:C$1098,MATCH($O323,Items!$A$2:$A$1098,0))</f>
        <v>0</v>
      </c>
      <c r="R323">
        <f t="array" ref="R323">INDEX(Items!D$2:D$1098,MATCH($O323,Items!$A$2:$A$1098,0))</f>
        <v>0</v>
      </c>
    </row>
    <row r="324" spans="1:18" x14ac:dyDescent="0.3">
      <c r="A324">
        <f t="shared" si="52"/>
        <v>1</v>
      </c>
      <c r="B324" s="10" t="str">
        <f t="shared" si="53"/>
        <v/>
      </c>
      <c r="C324" s="2">
        <f t="shared" si="57"/>
        <v>1</v>
      </c>
      <c r="D324" s="3"/>
      <c r="E324" s="2"/>
      <c r="F324" t="e">
        <f t="array" ref="F324">INDEX(Establishment!B$2:B$1047,MATCH($E324,Establishment!$A$2:$A$1047,0))</f>
        <v>#N/A</v>
      </c>
      <c r="G324" t="e">
        <f t="array" ref="G324">INDEX(Establishment!C$2:C$1047,MATCH($E324,Establishment!$A$2:$A$1047,0))</f>
        <v>#N/A</v>
      </c>
      <c r="I324" s="4"/>
      <c r="J324" t="s">
        <v>20</v>
      </c>
      <c r="L324" s="4"/>
      <c r="M324" s="4">
        <f t="shared" si="54"/>
        <v>0</v>
      </c>
      <c r="N324" s="4">
        <f t="shared" si="55"/>
        <v>0</v>
      </c>
      <c r="O324" t="s">
        <v>20</v>
      </c>
      <c r="P324">
        <f t="array" ref="P324">INDEX(Items!B$2:B$1098,MATCH($O324,Items!$A$2:$A$1098,0))</f>
        <v>0</v>
      </c>
      <c r="Q324">
        <f t="array" ref="Q324">INDEX(Items!C$2:C$1098,MATCH($O324,Items!$A$2:$A$1098,0))</f>
        <v>0</v>
      </c>
      <c r="R324">
        <f t="array" ref="R324">INDEX(Items!D$2:D$1098,MATCH($O324,Items!$A$2:$A$1098,0))</f>
        <v>0</v>
      </c>
    </row>
    <row r="325" spans="1:18" x14ac:dyDescent="0.3">
      <c r="A325">
        <f t="shared" ref="A325:A360" si="58">IF(OR(D325&lt;&gt;D324,D325=""),1,IF(NOT(AND(E325=E324,F325=F324,G325=G324)),A324+1,IF(OR(H325="",AND(H325&lt;&gt;"",H325&lt;&gt;H324,H324&lt;&gt;"")),A324,A324+1)))</f>
        <v>1</v>
      </c>
      <c r="B325" s="10" t="str">
        <f t="shared" ref="B325:B360" si="59">IF(D325&lt;&gt;"",TEXT(D325,"YYYYMMDD")&amp;CHAR(64+A325),"")</f>
        <v/>
      </c>
      <c r="C325" s="2">
        <f t="shared" si="57"/>
        <v>1</v>
      </c>
      <c r="D325" s="3"/>
      <c r="E325" s="2"/>
      <c r="F325" t="e">
        <f t="array" ref="F325">INDEX(Establishment!B$2:B$1047,MATCH($E325,Establishment!$A$2:$A$1047,0))</f>
        <v>#N/A</v>
      </c>
      <c r="G325" t="e">
        <f t="array" ref="G325">INDEX(Establishment!C$2:C$1047,MATCH($E325,Establishment!$A$2:$A$1047,0))</f>
        <v>#N/A</v>
      </c>
      <c r="I325" s="4"/>
      <c r="J325" t="s">
        <v>20</v>
      </c>
      <c r="L325" s="4"/>
      <c r="M325" s="4">
        <f t="shared" ref="M325:M360" si="60">K325*L325</f>
        <v>0</v>
      </c>
      <c r="N325" s="4">
        <f t="shared" ref="N325:N360" si="61">IF(B325=B324,N324+M325,M325)</f>
        <v>0</v>
      </c>
      <c r="O325" t="s">
        <v>20</v>
      </c>
      <c r="P325">
        <f t="array" ref="P325">INDEX(Items!B$2:B$1098,MATCH($O325,Items!$A$2:$A$1098,0))</f>
        <v>0</v>
      </c>
      <c r="Q325">
        <f t="array" ref="Q325">INDEX(Items!C$2:C$1098,MATCH($O325,Items!$A$2:$A$1098,0))</f>
        <v>0</v>
      </c>
      <c r="R325">
        <f t="array" ref="R325">INDEX(Items!D$2:D$1098,MATCH($O325,Items!$A$2:$A$1098,0))</f>
        <v>0</v>
      </c>
    </row>
    <row r="326" spans="1:18" x14ac:dyDescent="0.3">
      <c r="A326">
        <f t="shared" si="58"/>
        <v>1</v>
      </c>
      <c r="B326" s="10" t="str">
        <f t="shared" si="59"/>
        <v/>
      </c>
      <c r="C326" s="2">
        <f t="shared" si="57"/>
        <v>1</v>
      </c>
      <c r="D326" s="3"/>
      <c r="E326" s="2"/>
      <c r="F326" t="e">
        <f t="array" ref="F326">INDEX(Establishment!B$2:B$1047,MATCH($E326,Establishment!$A$2:$A$1047,0))</f>
        <v>#N/A</v>
      </c>
      <c r="G326" t="e">
        <f t="array" ref="G326">INDEX(Establishment!C$2:C$1047,MATCH($E326,Establishment!$A$2:$A$1047,0))</f>
        <v>#N/A</v>
      </c>
      <c r="I326" s="4"/>
      <c r="J326" t="s">
        <v>20</v>
      </c>
      <c r="L326" s="4"/>
      <c r="M326" s="4">
        <f t="shared" si="60"/>
        <v>0</v>
      </c>
      <c r="N326" s="4">
        <f t="shared" si="61"/>
        <v>0</v>
      </c>
      <c r="O326" t="s">
        <v>20</v>
      </c>
      <c r="P326">
        <f t="array" ref="P326">INDEX(Items!B$2:B$1098,MATCH($O326,Items!$A$2:$A$1098,0))</f>
        <v>0</v>
      </c>
      <c r="Q326">
        <f t="array" ref="Q326">INDEX(Items!C$2:C$1098,MATCH($O326,Items!$A$2:$A$1098,0))</f>
        <v>0</v>
      </c>
      <c r="R326">
        <f t="array" ref="R326">INDEX(Items!D$2:D$1098,MATCH($O326,Items!$A$2:$A$1098,0))</f>
        <v>0</v>
      </c>
    </row>
    <row r="327" spans="1:18" x14ac:dyDescent="0.3">
      <c r="A327">
        <f t="shared" si="58"/>
        <v>1</v>
      </c>
      <c r="B327" s="10" t="str">
        <f t="shared" si="59"/>
        <v/>
      </c>
      <c r="C327" s="2">
        <f t="shared" si="57"/>
        <v>1</v>
      </c>
      <c r="D327" s="3"/>
      <c r="E327" s="2"/>
      <c r="F327" t="e">
        <f t="array" ref="F327">INDEX(Establishment!B$2:B$1047,MATCH($E327,Establishment!$A$2:$A$1047,0))</f>
        <v>#N/A</v>
      </c>
      <c r="G327" t="e">
        <f t="array" ref="G327">INDEX(Establishment!C$2:C$1047,MATCH($E327,Establishment!$A$2:$A$1047,0))</f>
        <v>#N/A</v>
      </c>
      <c r="I327" s="4"/>
      <c r="J327" t="s">
        <v>20</v>
      </c>
      <c r="L327" s="4"/>
      <c r="M327" s="4">
        <f t="shared" si="60"/>
        <v>0</v>
      </c>
      <c r="N327" s="4">
        <f t="shared" si="61"/>
        <v>0</v>
      </c>
      <c r="O327" t="s">
        <v>20</v>
      </c>
      <c r="P327">
        <f t="array" ref="P327">INDEX(Items!B$2:B$1098,MATCH($O327,Items!$A$2:$A$1098,0))</f>
        <v>0</v>
      </c>
      <c r="Q327">
        <f t="array" ref="Q327">INDEX(Items!C$2:C$1098,MATCH($O327,Items!$A$2:$A$1098,0))</f>
        <v>0</v>
      </c>
      <c r="R327">
        <f t="array" ref="R327">INDEX(Items!D$2:D$1098,MATCH($O327,Items!$A$2:$A$1098,0))</f>
        <v>0</v>
      </c>
    </row>
    <row r="328" spans="1:18" x14ac:dyDescent="0.3">
      <c r="A328">
        <f t="shared" si="58"/>
        <v>1</v>
      </c>
      <c r="B328" s="10" t="str">
        <f t="shared" si="59"/>
        <v/>
      </c>
      <c r="C328" s="2">
        <f t="shared" si="57"/>
        <v>1</v>
      </c>
      <c r="D328" s="3"/>
      <c r="E328" s="2"/>
      <c r="F328" t="e">
        <f t="array" ref="F328">INDEX(Establishment!B$2:B$1047,MATCH($E328,Establishment!$A$2:$A$1047,0))</f>
        <v>#N/A</v>
      </c>
      <c r="G328" t="e">
        <f t="array" ref="G328">INDEX(Establishment!C$2:C$1047,MATCH($E328,Establishment!$A$2:$A$1047,0))</f>
        <v>#N/A</v>
      </c>
      <c r="I328" s="4"/>
      <c r="J328" t="s">
        <v>20</v>
      </c>
      <c r="L328" s="4"/>
      <c r="M328" s="4">
        <f t="shared" si="60"/>
        <v>0</v>
      </c>
      <c r="N328" s="4">
        <f t="shared" si="61"/>
        <v>0</v>
      </c>
      <c r="O328" t="s">
        <v>20</v>
      </c>
      <c r="P328">
        <f t="array" ref="P328">INDEX(Items!B$2:B$1098,MATCH($O328,Items!$A$2:$A$1098,0))</f>
        <v>0</v>
      </c>
      <c r="Q328">
        <f t="array" ref="Q328">INDEX(Items!C$2:C$1098,MATCH($O328,Items!$A$2:$A$1098,0))</f>
        <v>0</v>
      </c>
      <c r="R328">
        <f t="array" ref="R328">INDEX(Items!D$2:D$1098,MATCH($O328,Items!$A$2:$A$1098,0))</f>
        <v>0</v>
      </c>
    </row>
    <row r="329" spans="1:18" x14ac:dyDescent="0.3">
      <c r="A329">
        <f t="shared" si="58"/>
        <v>1</v>
      </c>
      <c r="B329" s="10" t="str">
        <f t="shared" si="59"/>
        <v/>
      </c>
      <c r="C329" s="2">
        <f t="shared" si="57"/>
        <v>1</v>
      </c>
      <c r="D329" s="3"/>
      <c r="E329" s="2"/>
      <c r="F329" t="e">
        <f t="array" ref="F329">INDEX(Establishment!B$2:B$1047,MATCH($E329,Establishment!$A$2:$A$1047,0))</f>
        <v>#N/A</v>
      </c>
      <c r="G329" t="e">
        <f t="array" ref="G329">INDEX(Establishment!C$2:C$1047,MATCH($E329,Establishment!$A$2:$A$1047,0))</f>
        <v>#N/A</v>
      </c>
      <c r="I329" s="4"/>
      <c r="J329" t="s">
        <v>20</v>
      </c>
      <c r="L329" s="4"/>
      <c r="M329" s="4">
        <f t="shared" si="60"/>
        <v>0</v>
      </c>
      <c r="N329" s="4">
        <f t="shared" si="61"/>
        <v>0</v>
      </c>
      <c r="O329" t="s">
        <v>20</v>
      </c>
      <c r="P329">
        <f t="array" ref="P329">INDEX(Items!B$2:B$1098,MATCH($O329,Items!$A$2:$A$1098,0))</f>
        <v>0</v>
      </c>
      <c r="Q329">
        <f t="array" ref="Q329">INDEX(Items!C$2:C$1098,MATCH($O329,Items!$A$2:$A$1098,0))</f>
        <v>0</v>
      </c>
      <c r="R329">
        <f t="array" ref="R329">INDEX(Items!D$2:D$1098,MATCH($O329,Items!$A$2:$A$1098,0))</f>
        <v>0</v>
      </c>
    </row>
    <row r="330" spans="1:18" x14ac:dyDescent="0.3">
      <c r="A330">
        <f t="shared" si="58"/>
        <v>1</v>
      </c>
      <c r="B330" s="10" t="str">
        <f t="shared" si="59"/>
        <v/>
      </c>
      <c r="C330" s="2">
        <f t="shared" si="57"/>
        <v>1</v>
      </c>
      <c r="D330" s="3"/>
      <c r="E330" s="2"/>
      <c r="F330" t="e">
        <f t="array" ref="F330">INDEX(Establishment!B$2:B$1047,MATCH($E330,Establishment!$A$2:$A$1047,0))</f>
        <v>#N/A</v>
      </c>
      <c r="G330" t="e">
        <f t="array" ref="G330">INDEX(Establishment!C$2:C$1047,MATCH($E330,Establishment!$A$2:$A$1047,0))</f>
        <v>#N/A</v>
      </c>
      <c r="I330" s="4"/>
      <c r="J330" t="s">
        <v>20</v>
      </c>
      <c r="L330" s="4"/>
      <c r="M330" s="4">
        <f t="shared" si="60"/>
        <v>0</v>
      </c>
      <c r="N330" s="4">
        <f t="shared" si="61"/>
        <v>0</v>
      </c>
      <c r="O330" t="s">
        <v>20</v>
      </c>
      <c r="P330">
        <f t="array" ref="P330">INDEX(Items!B$2:B$1098,MATCH($O330,Items!$A$2:$A$1098,0))</f>
        <v>0</v>
      </c>
      <c r="Q330">
        <f t="array" ref="Q330">INDEX(Items!C$2:C$1098,MATCH($O330,Items!$A$2:$A$1098,0))</f>
        <v>0</v>
      </c>
      <c r="R330">
        <f t="array" ref="R330">INDEX(Items!D$2:D$1098,MATCH($O330,Items!$A$2:$A$1098,0))</f>
        <v>0</v>
      </c>
    </row>
    <row r="331" spans="1:18" x14ac:dyDescent="0.3">
      <c r="A331">
        <f t="shared" si="58"/>
        <v>1</v>
      </c>
      <c r="B331" s="10" t="str">
        <f t="shared" si="59"/>
        <v/>
      </c>
      <c r="C331" s="2">
        <f t="shared" si="57"/>
        <v>1</v>
      </c>
      <c r="D331" s="3"/>
      <c r="E331" s="2"/>
      <c r="F331" t="e">
        <f t="array" ref="F331">INDEX(Establishment!B$2:B$1047,MATCH($E331,Establishment!$A$2:$A$1047,0))</f>
        <v>#N/A</v>
      </c>
      <c r="G331" t="e">
        <f t="array" ref="G331">INDEX(Establishment!C$2:C$1047,MATCH($E331,Establishment!$A$2:$A$1047,0))</f>
        <v>#N/A</v>
      </c>
      <c r="I331" s="4"/>
      <c r="J331" t="s">
        <v>20</v>
      </c>
      <c r="L331" s="4"/>
      <c r="M331" s="4">
        <f t="shared" si="60"/>
        <v>0</v>
      </c>
      <c r="N331" s="4">
        <f t="shared" si="61"/>
        <v>0</v>
      </c>
      <c r="O331" t="s">
        <v>20</v>
      </c>
      <c r="P331">
        <f t="array" ref="P331">INDEX(Items!B$2:B$1098,MATCH($O331,Items!$A$2:$A$1098,0))</f>
        <v>0</v>
      </c>
      <c r="Q331">
        <f t="array" ref="Q331">INDEX(Items!C$2:C$1098,MATCH($O331,Items!$A$2:$A$1098,0))</f>
        <v>0</v>
      </c>
      <c r="R331">
        <f t="array" ref="R331">INDEX(Items!D$2:D$1098,MATCH($O331,Items!$A$2:$A$1098,0))</f>
        <v>0</v>
      </c>
    </row>
    <row r="332" spans="1:18" x14ac:dyDescent="0.3">
      <c r="A332">
        <f t="shared" si="58"/>
        <v>1</v>
      </c>
      <c r="B332" s="10" t="str">
        <f t="shared" si="59"/>
        <v/>
      </c>
      <c r="C332" s="2">
        <f t="shared" si="57"/>
        <v>1</v>
      </c>
      <c r="D332" s="3"/>
      <c r="E332" s="2"/>
      <c r="F332" t="e">
        <f t="array" ref="F332">INDEX(Establishment!B$2:B$1047,MATCH($E332,Establishment!$A$2:$A$1047,0))</f>
        <v>#N/A</v>
      </c>
      <c r="G332" t="e">
        <f t="array" ref="G332">INDEX(Establishment!C$2:C$1047,MATCH($E332,Establishment!$A$2:$A$1047,0))</f>
        <v>#N/A</v>
      </c>
      <c r="I332" s="4"/>
      <c r="J332" t="s">
        <v>20</v>
      </c>
      <c r="L332" s="4"/>
      <c r="M332" s="4">
        <f t="shared" si="60"/>
        <v>0</v>
      </c>
      <c r="N332" s="4">
        <f t="shared" si="61"/>
        <v>0</v>
      </c>
      <c r="O332" t="s">
        <v>20</v>
      </c>
      <c r="P332">
        <f t="array" ref="P332">INDEX(Items!B$2:B$1098,MATCH($O332,Items!$A$2:$A$1098,0))</f>
        <v>0</v>
      </c>
      <c r="Q332">
        <f t="array" ref="Q332">INDEX(Items!C$2:C$1098,MATCH($O332,Items!$A$2:$A$1098,0))</f>
        <v>0</v>
      </c>
      <c r="R332">
        <f t="array" ref="R332">INDEX(Items!D$2:D$1098,MATCH($O332,Items!$A$2:$A$1098,0))</f>
        <v>0</v>
      </c>
    </row>
    <row r="333" spans="1:18" x14ac:dyDescent="0.3">
      <c r="A333">
        <f t="shared" si="58"/>
        <v>1</v>
      </c>
      <c r="B333" s="10" t="str">
        <f t="shared" si="59"/>
        <v/>
      </c>
      <c r="C333" s="2">
        <f t="shared" si="57"/>
        <v>1</v>
      </c>
      <c r="D333" s="3"/>
      <c r="E333" s="2"/>
      <c r="F333" t="e">
        <f t="array" ref="F333">INDEX(Establishment!B$2:B$1047,MATCH($E333,Establishment!$A$2:$A$1047,0))</f>
        <v>#N/A</v>
      </c>
      <c r="G333" t="e">
        <f t="array" ref="G333">INDEX(Establishment!C$2:C$1047,MATCH($E333,Establishment!$A$2:$A$1047,0))</f>
        <v>#N/A</v>
      </c>
      <c r="I333" s="4"/>
      <c r="J333" t="s">
        <v>20</v>
      </c>
      <c r="L333" s="4"/>
      <c r="M333" s="4">
        <f t="shared" si="60"/>
        <v>0</v>
      </c>
      <c r="N333" s="4">
        <f t="shared" si="61"/>
        <v>0</v>
      </c>
      <c r="O333" t="s">
        <v>20</v>
      </c>
      <c r="P333">
        <f t="array" ref="P333">INDEX(Items!B$2:B$1098,MATCH($O333,Items!$A$2:$A$1098,0))</f>
        <v>0</v>
      </c>
      <c r="Q333">
        <f t="array" ref="Q333">INDEX(Items!C$2:C$1098,MATCH($O333,Items!$A$2:$A$1098,0))</f>
        <v>0</v>
      </c>
      <c r="R333">
        <f t="array" ref="R333">INDEX(Items!D$2:D$1098,MATCH($O333,Items!$A$2:$A$1098,0))</f>
        <v>0</v>
      </c>
    </row>
    <row r="334" spans="1:18" x14ac:dyDescent="0.3">
      <c r="A334">
        <f t="shared" si="58"/>
        <v>1</v>
      </c>
      <c r="B334" s="10" t="str">
        <f t="shared" si="59"/>
        <v/>
      </c>
      <c r="C334" s="2">
        <f t="shared" si="57"/>
        <v>1</v>
      </c>
      <c r="D334" s="3"/>
      <c r="E334" s="2"/>
      <c r="F334" t="e">
        <f t="array" ref="F334">INDEX(Establishment!B$2:B$1047,MATCH($E334,Establishment!$A$2:$A$1047,0))</f>
        <v>#N/A</v>
      </c>
      <c r="G334" t="e">
        <f t="array" ref="G334">INDEX(Establishment!C$2:C$1047,MATCH($E334,Establishment!$A$2:$A$1047,0))</f>
        <v>#N/A</v>
      </c>
      <c r="I334" s="4"/>
      <c r="J334" t="s">
        <v>20</v>
      </c>
      <c r="L334" s="4"/>
      <c r="M334" s="4">
        <f t="shared" si="60"/>
        <v>0</v>
      </c>
      <c r="N334" s="4">
        <f t="shared" si="61"/>
        <v>0</v>
      </c>
      <c r="O334" t="s">
        <v>20</v>
      </c>
      <c r="P334">
        <f t="array" ref="P334">INDEX(Items!B$2:B$1098,MATCH($O334,Items!$A$2:$A$1098,0))</f>
        <v>0</v>
      </c>
      <c r="Q334">
        <f t="array" ref="Q334">INDEX(Items!C$2:C$1098,MATCH($O334,Items!$A$2:$A$1098,0))</f>
        <v>0</v>
      </c>
      <c r="R334">
        <f t="array" ref="R334">INDEX(Items!D$2:D$1098,MATCH($O334,Items!$A$2:$A$1098,0))</f>
        <v>0</v>
      </c>
    </row>
    <row r="335" spans="1:18" x14ac:dyDescent="0.3">
      <c r="A335">
        <f t="shared" si="58"/>
        <v>1</v>
      </c>
      <c r="B335" s="10" t="str">
        <f t="shared" si="59"/>
        <v/>
      </c>
      <c r="C335" s="2">
        <f t="shared" si="57"/>
        <v>1</v>
      </c>
      <c r="D335" s="3"/>
      <c r="E335" s="2"/>
      <c r="F335" t="e">
        <f t="array" ref="F335">INDEX(Establishment!B$2:B$1047,MATCH($E335,Establishment!$A$2:$A$1047,0))</f>
        <v>#N/A</v>
      </c>
      <c r="G335" t="e">
        <f t="array" ref="G335">INDEX(Establishment!C$2:C$1047,MATCH($E335,Establishment!$A$2:$A$1047,0))</f>
        <v>#N/A</v>
      </c>
      <c r="I335" s="4"/>
      <c r="J335" t="s">
        <v>20</v>
      </c>
      <c r="L335" s="4"/>
      <c r="M335" s="4">
        <f t="shared" si="60"/>
        <v>0</v>
      </c>
      <c r="N335" s="4">
        <f t="shared" si="61"/>
        <v>0</v>
      </c>
      <c r="O335" t="s">
        <v>20</v>
      </c>
      <c r="P335">
        <f t="array" ref="P335">INDEX(Items!B$2:B$1098,MATCH($O335,Items!$A$2:$A$1098,0))</f>
        <v>0</v>
      </c>
      <c r="Q335">
        <f t="array" ref="Q335">INDEX(Items!C$2:C$1098,MATCH($O335,Items!$A$2:$A$1098,0))</f>
        <v>0</v>
      </c>
      <c r="R335">
        <f t="array" ref="R335">INDEX(Items!D$2:D$1098,MATCH($O335,Items!$A$2:$A$1098,0))</f>
        <v>0</v>
      </c>
    </row>
    <row r="336" spans="1:18" x14ac:dyDescent="0.3">
      <c r="A336">
        <f t="shared" si="58"/>
        <v>1</v>
      </c>
      <c r="B336" s="10" t="str">
        <f t="shared" si="59"/>
        <v/>
      </c>
      <c r="C336" s="2">
        <f t="shared" si="57"/>
        <v>1</v>
      </c>
      <c r="D336" s="3"/>
      <c r="E336" s="2"/>
      <c r="F336" t="e">
        <f t="array" ref="F336">INDEX(Establishment!B$2:B$1047,MATCH($E336,Establishment!$A$2:$A$1047,0))</f>
        <v>#N/A</v>
      </c>
      <c r="G336" t="e">
        <f t="array" ref="G336">INDEX(Establishment!C$2:C$1047,MATCH($E336,Establishment!$A$2:$A$1047,0))</f>
        <v>#N/A</v>
      </c>
      <c r="I336" s="4"/>
      <c r="J336" t="s">
        <v>20</v>
      </c>
      <c r="L336" s="4"/>
      <c r="M336" s="4">
        <f t="shared" si="60"/>
        <v>0</v>
      </c>
      <c r="N336" s="4">
        <f t="shared" si="61"/>
        <v>0</v>
      </c>
      <c r="O336" t="s">
        <v>20</v>
      </c>
      <c r="P336">
        <f t="array" ref="P336">INDEX(Items!B$2:B$1098,MATCH($O336,Items!$A$2:$A$1098,0))</f>
        <v>0</v>
      </c>
      <c r="Q336">
        <f t="array" ref="Q336">INDEX(Items!C$2:C$1098,MATCH($O336,Items!$A$2:$A$1098,0))</f>
        <v>0</v>
      </c>
      <c r="R336">
        <f t="array" ref="R336">INDEX(Items!D$2:D$1098,MATCH($O336,Items!$A$2:$A$1098,0))</f>
        <v>0</v>
      </c>
    </row>
    <row r="337" spans="1:20" x14ac:dyDescent="0.3">
      <c r="A337">
        <f t="shared" si="58"/>
        <v>1</v>
      </c>
      <c r="B337" s="10" t="str">
        <f t="shared" si="59"/>
        <v/>
      </c>
      <c r="C337" s="2">
        <f t="shared" si="57"/>
        <v>1</v>
      </c>
      <c r="D337" s="3"/>
      <c r="E337" s="2"/>
      <c r="F337" t="e">
        <f t="array" ref="F337">INDEX(Establishment!B$2:B$1047,MATCH($E337,Establishment!$A$2:$A$1047,0))</f>
        <v>#N/A</v>
      </c>
      <c r="G337" t="e">
        <f t="array" ref="G337">INDEX(Establishment!C$2:C$1047,MATCH($E337,Establishment!$A$2:$A$1047,0))</f>
        <v>#N/A</v>
      </c>
      <c r="I337" s="4"/>
      <c r="J337" t="s">
        <v>20</v>
      </c>
      <c r="L337" s="4"/>
      <c r="M337" s="4">
        <f t="shared" si="60"/>
        <v>0</v>
      </c>
      <c r="N337" s="4">
        <f t="shared" si="61"/>
        <v>0</v>
      </c>
      <c r="O337" t="s">
        <v>20</v>
      </c>
      <c r="P337">
        <f t="array" ref="P337">INDEX(Items!B$2:B$1098,MATCH($O337,Items!$A$2:$A$1098,0))</f>
        <v>0</v>
      </c>
      <c r="Q337">
        <f t="array" ref="Q337">INDEX(Items!C$2:C$1098,MATCH($O337,Items!$A$2:$A$1098,0))</f>
        <v>0</v>
      </c>
      <c r="R337">
        <f t="array" ref="R337">INDEX(Items!D$2:D$1098,MATCH($O337,Items!$A$2:$A$1098,0))</f>
        <v>0</v>
      </c>
    </row>
    <row r="338" spans="1:20" x14ac:dyDescent="0.3">
      <c r="A338">
        <f t="shared" si="58"/>
        <v>1</v>
      </c>
      <c r="B338" s="10" t="str">
        <f t="shared" si="59"/>
        <v/>
      </c>
      <c r="C338" s="2">
        <f t="shared" si="57"/>
        <v>1</v>
      </c>
      <c r="D338" s="3"/>
      <c r="E338" s="2"/>
      <c r="F338" t="e">
        <f t="array" ref="F338">INDEX(Establishment!B$2:B$1047,MATCH($E338,Establishment!$A$2:$A$1047,0))</f>
        <v>#N/A</v>
      </c>
      <c r="G338" t="e">
        <f t="array" ref="G338">INDEX(Establishment!C$2:C$1047,MATCH($E338,Establishment!$A$2:$A$1047,0))</f>
        <v>#N/A</v>
      </c>
      <c r="I338" s="4"/>
      <c r="J338" t="s">
        <v>20</v>
      </c>
      <c r="L338" s="4"/>
      <c r="M338" s="4">
        <f t="shared" si="60"/>
        <v>0</v>
      </c>
      <c r="N338" s="4">
        <f t="shared" si="61"/>
        <v>0</v>
      </c>
      <c r="O338" t="s">
        <v>20</v>
      </c>
      <c r="P338">
        <f t="array" ref="P338">INDEX(Items!B$2:B$1098,MATCH($O338,Items!$A$2:$A$1098,0))</f>
        <v>0</v>
      </c>
      <c r="Q338">
        <f t="array" ref="Q338">INDEX(Items!C$2:C$1098,MATCH($O338,Items!$A$2:$A$1098,0))</f>
        <v>0</v>
      </c>
      <c r="R338">
        <f t="array" ref="R338">INDEX(Items!D$2:D$1098,MATCH($O338,Items!$A$2:$A$1098,0))</f>
        <v>0</v>
      </c>
    </row>
    <row r="339" spans="1:20" x14ac:dyDescent="0.3">
      <c r="A339">
        <f t="shared" si="58"/>
        <v>1</v>
      </c>
      <c r="B339" s="10" t="str">
        <f t="shared" si="59"/>
        <v/>
      </c>
      <c r="C339" s="2">
        <f t="shared" si="57"/>
        <v>1</v>
      </c>
      <c r="D339" s="3"/>
      <c r="E339" s="2"/>
      <c r="F339" t="e">
        <f t="array" ref="F339">INDEX(Establishment!B$2:B$1047,MATCH($E339,Establishment!$A$2:$A$1047,0))</f>
        <v>#N/A</v>
      </c>
      <c r="G339" t="e">
        <f t="array" ref="G339">INDEX(Establishment!C$2:C$1047,MATCH($E339,Establishment!$A$2:$A$1047,0))</f>
        <v>#N/A</v>
      </c>
      <c r="I339" s="4"/>
      <c r="J339" t="s">
        <v>20</v>
      </c>
      <c r="L339" s="4"/>
      <c r="M339" s="4">
        <f t="shared" si="60"/>
        <v>0</v>
      </c>
      <c r="N339" s="4">
        <f t="shared" si="61"/>
        <v>0</v>
      </c>
      <c r="O339" t="s">
        <v>20</v>
      </c>
      <c r="P339">
        <f t="array" ref="P339">INDEX(Items!B$2:B$1098,MATCH($O339,Items!$A$2:$A$1098,0))</f>
        <v>0</v>
      </c>
      <c r="Q339">
        <f t="array" ref="Q339">INDEX(Items!C$2:C$1098,MATCH($O339,Items!$A$2:$A$1098,0))</f>
        <v>0</v>
      </c>
      <c r="R339">
        <f t="array" ref="R339">INDEX(Items!D$2:D$1098,MATCH($O339,Items!$A$2:$A$1098,0))</f>
        <v>0</v>
      </c>
    </row>
    <row r="340" spans="1:20" x14ac:dyDescent="0.3">
      <c r="A340">
        <f t="shared" si="58"/>
        <v>1</v>
      </c>
      <c r="B340" s="10" t="str">
        <f t="shared" si="59"/>
        <v/>
      </c>
      <c r="C340" s="2">
        <f t="shared" si="57"/>
        <v>1</v>
      </c>
      <c r="D340" s="3"/>
      <c r="E340" s="2"/>
      <c r="F340" t="e">
        <f t="array" ref="F340">INDEX(Establishment!B$2:B$1047,MATCH($E340,Establishment!$A$2:$A$1047,0))</f>
        <v>#N/A</v>
      </c>
      <c r="G340" t="e">
        <f t="array" ref="G340">INDEX(Establishment!C$2:C$1047,MATCH($E340,Establishment!$A$2:$A$1047,0))</f>
        <v>#N/A</v>
      </c>
      <c r="I340" s="4"/>
      <c r="J340" t="s">
        <v>20</v>
      </c>
      <c r="L340" s="4"/>
      <c r="M340" s="4">
        <f t="shared" si="60"/>
        <v>0</v>
      </c>
      <c r="N340" s="4">
        <f t="shared" si="61"/>
        <v>0</v>
      </c>
      <c r="O340" t="s">
        <v>20</v>
      </c>
      <c r="P340">
        <f t="array" ref="P340">INDEX(Items!B$2:B$1098,MATCH($O340,Items!$A$2:$A$1098,0))</f>
        <v>0</v>
      </c>
      <c r="Q340">
        <f t="array" ref="Q340">INDEX(Items!C$2:C$1098,MATCH($O340,Items!$A$2:$A$1098,0))</f>
        <v>0</v>
      </c>
      <c r="R340">
        <f t="array" ref="R340">INDEX(Items!D$2:D$1098,MATCH($O340,Items!$A$2:$A$1098,0))</f>
        <v>0</v>
      </c>
    </row>
    <row r="341" spans="1:20" x14ac:dyDescent="0.3">
      <c r="A341">
        <f t="shared" si="58"/>
        <v>1</v>
      </c>
      <c r="B341" s="10" t="str">
        <f t="shared" si="59"/>
        <v/>
      </c>
      <c r="C341" s="2">
        <f t="shared" si="57"/>
        <v>1</v>
      </c>
      <c r="D341" s="3"/>
      <c r="E341" s="2"/>
      <c r="F341" t="e">
        <f t="array" ref="F341">INDEX(Establishment!B$2:B$1047,MATCH($E341,Establishment!$A$2:$A$1047,0))</f>
        <v>#N/A</v>
      </c>
      <c r="G341" t="e">
        <f t="array" ref="G341">INDEX(Establishment!C$2:C$1047,MATCH($E341,Establishment!$A$2:$A$1047,0))</f>
        <v>#N/A</v>
      </c>
      <c r="I341" s="4"/>
      <c r="J341" t="s">
        <v>20</v>
      </c>
      <c r="L341" s="4"/>
      <c r="M341" s="4">
        <f t="shared" si="60"/>
        <v>0</v>
      </c>
      <c r="N341" s="4">
        <f t="shared" si="61"/>
        <v>0</v>
      </c>
      <c r="O341" t="s">
        <v>20</v>
      </c>
      <c r="P341">
        <f t="array" ref="P341">INDEX(Items!B$2:B$1098,MATCH($O341,Items!$A$2:$A$1098,0))</f>
        <v>0</v>
      </c>
      <c r="Q341">
        <f t="array" ref="Q341">INDEX(Items!C$2:C$1098,MATCH($O341,Items!$A$2:$A$1098,0))</f>
        <v>0</v>
      </c>
      <c r="R341">
        <f t="array" ref="R341">INDEX(Items!D$2:D$1098,MATCH($O341,Items!$A$2:$A$1098,0))</f>
        <v>0</v>
      </c>
    </row>
    <row r="342" spans="1:20" x14ac:dyDescent="0.3">
      <c r="A342">
        <f t="shared" si="58"/>
        <v>1</v>
      </c>
      <c r="B342" s="10" t="str">
        <f t="shared" si="59"/>
        <v/>
      </c>
      <c r="C342" s="2">
        <f t="shared" si="57"/>
        <v>1</v>
      </c>
      <c r="D342" s="3"/>
      <c r="E342" s="2"/>
      <c r="F342" t="e">
        <f t="array" ref="F342">INDEX(Establishment!B$2:B$1047,MATCH($E342,Establishment!$A$2:$A$1047,0))</f>
        <v>#N/A</v>
      </c>
      <c r="G342" t="e">
        <f t="array" ref="G342">INDEX(Establishment!C$2:C$1047,MATCH($E342,Establishment!$A$2:$A$1047,0))</f>
        <v>#N/A</v>
      </c>
      <c r="I342" s="4"/>
      <c r="J342" t="s">
        <v>20</v>
      </c>
      <c r="L342" s="4"/>
      <c r="M342" s="4">
        <f t="shared" si="60"/>
        <v>0</v>
      </c>
      <c r="N342" s="4">
        <f t="shared" si="61"/>
        <v>0</v>
      </c>
      <c r="O342" t="s">
        <v>20</v>
      </c>
      <c r="P342">
        <f t="array" ref="P342">INDEX(Items!B$2:B$1098,MATCH($O342,Items!$A$2:$A$1098,0))</f>
        <v>0</v>
      </c>
      <c r="Q342">
        <f t="array" ref="Q342">INDEX(Items!C$2:C$1098,MATCH($O342,Items!$A$2:$A$1098,0))</f>
        <v>0</v>
      </c>
      <c r="R342">
        <f t="array" ref="R342">INDEX(Items!D$2:D$1098,MATCH($O342,Items!$A$2:$A$1098,0))</f>
        <v>0</v>
      </c>
    </row>
    <row r="343" spans="1:20" x14ac:dyDescent="0.3">
      <c r="A343">
        <f t="shared" si="58"/>
        <v>1</v>
      </c>
      <c r="B343" s="10" t="str">
        <f t="shared" si="59"/>
        <v/>
      </c>
      <c r="C343" s="2">
        <f t="shared" si="57"/>
        <v>1</v>
      </c>
      <c r="D343" s="3"/>
      <c r="E343" s="2"/>
      <c r="F343" t="e">
        <f t="array" ref="F343">INDEX(Establishment!B$2:B$1047,MATCH($E343,Establishment!$A$2:$A$1047,0))</f>
        <v>#N/A</v>
      </c>
      <c r="G343" t="e">
        <f t="array" ref="G343">INDEX(Establishment!C$2:C$1047,MATCH($E343,Establishment!$A$2:$A$1047,0))</f>
        <v>#N/A</v>
      </c>
      <c r="I343" s="4"/>
      <c r="J343" t="s">
        <v>20</v>
      </c>
      <c r="L343" s="4"/>
      <c r="M343" s="4">
        <f t="shared" si="60"/>
        <v>0</v>
      </c>
      <c r="N343" s="4">
        <f t="shared" si="61"/>
        <v>0</v>
      </c>
      <c r="O343" t="s">
        <v>20</v>
      </c>
      <c r="P343">
        <f t="array" ref="P343">INDEX(Items!B$2:B$1098,MATCH($O343,Items!$A$2:$A$1098,0))</f>
        <v>0</v>
      </c>
      <c r="Q343">
        <f t="array" ref="Q343">INDEX(Items!C$2:C$1098,MATCH($O343,Items!$A$2:$A$1098,0))</f>
        <v>0</v>
      </c>
      <c r="R343">
        <f t="array" ref="R343">INDEX(Items!D$2:D$1098,MATCH($O343,Items!$A$2:$A$1098,0))</f>
        <v>0</v>
      </c>
    </row>
    <row r="344" spans="1:20" x14ac:dyDescent="0.3">
      <c r="A344">
        <f t="shared" si="58"/>
        <v>1</v>
      </c>
      <c r="B344" s="10" t="str">
        <f t="shared" si="59"/>
        <v/>
      </c>
      <c r="C344" s="2">
        <f t="shared" si="57"/>
        <v>1</v>
      </c>
      <c r="D344" s="3"/>
      <c r="E344" s="2"/>
      <c r="F344" t="e">
        <f t="array" ref="F344">INDEX(Establishment!B$2:B$1047,MATCH($E344,Establishment!$A$2:$A$1047,0))</f>
        <v>#N/A</v>
      </c>
      <c r="G344" t="e">
        <f t="array" ref="G344">INDEX(Establishment!C$2:C$1047,MATCH($E344,Establishment!$A$2:$A$1047,0))</f>
        <v>#N/A</v>
      </c>
      <c r="I344" s="4"/>
      <c r="J344" t="s">
        <v>20</v>
      </c>
      <c r="L344" s="4"/>
      <c r="M344" s="4">
        <f t="shared" si="60"/>
        <v>0</v>
      </c>
      <c r="N344" s="4">
        <f t="shared" si="61"/>
        <v>0</v>
      </c>
      <c r="O344" t="s">
        <v>20</v>
      </c>
      <c r="P344">
        <f t="array" ref="P344">INDEX(Items!B$2:B$1098,MATCH($O344,Items!$A$2:$A$1098,0))</f>
        <v>0</v>
      </c>
      <c r="Q344">
        <f t="array" ref="Q344">INDEX(Items!C$2:C$1098,MATCH($O344,Items!$A$2:$A$1098,0))</f>
        <v>0</v>
      </c>
      <c r="R344">
        <f t="array" ref="R344">INDEX(Items!D$2:D$1098,MATCH($O344,Items!$A$2:$A$1098,0))</f>
        <v>0</v>
      </c>
    </row>
    <row r="345" spans="1:20" x14ac:dyDescent="0.3">
      <c r="A345">
        <f t="shared" si="58"/>
        <v>1</v>
      </c>
      <c r="B345" s="10" t="str">
        <f t="shared" si="59"/>
        <v/>
      </c>
      <c r="C345" s="2">
        <f t="shared" si="57"/>
        <v>1</v>
      </c>
      <c r="D345" s="3"/>
      <c r="E345" s="2"/>
      <c r="F345" t="e">
        <f t="array" ref="F345">INDEX(Establishment!B$2:B$1047,MATCH($E345,Establishment!$A$2:$A$1047,0))</f>
        <v>#N/A</v>
      </c>
      <c r="G345" t="e">
        <f t="array" ref="G345">INDEX(Establishment!C$2:C$1047,MATCH($E345,Establishment!$A$2:$A$1047,0))</f>
        <v>#N/A</v>
      </c>
      <c r="I345" s="4"/>
      <c r="J345" t="s">
        <v>20</v>
      </c>
      <c r="L345" s="4"/>
      <c r="M345" s="4">
        <f t="shared" si="60"/>
        <v>0</v>
      </c>
      <c r="N345" s="4">
        <f t="shared" si="61"/>
        <v>0</v>
      </c>
      <c r="O345" t="s">
        <v>20</v>
      </c>
      <c r="P345">
        <f t="array" ref="P345">INDEX(Items!B$2:B$1098,MATCH($O345,Items!$A$2:$A$1098,0))</f>
        <v>0</v>
      </c>
      <c r="Q345">
        <f t="array" ref="Q345">INDEX(Items!C$2:C$1098,MATCH($O345,Items!$A$2:$A$1098,0))</f>
        <v>0</v>
      </c>
      <c r="R345">
        <f t="array" ref="R345">INDEX(Items!D$2:D$1098,MATCH($O345,Items!$A$2:$A$1098,0))</f>
        <v>0</v>
      </c>
    </row>
    <row r="346" spans="1:20" x14ac:dyDescent="0.3">
      <c r="A346">
        <f t="shared" si="58"/>
        <v>1</v>
      </c>
      <c r="B346" s="10" t="str">
        <f t="shared" si="59"/>
        <v/>
      </c>
      <c r="C346" s="2">
        <f t="shared" si="57"/>
        <v>1</v>
      </c>
      <c r="D346" s="3"/>
      <c r="E346" s="2"/>
      <c r="F346" t="e">
        <f t="array" ref="F346">INDEX(Establishment!B$2:B$1047,MATCH($E346,Establishment!$A$2:$A$1047,0))</f>
        <v>#N/A</v>
      </c>
      <c r="G346" t="e">
        <f t="array" ref="G346">INDEX(Establishment!C$2:C$1047,MATCH($E346,Establishment!$A$2:$A$1047,0))</f>
        <v>#N/A</v>
      </c>
      <c r="I346" s="4"/>
      <c r="J346" t="s">
        <v>20</v>
      </c>
      <c r="L346" s="4"/>
      <c r="M346" s="4">
        <f t="shared" si="60"/>
        <v>0</v>
      </c>
      <c r="N346" s="4">
        <f t="shared" si="61"/>
        <v>0</v>
      </c>
      <c r="O346" t="s">
        <v>20</v>
      </c>
      <c r="P346">
        <f t="array" ref="P346">INDEX(Items!B$2:B$1098,MATCH($O346,Items!$A$2:$A$1098,0))</f>
        <v>0</v>
      </c>
      <c r="Q346">
        <f t="array" ref="Q346">INDEX(Items!C$2:C$1098,MATCH($O346,Items!$A$2:$A$1098,0))</f>
        <v>0</v>
      </c>
      <c r="R346">
        <f t="array" ref="R346">INDEX(Items!D$2:D$1098,MATCH($O346,Items!$A$2:$A$1098,0))</f>
        <v>0</v>
      </c>
    </row>
    <row r="347" spans="1:20" x14ac:dyDescent="0.3">
      <c r="A347">
        <f t="shared" si="58"/>
        <v>1</v>
      </c>
      <c r="B347" s="10" t="str">
        <f t="shared" si="59"/>
        <v/>
      </c>
      <c r="C347" s="2">
        <f t="shared" ref="C347" si="62">IF(OR(B347="",B347&lt;&gt;B346),1,C346+1)</f>
        <v>1</v>
      </c>
      <c r="D347" s="3"/>
      <c r="E347" s="2"/>
      <c r="F347" t="e">
        <f t="array" ref="F347">INDEX(Establishment!B$2:B$1047,MATCH($E347,Establishment!$A$2:$A$1047,0))</f>
        <v>#N/A</v>
      </c>
      <c r="G347" t="e">
        <f t="array" ref="G347">INDEX(Establishment!C$2:C$1047,MATCH($E347,Establishment!$A$2:$A$1047,0))</f>
        <v>#N/A</v>
      </c>
      <c r="I347" s="4"/>
      <c r="J347" t="s">
        <v>20</v>
      </c>
      <c r="L347" s="4"/>
      <c r="M347" s="4">
        <f t="shared" si="60"/>
        <v>0</v>
      </c>
      <c r="N347" s="4">
        <f t="shared" si="61"/>
        <v>0</v>
      </c>
      <c r="O347" t="s">
        <v>20</v>
      </c>
      <c r="P347">
        <f t="array" ref="P347">INDEX(Items!B$2:B$1098,MATCH($O347,Items!$A$2:$A$1098,0))</f>
        <v>0</v>
      </c>
      <c r="Q347">
        <f t="array" ref="Q347">INDEX(Items!C$2:C$1098,MATCH($O347,Items!$A$2:$A$1098,0))</f>
        <v>0</v>
      </c>
      <c r="R347">
        <f t="array" ref="R347">INDEX(Items!D$2:D$1098,MATCH($O347,Items!$A$2:$A$1098,0))</f>
        <v>0</v>
      </c>
    </row>
    <row r="348" spans="1:20" ht="15.75" customHeight="1" x14ac:dyDescent="0.3">
      <c r="A348">
        <f t="shared" si="58"/>
        <v>1</v>
      </c>
      <c r="B348" s="10" t="str">
        <f t="shared" si="59"/>
        <v>20240321A</v>
      </c>
      <c r="C348">
        <f t="shared" ref="C348" si="63">IF(OR(B348="",B348&lt;&gt;B356),1,C356+1)</f>
        <v>1</v>
      </c>
      <c r="D348" s="3">
        <v>45372</v>
      </c>
      <c r="E348" s="2" t="s">
        <v>890</v>
      </c>
      <c r="F348" t="s">
        <v>889</v>
      </c>
      <c r="G348" t="str">
        <f t="array" ref="G348">INDEX(Establishment!C$2:C$1047,MATCH($E348,Establishment!$A$2:$A$1047,0))</f>
        <v>Jeepney</v>
      </c>
      <c r="H348" t="s">
        <v>2</v>
      </c>
      <c r="I348" s="4">
        <v>13</v>
      </c>
      <c r="J348" t="s">
        <v>54</v>
      </c>
      <c r="K348">
        <v>1</v>
      </c>
      <c r="L348" s="4">
        <v>13</v>
      </c>
      <c r="M348" s="4">
        <f t="shared" si="60"/>
        <v>13</v>
      </c>
      <c r="N348" s="4">
        <f t="shared" si="61"/>
        <v>13</v>
      </c>
      <c r="O348" t="s">
        <v>37</v>
      </c>
      <c r="P348" t="str">
        <f t="array" ref="P348">INDEX(Items!B$2:B$1098,MATCH($O348,Items!$A$2:$A$1098,0))</f>
        <v xml:space="preserve"> </v>
      </c>
      <c r="Q348" t="s">
        <v>55</v>
      </c>
      <c r="R348" s="8" t="s">
        <v>966</v>
      </c>
      <c r="T348" t="str">
        <f t="shared" ref="T348" si="64">G348&amp;" - "&amp;R348</f>
        <v>Jeepney - Kalayaan Ave. - Guadalupe Makati</v>
      </c>
    </row>
    <row r="349" spans="1:20" x14ac:dyDescent="0.3">
      <c r="A349">
        <f t="shared" si="58"/>
        <v>2</v>
      </c>
      <c r="B349" s="10" t="str">
        <f t="shared" si="59"/>
        <v>20240321B</v>
      </c>
      <c r="C349" s="2">
        <f t="shared" ref="C349:C358" si="65">IF(OR(B349="",B349&lt;&gt;B348),1,C348+1)</f>
        <v>1</v>
      </c>
      <c r="D349" s="3">
        <v>45372</v>
      </c>
      <c r="E349" s="2" t="s">
        <v>22</v>
      </c>
      <c r="F349" s="8" t="s">
        <v>1461</v>
      </c>
      <c r="G349" s="8" t="s">
        <v>1462</v>
      </c>
      <c r="H349" t="s">
        <v>2</v>
      </c>
      <c r="I349" s="4">
        <v>900</v>
      </c>
      <c r="J349" t="s">
        <v>20</v>
      </c>
      <c r="K349">
        <v>2</v>
      </c>
      <c r="L349" s="4">
        <v>350</v>
      </c>
      <c r="M349" s="4">
        <f t="shared" si="60"/>
        <v>700</v>
      </c>
      <c r="N349" s="4">
        <f t="shared" si="61"/>
        <v>700</v>
      </c>
      <c r="O349" t="s">
        <v>1460</v>
      </c>
      <c r="P349" t="str">
        <f t="array" ref="P349">INDEX(Items!B$2:B$1098,MATCH($O349,Items!$A$2:$A$1098,0))</f>
        <v>Swedish</v>
      </c>
      <c r="Q349" t="str">
        <f t="array" ref="Q349">INDEX(Items!C$2:C$1098,MATCH($O349,Items!$A$2:$A$1098,0))</f>
        <v xml:space="preserve">Massage </v>
      </c>
      <c r="R349" t="str">
        <f t="array" ref="R349">INDEX(Items!D$2:D$1098,MATCH($O349,Items!$A$2:$A$1098,0))</f>
        <v>1 hour</v>
      </c>
    </row>
    <row r="350" spans="1:20" x14ac:dyDescent="0.3">
      <c r="A350">
        <f t="shared" si="58"/>
        <v>2</v>
      </c>
      <c r="B350" s="10" t="str">
        <f t="shared" si="59"/>
        <v>20240321B</v>
      </c>
      <c r="C350" s="2">
        <f t="shared" si="65"/>
        <v>2</v>
      </c>
      <c r="D350" s="3">
        <v>45372</v>
      </c>
      <c r="E350" s="2" t="s">
        <v>22</v>
      </c>
      <c r="F350" s="8" t="s">
        <v>1461</v>
      </c>
      <c r="G350" s="8" t="s">
        <v>1462</v>
      </c>
      <c r="I350" s="4"/>
      <c r="J350" t="s">
        <v>20</v>
      </c>
      <c r="K350">
        <v>1</v>
      </c>
      <c r="L350" s="4">
        <v>200</v>
      </c>
      <c r="M350" s="4">
        <f t="shared" si="60"/>
        <v>200</v>
      </c>
      <c r="N350" s="4">
        <f t="shared" si="61"/>
        <v>900</v>
      </c>
      <c r="O350" t="s">
        <v>1104</v>
      </c>
      <c r="P350">
        <f t="array" ref="P350">INDEX(Items!B$2:B$1098,MATCH($O350,Items!$A$2:$A$1098,0))</f>
        <v>0</v>
      </c>
      <c r="Q350" t="str">
        <f t="array" ref="Q350">INDEX(Items!C$2:C$1098,MATCH($O350,Items!$A$2:$A$1098,0))</f>
        <v>Service</v>
      </c>
      <c r="R350" t="str">
        <f t="array" ref="R350">INDEX(Items!D$2:D$1098,MATCH($O350,Items!$A$2:$A$1098,0))</f>
        <v>Tips</v>
      </c>
    </row>
    <row r="351" spans="1:20" x14ac:dyDescent="0.3">
      <c r="A351">
        <f t="shared" si="58"/>
        <v>3</v>
      </c>
      <c r="B351" s="10" t="str">
        <f t="shared" si="59"/>
        <v>20240321C</v>
      </c>
      <c r="C351" s="2">
        <f t="shared" si="65"/>
        <v>1</v>
      </c>
      <c r="D351" s="3">
        <v>45372</v>
      </c>
      <c r="E351" s="2" t="s">
        <v>22</v>
      </c>
      <c r="F351" s="8" t="s">
        <v>1360</v>
      </c>
      <c r="G351" s="8" t="s">
        <v>1462</v>
      </c>
      <c r="H351" t="s">
        <v>2</v>
      </c>
      <c r="I351" s="4">
        <v>15</v>
      </c>
      <c r="J351" t="s">
        <v>63</v>
      </c>
      <c r="K351">
        <v>1</v>
      </c>
      <c r="L351" s="4">
        <v>15</v>
      </c>
      <c r="M351" s="4">
        <f t="shared" si="60"/>
        <v>15</v>
      </c>
      <c r="N351" s="4">
        <f t="shared" si="61"/>
        <v>15</v>
      </c>
      <c r="O351" t="s">
        <v>37</v>
      </c>
      <c r="P351" t="str">
        <f t="array" ref="P351">INDEX(Items!B$2:B$1098,MATCH($O351,Items!$A$2:$A$1098,0))</f>
        <v xml:space="preserve"> </v>
      </c>
      <c r="Q351" s="8" t="s">
        <v>1182</v>
      </c>
      <c r="R351" s="8" t="s">
        <v>1463</v>
      </c>
    </row>
    <row r="352" spans="1:20" ht="15.75" customHeight="1" x14ac:dyDescent="0.3">
      <c r="A352" s="2">
        <f t="shared" si="58"/>
        <v>4</v>
      </c>
      <c r="B352" s="12" t="str">
        <f t="shared" si="59"/>
        <v>20240321D</v>
      </c>
      <c r="C352" s="2">
        <f t="shared" si="65"/>
        <v>1</v>
      </c>
      <c r="D352" s="3">
        <v>45372</v>
      </c>
      <c r="E352" s="2" t="s">
        <v>902</v>
      </c>
      <c r="F352" s="2" t="str">
        <f t="array" ref="F352">INDEX(Establishment!B$2:B$1047,MATCH($E352,Establishment!$A$2:$A$1047,0))</f>
        <v>Transportation(Public)</v>
      </c>
      <c r="G352" s="2" t="str">
        <f t="array" ref="G352">INDEX(Establishment!C$2:C$1047,MATCH($E352,Establishment!$A$2:$A$1047,0))</f>
        <v>Bus</v>
      </c>
      <c r="H352" s="2" t="s">
        <v>2</v>
      </c>
      <c r="I352" s="4">
        <v>20</v>
      </c>
      <c r="J352" t="s">
        <v>54</v>
      </c>
      <c r="K352" s="2">
        <v>1</v>
      </c>
      <c r="L352" s="4">
        <v>15</v>
      </c>
      <c r="M352" s="4">
        <f t="shared" si="60"/>
        <v>15</v>
      </c>
      <c r="N352" s="4">
        <f t="shared" si="61"/>
        <v>15</v>
      </c>
      <c r="O352" t="s">
        <v>37</v>
      </c>
      <c r="P352" s="2" t="str">
        <f t="array" ref="P352">INDEX(Items!B$2:B$1098,MATCH($O352,Items!$A$2:$A$1098,0))</f>
        <v xml:space="preserve"> </v>
      </c>
      <c r="Q352" t="s">
        <v>55</v>
      </c>
      <c r="R352" s="2" t="s">
        <v>1459</v>
      </c>
      <c r="S352" s="2"/>
    </row>
    <row r="353" spans="1:19" x14ac:dyDescent="0.3">
      <c r="A353">
        <f t="shared" si="58"/>
        <v>5</v>
      </c>
      <c r="B353" s="10" t="str">
        <f t="shared" si="59"/>
        <v>20240321E</v>
      </c>
      <c r="C353" s="2">
        <f t="shared" si="65"/>
        <v>1</v>
      </c>
      <c r="D353" s="3">
        <v>45372</v>
      </c>
      <c r="E353" s="2" t="s">
        <v>22</v>
      </c>
      <c r="F353" s="8" t="s">
        <v>1454</v>
      </c>
      <c r="G353" s="8" t="s">
        <v>239</v>
      </c>
      <c r="H353" t="s">
        <v>2</v>
      </c>
      <c r="I353" s="4">
        <v>300</v>
      </c>
      <c r="J353" t="s">
        <v>954</v>
      </c>
      <c r="K353">
        <v>1</v>
      </c>
      <c r="L353" s="4">
        <v>150</v>
      </c>
      <c r="M353" s="4">
        <f t="shared" si="60"/>
        <v>150</v>
      </c>
      <c r="N353" s="4">
        <f t="shared" si="61"/>
        <v>150</v>
      </c>
      <c r="O353" t="s">
        <v>37</v>
      </c>
      <c r="P353" t="str">
        <f t="array" ref="P353">INDEX(Items!B$2:B$1098,MATCH($O353,Items!$A$2:$A$1098,0))</f>
        <v xml:space="preserve"> </v>
      </c>
      <c r="Q353" s="8" t="s">
        <v>1456</v>
      </c>
      <c r="R353" s="8" t="s">
        <v>1457</v>
      </c>
    </row>
    <row r="354" spans="1:19" x14ac:dyDescent="0.3">
      <c r="A354">
        <f t="shared" si="58"/>
        <v>5</v>
      </c>
      <c r="B354" s="10" t="str">
        <f t="shared" si="59"/>
        <v>20240321E</v>
      </c>
      <c r="C354" s="2">
        <f t="shared" si="65"/>
        <v>2</v>
      </c>
      <c r="D354" s="3">
        <v>45372</v>
      </c>
      <c r="E354" s="2" t="s">
        <v>22</v>
      </c>
      <c r="F354" s="8" t="s">
        <v>1454</v>
      </c>
      <c r="G354" s="8" t="s">
        <v>239</v>
      </c>
      <c r="I354" s="4"/>
      <c r="J354" t="s">
        <v>954</v>
      </c>
      <c r="K354">
        <v>1</v>
      </c>
      <c r="L354" s="4">
        <v>150</v>
      </c>
      <c r="M354" s="4">
        <f t="shared" si="60"/>
        <v>150</v>
      </c>
      <c r="N354" s="4">
        <f t="shared" si="61"/>
        <v>300</v>
      </c>
      <c r="O354" t="s">
        <v>37</v>
      </c>
      <c r="P354" t="str">
        <f t="array" ref="P354">INDEX(Items!B$2:B$1098,MATCH($O354,Items!$A$2:$A$1098,0))</f>
        <v xml:space="preserve"> </v>
      </c>
      <c r="Q354" s="8" t="s">
        <v>1456</v>
      </c>
      <c r="R354" s="8" t="s">
        <v>1458</v>
      </c>
    </row>
    <row r="355" spans="1:19" x14ac:dyDescent="0.3">
      <c r="A355">
        <f t="shared" si="58"/>
        <v>6</v>
      </c>
      <c r="B355" s="10" t="str">
        <f t="shared" si="59"/>
        <v>20240321F</v>
      </c>
      <c r="C355" s="2">
        <f t="shared" si="65"/>
        <v>1</v>
      </c>
      <c r="D355" s="3">
        <v>45372</v>
      </c>
      <c r="E355" s="2" t="s">
        <v>22</v>
      </c>
      <c r="F355" s="8" t="s">
        <v>1454</v>
      </c>
      <c r="G355" s="8" t="s">
        <v>239</v>
      </c>
      <c r="H355" t="s">
        <v>2</v>
      </c>
      <c r="I355" s="4">
        <v>150</v>
      </c>
      <c r="J355" t="s">
        <v>1371</v>
      </c>
      <c r="K355">
        <v>1</v>
      </c>
      <c r="L355" s="4">
        <v>150</v>
      </c>
      <c r="M355" s="4">
        <f t="shared" si="60"/>
        <v>150</v>
      </c>
      <c r="N355" s="4">
        <f t="shared" si="61"/>
        <v>150</v>
      </c>
      <c r="O355" t="s">
        <v>37</v>
      </c>
      <c r="P355" t="str">
        <f t="array" ref="P355">INDEX(Items!B$2:B$1098,MATCH($O355,Items!$A$2:$A$1098,0))</f>
        <v xml:space="preserve"> </v>
      </c>
      <c r="Q355" s="8" t="s">
        <v>494</v>
      </c>
      <c r="R355" t="str">
        <f t="array" ref="R355">INDEX(Items!D$2:D$1098,MATCH($O355,Items!$A$2:$A$1098,0))</f>
        <v xml:space="preserve"> </v>
      </c>
    </row>
    <row r="356" spans="1:19" x14ac:dyDescent="0.3">
      <c r="A356">
        <f t="shared" si="58"/>
        <v>7</v>
      </c>
      <c r="B356" s="10" t="str">
        <f t="shared" si="59"/>
        <v>20240321G</v>
      </c>
      <c r="C356" s="2">
        <f t="shared" si="65"/>
        <v>1</v>
      </c>
      <c r="D356" s="3">
        <v>45372</v>
      </c>
      <c r="E356" s="2"/>
      <c r="F356" s="8" t="s">
        <v>1454</v>
      </c>
      <c r="G356" s="8" t="s">
        <v>239</v>
      </c>
      <c r="H356" t="s">
        <v>2</v>
      </c>
      <c r="I356" s="4">
        <v>210</v>
      </c>
      <c r="J356" t="s">
        <v>41</v>
      </c>
      <c r="K356">
        <v>1</v>
      </c>
      <c r="L356" s="4">
        <v>150</v>
      </c>
      <c r="M356" s="4">
        <f t="shared" si="60"/>
        <v>150</v>
      </c>
      <c r="N356" s="4">
        <f t="shared" si="61"/>
        <v>150</v>
      </c>
      <c r="O356" t="s">
        <v>37</v>
      </c>
      <c r="P356" t="str">
        <f t="array" ref="P356">INDEX(Items!B$2:B$1098,MATCH($O356,Items!$A$2:$A$1098,0))</f>
        <v xml:space="preserve"> </v>
      </c>
      <c r="Q356" s="8" t="s">
        <v>1331</v>
      </c>
      <c r="R356" t="str">
        <f t="array" ref="R356">INDEX(Items!D$2:D$1098,MATCH($O356,Items!$A$2:$A$1098,0))</f>
        <v xml:space="preserve"> </v>
      </c>
    </row>
    <row r="357" spans="1:19" x14ac:dyDescent="0.3">
      <c r="A357" t="e">
        <f t="shared" si="58"/>
        <v>#N/A</v>
      </c>
      <c r="B357" s="10" t="e">
        <f t="shared" si="59"/>
        <v>#N/A</v>
      </c>
      <c r="C357" s="2" t="e">
        <f t="shared" si="65"/>
        <v>#N/A</v>
      </c>
      <c r="D357" s="3">
        <v>45372</v>
      </c>
      <c r="E357" s="2"/>
      <c r="F357" t="e">
        <f t="array" ref="F357">INDEX(Establishment!B$2:B$1047,MATCH($E357,Establishment!$A$2:$A$1047,0))</f>
        <v>#N/A</v>
      </c>
      <c r="G357" t="e">
        <f t="array" ref="G357">INDEX(Establishment!C$2:C$1047,MATCH($E357,Establishment!$A$2:$A$1047,0))</f>
        <v>#N/A</v>
      </c>
      <c r="I357" s="4"/>
      <c r="J357" t="s">
        <v>41</v>
      </c>
      <c r="K357">
        <v>1</v>
      </c>
      <c r="L357" s="4">
        <v>60</v>
      </c>
      <c r="M357" s="4">
        <f t="shared" si="60"/>
        <v>60</v>
      </c>
      <c r="N357" s="4" t="e">
        <f t="shared" si="61"/>
        <v>#N/A</v>
      </c>
      <c r="O357" t="s">
        <v>37</v>
      </c>
      <c r="P357" t="str">
        <f t="array" ref="P357">INDEX(Items!B$2:B$1098,MATCH($O357,Items!$A$2:$A$1098,0))</f>
        <v xml:space="preserve"> </v>
      </c>
      <c r="Q357" s="8" t="s">
        <v>1455</v>
      </c>
      <c r="R357" t="str">
        <f t="array" ref="R357">INDEX(Items!D$2:D$1098,MATCH($O357,Items!$A$2:$A$1098,0))</f>
        <v xml:space="preserve"> </v>
      </c>
    </row>
    <row r="358" spans="1:19" x14ac:dyDescent="0.3">
      <c r="A358" t="e">
        <f t="shared" si="58"/>
        <v>#N/A</v>
      </c>
      <c r="B358" s="10" t="e">
        <f t="shared" si="59"/>
        <v>#N/A</v>
      </c>
      <c r="C358" s="2" t="e">
        <f t="shared" si="65"/>
        <v>#N/A</v>
      </c>
      <c r="D358" s="3">
        <v>45372</v>
      </c>
      <c r="E358" s="2" t="s">
        <v>22</v>
      </c>
      <c r="F358" s="8" t="s">
        <v>1114</v>
      </c>
      <c r="G358" s="8" t="s">
        <v>239</v>
      </c>
      <c r="H358" t="s">
        <v>2</v>
      </c>
      <c r="I358" s="4">
        <v>47.5</v>
      </c>
      <c r="J358" t="s">
        <v>41</v>
      </c>
      <c r="K358">
        <v>5</v>
      </c>
      <c r="L358" s="4">
        <v>9.5</v>
      </c>
      <c r="M358" s="4">
        <f t="shared" si="60"/>
        <v>47.5</v>
      </c>
      <c r="N358" s="4" t="e">
        <f t="shared" si="61"/>
        <v>#N/A</v>
      </c>
      <c r="O358" t="s">
        <v>1033</v>
      </c>
      <c r="P358">
        <f t="array" ref="P358">INDEX(Items!B$2:B$1098,MATCH($O358,Items!$A$2:$A$1098,0))</f>
        <v>0</v>
      </c>
      <c r="Q358" s="8" t="s">
        <v>1175</v>
      </c>
      <c r="R358" s="8" t="s">
        <v>1242</v>
      </c>
    </row>
    <row r="359" spans="1:19" ht="15.75" customHeight="1" x14ac:dyDescent="0.3">
      <c r="A359" t="e">
        <f t="shared" si="58"/>
        <v>#N/A</v>
      </c>
      <c r="B359" s="10" t="e">
        <f t="shared" si="59"/>
        <v>#N/A</v>
      </c>
      <c r="C359" t="e">
        <f t="shared" ref="C359" si="66">IF(OR(B359="",B359&lt;&gt;B367),1,C367+1)</f>
        <v>#N/A</v>
      </c>
      <c r="D359" s="3">
        <v>45372</v>
      </c>
      <c r="E359" s="2" t="s">
        <v>890</v>
      </c>
      <c r="F359" t="str">
        <f t="array" ref="F359">INDEX(Establishment!B$2:B$1047,MATCH($E359,Establishment!$A$2:$A$1047,0))</f>
        <v>Transportation(Public)</v>
      </c>
      <c r="G359" t="str">
        <f t="array" ref="G359">INDEX(Establishment!C$2:C$1047,MATCH($E359,Establishment!$A$2:$A$1047,0))</f>
        <v>Jeepney</v>
      </c>
      <c r="H359" t="s">
        <v>2</v>
      </c>
      <c r="I359" s="4">
        <v>13</v>
      </c>
      <c r="J359" t="s">
        <v>54</v>
      </c>
      <c r="K359">
        <v>1</v>
      </c>
      <c r="L359" s="4">
        <v>13</v>
      </c>
      <c r="M359" s="4">
        <f t="shared" si="60"/>
        <v>13</v>
      </c>
      <c r="N359" s="4" t="e">
        <f t="shared" si="61"/>
        <v>#N/A</v>
      </c>
      <c r="O359" t="s">
        <v>37</v>
      </c>
      <c r="P359" t="str">
        <f t="array" ref="P359">INDEX(Items!B$2:B$1098,MATCH($O359,Items!$A$2:$A$1098,0))</f>
        <v xml:space="preserve"> </v>
      </c>
      <c r="Q359" t="s">
        <v>55</v>
      </c>
      <c r="R359" s="2" t="s">
        <v>971</v>
      </c>
      <c r="S359" s="9"/>
    </row>
    <row r="360" spans="1:19" x14ac:dyDescent="0.3">
      <c r="A360">
        <f t="shared" si="58"/>
        <v>1</v>
      </c>
      <c r="B360" s="10" t="str">
        <f t="shared" si="59"/>
        <v>20240322A</v>
      </c>
      <c r="C360" s="2" t="e">
        <f t="shared" ref="C360" si="67">IF(OR(B360="",B360&lt;&gt;B359),1,C359+1)</f>
        <v>#N/A</v>
      </c>
      <c r="D360" s="3">
        <v>45373</v>
      </c>
      <c r="E360" s="2" t="s">
        <v>22</v>
      </c>
      <c r="F360" s="8" t="s">
        <v>1352</v>
      </c>
      <c r="G360" s="8" t="s">
        <v>1453</v>
      </c>
      <c r="H360" t="s">
        <v>2</v>
      </c>
      <c r="I360" s="4">
        <v>70</v>
      </c>
      <c r="J360" t="s">
        <v>63</v>
      </c>
      <c r="K360">
        <v>1</v>
      </c>
      <c r="L360" s="4">
        <v>40</v>
      </c>
      <c r="M360" s="4">
        <f t="shared" si="60"/>
        <v>40</v>
      </c>
      <c r="N360" s="4" t="e">
        <f t="shared" si="61"/>
        <v>#N/A</v>
      </c>
      <c r="O360" t="s">
        <v>37</v>
      </c>
      <c r="P360" t="str">
        <f t="array" ref="P360">INDEX(Items!B$2:B$1098,MATCH($O360,Items!$A$2:$A$1098,0))</f>
        <v xml:space="preserve"> </v>
      </c>
      <c r="Q360" s="8" t="s">
        <v>1453</v>
      </c>
      <c r="R360" s="8" t="s">
        <v>1385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AC7CAC43-DDB0-4090-8CFC-BC722E0EEB0F}">
          <x14:formula1>
            <xm:f>Items!$A$2:$A$297</xm:f>
          </x14:formula1>
          <xm:sqref>O5:O22 O1 O349:O351 O283:O347 O353:O357 O360 O242:O281 O238:O240 O143:O230 O137:O138 O124:O134 O106:O107 O77 O74:O75 O110:O121 O65:O68 O61:O62 O30:O33 O26:O28 O38:O55 O24</xm:sqref>
        </x14:dataValidation>
        <x14:dataValidation type="list" allowBlank="1" xr:uid="{C508FDDF-526D-40CF-9B32-F052A7118844}">
          <x14:formula1>
            <xm:f>Establishment!$A$2:$A611</xm:f>
          </x14:formula1>
          <xm:sqref>E78 E232</xm:sqref>
        </x14:dataValidation>
        <x14:dataValidation type="list" allowBlank="1" xr:uid="{F9C46EF9-6D04-4FB7-95D2-14C1CC8EDED9}">
          <x14:formula1>
            <xm:f>Establishment!$A$2:$A590</xm:f>
          </x14:formula1>
          <xm:sqref>E235 E56:E59 E139:E145 E282</xm:sqref>
        </x14:dataValidation>
        <x14:dataValidation type="list" allowBlank="1" xr:uid="{D63F7CFB-6BFA-4785-BE71-E14D2608CE78}">
          <x14:formula1>
            <xm:f>Establishment!$A$2:$A529</xm:f>
          </x14:formula1>
          <xm:sqref>E1 E38:E55 E35:E36 E5:E28 E30:E33 E110:E121 E60:E77 E79:E107 E123:E138 E146:E231 E233:E234 E236:E281 E353:E360 E283:E351</xm:sqref>
        </x14:dataValidation>
        <x14:dataValidation type="list" allowBlank="1" xr:uid="{DE8B2D14-4CDE-4F17-AFF6-95AA6ED3E911}">
          <x14:formula1>
            <xm:f>Establishment!$A$2:$A556</xm:f>
          </x14:formula1>
          <xm:sqref>E29 E34 E37 E122 E108:E109 E352</xm:sqref>
        </x14:dataValidation>
        <x14:dataValidation type="list" allowBlank="1" xr:uid="{528B247D-5ED6-4BBE-8BCA-2A694520EC74}">
          <x14:formula1>
            <xm:f>Items!$A$2:A602</xm:f>
          </x14:formula1>
          <xm:sqref>O282 O78:O79 O105 O139:O142 O232:O237 O56:O59</xm:sqref>
        </x14:dataValidation>
        <x14:dataValidation type="list" allowBlank="1" xr:uid="{0AC2F431-1EA1-471D-B111-9AB1FEEF2672}">
          <x14:formula1>
            <xm:f>Items!$A$2:A563</xm:f>
          </x14:formula1>
          <xm:sqref>O23 O25 O29 O34:O37 O60 O63:O64 O69:O73 O122:O123 O76 O80:O104 O108:O109 O135:O136 O231 O241 O358:O359 O352 O348</xm:sqref>
        </x14:dataValidation>
        <x14:dataValidation type="list" allowBlank="1" xr:uid="{1873B4C9-4BA7-454D-80F2-E30C6D721D59}">
          <x14:formula1>
            <xm:f>Accounts!$A$3:$A507</xm:f>
          </x14:formula1>
          <xm:sqref>J5:J55 J60:J76 J79:J105 J108:J138 J143:J231 J233:J234 J236:J281 J283:J360 J1</xm:sqref>
        </x14:dataValidation>
        <x14:dataValidation type="list" allowBlank="1" xr:uid="{AD34812D-C98A-4071-B9E4-9919A912F20E}">
          <x14:formula1>
            <xm:f>Accounts!$A$3:$A568</xm:f>
          </x14:formula1>
          <xm:sqref>J78 J56:J59 J139:J142 J232 J235 J282</xm:sqref>
        </x14:dataValidation>
        <x14:dataValidation type="list" allowBlank="1" xr:uid="{0AD057FE-3448-4BDF-80F0-697F75D1847B}">
          <x14:formula1>
            <xm:f>Misc!$A$2:$A560</xm:f>
          </x14:formula1>
          <xm:sqref>H56:H59 H139:H142 H282</xm:sqref>
        </x14:dataValidation>
        <x14:dataValidation type="list" allowBlank="1" xr:uid="{52791B1C-F8D0-4790-8807-5F7D56D64FA9}">
          <x14:formula1>
            <xm:f>Misc!$A$2:$A532</xm:f>
          </x14:formula1>
          <xm:sqref>H29 H34 H37 H122 H78 H109 H232 H235</xm:sqref>
        </x14:dataValidation>
        <x14:dataValidation type="list" allowBlank="1" xr:uid="{08440699-A89B-4DBB-84C8-6D781D290FD0}">
          <x14:formula1>
            <xm:f>Misc!$A$2:$A499</xm:f>
          </x14:formula1>
          <xm:sqref>H38:H55 H35:H36 H5:H28 H30:H33 H110:H121 H60:H76 H79:H103 H105 H123:H138 H143:H231 H233:H234 H236:H281 H353:H360 H283:H351 H1</xm:sqref>
        </x14:dataValidation>
        <x14:dataValidation type="list" allowBlank="1" xr:uid="{AAC5AA45-DA44-4B38-A472-F622B4B5BAAE}">
          <x14:formula1>
            <xm:f>Misc!$A$2:$A601</xm:f>
          </x14:formula1>
          <xm:sqref>H104 H108 H352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F828-E812-4D75-BC04-69E05AA046B2}">
  <dimension ref="A1:S647"/>
  <sheetViews>
    <sheetView zoomScale="85" zoomScaleNormal="85" workbookViewId="0">
      <pane xSplit="7" ySplit="1" topLeftCell="H175" activePane="bottomRight" state="frozen"/>
      <selection activeCell="H323" sqref="H323"/>
      <selection pane="topRight" activeCell="H323" sqref="H323"/>
      <selection pane="bottomLeft" activeCell="H323" sqref="H323"/>
      <selection pane="bottomRight" activeCell="R196" sqref="R196"/>
    </sheetView>
  </sheetViews>
  <sheetFormatPr defaultColWidth="14.44140625" defaultRowHeight="15" customHeight="1" x14ac:dyDescent="0.3"/>
  <cols>
    <col min="1" max="1" width="9" bestFit="1" customWidth="1"/>
    <col min="2" max="2" width="11.33203125" style="10" bestFit="1" customWidth="1"/>
    <col min="3" max="3" width="11" bestFit="1" customWidth="1"/>
    <col min="4" max="4" width="11.33203125" bestFit="1" customWidth="1"/>
    <col min="5" max="5" width="24" style="8" customWidth="1"/>
    <col min="6" max="6" width="13.6640625" customWidth="1"/>
    <col min="7" max="7" width="9.6640625" customWidth="1"/>
    <col min="8" max="8" width="13.6640625" customWidth="1"/>
    <col min="9" max="9" width="11.88671875" bestFit="1" customWidth="1"/>
    <col min="10" max="10" width="18.5546875" customWidth="1"/>
    <col min="11" max="11" width="8.6640625" customWidth="1"/>
    <col min="12" max="12" width="9.5546875" customWidth="1"/>
    <col min="13" max="13" width="10.44140625" bestFit="1" customWidth="1"/>
    <col min="14" max="14" width="11.109375" customWidth="1"/>
    <col min="15" max="15" width="25.6640625" customWidth="1"/>
    <col min="16" max="16" width="14" bestFit="1" customWidth="1"/>
    <col min="17" max="17" width="34.33203125" bestFit="1" customWidth="1"/>
    <col min="18" max="18" width="24.5546875" bestFit="1" customWidth="1"/>
    <col min="19" max="19" width="16.109375" customWidth="1"/>
  </cols>
  <sheetData>
    <row r="1" spans="1:19" ht="21.6" x14ac:dyDescent="0.3">
      <c r="A1" t="s">
        <v>3</v>
      </c>
      <c r="B1" s="11" t="s">
        <v>4</v>
      </c>
      <c r="C1" t="s">
        <v>5</v>
      </c>
      <c r="D1" s="3" t="s">
        <v>6</v>
      </c>
      <c r="E1" s="2" t="s">
        <v>7</v>
      </c>
      <c r="F1" t="s">
        <v>8</v>
      </c>
      <c r="G1" t="s">
        <v>9</v>
      </c>
      <c r="H1" t="s">
        <v>10</v>
      </c>
      <c r="I1" s="1" t="s">
        <v>11</v>
      </c>
      <c r="J1" t="s">
        <v>12</v>
      </c>
      <c r="K1" t="s">
        <v>13</v>
      </c>
      <c r="L1" t="s">
        <v>14</v>
      </c>
      <c r="M1" t="s">
        <v>11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ht="14.4" x14ac:dyDescent="0.3">
      <c r="A2">
        <f t="shared" ref="A2:A65" si="0">IF(OR(D2&lt;&gt;D1,D2=""),1,IF(NOT(AND(E2=E1,F2=F1,G2=G1)),A1+1,IF(OR(H2="",AND(H2&lt;&gt;"",H2&lt;&gt;H1,H1&lt;&gt;"")),A1,A1+1)))</f>
        <v>1</v>
      </c>
      <c r="B2" s="10" t="str">
        <f t="shared" ref="B2:B65" si="1">IF(D2&lt;&gt;"",TEXT(D2,"YYYYMMDD")&amp;CHAR(64+A2),"")</f>
        <v/>
      </c>
      <c r="C2" s="2">
        <f t="shared" ref="C2:C65" si="2">IF(OR(B2="",B2&lt;&gt;B1),1,C1+1)</f>
        <v>1</v>
      </c>
      <c r="D2" s="3"/>
      <c r="E2" s="2"/>
      <c r="F2" t="e">
        <f t="array" ref="F2">INDEX(Establishment!B$2:B$1047,MATCH($E2,Establishment!$A$2:$A$1047,0))</f>
        <v>#N/A</v>
      </c>
      <c r="G2" t="e">
        <f t="array" ref="G2">INDEX(Establishment!C$2:C$1047,MATCH($E2,Establishment!$A$2:$A$1047,0))</f>
        <v>#N/A</v>
      </c>
      <c r="H2" t="s">
        <v>20</v>
      </c>
      <c r="I2" s="4"/>
      <c r="J2" t="s">
        <v>20</v>
      </c>
      <c r="L2" s="4"/>
      <c r="M2" s="4">
        <f t="shared" ref="M2:M65" si="3">K2*L2</f>
        <v>0</v>
      </c>
      <c r="N2" s="4">
        <f t="shared" ref="N2:N65" si="4">IF(B2=B1,N1+M2,M2)</f>
        <v>0</v>
      </c>
      <c r="O2" t="s">
        <v>20</v>
      </c>
      <c r="P2">
        <f t="array" ref="P2">INDEX(Items!B$2:B$1098,MATCH($O2,Items!$A$2:$A$1098,0))</f>
        <v>0</v>
      </c>
      <c r="Q2">
        <f t="array" ref="Q2">INDEX(Items!C$2:C$1098,MATCH($O2,Items!$A$2:$A$1098,0))</f>
        <v>0</v>
      </c>
      <c r="R2">
        <f t="array" ref="R2">INDEX(Items!D$2:D$1098,MATCH($O2,Items!$A$2:$A$1098,0))</f>
        <v>0</v>
      </c>
    </row>
    <row r="3" spans="1:19" ht="14.4" x14ac:dyDescent="0.3">
      <c r="A3">
        <f t="shared" si="0"/>
        <v>1</v>
      </c>
      <c r="B3" s="10" t="str">
        <f t="shared" si="1"/>
        <v/>
      </c>
      <c r="C3" s="2">
        <f t="shared" si="2"/>
        <v>1</v>
      </c>
      <c r="D3" s="3"/>
      <c r="E3" s="2"/>
      <c r="F3" t="e">
        <f t="array" ref="F3">INDEX(Establishment!B$2:B$1047,MATCH($E3,Establishment!$A$2:$A$1047,0))</f>
        <v>#N/A</v>
      </c>
      <c r="G3" t="e">
        <f t="array" ref="G3">INDEX(Establishment!C$2:C$1047,MATCH($E3,Establishment!$A$2:$A$1047,0))</f>
        <v>#N/A</v>
      </c>
      <c r="H3" t="s">
        <v>20</v>
      </c>
      <c r="I3" s="4"/>
      <c r="J3" t="s">
        <v>20</v>
      </c>
      <c r="L3" s="4"/>
      <c r="M3" s="4">
        <f t="shared" si="3"/>
        <v>0</v>
      </c>
      <c r="N3" s="4">
        <f t="shared" si="4"/>
        <v>0</v>
      </c>
      <c r="O3" t="s">
        <v>20</v>
      </c>
      <c r="P3">
        <f t="array" ref="P3">INDEX(Items!B$2:B$1098,MATCH($O3,Items!$A$2:$A$1098,0))</f>
        <v>0</v>
      </c>
      <c r="Q3">
        <f t="array" ref="Q3">INDEX(Items!C$2:C$1098,MATCH($O3,Items!$A$2:$A$1098,0))</f>
        <v>0</v>
      </c>
      <c r="R3">
        <f t="array" ref="R3">INDEX(Items!D$2:D$1098,MATCH($O3,Items!$A$2:$A$1098,0))</f>
        <v>0</v>
      </c>
    </row>
    <row r="4" spans="1:19" ht="14.4" x14ac:dyDescent="0.3">
      <c r="A4">
        <f t="shared" si="0"/>
        <v>1</v>
      </c>
      <c r="B4" s="10" t="str">
        <f t="shared" si="1"/>
        <v/>
      </c>
      <c r="C4" s="2">
        <f t="shared" si="2"/>
        <v>1</v>
      </c>
      <c r="D4" s="3"/>
      <c r="E4" s="2"/>
      <c r="F4" t="e">
        <f t="array" ref="F4">INDEX(Establishment!B$2:B$1047,MATCH($E4,Establishment!$A$2:$A$1047,0))</f>
        <v>#N/A</v>
      </c>
      <c r="G4" t="e">
        <f t="array" ref="G4">INDEX(Establishment!C$2:C$1047,MATCH($E4,Establishment!$A$2:$A$1047,0))</f>
        <v>#N/A</v>
      </c>
      <c r="H4" t="s">
        <v>20</v>
      </c>
      <c r="I4" s="4"/>
      <c r="J4" t="s">
        <v>20</v>
      </c>
      <c r="L4" s="4"/>
      <c r="M4" s="4">
        <f t="shared" si="3"/>
        <v>0</v>
      </c>
      <c r="N4" s="4">
        <f t="shared" si="4"/>
        <v>0</v>
      </c>
      <c r="O4" t="s">
        <v>20</v>
      </c>
      <c r="P4">
        <f t="array" ref="P4">INDEX(Items!B$2:B$1098,MATCH($O4,Items!$A$2:$A$1098,0))</f>
        <v>0</v>
      </c>
      <c r="Q4">
        <f t="array" ref="Q4">INDEX(Items!C$2:C$1098,MATCH($O4,Items!$A$2:$A$1098,0))</f>
        <v>0</v>
      </c>
      <c r="R4">
        <f t="array" ref="R4">INDEX(Items!D$2:D$1098,MATCH($O4,Items!$A$2:$A$1098,0))</f>
        <v>0</v>
      </c>
    </row>
    <row r="5" spans="1:19" ht="14.4" x14ac:dyDescent="0.3">
      <c r="A5">
        <f t="shared" si="0"/>
        <v>1</v>
      </c>
      <c r="B5" s="10" t="str">
        <f t="shared" si="1"/>
        <v/>
      </c>
      <c r="C5" s="2">
        <f t="shared" si="2"/>
        <v>1</v>
      </c>
      <c r="D5" s="3"/>
      <c r="E5" s="2"/>
      <c r="F5" t="e">
        <f t="array" ref="F5">INDEX(Establishment!B$2:B$1047,MATCH($E5,Establishment!$A$2:$A$1047,0))</f>
        <v>#N/A</v>
      </c>
      <c r="G5" t="e">
        <f t="array" ref="G5">INDEX(Establishment!C$2:C$1047,MATCH($E5,Establishment!$A$2:$A$1047,0))</f>
        <v>#N/A</v>
      </c>
      <c r="H5" t="s">
        <v>20</v>
      </c>
      <c r="I5" s="4"/>
      <c r="J5" t="s">
        <v>20</v>
      </c>
      <c r="L5" s="4"/>
      <c r="M5" s="4">
        <f t="shared" si="3"/>
        <v>0</v>
      </c>
      <c r="N5" s="4">
        <f t="shared" si="4"/>
        <v>0</v>
      </c>
      <c r="O5" t="s">
        <v>20</v>
      </c>
      <c r="P5">
        <f t="array" ref="P5">INDEX(Items!B$2:B$1098,MATCH($O5,Items!$A$2:$A$1098,0))</f>
        <v>0</v>
      </c>
      <c r="Q5">
        <f t="array" ref="Q5">INDEX(Items!C$2:C$1098,MATCH($O5,Items!$A$2:$A$1098,0))</f>
        <v>0</v>
      </c>
      <c r="R5">
        <f t="array" ref="R5">INDEX(Items!D$2:D$1098,MATCH($O5,Items!$A$2:$A$1098,0))</f>
        <v>0</v>
      </c>
    </row>
    <row r="6" spans="1:19" ht="14.4" x14ac:dyDescent="0.3">
      <c r="A6">
        <f t="shared" si="0"/>
        <v>1</v>
      </c>
      <c r="B6" s="10" t="str">
        <f t="shared" si="1"/>
        <v/>
      </c>
      <c r="C6" s="2">
        <f t="shared" si="2"/>
        <v>1</v>
      </c>
      <c r="D6" s="3"/>
      <c r="E6" s="2"/>
      <c r="F6" t="e">
        <f t="array" ref="F6">INDEX(Establishment!B$2:B$1047,MATCH($E6,Establishment!$A$2:$A$1047,0))</f>
        <v>#N/A</v>
      </c>
      <c r="G6" t="e">
        <f t="array" ref="G6">INDEX(Establishment!C$2:C$1047,MATCH($E6,Establishment!$A$2:$A$1047,0))</f>
        <v>#N/A</v>
      </c>
      <c r="H6" t="s">
        <v>20</v>
      </c>
      <c r="I6" s="4"/>
      <c r="J6" t="s">
        <v>20</v>
      </c>
      <c r="L6" s="4"/>
      <c r="M6" s="4">
        <f t="shared" si="3"/>
        <v>0</v>
      </c>
      <c r="N6" s="4">
        <f t="shared" si="4"/>
        <v>0</v>
      </c>
      <c r="O6" t="s">
        <v>20</v>
      </c>
      <c r="P6">
        <f t="array" ref="P6">INDEX(Items!B$2:B$1098,MATCH($O6,Items!$A$2:$A$1098,0))</f>
        <v>0</v>
      </c>
      <c r="Q6">
        <f t="array" ref="Q6">INDEX(Items!C$2:C$1098,MATCH($O6,Items!$A$2:$A$1098,0))</f>
        <v>0</v>
      </c>
      <c r="R6">
        <f t="array" ref="R6">INDEX(Items!D$2:D$1098,MATCH($O6,Items!$A$2:$A$1098,0))</f>
        <v>0</v>
      </c>
    </row>
    <row r="7" spans="1:19" ht="14.4" x14ac:dyDescent="0.3">
      <c r="A7">
        <f t="shared" si="0"/>
        <v>1</v>
      </c>
      <c r="B7" s="10" t="str">
        <f t="shared" si="1"/>
        <v/>
      </c>
      <c r="C7" s="2">
        <f t="shared" si="2"/>
        <v>1</v>
      </c>
      <c r="D7" s="3"/>
      <c r="E7" s="2"/>
      <c r="F7" t="e">
        <f t="array" ref="F7">INDEX(Establishment!B$2:B$1047,MATCH($E7,Establishment!$A$2:$A$1047,0))</f>
        <v>#N/A</v>
      </c>
      <c r="G7" t="e">
        <f t="array" ref="G7">INDEX(Establishment!C$2:C$1047,MATCH($E7,Establishment!$A$2:$A$1047,0))</f>
        <v>#N/A</v>
      </c>
      <c r="H7" t="s">
        <v>20</v>
      </c>
      <c r="I7" s="4"/>
      <c r="J7" t="s">
        <v>20</v>
      </c>
      <c r="L7" s="4"/>
      <c r="M7" s="4">
        <f t="shared" si="3"/>
        <v>0</v>
      </c>
      <c r="N7" s="4">
        <f t="shared" si="4"/>
        <v>0</v>
      </c>
      <c r="O7" t="s">
        <v>20</v>
      </c>
      <c r="P7">
        <f t="array" ref="P7">INDEX(Items!B$2:B$1098,MATCH($O7,Items!$A$2:$A$1098,0))</f>
        <v>0</v>
      </c>
      <c r="Q7">
        <f t="array" ref="Q7">INDEX(Items!C$2:C$1098,MATCH($O7,Items!$A$2:$A$1098,0))</f>
        <v>0</v>
      </c>
      <c r="R7">
        <f t="array" ref="R7">INDEX(Items!D$2:D$1098,MATCH($O7,Items!$A$2:$A$1098,0))</f>
        <v>0</v>
      </c>
    </row>
    <row r="8" spans="1:19" ht="14.4" x14ac:dyDescent="0.3">
      <c r="A8">
        <f t="shared" si="0"/>
        <v>1</v>
      </c>
      <c r="B8" s="10" t="str">
        <f t="shared" si="1"/>
        <v/>
      </c>
      <c r="C8" s="2">
        <f t="shared" si="2"/>
        <v>1</v>
      </c>
      <c r="D8" s="3"/>
      <c r="E8" s="2"/>
      <c r="F8" t="e">
        <f t="array" ref="F8">INDEX(Establishment!B$2:B$1047,MATCH($E8,Establishment!$A$2:$A$1047,0))</f>
        <v>#N/A</v>
      </c>
      <c r="G8" t="e">
        <f t="array" ref="G8">INDEX(Establishment!C$2:C$1047,MATCH($E8,Establishment!$A$2:$A$1047,0))</f>
        <v>#N/A</v>
      </c>
      <c r="H8" t="s">
        <v>20</v>
      </c>
      <c r="I8" s="4"/>
      <c r="J8" t="s">
        <v>20</v>
      </c>
      <c r="L8" s="4"/>
      <c r="M8" s="4">
        <f t="shared" si="3"/>
        <v>0</v>
      </c>
      <c r="N8" s="4">
        <f t="shared" si="4"/>
        <v>0</v>
      </c>
      <c r="O8" t="s">
        <v>20</v>
      </c>
      <c r="P8">
        <f t="array" ref="P8">INDEX(Items!B$2:B$1098,MATCH($O8,Items!$A$2:$A$1098,0))</f>
        <v>0</v>
      </c>
      <c r="Q8">
        <f t="array" ref="Q8">INDEX(Items!C$2:C$1098,MATCH($O8,Items!$A$2:$A$1098,0))</f>
        <v>0</v>
      </c>
      <c r="R8">
        <f t="array" ref="R8">INDEX(Items!D$2:D$1098,MATCH($O8,Items!$A$2:$A$1098,0))</f>
        <v>0</v>
      </c>
    </row>
    <row r="9" spans="1:19" ht="14.4" x14ac:dyDescent="0.3">
      <c r="A9">
        <f t="shared" si="0"/>
        <v>1</v>
      </c>
      <c r="B9" s="10" t="str">
        <f t="shared" si="1"/>
        <v/>
      </c>
      <c r="C9" s="2">
        <f t="shared" si="2"/>
        <v>1</v>
      </c>
      <c r="D9" s="3"/>
      <c r="E9" s="2"/>
      <c r="F9" t="e">
        <f t="array" ref="F9">INDEX(Establishment!B$2:B$1047,MATCH($E9,Establishment!$A$2:$A$1047,0))</f>
        <v>#N/A</v>
      </c>
      <c r="G9" t="e">
        <f t="array" ref="G9">INDEX(Establishment!C$2:C$1047,MATCH($E9,Establishment!$A$2:$A$1047,0))</f>
        <v>#N/A</v>
      </c>
      <c r="H9" t="s">
        <v>20</v>
      </c>
      <c r="I9" s="4"/>
      <c r="J9" t="s">
        <v>20</v>
      </c>
      <c r="L9" s="4"/>
      <c r="M9" s="4">
        <f t="shared" si="3"/>
        <v>0</v>
      </c>
      <c r="N9" s="4">
        <f t="shared" si="4"/>
        <v>0</v>
      </c>
      <c r="O9" t="s">
        <v>20</v>
      </c>
      <c r="P9">
        <f t="array" ref="P9">INDEX(Items!B$2:B$1098,MATCH($O9,Items!$A$2:$A$1098,0))</f>
        <v>0</v>
      </c>
      <c r="Q9">
        <f t="array" ref="Q9">INDEX(Items!C$2:C$1098,MATCH($O9,Items!$A$2:$A$1098,0))</f>
        <v>0</v>
      </c>
      <c r="R9">
        <f t="array" ref="R9">INDEX(Items!D$2:D$1098,MATCH($O9,Items!$A$2:$A$1098,0))</f>
        <v>0</v>
      </c>
    </row>
    <row r="10" spans="1:19" ht="14.4" x14ac:dyDescent="0.3">
      <c r="A10">
        <f t="shared" si="0"/>
        <v>1</v>
      </c>
      <c r="B10" s="10" t="str">
        <f t="shared" si="1"/>
        <v/>
      </c>
      <c r="C10" s="2">
        <f t="shared" si="2"/>
        <v>1</v>
      </c>
      <c r="D10" s="3"/>
      <c r="E10" s="2"/>
      <c r="F10" t="e">
        <f t="array" ref="F10">INDEX(Establishment!B$2:B$1047,MATCH($E10,Establishment!$A$2:$A$1047,0))</f>
        <v>#N/A</v>
      </c>
      <c r="G10" t="e">
        <f t="array" ref="G10">INDEX(Establishment!C$2:C$1047,MATCH($E10,Establishment!$A$2:$A$1047,0))</f>
        <v>#N/A</v>
      </c>
      <c r="H10" t="s">
        <v>20</v>
      </c>
      <c r="I10" s="4"/>
      <c r="J10" t="s">
        <v>20</v>
      </c>
      <c r="L10" s="4"/>
      <c r="M10" s="4">
        <f t="shared" si="3"/>
        <v>0</v>
      </c>
      <c r="N10" s="4">
        <f t="shared" si="4"/>
        <v>0</v>
      </c>
      <c r="O10" t="s">
        <v>20</v>
      </c>
      <c r="P10">
        <f t="array" ref="P10">INDEX(Items!B$2:B$1098,MATCH($O10,Items!$A$2:$A$1098,0))</f>
        <v>0</v>
      </c>
      <c r="Q10">
        <f t="array" ref="Q10">INDEX(Items!C$2:C$1098,MATCH($O10,Items!$A$2:$A$1098,0))</f>
        <v>0</v>
      </c>
      <c r="R10">
        <f t="array" ref="R10">INDEX(Items!D$2:D$1098,MATCH($O10,Items!$A$2:$A$1098,0))</f>
        <v>0</v>
      </c>
    </row>
    <row r="11" spans="1:19" ht="14.4" x14ac:dyDescent="0.3">
      <c r="A11">
        <f t="shared" si="0"/>
        <v>1</v>
      </c>
      <c r="B11" s="10" t="str">
        <f t="shared" si="1"/>
        <v/>
      </c>
      <c r="C11" s="2">
        <f t="shared" si="2"/>
        <v>1</v>
      </c>
      <c r="D11" s="3"/>
      <c r="E11" s="2"/>
      <c r="F11" t="e">
        <f t="array" ref="F11">INDEX(Establishment!B$2:B$1047,MATCH($E11,Establishment!$A$2:$A$1047,0))</f>
        <v>#N/A</v>
      </c>
      <c r="G11" t="e">
        <f t="array" ref="G11">INDEX(Establishment!C$2:C$1047,MATCH($E11,Establishment!$A$2:$A$1047,0))</f>
        <v>#N/A</v>
      </c>
      <c r="H11" t="s">
        <v>20</v>
      </c>
      <c r="I11" s="4"/>
      <c r="J11" t="s">
        <v>20</v>
      </c>
      <c r="L11" s="4"/>
      <c r="M11" s="4">
        <f t="shared" si="3"/>
        <v>0</v>
      </c>
      <c r="N11" s="4">
        <f t="shared" si="4"/>
        <v>0</v>
      </c>
      <c r="O11" t="s">
        <v>20</v>
      </c>
      <c r="P11">
        <f t="array" ref="P11">INDEX(Items!B$2:B$1098,MATCH($O11,Items!$A$2:$A$1098,0))</f>
        <v>0</v>
      </c>
      <c r="Q11">
        <f t="array" ref="Q11">INDEX(Items!C$2:C$1098,MATCH($O11,Items!$A$2:$A$1098,0))</f>
        <v>0</v>
      </c>
      <c r="R11">
        <f t="array" ref="R11">INDEX(Items!D$2:D$1098,MATCH($O11,Items!$A$2:$A$1098,0))</f>
        <v>0</v>
      </c>
    </row>
    <row r="12" spans="1:19" ht="14.4" x14ac:dyDescent="0.3">
      <c r="A12">
        <f t="shared" si="0"/>
        <v>1</v>
      </c>
      <c r="B12" s="10" t="str">
        <f t="shared" si="1"/>
        <v/>
      </c>
      <c r="C12" s="2">
        <f t="shared" si="2"/>
        <v>1</v>
      </c>
      <c r="D12" s="3"/>
      <c r="E12" s="2"/>
      <c r="F12" t="e">
        <f t="array" ref="F12">INDEX(Establishment!B$2:B$1047,MATCH($E12,Establishment!$A$2:$A$1047,0))</f>
        <v>#N/A</v>
      </c>
      <c r="G12" t="e">
        <f t="array" ref="G12">INDEX(Establishment!C$2:C$1047,MATCH($E12,Establishment!$A$2:$A$1047,0))</f>
        <v>#N/A</v>
      </c>
      <c r="H12" t="s">
        <v>20</v>
      </c>
      <c r="I12" s="4"/>
      <c r="J12" t="s">
        <v>20</v>
      </c>
      <c r="L12" s="4"/>
      <c r="M12" s="4">
        <f t="shared" si="3"/>
        <v>0</v>
      </c>
      <c r="N12" s="4">
        <f t="shared" si="4"/>
        <v>0</v>
      </c>
      <c r="O12" t="s">
        <v>20</v>
      </c>
      <c r="P12">
        <f t="array" ref="P12">INDEX(Items!B$2:B$1098,MATCH($O12,Items!$A$2:$A$1098,0))</f>
        <v>0</v>
      </c>
      <c r="Q12">
        <f t="array" ref="Q12">INDEX(Items!C$2:C$1098,MATCH($O12,Items!$A$2:$A$1098,0))</f>
        <v>0</v>
      </c>
      <c r="R12">
        <f t="array" ref="R12">INDEX(Items!D$2:D$1098,MATCH($O12,Items!$A$2:$A$1098,0))</f>
        <v>0</v>
      </c>
    </row>
    <row r="13" spans="1:19" ht="14.4" x14ac:dyDescent="0.3">
      <c r="A13">
        <f t="shared" si="0"/>
        <v>1</v>
      </c>
      <c r="B13" s="10" t="str">
        <f t="shared" si="1"/>
        <v/>
      </c>
      <c r="C13" s="2">
        <f t="shared" si="2"/>
        <v>1</v>
      </c>
      <c r="D13" s="3"/>
      <c r="E13" s="2"/>
      <c r="F13" t="e">
        <f t="array" ref="F13">INDEX(Establishment!B$2:B$1047,MATCH($E13,Establishment!$A$2:$A$1047,0))</f>
        <v>#N/A</v>
      </c>
      <c r="G13" t="e">
        <f t="array" ref="G13">INDEX(Establishment!C$2:C$1047,MATCH($E13,Establishment!$A$2:$A$1047,0))</f>
        <v>#N/A</v>
      </c>
      <c r="H13" t="s">
        <v>20</v>
      </c>
      <c r="I13" s="4"/>
      <c r="J13" t="s">
        <v>20</v>
      </c>
      <c r="L13" s="4"/>
      <c r="M13" s="4">
        <f t="shared" si="3"/>
        <v>0</v>
      </c>
      <c r="N13" s="4">
        <f t="shared" si="4"/>
        <v>0</v>
      </c>
      <c r="O13" t="s">
        <v>20</v>
      </c>
      <c r="P13">
        <f t="array" ref="P13">INDEX(Items!B$2:B$1098,MATCH($O13,Items!$A$2:$A$1098,0))</f>
        <v>0</v>
      </c>
      <c r="Q13">
        <f t="array" ref="Q13">INDEX(Items!C$2:C$1098,MATCH($O13,Items!$A$2:$A$1098,0))</f>
        <v>0</v>
      </c>
      <c r="R13">
        <f t="array" ref="R13">INDEX(Items!D$2:D$1098,MATCH($O13,Items!$A$2:$A$1098,0))</f>
        <v>0</v>
      </c>
    </row>
    <row r="14" spans="1:19" ht="14.4" x14ac:dyDescent="0.3">
      <c r="A14">
        <f t="shared" si="0"/>
        <v>1</v>
      </c>
      <c r="B14" s="10" t="str">
        <f t="shared" si="1"/>
        <v/>
      </c>
      <c r="C14" s="2">
        <f t="shared" si="2"/>
        <v>1</v>
      </c>
      <c r="D14" s="3"/>
      <c r="E14" s="2"/>
      <c r="F14" t="e">
        <f t="array" ref="F14">INDEX(Establishment!B$2:B$1047,MATCH($E14,Establishment!$A$2:$A$1047,0))</f>
        <v>#N/A</v>
      </c>
      <c r="G14" t="e">
        <f t="array" ref="G14">INDEX(Establishment!C$2:C$1047,MATCH($E14,Establishment!$A$2:$A$1047,0))</f>
        <v>#N/A</v>
      </c>
      <c r="H14" t="s">
        <v>20</v>
      </c>
      <c r="I14" s="4"/>
      <c r="J14" t="s">
        <v>20</v>
      </c>
      <c r="L14" s="4"/>
      <c r="M14" s="4">
        <f t="shared" si="3"/>
        <v>0</v>
      </c>
      <c r="N14" s="4">
        <f t="shared" si="4"/>
        <v>0</v>
      </c>
      <c r="O14" t="s">
        <v>20</v>
      </c>
      <c r="P14">
        <f t="array" ref="P14">INDEX(Items!B$2:B$1098,MATCH($O14,Items!$A$2:$A$1098,0))</f>
        <v>0</v>
      </c>
      <c r="Q14">
        <f t="array" ref="Q14">INDEX(Items!C$2:C$1098,MATCH($O14,Items!$A$2:$A$1098,0))</f>
        <v>0</v>
      </c>
      <c r="R14">
        <f t="array" ref="R14">INDEX(Items!D$2:D$1098,MATCH($O14,Items!$A$2:$A$1098,0))</f>
        <v>0</v>
      </c>
    </row>
    <row r="15" spans="1:19" ht="14.4" x14ac:dyDescent="0.3">
      <c r="A15">
        <f t="shared" si="0"/>
        <v>1</v>
      </c>
      <c r="B15" s="10" t="str">
        <f t="shared" si="1"/>
        <v/>
      </c>
      <c r="C15" s="2">
        <f t="shared" si="2"/>
        <v>1</v>
      </c>
      <c r="D15" s="3"/>
      <c r="E15" s="2"/>
      <c r="F15" t="e">
        <f t="array" ref="F15">INDEX(Establishment!B$2:B$1047,MATCH($E15,Establishment!$A$2:$A$1047,0))</f>
        <v>#N/A</v>
      </c>
      <c r="G15" t="e">
        <f t="array" ref="G15">INDEX(Establishment!C$2:C$1047,MATCH($E15,Establishment!$A$2:$A$1047,0))</f>
        <v>#N/A</v>
      </c>
      <c r="H15" t="s">
        <v>20</v>
      </c>
      <c r="I15" s="4"/>
      <c r="J15" t="s">
        <v>20</v>
      </c>
      <c r="L15" s="4"/>
      <c r="M15" s="4">
        <f t="shared" si="3"/>
        <v>0</v>
      </c>
      <c r="N15" s="4">
        <f t="shared" si="4"/>
        <v>0</v>
      </c>
      <c r="O15" t="s">
        <v>20</v>
      </c>
      <c r="P15">
        <f t="array" ref="P15">INDEX(Items!B$2:B$1098,MATCH($O15,Items!$A$2:$A$1098,0))</f>
        <v>0</v>
      </c>
      <c r="Q15">
        <f t="array" ref="Q15">INDEX(Items!C$2:C$1098,MATCH($O15,Items!$A$2:$A$1098,0))</f>
        <v>0</v>
      </c>
      <c r="R15">
        <f t="array" ref="R15">INDEX(Items!D$2:D$1098,MATCH($O15,Items!$A$2:$A$1098,0))</f>
        <v>0</v>
      </c>
    </row>
    <row r="16" spans="1:19" ht="14.4" x14ac:dyDescent="0.3">
      <c r="A16">
        <f t="shared" si="0"/>
        <v>1</v>
      </c>
      <c r="B16" s="10" t="str">
        <f t="shared" si="1"/>
        <v/>
      </c>
      <c r="C16" s="2">
        <f t="shared" si="2"/>
        <v>1</v>
      </c>
      <c r="D16" s="3"/>
      <c r="E16" s="2"/>
      <c r="F16" t="e">
        <f t="array" ref="F16">INDEX(Establishment!B$2:B$1047,MATCH($E16,Establishment!$A$2:$A$1047,0))</f>
        <v>#N/A</v>
      </c>
      <c r="G16" t="e">
        <f t="array" ref="G16">INDEX(Establishment!C$2:C$1047,MATCH($E16,Establishment!$A$2:$A$1047,0))</f>
        <v>#N/A</v>
      </c>
      <c r="H16" t="s">
        <v>20</v>
      </c>
      <c r="I16" s="4"/>
      <c r="J16" t="s">
        <v>20</v>
      </c>
      <c r="L16" s="4"/>
      <c r="M16" s="4">
        <f t="shared" si="3"/>
        <v>0</v>
      </c>
      <c r="N16" s="4">
        <f t="shared" si="4"/>
        <v>0</v>
      </c>
      <c r="O16" t="s">
        <v>20</v>
      </c>
      <c r="P16">
        <f t="array" ref="P16">INDEX(Items!B$2:B$1098,MATCH($O16,Items!$A$2:$A$1098,0))</f>
        <v>0</v>
      </c>
      <c r="Q16">
        <f t="array" ref="Q16">INDEX(Items!C$2:C$1098,MATCH($O16,Items!$A$2:$A$1098,0))</f>
        <v>0</v>
      </c>
      <c r="R16">
        <f t="array" ref="R16">INDEX(Items!D$2:D$1098,MATCH($O16,Items!$A$2:$A$1098,0))</f>
        <v>0</v>
      </c>
    </row>
    <row r="17" spans="1:18" ht="14.4" x14ac:dyDescent="0.3">
      <c r="A17">
        <f t="shared" si="0"/>
        <v>1</v>
      </c>
      <c r="B17" s="10" t="str">
        <f t="shared" si="1"/>
        <v/>
      </c>
      <c r="C17" s="2">
        <f t="shared" si="2"/>
        <v>1</v>
      </c>
      <c r="D17" s="3"/>
      <c r="E17" s="2"/>
      <c r="F17" t="e">
        <f t="array" ref="F17">INDEX(Establishment!B$2:B$1047,MATCH($E17,Establishment!$A$2:$A$1047,0))</f>
        <v>#N/A</v>
      </c>
      <c r="G17" t="e">
        <f t="array" ref="G17">INDEX(Establishment!C$2:C$1047,MATCH($E17,Establishment!$A$2:$A$1047,0))</f>
        <v>#N/A</v>
      </c>
      <c r="H17" t="s">
        <v>20</v>
      </c>
      <c r="I17" s="4"/>
      <c r="J17" t="s">
        <v>20</v>
      </c>
      <c r="L17" s="4"/>
      <c r="M17" s="4">
        <f t="shared" si="3"/>
        <v>0</v>
      </c>
      <c r="N17" s="4">
        <f t="shared" si="4"/>
        <v>0</v>
      </c>
      <c r="O17" t="s">
        <v>20</v>
      </c>
      <c r="P17">
        <f t="array" ref="P17">INDEX(Items!B$2:B$1098,MATCH($O17,Items!$A$2:$A$1098,0))</f>
        <v>0</v>
      </c>
      <c r="Q17">
        <f t="array" ref="Q17">INDEX(Items!C$2:C$1098,MATCH($O17,Items!$A$2:$A$1098,0))</f>
        <v>0</v>
      </c>
      <c r="R17">
        <f t="array" ref="R17">INDEX(Items!D$2:D$1098,MATCH($O17,Items!$A$2:$A$1098,0))</f>
        <v>0</v>
      </c>
    </row>
    <row r="18" spans="1:18" ht="14.4" x14ac:dyDescent="0.3">
      <c r="A18">
        <f t="shared" si="0"/>
        <v>1</v>
      </c>
      <c r="B18" s="10" t="str">
        <f t="shared" si="1"/>
        <v/>
      </c>
      <c r="C18" s="2">
        <f t="shared" si="2"/>
        <v>1</v>
      </c>
      <c r="D18" s="3"/>
      <c r="E18" s="2"/>
      <c r="F18" t="e">
        <f t="array" ref="F18">INDEX(Establishment!B$2:B$1047,MATCH($E18,Establishment!$A$2:$A$1047,0))</f>
        <v>#N/A</v>
      </c>
      <c r="G18" t="e">
        <f t="array" ref="G18">INDEX(Establishment!C$2:C$1047,MATCH($E18,Establishment!$A$2:$A$1047,0))</f>
        <v>#N/A</v>
      </c>
      <c r="H18" t="s">
        <v>20</v>
      </c>
      <c r="I18" s="4"/>
      <c r="J18" t="s">
        <v>20</v>
      </c>
      <c r="L18" s="4"/>
      <c r="M18" s="4">
        <f t="shared" si="3"/>
        <v>0</v>
      </c>
      <c r="N18" s="4">
        <f t="shared" si="4"/>
        <v>0</v>
      </c>
      <c r="O18" t="s">
        <v>20</v>
      </c>
      <c r="P18">
        <f t="array" ref="P18">INDEX(Items!B$2:B$1098,MATCH($O18,Items!$A$2:$A$1098,0))</f>
        <v>0</v>
      </c>
      <c r="Q18">
        <f t="array" ref="Q18">INDEX(Items!C$2:C$1098,MATCH($O18,Items!$A$2:$A$1098,0))</f>
        <v>0</v>
      </c>
      <c r="R18">
        <f t="array" ref="R18">INDEX(Items!D$2:D$1098,MATCH($O18,Items!$A$2:$A$1098,0))</f>
        <v>0</v>
      </c>
    </row>
    <row r="19" spans="1:18" ht="14.4" x14ac:dyDescent="0.3">
      <c r="A19">
        <f t="shared" si="0"/>
        <v>1</v>
      </c>
      <c r="B19" s="10" t="str">
        <f t="shared" si="1"/>
        <v/>
      </c>
      <c r="C19" s="2">
        <f t="shared" si="2"/>
        <v>1</v>
      </c>
      <c r="D19" s="3"/>
      <c r="E19" s="2"/>
      <c r="F19" t="e">
        <f t="array" ref="F19">INDEX(Establishment!B$2:B$1047,MATCH($E19,Establishment!$A$2:$A$1047,0))</f>
        <v>#N/A</v>
      </c>
      <c r="G19" t="e">
        <f t="array" ref="G19">INDEX(Establishment!C$2:C$1047,MATCH($E19,Establishment!$A$2:$A$1047,0))</f>
        <v>#N/A</v>
      </c>
      <c r="H19" t="s">
        <v>20</v>
      </c>
      <c r="I19" s="4"/>
      <c r="J19" t="s">
        <v>20</v>
      </c>
      <c r="L19" s="4"/>
      <c r="M19" s="4">
        <f t="shared" si="3"/>
        <v>0</v>
      </c>
      <c r="N19" s="4">
        <f t="shared" si="4"/>
        <v>0</v>
      </c>
      <c r="O19" t="s">
        <v>20</v>
      </c>
      <c r="P19">
        <f t="array" ref="P19">INDEX(Items!B$2:B$1098,MATCH($O19,Items!$A$2:$A$1098,0))</f>
        <v>0</v>
      </c>
      <c r="Q19">
        <f t="array" ref="Q19">INDEX(Items!C$2:C$1098,MATCH($O19,Items!$A$2:$A$1098,0))</f>
        <v>0</v>
      </c>
      <c r="R19">
        <f t="array" ref="R19">INDEX(Items!D$2:D$1098,MATCH($O19,Items!$A$2:$A$1098,0))</f>
        <v>0</v>
      </c>
    </row>
    <row r="20" spans="1:18" ht="14.4" x14ac:dyDescent="0.3">
      <c r="A20">
        <f t="shared" si="0"/>
        <v>1</v>
      </c>
      <c r="B20" s="10" t="str">
        <f t="shared" si="1"/>
        <v/>
      </c>
      <c r="C20" s="2">
        <f t="shared" si="2"/>
        <v>1</v>
      </c>
      <c r="D20" s="3"/>
      <c r="E20" s="2"/>
      <c r="F20" t="e">
        <f t="array" ref="F20">INDEX(Establishment!B$2:B$1047,MATCH($E20,Establishment!$A$2:$A$1047,0))</f>
        <v>#N/A</v>
      </c>
      <c r="G20" t="e">
        <f t="array" ref="G20">INDEX(Establishment!C$2:C$1047,MATCH($E20,Establishment!$A$2:$A$1047,0))</f>
        <v>#N/A</v>
      </c>
      <c r="H20" t="s">
        <v>20</v>
      </c>
      <c r="I20" s="4"/>
      <c r="J20" t="s">
        <v>20</v>
      </c>
      <c r="L20" s="4"/>
      <c r="M20" s="4">
        <f t="shared" si="3"/>
        <v>0</v>
      </c>
      <c r="N20" s="4">
        <f t="shared" si="4"/>
        <v>0</v>
      </c>
      <c r="O20" t="s">
        <v>20</v>
      </c>
      <c r="P20">
        <f t="array" ref="P20">INDEX(Items!B$2:B$1098,MATCH($O20,Items!$A$2:$A$1098,0))</f>
        <v>0</v>
      </c>
      <c r="Q20">
        <f t="array" ref="Q20">INDEX(Items!C$2:C$1098,MATCH($O20,Items!$A$2:$A$1098,0))</f>
        <v>0</v>
      </c>
      <c r="R20">
        <f t="array" ref="R20">INDEX(Items!D$2:D$1098,MATCH($O20,Items!$A$2:$A$1098,0))</f>
        <v>0</v>
      </c>
    </row>
    <row r="21" spans="1:18" ht="14.4" x14ac:dyDescent="0.3">
      <c r="A21">
        <f t="shared" si="0"/>
        <v>1</v>
      </c>
      <c r="B21" s="10" t="str">
        <f t="shared" si="1"/>
        <v/>
      </c>
      <c r="C21" s="2">
        <f t="shared" si="2"/>
        <v>1</v>
      </c>
      <c r="D21" s="3"/>
      <c r="E21" s="2"/>
      <c r="F21" t="e">
        <f t="array" ref="F21">INDEX(Establishment!B$2:B$1047,MATCH($E21,Establishment!$A$2:$A$1047,0))</f>
        <v>#N/A</v>
      </c>
      <c r="G21" t="e">
        <f t="array" ref="G21">INDEX(Establishment!C$2:C$1047,MATCH($E21,Establishment!$A$2:$A$1047,0))</f>
        <v>#N/A</v>
      </c>
      <c r="H21" t="s">
        <v>20</v>
      </c>
      <c r="I21" s="4"/>
      <c r="J21" t="s">
        <v>20</v>
      </c>
      <c r="L21" s="4"/>
      <c r="M21" s="4">
        <f t="shared" si="3"/>
        <v>0</v>
      </c>
      <c r="N21" s="4">
        <f t="shared" si="4"/>
        <v>0</v>
      </c>
      <c r="O21" t="s">
        <v>20</v>
      </c>
      <c r="P21">
        <f t="array" ref="P21">INDEX(Items!B$2:B$1098,MATCH($O21,Items!$A$2:$A$1098,0))</f>
        <v>0</v>
      </c>
      <c r="Q21">
        <f t="array" ref="Q21">INDEX(Items!C$2:C$1098,MATCH($O21,Items!$A$2:$A$1098,0))</f>
        <v>0</v>
      </c>
      <c r="R21">
        <f t="array" ref="R21">INDEX(Items!D$2:D$1098,MATCH($O21,Items!$A$2:$A$1098,0))</f>
        <v>0</v>
      </c>
    </row>
    <row r="22" spans="1:18" ht="14.4" x14ac:dyDescent="0.3">
      <c r="A22">
        <f t="shared" si="0"/>
        <v>1</v>
      </c>
      <c r="B22" s="10" t="str">
        <f t="shared" si="1"/>
        <v/>
      </c>
      <c r="C22" s="2">
        <f t="shared" si="2"/>
        <v>1</v>
      </c>
      <c r="D22" s="3"/>
      <c r="E22" s="2"/>
      <c r="F22" t="e">
        <f t="array" ref="F22">INDEX(Establishment!B$2:B$1047,MATCH($E22,Establishment!$A$2:$A$1047,0))</f>
        <v>#N/A</v>
      </c>
      <c r="G22" t="e">
        <f t="array" ref="G22">INDEX(Establishment!C$2:C$1047,MATCH($E22,Establishment!$A$2:$A$1047,0))</f>
        <v>#N/A</v>
      </c>
      <c r="H22" t="s">
        <v>20</v>
      </c>
      <c r="I22" s="4"/>
      <c r="J22" t="s">
        <v>20</v>
      </c>
      <c r="L22" s="4"/>
      <c r="M22" s="4">
        <f t="shared" si="3"/>
        <v>0</v>
      </c>
      <c r="N22" s="4">
        <f t="shared" si="4"/>
        <v>0</v>
      </c>
      <c r="O22" t="s">
        <v>20</v>
      </c>
      <c r="P22">
        <f t="array" ref="P22">INDEX(Items!B$2:B$1098,MATCH($O22,Items!$A$2:$A$1098,0))</f>
        <v>0</v>
      </c>
      <c r="Q22">
        <f t="array" ref="Q22">INDEX(Items!C$2:C$1098,MATCH($O22,Items!$A$2:$A$1098,0))</f>
        <v>0</v>
      </c>
      <c r="R22">
        <f t="array" ref="R22">INDEX(Items!D$2:D$1098,MATCH($O22,Items!$A$2:$A$1098,0))</f>
        <v>0</v>
      </c>
    </row>
    <row r="23" spans="1:18" ht="14.4" x14ac:dyDescent="0.3">
      <c r="A23">
        <f t="shared" si="0"/>
        <v>1</v>
      </c>
      <c r="B23" s="10" t="str">
        <f t="shared" si="1"/>
        <v/>
      </c>
      <c r="C23" s="2">
        <f t="shared" si="2"/>
        <v>1</v>
      </c>
      <c r="D23" s="3"/>
      <c r="E23" s="2"/>
      <c r="F23" t="e">
        <f t="array" ref="F23">INDEX(Establishment!B$2:B$1047,MATCH($E23,Establishment!$A$2:$A$1047,0))</f>
        <v>#N/A</v>
      </c>
      <c r="G23" t="e">
        <f t="array" ref="G23">INDEX(Establishment!C$2:C$1047,MATCH($E23,Establishment!$A$2:$A$1047,0))</f>
        <v>#N/A</v>
      </c>
      <c r="H23" t="s">
        <v>20</v>
      </c>
      <c r="I23" s="4"/>
      <c r="J23" t="s">
        <v>20</v>
      </c>
      <c r="L23" s="4"/>
      <c r="M23" s="4">
        <f t="shared" si="3"/>
        <v>0</v>
      </c>
      <c r="N23" s="4">
        <f t="shared" si="4"/>
        <v>0</v>
      </c>
      <c r="O23" t="s">
        <v>20</v>
      </c>
      <c r="P23">
        <f t="array" ref="P23">INDEX(Items!B$2:B$1098,MATCH($O23,Items!$A$2:$A$1098,0))</f>
        <v>0</v>
      </c>
      <c r="Q23">
        <f t="array" ref="Q23">INDEX(Items!C$2:C$1098,MATCH($O23,Items!$A$2:$A$1098,0))</f>
        <v>0</v>
      </c>
      <c r="R23">
        <f t="array" ref="R23">INDEX(Items!D$2:D$1098,MATCH($O23,Items!$A$2:$A$1098,0))</f>
        <v>0</v>
      </c>
    </row>
    <row r="24" spans="1:18" ht="14.4" x14ac:dyDescent="0.3">
      <c r="A24">
        <f t="shared" si="0"/>
        <v>1</v>
      </c>
      <c r="B24" s="10" t="str">
        <f t="shared" si="1"/>
        <v/>
      </c>
      <c r="C24" s="2">
        <f t="shared" si="2"/>
        <v>1</v>
      </c>
      <c r="D24" s="3"/>
      <c r="E24" s="2"/>
      <c r="F24" t="e">
        <f t="array" ref="F24">INDEX(Establishment!B$2:B$1047,MATCH($E24,Establishment!$A$2:$A$1047,0))</f>
        <v>#N/A</v>
      </c>
      <c r="G24" t="e">
        <f t="array" ref="G24">INDEX(Establishment!C$2:C$1047,MATCH($E24,Establishment!$A$2:$A$1047,0))</f>
        <v>#N/A</v>
      </c>
      <c r="H24" t="s">
        <v>20</v>
      </c>
      <c r="I24" s="4"/>
      <c r="J24" t="s">
        <v>20</v>
      </c>
      <c r="L24" s="4"/>
      <c r="M24" s="4">
        <f t="shared" si="3"/>
        <v>0</v>
      </c>
      <c r="N24" s="4">
        <f t="shared" si="4"/>
        <v>0</v>
      </c>
      <c r="O24" t="s">
        <v>20</v>
      </c>
      <c r="P24">
        <f t="array" ref="P24">INDEX(Items!B$2:B$1098,MATCH($O24,Items!$A$2:$A$1098,0))</f>
        <v>0</v>
      </c>
      <c r="Q24">
        <f t="array" ref="Q24">INDEX(Items!C$2:C$1098,MATCH($O24,Items!$A$2:$A$1098,0))</f>
        <v>0</v>
      </c>
      <c r="R24">
        <f t="array" ref="R24">INDEX(Items!D$2:D$1098,MATCH($O24,Items!$A$2:$A$1098,0))</f>
        <v>0</v>
      </c>
    </row>
    <row r="25" spans="1:18" ht="14.4" x14ac:dyDescent="0.3">
      <c r="A25">
        <f t="shared" si="0"/>
        <v>1</v>
      </c>
      <c r="B25" s="10" t="str">
        <f t="shared" si="1"/>
        <v/>
      </c>
      <c r="C25" s="2">
        <f t="shared" si="2"/>
        <v>1</v>
      </c>
      <c r="D25" s="3"/>
      <c r="E25" s="2"/>
      <c r="F25" t="e">
        <f t="array" ref="F25">INDEX(Establishment!B$2:B$1047,MATCH($E25,Establishment!$A$2:$A$1047,0))</f>
        <v>#N/A</v>
      </c>
      <c r="G25" t="e">
        <f t="array" ref="G25">INDEX(Establishment!C$2:C$1047,MATCH($E25,Establishment!$A$2:$A$1047,0))</f>
        <v>#N/A</v>
      </c>
      <c r="H25" t="s">
        <v>20</v>
      </c>
      <c r="I25" s="4"/>
      <c r="J25" t="s">
        <v>20</v>
      </c>
      <c r="L25" s="4"/>
      <c r="M25" s="4">
        <f t="shared" si="3"/>
        <v>0</v>
      </c>
      <c r="N25" s="4">
        <f t="shared" si="4"/>
        <v>0</v>
      </c>
      <c r="O25" t="s">
        <v>20</v>
      </c>
      <c r="P25">
        <f t="array" ref="P25">INDEX(Items!B$2:B$1098,MATCH($O25,Items!$A$2:$A$1098,0))</f>
        <v>0</v>
      </c>
      <c r="Q25">
        <f t="array" ref="Q25">INDEX(Items!C$2:C$1098,MATCH($O25,Items!$A$2:$A$1098,0))</f>
        <v>0</v>
      </c>
      <c r="R25">
        <f t="array" ref="R25">INDEX(Items!D$2:D$1098,MATCH($O25,Items!$A$2:$A$1098,0))</f>
        <v>0</v>
      </c>
    </row>
    <row r="26" spans="1:18" ht="14.4" x14ac:dyDescent="0.3">
      <c r="A26">
        <f t="shared" si="0"/>
        <v>1</v>
      </c>
      <c r="B26" s="10" t="str">
        <f t="shared" si="1"/>
        <v/>
      </c>
      <c r="C26" s="2">
        <f t="shared" si="2"/>
        <v>1</v>
      </c>
      <c r="D26" s="3"/>
      <c r="E26" s="2"/>
      <c r="F26" t="e">
        <f t="array" ref="F26">INDEX(Establishment!B$2:B$1047,MATCH($E26,Establishment!$A$2:$A$1047,0))</f>
        <v>#N/A</v>
      </c>
      <c r="G26" t="e">
        <f t="array" ref="G26">INDEX(Establishment!C$2:C$1047,MATCH($E26,Establishment!$A$2:$A$1047,0))</f>
        <v>#N/A</v>
      </c>
      <c r="H26" t="s">
        <v>20</v>
      </c>
      <c r="I26" s="4"/>
      <c r="J26" t="s">
        <v>20</v>
      </c>
      <c r="L26" s="4"/>
      <c r="M26" s="4">
        <f t="shared" si="3"/>
        <v>0</v>
      </c>
      <c r="N26" s="4">
        <f t="shared" si="4"/>
        <v>0</v>
      </c>
      <c r="O26" t="s">
        <v>20</v>
      </c>
      <c r="P26">
        <f t="array" ref="P26">INDEX(Items!B$2:B$1098,MATCH($O26,Items!$A$2:$A$1098,0))</f>
        <v>0</v>
      </c>
      <c r="Q26">
        <f t="array" ref="Q26">INDEX(Items!C$2:C$1098,MATCH($O26,Items!$A$2:$A$1098,0))</f>
        <v>0</v>
      </c>
      <c r="R26">
        <f t="array" ref="R26">INDEX(Items!D$2:D$1098,MATCH($O26,Items!$A$2:$A$1098,0))</f>
        <v>0</v>
      </c>
    </row>
    <row r="27" spans="1:18" ht="14.4" x14ac:dyDescent="0.3">
      <c r="A27">
        <f t="shared" si="0"/>
        <v>1</v>
      </c>
      <c r="B27" s="10" t="str">
        <f t="shared" si="1"/>
        <v/>
      </c>
      <c r="C27" s="2">
        <f t="shared" si="2"/>
        <v>1</v>
      </c>
      <c r="D27" s="3"/>
      <c r="E27" s="2"/>
      <c r="F27" t="e">
        <f t="array" ref="F27">INDEX(Establishment!B$2:B$1047,MATCH($E27,Establishment!$A$2:$A$1047,0))</f>
        <v>#N/A</v>
      </c>
      <c r="G27" t="e">
        <f t="array" ref="G27">INDEX(Establishment!C$2:C$1047,MATCH($E27,Establishment!$A$2:$A$1047,0))</f>
        <v>#N/A</v>
      </c>
      <c r="H27" t="s">
        <v>20</v>
      </c>
      <c r="I27" s="4"/>
      <c r="J27" t="s">
        <v>20</v>
      </c>
      <c r="L27" s="4"/>
      <c r="M27" s="4">
        <f t="shared" si="3"/>
        <v>0</v>
      </c>
      <c r="N27" s="4">
        <f t="shared" si="4"/>
        <v>0</v>
      </c>
      <c r="O27" t="s">
        <v>20</v>
      </c>
      <c r="P27">
        <f t="array" ref="P27">INDEX(Items!B$2:B$1098,MATCH($O27,Items!$A$2:$A$1098,0))</f>
        <v>0</v>
      </c>
      <c r="Q27">
        <f t="array" ref="Q27">INDEX(Items!C$2:C$1098,MATCH($O27,Items!$A$2:$A$1098,0))</f>
        <v>0</v>
      </c>
      <c r="R27">
        <f t="array" ref="R27">INDEX(Items!D$2:D$1098,MATCH($O27,Items!$A$2:$A$1098,0))</f>
        <v>0</v>
      </c>
    </row>
    <row r="28" spans="1:18" ht="14.4" x14ac:dyDescent="0.3">
      <c r="A28">
        <f t="shared" si="0"/>
        <v>1</v>
      </c>
      <c r="B28" s="10" t="str">
        <f t="shared" si="1"/>
        <v/>
      </c>
      <c r="C28" s="2">
        <f t="shared" si="2"/>
        <v>1</v>
      </c>
      <c r="D28" s="3"/>
      <c r="E28" s="2"/>
      <c r="F28" t="e">
        <f t="array" ref="F28">INDEX(Establishment!B$2:B$1047,MATCH($E28,Establishment!$A$2:$A$1047,0))</f>
        <v>#N/A</v>
      </c>
      <c r="G28" t="e">
        <f t="array" ref="G28">INDEX(Establishment!C$2:C$1047,MATCH($E28,Establishment!$A$2:$A$1047,0))</f>
        <v>#N/A</v>
      </c>
      <c r="H28" t="s">
        <v>20</v>
      </c>
      <c r="I28" s="4"/>
      <c r="J28" t="s">
        <v>20</v>
      </c>
      <c r="L28" s="4"/>
      <c r="M28" s="4">
        <f t="shared" si="3"/>
        <v>0</v>
      </c>
      <c r="N28" s="4">
        <f t="shared" si="4"/>
        <v>0</v>
      </c>
      <c r="O28" t="s">
        <v>20</v>
      </c>
      <c r="P28">
        <f t="array" ref="P28">INDEX(Items!B$2:B$1098,MATCH($O28,Items!$A$2:$A$1098,0))</f>
        <v>0</v>
      </c>
      <c r="Q28">
        <f t="array" ref="Q28">INDEX(Items!C$2:C$1098,MATCH($O28,Items!$A$2:$A$1098,0))</f>
        <v>0</v>
      </c>
      <c r="R28">
        <f t="array" ref="R28">INDEX(Items!D$2:D$1098,MATCH($O28,Items!$A$2:$A$1098,0))</f>
        <v>0</v>
      </c>
    </row>
    <row r="29" spans="1:18" ht="14.4" x14ac:dyDescent="0.3">
      <c r="A29">
        <f t="shared" si="0"/>
        <v>1</v>
      </c>
      <c r="B29" s="10" t="str">
        <f t="shared" si="1"/>
        <v/>
      </c>
      <c r="C29" s="2">
        <f t="shared" si="2"/>
        <v>1</v>
      </c>
      <c r="D29" s="3"/>
      <c r="E29" s="2"/>
      <c r="F29" t="e">
        <f t="array" ref="F29">INDEX(Establishment!B$2:B$1047,MATCH($E29,Establishment!$A$2:$A$1047,0))</f>
        <v>#N/A</v>
      </c>
      <c r="G29" t="e">
        <f t="array" ref="G29">INDEX(Establishment!C$2:C$1047,MATCH($E29,Establishment!$A$2:$A$1047,0))</f>
        <v>#N/A</v>
      </c>
      <c r="H29" t="s">
        <v>20</v>
      </c>
      <c r="I29" s="4"/>
      <c r="J29" t="s">
        <v>20</v>
      </c>
      <c r="L29" s="4"/>
      <c r="M29" s="4">
        <f t="shared" si="3"/>
        <v>0</v>
      </c>
      <c r="N29" s="4">
        <f t="shared" si="4"/>
        <v>0</v>
      </c>
      <c r="O29" t="s">
        <v>20</v>
      </c>
      <c r="P29">
        <f t="array" ref="P29">INDEX(Items!B$2:B$1098,MATCH($O29,Items!$A$2:$A$1098,0))</f>
        <v>0</v>
      </c>
      <c r="Q29">
        <f t="array" ref="Q29">INDEX(Items!C$2:C$1098,MATCH($O29,Items!$A$2:$A$1098,0))</f>
        <v>0</v>
      </c>
      <c r="R29">
        <f t="array" ref="R29">INDEX(Items!D$2:D$1098,MATCH($O29,Items!$A$2:$A$1098,0))</f>
        <v>0</v>
      </c>
    </row>
    <row r="30" spans="1:18" ht="14.4" x14ac:dyDescent="0.3">
      <c r="A30">
        <f t="shared" si="0"/>
        <v>1</v>
      </c>
      <c r="B30" s="10" t="str">
        <f t="shared" si="1"/>
        <v/>
      </c>
      <c r="C30" s="2">
        <f t="shared" si="2"/>
        <v>1</v>
      </c>
      <c r="D30" s="3"/>
      <c r="E30" s="2"/>
      <c r="F30" t="e">
        <f t="array" ref="F30">INDEX(Establishment!B$2:B$1047,MATCH($E30,Establishment!$A$2:$A$1047,0))</f>
        <v>#N/A</v>
      </c>
      <c r="G30" t="e">
        <f t="array" ref="G30">INDEX(Establishment!C$2:C$1047,MATCH($E30,Establishment!$A$2:$A$1047,0))</f>
        <v>#N/A</v>
      </c>
      <c r="H30" t="s">
        <v>20</v>
      </c>
      <c r="I30" s="4"/>
      <c r="J30" t="s">
        <v>20</v>
      </c>
      <c r="L30" s="4"/>
      <c r="M30" s="4">
        <f t="shared" si="3"/>
        <v>0</v>
      </c>
      <c r="N30" s="4">
        <f t="shared" si="4"/>
        <v>0</v>
      </c>
      <c r="O30" t="s">
        <v>20</v>
      </c>
      <c r="P30">
        <f t="array" ref="P30">INDEX(Items!B$2:B$1098,MATCH($O30,Items!$A$2:$A$1098,0))</f>
        <v>0</v>
      </c>
      <c r="Q30">
        <f t="array" ref="Q30">INDEX(Items!C$2:C$1098,MATCH($O30,Items!$A$2:$A$1098,0))</f>
        <v>0</v>
      </c>
      <c r="R30">
        <f t="array" ref="R30">INDEX(Items!D$2:D$1098,MATCH($O30,Items!$A$2:$A$1098,0))</f>
        <v>0</v>
      </c>
    </row>
    <row r="31" spans="1:18" ht="14.4" x14ac:dyDescent="0.3">
      <c r="A31">
        <f t="shared" si="0"/>
        <v>1</v>
      </c>
      <c r="B31" s="10" t="str">
        <f t="shared" si="1"/>
        <v/>
      </c>
      <c r="C31" s="2">
        <f t="shared" si="2"/>
        <v>1</v>
      </c>
      <c r="D31" s="3"/>
      <c r="E31" s="2"/>
      <c r="F31" t="e">
        <f t="array" ref="F31">INDEX(Establishment!B$2:B$1047,MATCH($E31,Establishment!$A$2:$A$1047,0))</f>
        <v>#N/A</v>
      </c>
      <c r="G31" t="e">
        <f t="array" ref="G31">INDEX(Establishment!C$2:C$1047,MATCH($E31,Establishment!$A$2:$A$1047,0))</f>
        <v>#N/A</v>
      </c>
      <c r="H31" t="s">
        <v>20</v>
      </c>
      <c r="I31" s="4"/>
      <c r="J31" t="s">
        <v>20</v>
      </c>
      <c r="L31" s="4"/>
      <c r="M31" s="4">
        <f t="shared" si="3"/>
        <v>0</v>
      </c>
      <c r="N31" s="4">
        <f t="shared" si="4"/>
        <v>0</v>
      </c>
      <c r="O31" t="s">
        <v>20</v>
      </c>
      <c r="P31">
        <f t="array" ref="P31">INDEX(Items!B$2:B$1098,MATCH($O31,Items!$A$2:$A$1098,0))</f>
        <v>0</v>
      </c>
      <c r="Q31">
        <f t="array" ref="Q31">INDEX(Items!C$2:C$1098,MATCH($O31,Items!$A$2:$A$1098,0))</f>
        <v>0</v>
      </c>
      <c r="R31">
        <f t="array" ref="R31">INDEX(Items!D$2:D$1098,MATCH($O31,Items!$A$2:$A$1098,0))</f>
        <v>0</v>
      </c>
    </row>
    <row r="32" spans="1:18" ht="14.4" x14ac:dyDescent="0.3">
      <c r="A32">
        <f t="shared" si="0"/>
        <v>1</v>
      </c>
      <c r="B32" s="10" t="str">
        <f t="shared" si="1"/>
        <v/>
      </c>
      <c r="C32" s="2">
        <f t="shared" si="2"/>
        <v>1</v>
      </c>
      <c r="D32" s="3"/>
      <c r="E32" s="2"/>
      <c r="F32" t="e">
        <f t="array" ref="F32">INDEX(Establishment!B$2:B$1047,MATCH($E32,Establishment!$A$2:$A$1047,0))</f>
        <v>#N/A</v>
      </c>
      <c r="G32" t="e">
        <f t="array" ref="G32">INDEX(Establishment!C$2:C$1047,MATCH($E32,Establishment!$A$2:$A$1047,0))</f>
        <v>#N/A</v>
      </c>
      <c r="H32" t="s">
        <v>20</v>
      </c>
      <c r="I32" s="4"/>
      <c r="J32" t="s">
        <v>20</v>
      </c>
      <c r="L32" s="4"/>
      <c r="M32" s="4">
        <f t="shared" si="3"/>
        <v>0</v>
      </c>
      <c r="N32" s="4">
        <f t="shared" si="4"/>
        <v>0</v>
      </c>
      <c r="O32" t="s">
        <v>20</v>
      </c>
      <c r="P32">
        <f t="array" ref="P32">INDEX(Items!B$2:B$1098,MATCH($O32,Items!$A$2:$A$1098,0))</f>
        <v>0</v>
      </c>
      <c r="Q32">
        <f t="array" ref="Q32">INDEX(Items!C$2:C$1098,MATCH($O32,Items!$A$2:$A$1098,0))</f>
        <v>0</v>
      </c>
      <c r="R32">
        <f t="array" ref="R32">INDEX(Items!D$2:D$1098,MATCH($O32,Items!$A$2:$A$1098,0))</f>
        <v>0</v>
      </c>
    </row>
    <row r="33" spans="1:19" ht="14.4" x14ac:dyDescent="0.3">
      <c r="A33">
        <f t="shared" si="0"/>
        <v>1</v>
      </c>
      <c r="B33" s="10" t="str">
        <f t="shared" si="1"/>
        <v/>
      </c>
      <c r="C33" s="2">
        <f t="shared" si="2"/>
        <v>1</v>
      </c>
      <c r="D33" s="3"/>
      <c r="E33" s="2"/>
      <c r="F33" t="e">
        <f t="array" ref="F33">INDEX(Establishment!B$2:B$1047,MATCH($E33,Establishment!$A$2:$A$1047,0))</f>
        <v>#N/A</v>
      </c>
      <c r="G33" t="e">
        <f t="array" ref="G33">INDEX(Establishment!C$2:C$1047,MATCH($E33,Establishment!$A$2:$A$1047,0))</f>
        <v>#N/A</v>
      </c>
      <c r="H33" t="s">
        <v>20</v>
      </c>
      <c r="I33" s="4"/>
      <c r="J33" t="s">
        <v>20</v>
      </c>
      <c r="L33" s="4"/>
      <c r="M33" s="4">
        <f t="shared" si="3"/>
        <v>0</v>
      </c>
      <c r="N33" s="4">
        <f t="shared" si="4"/>
        <v>0</v>
      </c>
      <c r="O33" t="s">
        <v>20</v>
      </c>
      <c r="P33">
        <f t="array" ref="P33">INDEX(Items!B$2:B$1098,MATCH($O33,Items!$A$2:$A$1098,0))</f>
        <v>0</v>
      </c>
      <c r="Q33">
        <f t="array" ref="Q33">INDEX(Items!C$2:C$1098,MATCH($O33,Items!$A$2:$A$1098,0))</f>
        <v>0</v>
      </c>
      <c r="R33">
        <f t="array" ref="R33">INDEX(Items!D$2:D$1098,MATCH($O33,Items!$A$2:$A$1098,0))</f>
        <v>0</v>
      </c>
    </row>
    <row r="34" spans="1:19" ht="14.4" x14ac:dyDescent="0.3">
      <c r="A34">
        <f t="shared" si="0"/>
        <v>1</v>
      </c>
      <c r="B34" s="10" t="str">
        <f t="shared" si="1"/>
        <v/>
      </c>
      <c r="C34" s="2">
        <f t="shared" si="2"/>
        <v>1</v>
      </c>
      <c r="D34" s="3"/>
      <c r="E34" s="2"/>
      <c r="F34" t="e">
        <f t="array" ref="F34">INDEX(Establishment!B$2:B$1047,MATCH($E34,Establishment!$A$2:$A$1047,0))</f>
        <v>#N/A</v>
      </c>
      <c r="G34" t="e">
        <f t="array" ref="G34">INDEX(Establishment!C$2:C$1047,MATCH($E34,Establishment!$A$2:$A$1047,0))</f>
        <v>#N/A</v>
      </c>
      <c r="H34" t="s">
        <v>20</v>
      </c>
      <c r="I34" s="4"/>
      <c r="J34" t="s">
        <v>20</v>
      </c>
      <c r="L34" s="4"/>
      <c r="M34" s="4">
        <f t="shared" si="3"/>
        <v>0</v>
      </c>
      <c r="N34" s="4">
        <f t="shared" si="4"/>
        <v>0</v>
      </c>
      <c r="O34" t="s">
        <v>20</v>
      </c>
      <c r="P34">
        <f t="array" ref="P34">INDEX(Items!B$2:B$1098,MATCH($O34,Items!$A$2:$A$1098,0))</f>
        <v>0</v>
      </c>
      <c r="Q34">
        <f t="array" ref="Q34">INDEX(Items!C$2:C$1098,MATCH($O34,Items!$A$2:$A$1098,0))</f>
        <v>0</v>
      </c>
      <c r="R34">
        <f t="array" ref="R34">INDEX(Items!D$2:D$1098,MATCH($O34,Items!$A$2:$A$1098,0))</f>
        <v>0</v>
      </c>
    </row>
    <row r="35" spans="1:19" ht="14.4" x14ac:dyDescent="0.3">
      <c r="A35">
        <f t="shared" si="0"/>
        <v>1</v>
      </c>
      <c r="B35" s="10" t="str">
        <f t="shared" si="1"/>
        <v/>
      </c>
      <c r="C35" s="2">
        <f t="shared" si="2"/>
        <v>1</v>
      </c>
      <c r="D35" s="3"/>
      <c r="E35" s="2"/>
      <c r="F35" t="e">
        <f t="array" ref="F35">INDEX(Establishment!B$2:B$1047,MATCH($E35,Establishment!$A$2:$A$1047,0))</f>
        <v>#N/A</v>
      </c>
      <c r="G35" t="e">
        <f t="array" ref="G35">INDEX(Establishment!C$2:C$1047,MATCH($E35,Establishment!$A$2:$A$1047,0))</f>
        <v>#N/A</v>
      </c>
      <c r="H35" t="s">
        <v>20</v>
      </c>
      <c r="I35" s="4"/>
      <c r="J35" t="s">
        <v>20</v>
      </c>
      <c r="L35" s="4"/>
      <c r="M35" s="4">
        <f t="shared" si="3"/>
        <v>0</v>
      </c>
      <c r="N35" s="4">
        <f t="shared" si="4"/>
        <v>0</v>
      </c>
      <c r="O35" t="s">
        <v>20</v>
      </c>
      <c r="P35">
        <f t="array" ref="P35">INDEX(Items!B$2:B$1098,MATCH($O35,Items!$A$2:$A$1098,0))</f>
        <v>0</v>
      </c>
      <c r="Q35">
        <f t="array" ref="Q35">INDEX(Items!C$2:C$1098,MATCH($O35,Items!$A$2:$A$1098,0))</f>
        <v>0</v>
      </c>
      <c r="R35">
        <f t="array" ref="R35">INDEX(Items!D$2:D$1098,MATCH($O35,Items!$A$2:$A$1098,0))</f>
        <v>0</v>
      </c>
    </row>
    <row r="36" spans="1:19" ht="14.4" x14ac:dyDescent="0.3">
      <c r="A36">
        <f t="shared" si="0"/>
        <v>1</v>
      </c>
      <c r="B36" s="10" t="str">
        <f t="shared" si="1"/>
        <v/>
      </c>
      <c r="C36" s="2">
        <f t="shared" si="2"/>
        <v>1</v>
      </c>
      <c r="D36" s="3"/>
      <c r="E36" s="2"/>
      <c r="F36" t="e">
        <f t="array" ref="F36">INDEX(Establishment!B$2:B$1047,MATCH($E36,Establishment!$A$2:$A$1047,0))</f>
        <v>#N/A</v>
      </c>
      <c r="G36" t="e">
        <f t="array" ref="G36">INDEX(Establishment!C$2:C$1047,MATCH($E36,Establishment!$A$2:$A$1047,0))</f>
        <v>#N/A</v>
      </c>
      <c r="H36" t="s">
        <v>20</v>
      </c>
      <c r="I36" s="4"/>
      <c r="J36" t="s">
        <v>20</v>
      </c>
      <c r="L36" s="4"/>
      <c r="M36" s="4">
        <f t="shared" si="3"/>
        <v>0</v>
      </c>
      <c r="N36" s="4">
        <f t="shared" si="4"/>
        <v>0</v>
      </c>
      <c r="O36" t="s">
        <v>20</v>
      </c>
      <c r="P36">
        <f t="array" ref="P36">INDEX(Items!B$2:B$1098,MATCH($O36,Items!$A$2:$A$1098,0))</f>
        <v>0</v>
      </c>
      <c r="Q36">
        <f t="array" ref="Q36">INDEX(Items!C$2:C$1098,MATCH($O36,Items!$A$2:$A$1098,0))</f>
        <v>0</v>
      </c>
      <c r="R36">
        <f t="array" ref="R36">INDEX(Items!D$2:D$1098,MATCH($O36,Items!$A$2:$A$1098,0))</f>
        <v>0</v>
      </c>
    </row>
    <row r="37" spans="1:19" ht="14.4" x14ac:dyDescent="0.3">
      <c r="A37">
        <f t="shared" si="0"/>
        <v>1</v>
      </c>
      <c r="B37" s="10" t="str">
        <f t="shared" si="1"/>
        <v/>
      </c>
      <c r="C37" s="2">
        <f t="shared" si="2"/>
        <v>1</v>
      </c>
      <c r="D37" s="3"/>
      <c r="E37" s="2"/>
      <c r="F37" t="e">
        <f t="array" ref="F37">INDEX(Establishment!B$2:B$1047,MATCH($E37,Establishment!$A$2:$A$1047,0))</f>
        <v>#N/A</v>
      </c>
      <c r="G37" t="e">
        <f t="array" ref="G37">INDEX(Establishment!C$2:C$1047,MATCH($E37,Establishment!$A$2:$A$1047,0))</f>
        <v>#N/A</v>
      </c>
      <c r="H37" t="s">
        <v>20</v>
      </c>
      <c r="I37" s="4"/>
      <c r="J37" t="s">
        <v>20</v>
      </c>
      <c r="L37" s="4"/>
      <c r="M37" s="4">
        <f t="shared" si="3"/>
        <v>0</v>
      </c>
      <c r="N37" s="4">
        <f t="shared" si="4"/>
        <v>0</v>
      </c>
      <c r="O37" t="s">
        <v>20</v>
      </c>
      <c r="P37">
        <f t="array" ref="P37">INDEX(Items!B$2:B$1098,MATCH($O37,Items!$A$2:$A$1098,0))</f>
        <v>0</v>
      </c>
      <c r="Q37">
        <f t="array" ref="Q37">INDEX(Items!C$2:C$1098,MATCH($O37,Items!$A$2:$A$1098,0))</f>
        <v>0</v>
      </c>
      <c r="R37">
        <f t="array" ref="R37">INDEX(Items!D$2:D$1098,MATCH($O37,Items!$A$2:$A$1098,0))</f>
        <v>0</v>
      </c>
    </row>
    <row r="38" spans="1:19" ht="14.4" x14ac:dyDescent="0.3">
      <c r="A38">
        <f t="shared" si="0"/>
        <v>1</v>
      </c>
      <c r="B38" s="10" t="str">
        <f t="shared" si="1"/>
        <v>20240402A</v>
      </c>
      <c r="C38" s="2">
        <f t="shared" si="2"/>
        <v>1</v>
      </c>
      <c r="D38" s="3">
        <v>45384</v>
      </c>
      <c r="E38" s="2" t="s">
        <v>22</v>
      </c>
      <c r="F38" s="8" t="s">
        <v>1475</v>
      </c>
      <c r="G38" s="8" t="s">
        <v>1464</v>
      </c>
      <c r="H38" t="s">
        <v>2</v>
      </c>
      <c r="I38" s="4">
        <v>450</v>
      </c>
      <c r="J38" t="s">
        <v>1466</v>
      </c>
      <c r="K38">
        <v>1</v>
      </c>
      <c r="L38" s="4">
        <v>450</v>
      </c>
      <c r="M38" s="4">
        <f t="shared" si="3"/>
        <v>450</v>
      </c>
      <c r="N38" s="4">
        <f t="shared" si="4"/>
        <v>450</v>
      </c>
      <c r="O38" t="s">
        <v>822</v>
      </c>
      <c r="P38" s="8" t="s">
        <v>1467</v>
      </c>
      <c r="Q38" t="str">
        <f t="array" ref="Q38">INDEX(Items!C$2:C$1098,MATCH($O38,Items!$A$2:$A$1098,0))</f>
        <v>Service</v>
      </c>
      <c r="R38" t="str">
        <f t="array" ref="R38">INDEX(Items!D$2:D$1098,MATCH($O38,Items!$A$2:$A$1098,0))</f>
        <v>Fee</v>
      </c>
      <c r="S38" s="8" t="s">
        <v>1468</v>
      </c>
    </row>
    <row r="39" spans="1:19" ht="14.4" x14ac:dyDescent="0.3">
      <c r="A39">
        <f t="shared" si="0"/>
        <v>1</v>
      </c>
      <c r="B39" s="10" t="str">
        <f t="shared" si="1"/>
        <v/>
      </c>
      <c r="C39" s="2">
        <f t="shared" si="2"/>
        <v>1</v>
      </c>
      <c r="D39" s="3"/>
      <c r="E39" s="2"/>
      <c r="F39" t="e">
        <f t="array" ref="F39">INDEX(Establishment!B$2:B$1047,MATCH($E39,Establishment!$A$2:$A$1047,0))</f>
        <v>#N/A</v>
      </c>
      <c r="G39" t="e">
        <f t="array" ref="G39">INDEX(Establishment!C$2:C$1047,MATCH($E39,Establishment!$A$2:$A$1047,0))</f>
        <v>#N/A</v>
      </c>
      <c r="H39" t="s">
        <v>20</v>
      </c>
      <c r="I39" s="4"/>
      <c r="J39" t="s">
        <v>20</v>
      </c>
      <c r="L39" s="4"/>
      <c r="M39" s="4">
        <f t="shared" si="3"/>
        <v>0</v>
      </c>
      <c r="N39" s="4">
        <f t="shared" si="4"/>
        <v>0</v>
      </c>
      <c r="O39" t="s">
        <v>20</v>
      </c>
      <c r="P39">
        <f t="array" ref="P39">INDEX(Items!B$2:B$1098,MATCH($O39,Items!$A$2:$A$1098,0))</f>
        <v>0</v>
      </c>
      <c r="Q39">
        <f t="array" ref="Q39">INDEX(Items!C$2:C$1098,MATCH($O39,Items!$A$2:$A$1098,0))</f>
        <v>0</v>
      </c>
      <c r="R39">
        <f t="array" ref="R39">INDEX(Items!D$2:D$1098,MATCH($O39,Items!$A$2:$A$1098,0))</f>
        <v>0</v>
      </c>
    </row>
    <row r="40" spans="1:19" ht="14.4" x14ac:dyDescent="0.3">
      <c r="A40">
        <f t="shared" si="0"/>
        <v>1</v>
      </c>
      <c r="B40" s="10" t="str">
        <f t="shared" si="1"/>
        <v/>
      </c>
      <c r="C40" s="2">
        <f t="shared" si="2"/>
        <v>1</v>
      </c>
      <c r="D40" s="3"/>
      <c r="E40" s="2"/>
      <c r="F40" t="e">
        <f t="array" ref="F40">INDEX(Establishment!B$2:B$1047,MATCH($E40,Establishment!$A$2:$A$1047,0))</f>
        <v>#N/A</v>
      </c>
      <c r="G40" t="e">
        <f t="array" ref="G40">INDEX(Establishment!C$2:C$1047,MATCH($E40,Establishment!$A$2:$A$1047,0))</f>
        <v>#N/A</v>
      </c>
      <c r="H40" t="s">
        <v>20</v>
      </c>
      <c r="I40" s="4"/>
      <c r="J40" t="s">
        <v>20</v>
      </c>
      <c r="L40" s="4"/>
      <c r="M40" s="4">
        <f t="shared" si="3"/>
        <v>0</v>
      </c>
      <c r="N40" s="4">
        <f t="shared" si="4"/>
        <v>0</v>
      </c>
      <c r="O40" t="s">
        <v>20</v>
      </c>
      <c r="P40">
        <f t="array" ref="P40">INDEX(Items!B$2:B$1098,MATCH($O40,Items!$A$2:$A$1098,0))</f>
        <v>0</v>
      </c>
      <c r="Q40">
        <f t="array" ref="Q40">INDEX(Items!C$2:C$1098,MATCH($O40,Items!$A$2:$A$1098,0))</f>
        <v>0</v>
      </c>
      <c r="R40">
        <f t="array" ref="R40">INDEX(Items!D$2:D$1098,MATCH($O40,Items!$A$2:$A$1098,0))</f>
        <v>0</v>
      </c>
    </row>
    <row r="41" spans="1:19" ht="14.4" x14ac:dyDescent="0.3">
      <c r="A41">
        <f t="shared" si="0"/>
        <v>1</v>
      </c>
      <c r="B41" s="10" t="str">
        <f t="shared" si="1"/>
        <v/>
      </c>
      <c r="C41" s="2">
        <f t="shared" si="2"/>
        <v>1</v>
      </c>
      <c r="D41" s="3"/>
      <c r="E41" s="2"/>
      <c r="F41" t="e">
        <f t="array" ref="F41">INDEX(Establishment!B$2:B$1047,MATCH($E41,Establishment!$A$2:$A$1047,0))</f>
        <v>#N/A</v>
      </c>
      <c r="G41" t="e">
        <f t="array" ref="G41">INDEX(Establishment!C$2:C$1047,MATCH($E41,Establishment!$A$2:$A$1047,0))</f>
        <v>#N/A</v>
      </c>
      <c r="H41" t="s">
        <v>20</v>
      </c>
      <c r="I41" s="4"/>
      <c r="J41" t="s">
        <v>20</v>
      </c>
      <c r="L41" s="4"/>
      <c r="M41" s="4">
        <f t="shared" si="3"/>
        <v>0</v>
      </c>
      <c r="N41" s="4">
        <f t="shared" si="4"/>
        <v>0</v>
      </c>
      <c r="O41" t="s">
        <v>20</v>
      </c>
      <c r="P41">
        <f t="array" ref="P41">INDEX(Items!B$2:B$1098,MATCH($O41,Items!$A$2:$A$1098,0))</f>
        <v>0</v>
      </c>
      <c r="Q41">
        <f t="array" ref="Q41">INDEX(Items!C$2:C$1098,MATCH($O41,Items!$A$2:$A$1098,0))</f>
        <v>0</v>
      </c>
      <c r="R41">
        <f t="array" ref="R41">INDEX(Items!D$2:D$1098,MATCH($O41,Items!$A$2:$A$1098,0))</f>
        <v>0</v>
      </c>
    </row>
    <row r="42" spans="1:19" ht="14.4" x14ac:dyDescent="0.3">
      <c r="A42">
        <f t="shared" si="0"/>
        <v>1</v>
      </c>
      <c r="B42" s="10" t="str">
        <f t="shared" si="1"/>
        <v/>
      </c>
      <c r="C42" s="2">
        <f t="shared" si="2"/>
        <v>1</v>
      </c>
      <c r="D42" s="3"/>
      <c r="E42" s="2"/>
      <c r="F42" t="e">
        <f t="array" ref="F42">INDEX(Establishment!B$2:B$1047,MATCH($E42,Establishment!$A$2:$A$1047,0))</f>
        <v>#N/A</v>
      </c>
      <c r="G42" t="e">
        <f t="array" ref="G42">INDEX(Establishment!C$2:C$1047,MATCH($E42,Establishment!$A$2:$A$1047,0))</f>
        <v>#N/A</v>
      </c>
      <c r="H42" t="s">
        <v>20</v>
      </c>
      <c r="I42" s="4"/>
      <c r="J42" t="s">
        <v>20</v>
      </c>
      <c r="L42" s="4"/>
      <c r="M42" s="4">
        <f t="shared" si="3"/>
        <v>0</v>
      </c>
      <c r="N42" s="4">
        <f t="shared" si="4"/>
        <v>0</v>
      </c>
      <c r="O42" t="s">
        <v>20</v>
      </c>
      <c r="P42">
        <f t="array" ref="P42">INDEX(Items!B$2:B$1098,MATCH($O42,Items!$A$2:$A$1098,0))</f>
        <v>0</v>
      </c>
      <c r="Q42">
        <f t="array" ref="Q42">INDEX(Items!C$2:C$1098,MATCH($O42,Items!$A$2:$A$1098,0))</f>
        <v>0</v>
      </c>
      <c r="R42">
        <f t="array" ref="R42">INDEX(Items!D$2:D$1098,MATCH($O42,Items!$A$2:$A$1098,0))</f>
        <v>0</v>
      </c>
    </row>
    <row r="43" spans="1:19" ht="14.4" x14ac:dyDescent="0.3">
      <c r="A43">
        <f t="shared" si="0"/>
        <v>1</v>
      </c>
      <c r="B43" s="10" t="str">
        <f t="shared" si="1"/>
        <v/>
      </c>
      <c r="C43" s="2">
        <f t="shared" si="2"/>
        <v>1</v>
      </c>
      <c r="D43" s="3"/>
      <c r="E43" s="2"/>
      <c r="F43" t="e">
        <f t="array" ref="F43">INDEX(Establishment!B$2:B$1047,MATCH($E43,Establishment!$A$2:$A$1047,0))</f>
        <v>#N/A</v>
      </c>
      <c r="G43" t="e">
        <f t="array" ref="G43">INDEX(Establishment!C$2:C$1047,MATCH($E43,Establishment!$A$2:$A$1047,0))</f>
        <v>#N/A</v>
      </c>
      <c r="H43" t="s">
        <v>20</v>
      </c>
      <c r="I43" s="4"/>
      <c r="J43" t="s">
        <v>20</v>
      </c>
      <c r="L43" s="4"/>
      <c r="M43" s="4">
        <f t="shared" si="3"/>
        <v>0</v>
      </c>
      <c r="N43" s="4">
        <f t="shared" si="4"/>
        <v>0</v>
      </c>
      <c r="O43" t="s">
        <v>20</v>
      </c>
      <c r="P43">
        <f t="array" ref="P43">INDEX(Items!B$2:B$1098,MATCH($O43,Items!$A$2:$A$1098,0))</f>
        <v>0</v>
      </c>
      <c r="Q43">
        <f t="array" ref="Q43">INDEX(Items!C$2:C$1098,MATCH($O43,Items!$A$2:$A$1098,0))</f>
        <v>0</v>
      </c>
      <c r="R43">
        <f t="array" ref="R43">INDEX(Items!D$2:D$1098,MATCH($O43,Items!$A$2:$A$1098,0))</f>
        <v>0</v>
      </c>
    </row>
    <row r="44" spans="1:19" ht="14.4" x14ac:dyDescent="0.3">
      <c r="A44">
        <f t="shared" si="0"/>
        <v>1</v>
      </c>
      <c r="B44" s="10" t="str">
        <f t="shared" si="1"/>
        <v/>
      </c>
      <c r="C44" s="2">
        <f t="shared" si="2"/>
        <v>1</v>
      </c>
      <c r="D44" s="3"/>
      <c r="E44" s="2"/>
      <c r="F44" t="e">
        <f t="array" ref="F44">INDEX(Establishment!B$2:B$1047,MATCH($E44,Establishment!$A$2:$A$1047,0))</f>
        <v>#N/A</v>
      </c>
      <c r="G44" t="e">
        <f t="array" ref="G44">INDEX(Establishment!C$2:C$1047,MATCH($E44,Establishment!$A$2:$A$1047,0))</f>
        <v>#N/A</v>
      </c>
      <c r="H44" t="s">
        <v>20</v>
      </c>
      <c r="I44" s="4"/>
      <c r="J44" t="s">
        <v>20</v>
      </c>
      <c r="L44" s="4"/>
      <c r="M44" s="4">
        <f t="shared" si="3"/>
        <v>0</v>
      </c>
      <c r="N44" s="4">
        <f t="shared" si="4"/>
        <v>0</v>
      </c>
      <c r="O44" t="s">
        <v>20</v>
      </c>
      <c r="P44">
        <f t="array" ref="P44">INDEX(Items!B$2:B$1098,MATCH($O44,Items!$A$2:$A$1098,0))</f>
        <v>0</v>
      </c>
      <c r="Q44">
        <f t="array" ref="Q44">INDEX(Items!C$2:C$1098,MATCH($O44,Items!$A$2:$A$1098,0))</f>
        <v>0</v>
      </c>
      <c r="R44">
        <f t="array" ref="R44">INDEX(Items!D$2:D$1098,MATCH($O44,Items!$A$2:$A$1098,0))</f>
        <v>0</v>
      </c>
    </row>
    <row r="45" spans="1:19" ht="14.4" x14ac:dyDescent="0.3">
      <c r="A45">
        <f t="shared" si="0"/>
        <v>1</v>
      </c>
      <c r="B45" s="10" t="str">
        <f t="shared" si="1"/>
        <v/>
      </c>
      <c r="C45" s="2">
        <f t="shared" si="2"/>
        <v>1</v>
      </c>
      <c r="D45" s="3"/>
      <c r="E45" s="2"/>
      <c r="F45" t="e">
        <f t="array" ref="F45">INDEX(Establishment!B$2:B$1047,MATCH($E45,Establishment!$A$2:$A$1047,0))</f>
        <v>#N/A</v>
      </c>
      <c r="G45" t="e">
        <f t="array" ref="G45">INDEX(Establishment!C$2:C$1047,MATCH($E45,Establishment!$A$2:$A$1047,0))</f>
        <v>#N/A</v>
      </c>
      <c r="H45" t="s">
        <v>20</v>
      </c>
      <c r="I45" s="4"/>
      <c r="J45" t="s">
        <v>20</v>
      </c>
      <c r="L45" s="4"/>
      <c r="M45" s="4">
        <f t="shared" si="3"/>
        <v>0</v>
      </c>
      <c r="N45" s="4">
        <f t="shared" si="4"/>
        <v>0</v>
      </c>
      <c r="O45" t="s">
        <v>20</v>
      </c>
      <c r="P45">
        <f t="array" ref="P45">INDEX(Items!B$2:B$1098,MATCH($O45,Items!$A$2:$A$1098,0))</f>
        <v>0</v>
      </c>
      <c r="Q45">
        <f t="array" ref="Q45">INDEX(Items!C$2:C$1098,MATCH($O45,Items!$A$2:$A$1098,0))</f>
        <v>0</v>
      </c>
      <c r="R45">
        <f t="array" ref="R45">INDEX(Items!D$2:D$1098,MATCH($O45,Items!$A$2:$A$1098,0))</f>
        <v>0</v>
      </c>
    </row>
    <row r="46" spans="1:19" ht="14.4" x14ac:dyDescent="0.3">
      <c r="A46">
        <f t="shared" si="0"/>
        <v>1</v>
      </c>
      <c r="B46" s="10" t="str">
        <f t="shared" si="1"/>
        <v/>
      </c>
      <c r="C46" s="2">
        <f t="shared" si="2"/>
        <v>1</v>
      </c>
      <c r="D46" s="3"/>
      <c r="E46" s="2"/>
      <c r="F46" t="e">
        <f t="array" ref="F46">INDEX(Establishment!B$2:B$1047,MATCH($E46,Establishment!$A$2:$A$1047,0))</f>
        <v>#N/A</v>
      </c>
      <c r="G46" t="e">
        <f t="array" ref="G46">INDEX(Establishment!C$2:C$1047,MATCH($E46,Establishment!$A$2:$A$1047,0))</f>
        <v>#N/A</v>
      </c>
      <c r="H46" t="s">
        <v>20</v>
      </c>
      <c r="I46" s="4"/>
      <c r="J46" t="s">
        <v>20</v>
      </c>
      <c r="L46" s="4"/>
      <c r="M46" s="4">
        <f t="shared" si="3"/>
        <v>0</v>
      </c>
      <c r="N46" s="4">
        <f t="shared" si="4"/>
        <v>0</v>
      </c>
      <c r="O46" t="s">
        <v>20</v>
      </c>
      <c r="P46">
        <f t="array" ref="P46">INDEX(Items!B$2:B$1098,MATCH($O46,Items!$A$2:$A$1098,0))</f>
        <v>0</v>
      </c>
      <c r="Q46">
        <f t="array" ref="Q46">INDEX(Items!C$2:C$1098,MATCH($O46,Items!$A$2:$A$1098,0))</f>
        <v>0</v>
      </c>
      <c r="R46">
        <f t="array" ref="R46">INDEX(Items!D$2:D$1098,MATCH($O46,Items!$A$2:$A$1098,0))</f>
        <v>0</v>
      </c>
    </row>
    <row r="47" spans="1:19" ht="14.4" x14ac:dyDescent="0.3">
      <c r="A47">
        <f t="shared" si="0"/>
        <v>1</v>
      </c>
      <c r="B47" s="10" t="str">
        <f t="shared" si="1"/>
        <v/>
      </c>
      <c r="C47" s="2">
        <f t="shared" si="2"/>
        <v>1</v>
      </c>
      <c r="D47" s="3"/>
      <c r="E47" s="2"/>
      <c r="F47" t="e">
        <f t="array" ref="F47">INDEX(Establishment!B$2:B$1047,MATCH($E47,Establishment!$A$2:$A$1047,0))</f>
        <v>#N/A</v>
      </c>
      <c r="G47" t="e">
        <f t="array" ref="G47">INDEX(Establishment!C$2:C$1047,MATCH($E47,Establishment!$A$2:$A$1047,0))</f>
        <v>#N/A</v>
      </c>
      <c r="H47" t="s">
        <v>20</v>
      </c>
      <c r="I47" s="4"/>
      <c r="J47" t="s">
        <v>20</v>
      </c>
      <c r="L47" s="4"/>
      <c r="M47" s="4">
        <f t="shared" si="3"/>
        <v>0</v>
      </c>
      <c r="N47" s="4">
        <f t="shared" si="4"/>
        <v>0</v>
      </c>
      <c r="O47" t="s">
        <v>20</v>
      </c>
      <c r="P47">
        <f t="array" ref="P47">INDEX(Items!B$2:B$1098,MATCH($O47,Items!$A$2:$A$1098,0))</f>
        <v>0</v>
      </c>
      <c r="Q47">
        <f t="array" ref="Q47">INDEX(Items!C$2:C$1098,MATCH($O47,Items!$A$2:$A$1098,0))</f>
        <v>0</v>
      </c>
      <c r="R47">
        <f t="array" ref="R47">INDEX(Items!D$2:D$1098,MATCH($O47,Items!$A$2:$A$1098,0))</f>
        <v>0</v>
      </c>
    </row>
    <row r="48" spans="1:19" ht="14.4" x14ac:dyDescent="0.3">
      <c r="A48">
        <f t="shared" si="0"/>
        <v>1</v>
      </c>
      <c r="B48" s="10" t="str">
        <f t="shared" si="1"/>
        <v/>
      </c>
      <c r="C48" s="2">
        <f t="shared" si="2"/>
        <v>1</v>
      </c>
      <c r="D48" s="3"/>
      <c r="E48" s="2"/>
      <c r="F48" t="e">
        <f t="array" ref="F48">INDEX(Establishment!B$2:B$1047,MATCH($E48,Establishment!$A$2:$A$1047,0))</f>
        <v>#N/A</v>
      </c>
      <c r="G48" t="e">
        <f t="array" ref="G48">INDEX(Establishment!C$2:C$1047,MATCH($E48,Establishment!$A$2:$A$1047,0))</f>
        <v>#N/A</v>
      </c>
      <c r="H48" t="s">
        <v>20</v>
      </c>
      <c r="I48" s="4"/>
      <c r="J48" t="s">
        <v>20</v>
      </c>
      <c r="L48" s="4"/>
      <c r="M48" s="4">
        <f t="shared" si="3"/>
        <v>0</v>
      </c>
      <c r="N48" s="4">
        <f t="shared" si="4"/>
        <v>0</v>
      </c>
      <c r="O48" t="s">
        <v>20</v>
      </c>
      <c r="P48">
        <f t="array" ref="P48">INDEX(Items!B$2:B$1098,MATCH($O48,Items!$A$2:$A$1098,0))</f>
        <v>0</v>
      </c>
      <c r="Q48">
        <f t="array" ref="Q48">INDEX(Items!C$2:C$1098,MATCH($O48,Items!$A$2:$A$1098,0))</f>
        <v>0</v>
      </c>
      <c r="R48">
        <f t="array" ref="R48">INDEX(Items!D$2:D$1098,MATCH($O48,Items!$A$2:$A$1098,0))</f>
        <v>0</v>
      </c>
    </row>
    <row r="49" spans="1:18" ht="14.4" x14ac:dyDescent="0.3">
      <c r="A49">
        <f t="shared" si="0"/>
        <v>1</v>
      </c>
      <c r="B49" s="10" t="str">
        <f t="shared" si="1"/>
        <v/>
      </c>
      <c r="C49" s="2">
        <f t="shared" si="2"/>
        <v>1</v>
      </c>
      <c r="D49" s="3"/>
      <c r="E49" s="2"/>
      <c r="F49" t="e">
        <f t="array" ref="F49">INDEX(Establishment!B$2:B$1047,MATCH($E49,Establishment!$A$2:$A$1047,0))</f>
        <v>#N/A</v>
      </c>
      <c r="G49" t="e">
        <f t="array" ref="G49">INDEX(Establishment!C$2:C$1047,MATCH($E49,Establishment!$A$2:$A$1047,0))</f>
        <v>#N/A</v>
      </c>
      <c r="H49" t="s">
        <v>20</v>
      </c>
      <c r="I49" s="4"/>
      <c r="J49" t="s">
        <v>20</v>
      </c>
      <c r="L49" s="4"/>
      <c r="M49" s="4">
        <f t="shared" si="3"/>
        <v>0</v>
      </c>
      <c r="N49" s="4">
        <f t="shared" si="4"/>
        <v>0</v>
      </c>
      <c r="O49" t="s">
        <v>20</v>
      </c>
      <c r="P49">
        <f t="array" ref="P49">INDEX(Items!B$2:B$1098,MATCH($O49,Items!$A$2:$A$1098,0))</f>
        <v>0</v>
      </c>
      <c r="Q49">
        <f t="array" ref="Q49">INDEX(Items!C$2:C$1098,MATCH($O49,Items!$A$2:$A$1098,0))</f>
        <v>0</v>
      </c>
      <c r="R49">
        <f t="array" ref="R49">INDEX(Items!D$2:D$1098,MATCH($O49,Items!$A$2:$A$1098,0))</f>
        <v>0</v>
      </c>
    </row>
    <row r="50" spans="1:18" ht="14.4" x14ac:dyDescent="0.3">
      <c r="A50">
        <f t="shared" si="0"/>
        <v>1</v>
      </c>
      <c r="B50" s="10" t="str">
        <f t="shared" si="1"/>
        <v/>
      </c>
      <c r="C50" s="2">
        <f t="shared" si="2"/>
        <v>1</v>
      </c>
      <c r="D50" s="3"/>
      <c r="E50" s="2"/>
      <c r="F50" t="e">
        <f t="array" ref="F50">INDEX(Establishment!B$2:B$1047,MATCH($E50,Establishment!$A$2:$A$1047,0))</f>
        <v>#N/A</v>
      </c>
      <c r="G50" t="e">
        <f t="array" ref="G50">INDEX(Establishment!C$2:C$1047,MATCH($E50,Establishment!$A$2:$A$1047,0))</f>
        <v>#N/A</v>
      </c>
      <c r="H50" t="s">
        <v>20</v>
      </c>
      <c r="I50" s="4"/>
      <c r="J50" t="s">
        <v>20</v>
      </c>
      <c r="L50" s="4"/>
      <c r="M50" s="4">
        <f t="shared" si="3"/>
        <v>0</v>
      </c>
      <c r="N50" s="4">
        <f t="shared" si="4"/>
        <v>0</v>
      </c>
      <c r="O50" t="s">
        <v>20</v>
      </c>
      <c r="P50">
        <f t="array" ref="P50">INDEX(Items!B$2:B$1098,MATCH($O50,Items!$A$2:$A$1098,0))</f>
        <v>0</v>
      </c>
      <c r="Q50">
        <f t="array" ref="Q50">INDEX(Items!C$2:C$1098,MATCH($O50,Items!$A$2:$A$1098,0))</f>
        <v>0</v>
      </c>
      <c r="R50">
        <f t="array" ref="R50">INDEX(Items!D$2:D$1098,MATCH($O50,Items!$A$2:$A$1098,0))</f>
        <v>0</v>
      </c>
    </row>
    <row r="51" spans="1:18" ht="14.4" x14ac:dyDescent="0.3">
      <c r="A51">
        <f t="shared" si="0"/>
        <v>1</v>
      </c>
      <c r="B51" s="10" t="str">
        <f t="shared" si="1"/>
        <v/>
      </c>
      <c r="C51" s="2">
        <f t="shared" si="2"/>
        <v>1</v>
      </c>
      <c r="D51" s="3"/>
      <c r="E51" s="2"/>
      <c r="F51" t="e">
        <f t="array" ref="F51">INDEX(Establishment!B$2:B$1047,MATCH($E51,Establishment!$A$2:$A$1047,0))</f>
        <v>#N/A</v>
      </c>
      <c r="G51" t="e">
        <f t="array" ref="G51">INDEX(Establishment!C$2:C$1047,MATCH($E51,Establishment!$A$2:$A$1047,0))</f>
        <v>#N/A</v>
      </c>
      <c r="H51" t="s">
        <v>20</v>
      </c>
      <c r="I51" s="4"/>
      <c r="J51" t="s">
        <v>20</v>
      </c>
      <c r="L51" s="4"/>
      <c r="M51" s="4">
        <f t="shared" si="3"/>
        <v>0</v>
      </c>
      <c r="N51" s="4">
        <f t="shared" si="4"/>
        <v>0</v>
      </c>
      <c r="O51" t="s">
        <v>20</v>
      </c>
      <c r="P51">
        <f t="array" ref="P51">INDEX(Items!B$2:B$1098,MATCH($O51,Items!$A$2:$A$1098,0))</f>
        <v>0</v>
      </c>
      <c r="Q51">
        <f t="array" ref="Q51">INDEX(Items!C$2:C$1098,MATCH($O51,Items!$A$2:$A$1098,0))</f>
        <v>0</v>
      </c>
      <c r="R51">
        <f t="array" ref="R51">INDEX(Items!D$2:D$1098,MATCH($O51,Items!$A$2:$A$1098,0))</f>
        <v>0</v>
      </c>
    </row>
    <row r="52" spans="1:18" ht="14.4" x14ac:dyDescent="0.3">
      <c r="A52">
        <f t="shared" si="0"/>
        <v>1</v>
      </c>
      <c r="B52" s="10" t="str">
        <f t="shared" si="1"/>
        <v/>
      </c>
      <c r="C52" s="2">
        <f t="shared" si="2"/>
        <v>1</v>
      </c>
      <c r="D52" s="3"/>
      <c r="E52" s="2"/>
      <c r="F52" t="e">
        <f t="array" ref="F52">INDEX(Establishment!B$2:B$1047,MATCH($E52,Establishment!$A$2:$A$1047,0))</f>
        <v>#N/A</v>
      </c>
      <c r="G52" t="e">
        <f t="array" ref="G52">INDEX(Establishment!C$2:C$1047,MATCH($E52,Establishment!$A$2:$A$1047,0))</f>
        <v>#N/A</v>
      </c>
      <c r="H52" t="s">
        <v>20</v>
      </c>
      <c r="I52" s="4"/>
      <c r="J52" t="s">
        <v>20</v>
      </c>
      <c r="L52" s="4"/>
      <c r="M52" s="4">
        <f t="shared" si="3"/>
        <v>0</v>
      </c>
      <c r="N52" s="4">
        <f t="shared" si="4"/>
        <v>0</v>
      </c>
      <c r="O52" t="s">
        <v>20</v>
      </c>
      <c r="P52">
        <f t="array" ref="P52">INDEX(Items!B$2:B$1098,MATCH($O52,Items!$A$2:$A$1098,0))</f>
        <v>0</v>
      </c>
      <c r="Q52">
        <f t="array" ref="Q52">INDEX(Items!C$2:C$1098,MATCH($O52,Items!$A$2:$A$1098,0))</f>
        <v>0</v>
      </c>
      <c r="R52">
        <f t="array" ref="R52">INDEX(Items!D$2:D$1098,MATCH($O52,Items!$A$2:$A$1098,0))</f>
        <v>0</v>
      </c>
    </row>
    <row r="53" spans="1:18" ht="14.4" x14ac:dyDescent="0.3">
      <c r="A53">
        <f t="shared" si="0"/>
        <v>1</v>
      </c>
      <c r="B53" s="10" t="str">
        <f t="shared" si="1"/>
        <v/>
      </c>
      <c r="C53" s="2">
        <f t="shared" si="2"/>
        <v>1</v>
      </c>
      <c r="D53" s="3"/>
      <c r="E53" s="2"/>
      <c r="F53" t="e">
        <f t="array" ref="F53">INDEX(Establishment!B$2:B$1047,MATCH($E53,Establishment!$A$2:$A$1047,0))</f>
        <v>#N/A</v>
      </c>
      <c r="G53" t="e">
        <f t="array" ref="G53">INDEX(Establishment!C$2:C$1047,MATCH($E53,Establishment!$A$2:$A$1047,0))</f>
        <v>#N/A</v>
      </c>
      <c r="H53" t="s">
        <v>20</v>
      </c>
      <c r="I53" s="4"/>
      <c r="J53" t="s">
        <v>20</v>
      </c>
      <c r="L53" s="4"/>
      <c r="M53" s="4">
        <f t="shared" si="3"/>
        <v>0</v>
      </c>
      <c r="N53" s="4">
        <f t="shared" si="4"/>
        <v>0</v>
      </c>
      <c r="O53" t="s">
        <v>20</v>
      </c>
      <c r="P53">
        <f t="array" ref="P53">INDEX(Items!B$2:B$1098,MATCH($O53,Items!$A$2:$A$1098,0))</f>
        <v>0</v>
      </c>
      <c r="Q53">
        <f t="array" ref="Q53">INDEX(Items!C$2:C$1098,MATCH($O53,Items!$A$2:$A$1098,0))</f>
        <v>0</v>
      </c>
      <c r="R53">
        <f t="array" ref="R53">INDEX(Items!D$2:D$1098,MATCH($O53,Items!$A$2:$A$1098,0))</f>
        <v>0</v>
      </c>
    </row>
    <row r="54" spans="1:18" ht="14.4" x14ac:dyDescent="0.3">
      <c r="A54">
        <f t="shared" si="0"/>
        <v>1</v>
      </c>
      <c r="B54" s="10" t="str">
        <f t="shared" si="1"/>
        <v>20240404A</v>
      </c>
      <c r="C54" s="2">
        <f t="shared" si="2"/>
        <v>1</v>
      </c>
      <c r="D54" s="3">
        <v>45386</v>
      </c>
      <c r="E54" s="2" t="s">
        <v>1473</v>
      </c>
      <c r="F54" t="str">
        <f t="array" ref="F54">INDEX(Establishment!B$2:B$1047,MATCH($E54,Establishment!$A$2:$A$1047,0))</f>
        <v>Metro Grocery</v>
      </c>
      <c r="G54" t="str">
        <f t="array" ref="G54">INDEX(Establishment!C$2:C$1047,MATCH($E54,Establishment!$A$2:$A$1047,0))</f>
        <v>Super Metro (Basak)</v>
      </c>
      <c r="H54" t="s">
        <v>21</v>
      </c>
      <c r="I54" s="4"/>
      <c r="J54" t="s">
        <v>1474</v>
      </c>
      <c r="L54" s="4"/>
      <c r="M54" s="4">
        <f t="shared" si="3"/>
        <v>0</v>
      </c>
      <c r="N54" s="4">
        <f t="shared" si="4"/>
        <v>0</v>
      </c>
      <c r="O54" t="s">
        <v>20</v>
      </c>
      <c r="P54">
        <f t="array" ref="P54">INDEX(Items!B$2:B$1098,MATCH($O54,Items!$A$2:$A$1098,0))</f>
        <v>0</v>
      </c>
      <c r="Q54">
        <f t="array" ref="Q54">INDEX(Items!C$2:C$1098,MATCH($O54,Items!$A$2:$A$1098,0))</f>
        <v>0</v>
      </c>
      <c r="R54">
        <f t="array" ref="R54">INDEX(Items!D$2:D$1098,MATCH($O54,Items!$A$2:$A$1098,0))</f>
        <v>0</v>
      </c>
    </row>
    <row r="55" spans="1:18" ht="14.4" x14ac:dyDescent="0.3">
      <c r="A55">
        <f t="shared" si="0"/>
        <v>1</v>
      </c>
      <c r="B55" s="10" t="str">
        <f t="shared" si="1"/>
        <v/>
      </c>
      <c r="C55" s="2">
        <f t="shared" si="2"/>
        <v>1</v>
      </c>
      <c r="D55" s="3"/>
      <c r="E55" s="2"/>
      <c r="F55" t="e">
        <f t="array" ref="F55">INDEX(Establishment!B$2:B$1047,MATCH($E55,Establishment!$A$2:$A$1047,0))</f>
        <v>#N/A</v>
      </c>
      <c r="G55" t="e">
        <f t="array" ref="G55">INDEX(Establishment!C$2:C$1047,MATCH($E55,Establishment!$A$2:$A$1047,0))</f>
        <v>#N/A</v>
      </c>
      <c r="H55" t="s">
        <v>20</v>
      </c>
      <c r="I55" s="4"/>
      <c r="J55" t="s">
        <v>20</v>
      </c>
      <c r="L55" s="4"/>
      <c r="M55" s="4">
        <f t="shared" si="3"/>
        <v>0</v>
      </c>
      <c r="N55" s="4">
        <f t="shared" si="4"/>
        <v>0</v>
      </c>
      <c r="O55" t="s">
        <v>20</v>
      </c>
      <c r="P55">
        <f t="array" ref="P55">INDEX(Items!B$2:B$1098,MATCH($O55,Items!$A$2:$A$1098,0))</f>
        <v>0</v>
      </c>
      <c r="Q55">
        <f t="array" ref="Q55">INDEX(Items!C$2:C$1098,MATCH($O55,Items!$A$2:$A$1098,0))</f>
        <v>0</v>
      </c>
      <c r="R55">
        <f t="array" ref="R55">INDEX(Items!D$2:D$1098,MATCH($O55,Items!$A$2:$A$1098,0))</f>
        <v>0</v>
      </c>
    </row>
    <row r="56" spans="1:18" ht="14.4" x14ac:dyDescent="0.3">
      <c r="A56">
        <f t="shared" si="0"/>
        <v>1</v>
      </c>
      <c r="B56" s="10" t="str">
        <f t="shared" si="1"/>
        <v/>
      </c>
      <c r="C56" s="2">
        <f t="shared" si="2"/>
        <v>1</v>
      </c>
      <c r="D56" s="3"/>
      <c r="E56" s="2"/>
      <c r="F56" t="e">
        <f t="array" ref="F56">INDEX(Establishment!B$2:B$1047,MATCH($E56,Establishment!$A$2:$A$1047,0))</f>
        <v>#N/A</v>
      </c>
      <c r="G56" t="e">
        <f t="array" ref="G56">INDEX(Establishment!C$2:C$1047,MATCH($E56,Establishment!$A$2:$A$1047,0))</f>
        <v>#N/A</v>
      </c>
      <c r="H56" t="s">
        <v>20</v>
      </c>
      <c r="I56" s="4"/>
      <c r="J56" t="s">
        <v>20</v>
      </c>
      <c r="L56" s="4"/>
      <c r="M56" s="4">
        <f t="shared" si="3"/>
        <v>0</v>
      </c>
      <c r="N56" s="4">
        <f t="shared" si="4"/>
        <v>0</v>
      </c>
      <c r="O56" t="s">
        <v>20</v>
      </c>
      <c r="P56">
        <f t="array" ref="P56">INDEX(Items!B$2:B$1098,MATCH($O56,Items!$A$2:$A$1098,0))</f>
        <v>0</v>
      </c>
      <c r="Q56">
        <f t="array" ref="Q56">INDEX(Items!C$2:C$1098,MATCH($O56,Items!$A$2:$A$1098,0))</f>
        <v>0</v>
      </c>
      <c r="R56">
        <f t="array" ref="R56">INDEX(Items!D$2:D$1098,MATCH($O56,Items!$A$2:$A$1098,0))</f>
        <v>0</v>
      </c>
    </row>
    <row r="57" spans="1:18" ht="14.4" x14ac:dyDescent="0.3">
      <c r="A57">
        <f t="shared" si="0"/>
        <v>1</v>
      </c>
      <c r="B57" s="10" t="str">
        <f t="shared" si="1"/>
        <v/>
      </c>
      <c r="C57" s="2">
        <f t="shared" si="2"/>
        <v>1</v>
      </c>
      <c r="D57" s="3"/>
      <c r="E57" s="2"/>
      <c r="F57" t="e">
        <f t="array" ref="F57">INDEX(Establishment!B$2:B$1047,MATCH($E57,Establishment!$A$2:$A$1047,0))</f>
        <v>#N/A</v>
      </c>
      <c r="G57" t="e">
        <f t="array" ref="G57">INDEX(Establishment!C$2:C$1047,MATCH($E57,Establishment!$A$2:$A$1047,0))</f>
        <v>#N/A</v>
      </c>
      <c r="H57" t="s">
        <v>20</v>
      </c>
      <c r="I57" s="4"/>
      <c r="J57" t="s">
        <v>20</v>
      </c>
      <c r="L57" s="4"/>
      <c r="M57" s="4">
        <f t="shared" si="3"/>
        <v>0</v>
      </c>
      <c r="N57" s="4">
        <f t="shared" si="4"/>
        <v>0</v>
      </c>
      <c r="O57" t="s">
        <v>20</v>
      </c>
      <c r="P57">
        <f t="array" ref="P57">INDEX(Items!B$2:B$1098,MATCH($O57,Items!$A$2:$A$1098,0))</f>
        <v>0</v>
      </c>
      <c r="Q57">
        <f t="array" ref="Q57">INDEX(Items!C$2:C$1098,MATCH($O57,Items!$A$2:$A$1098,0))</f>
        <v>0</v>
      </c>
      <c r="R57">
        <f t="array" ref="R57">INDEX(Items!D$2:D$1098,MATCH($O57,Items!$A$2:$A$1098,0))</f>
        <v>0</v>
      </c>
    </row>
    <row r="58" spans="1:18" ht="14.4" x14ac:dyDescent="0.3">
      <c r="A58">
        <f t="shared" si="0"/>
        <v>1</v>
      </c>
      <c r="B58" s="10" t="str">
        <f t="shared" si="1"/>
        <v/>
      </c>
      <c r="C58" s="2">
        <f t="shared" si="2"/>
        <v>1</v>
      </c>
      <c r="D58" s="3"/>
      <c r="E58" s="2"/>
      <c r="F58" t="e">
        <f t="array" ref="F58">INDEX(Establishment!B$2:B$1047,MATCH($E58,Establishment!$A$2:$A$1047,0))</f>
        <v>#N/A</v>
      </c>
      <c r="G58" t="e">
        <f t="array" ref="G58">INDEX(Establishment!C$2:C$1047,MATCH($E58,Establishment!$A$2:$A$1047,0))</f>
        <v>#N/A</v>
      </c>
      <c r="H58" t="s">
        <v>20</v>
      </c>
      <c r="I58" s="4"/>
      <c r="J58" t="s">
        <v>20</v>
      </c>
      <c r="L58" s="4"/>
      <c r="M58" s="4">
        <f t="shared" si="3"/>
        <v>0</v>
      </c>
      <c r="N58" s="4">
        <f t="shared" si="4"/>
        <v>0</v>
      </c>
      <c r="O58" t="s">
        <v>20</v>
      </c>
      <c r="P58">
        <f t="array" ref="P58">INDEX(Items!B$2:B$1098,MATCH($O58,Items!$A$2:$A$1098,0))</f>
        <v>0</v>
      </c>
      <c r="Q58">
        <f t="array" ref="Q58">INDEX(Items!C$2:C$1098,MATCH($O58,Items!$A$2:$A$1098,0))</f>
        <v>0</v>
      </c>
      <c r="R58">
        <f t="array" ref="R58">INDEX(Items!D$2:D$1098,MATCH($O58,Items!$A$2:$A$1098,0))</f>
        <v>0</v>
      </c>
    </row>
    <row r="59" spans="1:18" ht="14.4" x14ac:dyDescent="0.3">
      <c r="A59">
        <f t="shared" si="0"/>
        <v>1</v>
      </c>
      <c r="B59" s="10" t="str">
        <f t="shared" si="1"/>
        <v/>
      </c>
      <c r="C59" s="2">
        <f t="shared" si="2"/>
        <v>1</v>
      </c>
      <c r="D59" s="3"/>
      <c r="E59" s="2"/>
      <c r="F59" t="e">
        <f t="array" ref="F59">INDEX(Establishment!B$2:B$1047,MATCH($E59,Establishment!$A$2:$A$1047,0))</f>
        <v>#N/A</v>
      </c>
      <c r="G59" t="e">
        <f t="array" ref="G59">INDEX(Establishment!C$2:C$1047,MATCH($E59,Establishment!$A$2:$A$1047,0))</f>
        <v>#N/A</v>
      </c>
      <c r="H59" t="s">
        <v>20</v>
      </c>
      <c r="I59" s="4"/>
      <c r="J59" t="s">
        <v>20</v>
      </c>
      <c r="L59" s="4"/>
      <c r="M59" s="4">
        <f t="shared" si="3"/>
        <v>0</v>
      </c>
      <c r="N59" s="4">
        <f t="shared" si="4"/>
        <v>0</v>
      </c>
      <c r="O59" t="s">
        <v>20</v>
      </c>
      <c r="P59">
        <f t="array" ref="P59">INDEX(Items!B$2:B$1098,MATCH($O59,Items!$A$2:$A$1098,0))</f>
        <v>0</v>
      </c>
      <c r="Q59">
        <f t="array" ref="Q59">INDEX(Items!C$2:C$1098,MATCH($O59,Items!$A$2:$A$1098,0))</f>
        <v>0</v>
      </c>
      <c r="R59">
        <f t="array" ref="R59">INDEX(Items!D$2:D$1098,MATCH($O59,Items!$A$2:$A$1098,0))</f>
        <v>0</v>
      </c>
    </row>
    <row r="60" spans="1:18" ht="14.4" x14ac:dyDescent="0.3">
      <c r="A60">
        <f t="shared" si="0"/>
        <v>1</v>
      </c>
      <c r="B60" s="10" t="str">
        <f t="shared" si="1"/>
        <v/>
      </c>
      <c r="C60" s="2">
        <f t="shared" si="2"/>
        <v>1</v>
      </c>
      <c r="D60" s="3"/>
      <c r="E60" s="2"/>
      <c r="F60" t="e">
        <f t="array" ref="F60">INDEX(Establishment!B$2:B$1047,MATCH($E60,Establishment!$A$2:$A$1047,0))</f>
        <v>#N/A</v>
      </c>
      <c r="G60" t="e">
        <f t="array" ref="G60">INDEX(Establishment!C$2:C$1047,MATCH($E60,Establishment!$A$2:$A$1047,0))</f>
        <v>#N/A</v>
      </c>
      <c r="H60" t="s">
        <v>20</v>
      </c>
      <c r="I60" s="4"/>
      <c r="J60" t="s">
        <v>20</v>
      </c>
      <c r="L60" s="4"/>
      <c r="M60" s="4">
        <f t="shared" si="3"/>
        <v>0</v>
      </c>
      <c r="N60" s="4">
        <f t="shared" si="4"/>
        <v>0</v>
      </c>
      <c r="O60" t="s">
        <v>20</v>
      </c>
      <c r="P60">
        <f t="array" ref="P60">INDEX(Items!B$2:B$1098,MATCH($O60,Items!$A$2:$A$1098,0))</f>
        <v>0</v>
      </c>
      <c r="Q60">
        <f t="array" ref="Q60">INDEX(Items!C$2:C$1098,MATCH($O60,Items!$A$2:$A$1098,0))</f>
        <v>0</v>
      </c>
      <c r="R60">
        <f t="array" ref="R60">INDEX(Items!D$2:D$1098,MATCH($O60,Items!$A$2:$A$1098,0))</f>
        <v>0</v>
      </c>
    </row>
    <row r="61" spans="1:18" ht="14.4" x14ac:dyDescent="0.3">
      <c r="A61">
        <f t="shared" si="0"/>
        <v>1</v>
      </c>
      <c r="B61" s="10" t="str">
        <f t="shared" si="1"/>
        <v/>
      </c>
      <c r="C61" s="2">
        <f t="shared" si="2"/>
        <v>1</v>
      </c>
      <c r="D61" s="3"/>
      <c r="E61" s="2"/>
      <c r="F61" t="e">
        <f t="array" ref="F61">INDEX(Establishment!B$2:B$1047,MATCH($E61,Establishment!$A$2:$A$1047,0))</f>
        <v>#N/A</v>
      </c>
      <c r="G61" t="e">
        <f t="array" ref="G61">INDEX(Establishment!C$2:C$1047,MATCH($E61,Establishment!$A$2:$A$1047,0))</f>
        <v>#N/A</v>
      </c>
      <c r="H61" t="s">
        <v>20</v>
      </c>
      <c r="I61" s="4"/>
      <c r="J61" t="s">
        <v>20</v>
      </c>
      <c r="L61" s="4"/>
      <c r="M61" s="4">
        <f t="shared" si="3"/>
        <v>0</v>
      </c>
      <c r="N61" s="4">
        <f t="shared" si="4"/>
        <v>0</v>
      </c>
      <c r="O61" t="s">
        <v>20</v>
      </c>
      <c r="P61">
        <f t="array" ref="P61">INDEX(Items!B$2:B$1098,MATCH($O61,Items!$A$2:$A$1098,0))</f>
        <v>0</v>
      </c>
      <c r="Q61">
        <f t="array" ref="Q61">INDEX(Items!C$2:C$1098,MATCH($O61,Items!$A$2:$A$1098,0))</f>
        <v>0</v>
      </c>
      <c r="R61">
        <f t="array" ref="R61">INDEX(Items!D$2:D$1098,MATCH($O61,Items!$A$2:$A$1098,0))</f>
        <v>0</v>
      </c>
    </row>
    <row r="62" spans="1:18" ht="14.4" x14ac:dyDescent="0.3">
      <c r="A62">
        <f t="shared" si="0"/>
        <v>1</v>
      </c>
      <c r="B62" s="10" t="str">
        <f t="shared" si="1"/>
        <v/>
      </c>
      <c r="C62" s="2">
        <f t="shared" si="2"/>
        <v>1</v>
      </c>
      <c r="D62" s="3"/>
      <c r="E62" s="2"/>
      <c r="F62" t="e">
        <f t="array" ref="F62">INDEX(Establishment!B$2:B$1047,MATCH($E62,Establishment!$A$2:$A$1047,0))</f>
        <v>#N/A</v>
      </c>
      <c r="G62" t="e">
        <f t="array" ref="G62">INDEX(Establishment!C$2:C$1047,MATCH($E62,Establishment!$A$2:$A$1047,0))</f>
        <v>#N/A</v>
      </c>
      <c r="H62" t="s">
        <v>20</v>
      </c>
      <c r="I62" s="4"/>
      <c r="J62" t="s">
        <v>20</v>
      </c>
      <c r="L62" s="4"/>
      <c r="M62" s="4">
        <f t="shared" si="3"/>
        <v>0</v>
      </c>
      <c r="N62" s="4">
        <f t="shared" si="4"/>
        <v>0</v>
      </c>
      <c r="O62" t="s">
        <v>20</v>
      </c>
      <c r="P62">
        <f t="array" ref="P62">INDEX(Items!B$2:B$1098,MATCH($O62,Items!$A$2:$A$1098,0))</f>
        <v>0</v>
      </c>
      <c r="Q62">
        <f t="array" ref="Q62">INDEX(Items!C$2:C$1098,MATCH($O62,Items!$A$2:$A$1098,0))</f>
        <v>0</v>
      </c>
      <c r="R62">
        <f t="array" ref="R62">INDEX(Items!D$2:D$1098,MATCH($O62,Items!$A$2:$A$1098,0))</f>
        <v>0</v>
      </c>
    </row>
    <row r="63" spans="1:18" ht="14.4" x14ac:dyDescent="0.3">
      <c r="A63">
        <f t="shared" si="0"/>
        <v>1</v>
      </c>
      <c r="B63" s="10" t="str">
        <f t="shared" si="1"/>
        <v/>
      </c>
      <c r="C63" s="2">
        <f t="shared" si="2"/>
        <v>1</v>
      </c>
      <c r="D63" s="3"/>
      <c r="E63" s="2"/>
      <c r="F63" t="e">
        <f t="array" ref="F63">INDEX(Establishment!B$2:B$1047,MATCH($E63,Establishment!$A$2:$A$1047,0))</f>
        <v>#N/A</v>
      </c>
      <c r="G63" t="e">
        <f t="array" ref="G63">INDEX(Establishment!C$2:C$1047,MATCH($E63,Establishment!$A$2:$A$1047,0))</f>
        <v>#N/A</v>
      </c>
      <c r="H63" t="s">
        <v>20</v>
      </c>
      <c r="I63" s="4"/>
      <c r="J63" t="s">
        <v>20</v>
      </c>
      <c r="L63" s="4"/>
      <c r="M63" s="4">
        <f t="shared" si="3"/>
        <v>0</v>
      </c>
      <c r="N63" s="4">
        <f t="shared" si="4"/>
        <v>0</v>
      </c>
      <c r="O63" t="s">
        <v>20</v>
      </c>
      <c r="P63">
        <f t="array" ref="P63">INDEX(Items!B$2:B$1098,MATCH($O63,Items!$A$2:$A$1098,0))</f>
        <v>0</v>
      </c>
      <c r="Q63">
        <f t="array" ref="Q63">INDEX(Items!C$2:C$1098,MATCH($O63,Items!$A$2:$A$1098,0))</f>
        <v>0</v>
      </c>
      <c r="R63">
        <f t="array" ref="R63">INDEX(Items!D$2:D$1098,MATCH($O63,Items!$A$2:$A$1098,0))</f>
        <v>0</v>
      </c>
    </row>
    <row r="64" spans="1:18" ht="14.4" x14ac:dyDescent="0.3">
      <c r="A64">
        <f t="shared" si="0"/>
        <v>1</v>
      </c>
      <c r="B64" s="10" t="str">
        <f t="shared" si="1"/>
        <v/>
      </c>
      <c r="C64" s="2">
        <f t="shared" si="2"/>
        <v>1</v>
      </c>
      <c r="D64" s="3"/>
      <c r="E64" s="2"/>
      <c r="F64" t="e">
        <f t="array" ref="F64">INDEX(Establishment!B$2:B$1047,MATCH($E64,Establishment!$A$2:$A$1047,0))</f>
        <v>#N/A</v>
      </c>
      <c r="G64" t="e">
        <f t="array" ref="G64">INDEX(Establishment!C$2:C$1047,MATCH($E64,Establishment!$A$2:$A$1047,0))</f>
        <v>#N/A</v>
      </c>
      <c r="H64" t="s">
        <v>20</v>
      </c>
      <c r="I64" s="4"/>
      <c r="J64" t="s">
        <v>20</v>
      </c>
      <c r="L64" s="4"/>
      <c r="M64" s="4">
        <f t="shared" si="3"/>
        <v>0</v>
      </c>
      <c r="N64" s="4">
        <f t="shared" si="4"/>
        <v>0</v>
      </c>
      <c r="O64" t="s">
        <v>20</v>
      </c>
      <c r="P64">
        <f t="array" ref="P64">INDEX(Items!B$2:B$1098,MATCH($O64,Items!$A$2:$A$1098,0))</f>
        <v>0</v>
      </c>
      <c r="Q64">
        <f t="array" ref="Q64">INDEX(Items!C$2:C$1098,MATCH($O64,Items!$A$2:$A$1098,0))</f>
        <v>0</v>
      </c>
      <c r="R64">
        <f t="array" ref="R64">INDEX(Items!D$2:D$1098,MATCH($O64,Items!$A$2:$A$1098,0))</f>
        <v>0</v>
      </c>
    </row>
    <row r="65" spans="1:18" ht="14.4" x14ac:dyDescent="0.3">
      <c r="A65">
        <f t="shared" si="0"/>
        <v>1</v>
      </c>
      <c r="B65" s="10" t="str">
        <f t="shared" si="1"/>
        <v/>
      </c>
      <c r="C65" s="2">
        <f t="shared" si="2"/>
        <v>1</v>
      </c>
      <c r="D65" s="3"/>
      <c r="E65" s="2"/>
      <c r="F65" t="e">
        <f t="array" ref="F65">INDEX(Establishment!B$2:B$1047,MATCH($E65,Establishment!$A$2:$A$1047,0))</f>
        <v>#N/A</v>
      </c>
      <c r="G65" t="e">
        <f t="array" ref="G65">INDEX(Establishment!C$2:C$1047,MATCH($E65,Establishment!$A$2:$A$1047,0))</f>
        <v>#N/A</v>
      </c>
      <c r="H65" t="s">
        <v>20</v>
      </c>
      <c r="I65" s="4"/>
      <c r="J65" t="s">
        <v>20</v>
      </c>
      <c r="L65" s="4"/>
      <c r="M65" s="4">
        <f t="shared" si="3"/>
        <v>0</v>
      </c>
      <c r="N65" s="4">
        <f t="shared" si="4"/>
        <v>0</v>
      </c>
      <c r="O65" t="s">
        <v>20</v>
      </c>
      <c r="P65">
        <f t="array" ref="P65">INDEX(Items!B$2:B$1098,MATCH($O65,Items!$A$2:$A$1098,0))</f>
        <v>0</v>
      </c>
      <c r="Q65">
        <f t="array" ref="Q65">INDEX(Items!C$2:C$1098,MATCH($O65,Items!$A$2:$A$1098,0))</f>
        <v>0</v>
      </c>
      <c r="R65">
        <f t="array" ref="R65">INDEX(Items!D$2:D$1098,MATCH($O65,Items!$A$2:$A$1098,0))</f>
        <v>0</v>
      </c>
    </row>
    <row r="66" spans="1:18" ht="14.4" x14ac:dyDescent="0.3">
      <c r="A66">
        <f t="shared" ref="A66:A129" si="5">IF(OR(D66&lt;&gt;D65,D66=""),1,IF(NOT(AND(E66=E65,F66=F65,G66=G65)),A65+1,IF(OR(H66="",AND(H66&lt;&gt;"",H66&lt;&gt;H65,H65&lt;&gt;"")),A65,A65+1)))</f>
        <v>1</v>
      </c>
      <c r="B66" s="10" t="str">
        <f t="shared" ref="B66:B129" si="6">IF(D66&lt;&gt;"",TEXT(D66,"YYYYMMDD")&amp;CHAR(64+A66),"")</f>
        <v/>
      </c>
      <c r="C66" s="2">
        <f t="shared" ref="C66:C129" si="7">IF(OR(B66="",B66&lt;&gt;B65),1,C65+1)</f>
        <v>1</v>
      </c>
      <c r="D66" s="3"/>
      <c r="E66" s="2"/>
      <c r="F66" t="e">
        <f t="array" ref="F66">INDEX(Establishment!B$2:B$1047,MATCH($E66,Establishment!$A$2:$A$1047,0))</f>
        <v>#N/A</v>
      </c>
      <c r="G66" t="e">
        <f t="array" ref="G66">INDEX(Establishment!C$2:C$1047,MATCH($E66,Establishment!$A$2:$A$1047,0))</f>
        <v>#N/A</v>
      </c>
      <c r="H66" t="s">
        <v>20</v>
      </c>
      <c r="I66" s="4"/>
      <c r="J66" t="s">
        <v>20</v>
      </c>
      <c r="L66" s="4"/>
      <c r="M66" s="4">
        <f t="shared" ref="M66:M129" si="8">K66*L66</f>
        <v>0</v>
      </c>
      <c r="N66" s="4">
        <f t="shared" ref="N66:N129" si="9">IF(B66=B65,N65+M66,M66)</f>
        <v>0</v>
      </c>
      <c r="O66" t="s">
        <v>20</v>
      </c>
      <c r="P66">
        <f t="array" ref="P66">INDEX(Items!B$2:B$1098,MATCH($O66,Items!$A$2:$A$1098,0))</f>
        <v>0</v>
      </c>
      <c r="Q66">
        <f t="array" ref="Q66">INDEX(Items!C$2:C$1098,MATCH($O66,Items!$A$2:$A$1098,0))</f>
        <v>0</v>
      </c>
      <c r="R66">
        <f t="array" ref="R66">INDEX(Items!D$2:D$1098,MATCH($O66,Items!$A$2:$A$1098,0))</f>
        <v>0</v>
      </c>
    </row>
    <row r="67" spans="1:18" ht="14.4" x14ac:dyDescent="0.3">
      <c r="A67">
        <f t="shared" si="5"/>
        <v>1</v>
      </c>
      <c r="B67" s="10" t="str">
        <f t="shared" si="6"/>
        <v/>
      </c>
      <c r="C67" s="2">
        <f t="shared" si="7"/>
        <v>1</v>
      </c>
      <c r="D67" s="3"/>
      <c r="E67" s="2"/>
      <c r="F67" t="e">
        <f t="array" ref="F67">INDEX(Establishment!B$2:B$1047,MATCH($E67,Establishment!$A$2:$A$1047,0))</f>
        <v>#N/A</v>
      </c>
      <c r="G67" t="e">
        <f t="array" ref="G67">INDEX(Establishment!C$2:C$1047,MATCH($E67,Establishment!$A$2:$A$1047,0))</f>
        <v>#N/A</v>
      </c>
      <c r="H67" t="s">
        <v>20</v>
      </c>
      <c r="I67" s="4"/>
      <c r="J67" t="s">
        <v>20</v>
      </c>
      <c r="L67" s="4"/>
      <c r="M67" s="4">
        <f t="shared" si="8"/>
        <v>0</v>
      </c>
      <c r="N67" s="4">
        <f t="shared" si="9"/>
        <v>0</v>
      </c>
      <c r="O67" t="s">
        <v>20</v>
      </c>
      <c r="P67">
        <f t="array" ref="P67">INDEX(Items!B$2:B$1098,MATCH($O67,Items!$A$2:$A$1098,0))</f>
        <v>0</v>
      </c>
      <c r="Q67">
        <f t="array" ref="Q67">INDEX(Items!C$2:C$1098,MATCH($O67,Items!$A$2:$A$1098,0))</f>
        <v>0</v>
      </c>
      <c r="R67">
        <f t="array" ref="R67">INDEX(Items!D$2:D$1098,MATCH($O67,Items!$A$2:$A$1098,0))</f>
        <v>0</v>
      </c>
    </row>
    <row r="68" spans="1:18" ht="14.4" x14ac:dyDescent="0.3">
      <c r="A68">
        <f t="shared" si="5"/>
        <v>1</v>
      </c>
      <c r="B68" s="10" t="str">
        <f t="shared" si="6"/>
        <v/>
      </c>
      <c r="C68" s="2">
        <f t="shared" si="7"/>
        <v>1</v>
      </c>
      <c r="D68" s="3"/>
      <c r="E68" s="2"/>
      <c r="F68" t="e">
        <f t="array" ref="F68">INDEX(Establishment!B$2:B$1047,MATCH($E68,Establishment!$A$2:$A$1047,0))</f>
        <v>#N/A</v>
      </c>
      <c r="G68" t="e">
        <f t="array" ref="G68">INDEX(Establishment!C$2:C$1047,MATCH($E68,Establishment!$A$2:$A$1047,0))</f>
        <v>#N/A</v>
      </c>
      <c r="H68" t="s">
        <v>20</v>
      </c>
      <c r="I68" s="4"/>
      <c r="J68" t="s">
        <v>20</v>
      </c>
      <c r="L68" s="4"/>
      <c r="M68" s="4">
        <f t="shared" si="8"/>
        <v>0</v>
      </c>
      <c r="N68" s="4">
        <f t="shared" si="9"/>
        <v>0</v>
      </c>
      <c r="O68" t="s">
        <v>20</v>
      </c>
      <c r="P68">
        <f t="array" ref="P68">INDEX(Items!B$2:B$1098,MATCH($O68,Items!$A$2:$A$1098,0))</f>
        <v>0</v>
      </c>
      <c r="Q68">
        <f t="array" ref="Q68">INDEX(Items!C$2:C$1098,MATCH($O68,Items!$A$2:$A$1098,0))</f>
        <v>0</v>
      </c>
      <c r="R68">
        <f t="array" ref="R68">INDEX(Items!D$2:D$1098,MATCH($O68,Items!$A$2:$A$1098,0))</f>
        <v>0</v>
      </c>
    </row>
    <row r="69" spans="1:18" ht="14.4" x14ac:dyDescent="0.3">
      <c r="A69">
        <f t="shared" si="5"/>
        <v>1</v>
      </c>
      <c r="B69" s="10" t="str">
        <f t="shared" si="6"/>
        <v/>
      </c>
      <c r="C69" s="2">
        <f t="shared" si="7"/>
        <v>1</v>
      </c>
      <c r="D69" s="3"/>
      <c r="E69" s="2"/>
      <c r="F69" t="e">
        <f t="array" ref="F69">INDEX(Establishment!B$2:B$1047,MATCH($E69,Establishment!$A$2:$A$1047,0))</f>
        <v>#N/A</v>
      </c>
      <c r="G69" t="e">
        <f t="array" ref="G69">INDEX(Establishment!C$2:C$1047,MATCH($E69,Establishment!$A$2:$A$1047,0))</f>
        <v>#N/A</v>
      </c>
      <c r="H69" t="s">
        <v>20</v>
      </c>
      <c r="I69" s="4"/>
      <c r="J69" t="s">
        <v>20</v>
      </c>
      <c r="L69" s="4"/>
      <c r="M69" s="4">
        <f t="shared" si="8"/>
        <v>0</v>
      </c>
      <c r="N69" s="4">
        <f t="shared" si="9"/>
        <v>0</v>
      </c>
      <c r="O69" t="s">
        <v>20</v>
      </c>
      <c r="P69">
        <f t="array" ref="P69">INDEX(Items!B$2:B$1098,MATCH($O69,Items!$A$2:$A$1098,0))</f>
        <v>0</v>
      </c>
      <c r="Q69">
        <f t="array" ref="Q69">INDEX(Items!C$2:C$1098,MATCH($O69,Items!$A$2:$A$1098,0))</f>
        <v>0</v>
      </c>
      <c r="R69">
        <f t="array" ref="R69">INDEX(Items!D$2:D$1098,MATCH($O69,Items!$A$2:$A$1098,0))</f>
        <v>0</v>
      </c>
    </row>
    <row r="70" spans="1:18" ht="14.4" x14ac:dyDescent="0.3">
      <c r="A70">
        <f t="shared" si="5"/>
        <v>1</v>
      </c>
      <c r="B70" s="10" t="str">
        <f t="shared" si="6"/>
        <v/>
      </c>
      <c r="C70" s="2">
        <f t="shared" si="7"/>
        <v>1</v>
      </c>
      <c r="D70" s="3"/>
      <c r="E70" s="2"/>
      <c r="F70" t="e">
        <f t="array" ref="F70">INDEX(Establishment!B$2:B$1047,MATCH($E70,Establishment!$A$2:$A$1047,0))</f>
        <v>#N/A</v>
      </c>
      <c r="G70" t="e">
        <f t="array" ref="G70">INDEX(Establishment!C$2:C$1047,MATCH($E70,Establishment!$A$2:$A$1047,0))</f>
        <v>#N/A</v>
      </c>
      <c r="H70" t="s">
        <v>20</v>
      </c>
      <c r="I70" s="4"/>
      <c r="J70" t="s">
        <v>20</v>
      </c>
      <c r="L70" s="4"/>
      <c r="M70" s="4">
        <f t="shared" si="8"/>
        <v>0</v>
      </c>
      <c r="N70" s="4">
        <f t="shared" si="9"/>
        <v>0</v>
      </c>
      <c r="O70" t="s">
        <v>20</v>
      </c>
      <c r="P70">
        <f t="array" ref="P70">INDEX(Items!B$2:B$1098,MATCH($O70,Items!$A$2:$A$1098,0))</f>
        <v>0</v>
      </c>
      <c r="Q70">
        <f t="array" ref="Q70">INDEX(Items!C$2:C$1098,MATCH($O70,Items!$A$2:$A$1098,0))</f>
        <v>0</v>
      </c>
      <c r="R70">
        <f t="array" ref="R70">INDEX(Items!D$2:D$1098,MATCH($O70,Items!$A$2:$A$1098,0))</f>
        <v>0</v>
      </c>
    </row>
    <row r="71" spans="1:18" ht="14.4" x14ac:dyDescent="0.3">
      <c r="A71">
        <f t="shared" si="5"/>
        <v>1</v>
      </c>
      <c r="B71" s="10" t="str">
        <f t="shared" si="6"/>
        <v/>
      </c>
      <c r="C71" s="2">
        <f t="shared" si="7"/>
        <v>1</v>
      </c>
      <c r="D71" s="3"/>
      <c r="E71" s="2"/>
      <c r="F71" t="e">
        <f t="array" ref="F71">INDEX(Establishment!B$2:B$1047,MATCH($E71,Establishment!$A$2:$A$1047,0))</f>
        <v>#N/A</v>
      </c>
      <c r="G71" t="e">
        <f t="array" ref="G71">INDEX(Establishment!C$2:C$1047,MATCH($E71,Establishment!$A$2:$A$1047,0))</f>
        <v>#N/A</v>
      </c>
      <c r="H71" t="s">
        <v>20</v>
      </c>
      <c r="I71" s="4"/>
      <c r="J71" t="s">
        <v>20</v>
      </c>
      <c r="L71" s="4"/>
      <c r="M71" s="4">
        <f t="shared" si="8"/>
        <v>0</v>
      </c>
      <c r="N71" s="4">
        <f t="shared" si="9"/>
        <v>0</v>
      </c>
      <c r="O71" t="s">
        <v>20</v>
      </c>
      <c r="P71">
        <f t="array" ref="P71">INDEX(Items!B$2:B$1098,MATCH($O71,Items!$A$2:$A$1098,0))</f>
        <v>0</v>
      </c>
      <c r="Q71">
        <f t="array" ref="Q71">INDEX(Items!C$2:C$1098,MATCH($O71,Items!$A$2:$A$1098,0))</f>
        <v>0</v>
      </c>
      <c r="R71">
        <f t="array" ref="R71">INDEX(Items!D$2:D$1098,MATCH($O71,Items!$A$2:$A$1098,0))</f>
        <v>0</v>
      </c>
    </row>
    <row r="72" spans="1:18" ht="14.4" x14ac:dyDescent="0.3">
      <c r="A72">
        <f t="shared" si="5"/>
        <v>1</v>
      </c>
      <c r="B72" s="10" t="str">
        <f t="shared" si="6"/>
        <v/>
      </c>
      <c r="C72" s="2">
        <f t="shared" si="7"/>
        <v>1</v>
      </c>
      <c r="D72" s="3"/>
      <c r="E72" s="2"/>
      <c r="F72" t="e">
        <f t="array" ref="F72">INDEX(Establishment!B$2:B$1047,MATCH($E72,Establishment!$A$2:$A$1047,0))</f>
        <v>#N/A</v>
      </c>
      <c r="G72" t="e">
        <f t="array" ref="G72">INDEX(Establishment!C$2:C$1047,MATCH($E72,Establishment!$A$2:$A$1047,0))</f>
        <v>#N/A</v>
      </c>
      <c r="H72" t="s">
        <v>20</v>
      </c>
      <c r="I72" s="4"/>
      <c r="J72" t="s">
        <v>20</v>
      </c>
      <c r="L72" s="4"/>
      <c r="M72" s="4">
        <f t="shared" si="8"/>
        <v>0</v>
      </c>
      <c r="N72" s="4">
        <f t="shared" si="9"/>
        <v>0</v>
      </c>
      <c r="O72" t="s">
        <v>20</v>
      </c>
      <c r="P72">
        <f t="array" ref="P72">INDEX(Items!B$2:B$1098,MATCH($O72,Items!$A$2:$A$1098,0))</f>
        <v>0</v>
      </c>
      <c r="Q72">
        <f t="array" ref="Q72">INDEX(Items!C$2:C$1098,MATCH($O72,Items!$A$2:$A$1098,0))</f>
        <v>0</v>
      </c>
      <c r="R72">
        <f t="array" ref="R72">INDEX(Items!D$2:D$1098,MATCH($O72,Items!$A$2:$A$1098,0))</f>
        <v>0</v>
      </c>
    </row>
    <row r="73" spans="1:18" ht="14.4" x14ac:dyDescent="0.3">
      <c r="A73">
        <f t="shared" si="5"/>
        <v>1</v>
      </c>
      <c r="B73" s="10" t="str">
        <f t="shared" si="6"/>
        <v/>
      </c>
      <c r="C73" s="2">
        <f t="shared" si="7"/>
        <v>1</v>
      </c>
      <c r="D73" s="3"/>
      <c r="E73" s="2"/>
      <c r="F73" t="e">
        <f t="array" ref="F73">INDEX(Establishment!B$2:B$1047,MATCH($E73,Establishment!$A$2:$A$1047,0))</f>
        <v>#N/A</v>
      </c>
      <c r="G73" t="e">
        <f t="array" ref="G73">INDEX(Establishment!C$2:C$1047,MATCH($E73,Establishment!$A$2:$A$1047,0))</f>
        <v>#N/A</v>
      </c>
      <c r="H73" t="s">
        <v>20</v>
      </c>
      <c r="I73" s="4"/>
      <c r="J73" t="s">
        <v>20</v>
      </c>
      <c r="L73" s="4"/>
      <c r="M73" s="4">
        <f t="shared" si="8"/>
        <v>0</v>
      </c>
      <c r="N73" s="4">
        <f t="shared" si="9"/>
        <v>0</v>
      </c>
      <c r="O73" t="s">
        <v>20</v>
      </c>
      <c r="P73">
        <f t="array" ref="P73">INDEX(Items!B$2:B$1098,MATCH($O73,Items!$A$2:$A$1098,0))</f>
        <v>0</v>
      </c>
      <c r="Q73">
        <f t="array" ref="Q73">INDEX(Items!C$2:C$1098,MATCH($O73,Items!$A$2:$A$1098,0))</f>
        <v>0</v>
      </c>
      <c r="R73">
        <f t="array" ref="R73">INDEX(Items!D$2:D$1098,MATCH($O73,Items!$A$2:$A$1098,0))</f>
        <v>0</v>
      </c>
    </row>
    <row r="74" spans="1:18" ht="14.4" x14ac:dyDescent="0.3">
      <c r="A74">
        <f t="shared" si="5"/>
        <v>1</v>
      </c>
      <c r="B74" s="10" t="str">
        <f t="shared" si="6"/>
        <v/>
      </c>
      <c r="C74" s="2">
        <f t="shared" si="7"/>
        <v>1</v>
      </c>
      <c r="D74" s="3"/>
      <c r="E74" s="2"/>
      <c r="F74" t="e">
        <f t="array" ref="F74">INDEX(Establishment!B$2:B$1047,MATCH($E74,Establishment!$A$2:$A$1047,0))</f>
        <v>#N/A</v>
      </c>
      <c r="G74" t="e">
        <f t="array" ref="G74">INDEX(Establishment!C$2:C$1047,MATCH($E74,Establishment!$A$2:$A$1047,0))</f>
        <v>#N/A</v>
      </c>
      <c r="H74" t="s">
        <v>20</v>
      </c>
      <c r="I74" s="4"/>
      <c r="J74" t="s">
        <v>20</v>
      </c>
      <c r="L74" s="4"/>
      <c r="M74" s="4">
        <f t="shared" si="8"/>
        <v>0</v>
      </c>
      <c r="N74" s="4">
        <f t="shared" si="9"/>
        <v>0</v>
      </c>
      <c r="O74" t="s">
        <v>20</v>
      </c>
      <c r="P74">
        <f t="array" ref="P74">INDEX(Items!B$2:B$1098,MATCH($O74,Items!$A$2:$A$1098,0))</f>
        <v>0</v>
      </c>
      <c r="Q74">
        <f t="array" ref="Q74">INDEX(Items!C$2:C$1098,MATCH($O74,Items!$A$2:$A$1098,0))</f>
        <v>0</v>
      </c>
      <c r="R74">
        <f t="array" ref="R74">INDEX(Items!D$2:D$1098,MATCH($O74,Items!$A$2:$A$1098,0))</f>
        <v>0</v>
      </c>
    </row>
    <row r="75" spans="1:18" ht="14.4" x14ac:dyDescent="0.3">
      <c r="A75">
        <f t="shared" si="5"/>
        <v>1</v>
      </c>
      <c r="B75" s="10" t="str">
        <f t="shared" si="6"/>
        <v/>
      </c>
      <c r="C75" s="2">
        <f t="shared" si="7"/>
        <v>1</v>
      </c>
      <c r="D75" s="3"/>
      <c r="E75" s="2"/>
      <c r="F75" t="e">
        <f t="array" ref="F75">INDEX(Establishment!B$2:B$1047,MATCH($E75,Establishment!$A$2:$A$1047,0))</f>
        <v>#N/A</v>
      </c>
      <c r="G75" t="e">
        <f t="array" ref="G75">INDEX(Establishment!C$2:C$1047,MATCH($E75,Establishment!$A$2:$A$1047,0))</f>
        <v>#N/A</v>
      </c>
      <c r="H75" t="s">
        <v>20</v>
      </c>
      <c r="I75" s="4"/>
      <c r="J75" t="s">
        <v>20</v>
      </c>
      <c r="L75" s="4"/>
      <c r="M75" s="4">
        <f t="shared" si="8"/>
        <v>0</v>
      </c>
      <c r="N75" s="4">
        <f t="shared" si="9"/>
        <v>0</v>
      </c>
      <c r="O75" t="s">
        <v>20</v>
      </c>
      <c r="P75">
        <f t="array" ref="P75">INDEX(Items!B$2:B$1098,MATCH($O75,Items!$A$2:$A$1098,0))</f>
        <v>0</v>
      </c>
      <c r="Q75">
        <f t="array" ref="Q75">INDEX(Items!C$2:C$1098,MATCH($O75,Items!$A$2:$A$1098,0))</f>
        <v>0</v>
      </c>
      <c r="R75">
        <f t="array" ref="R75">INDEX(Items!D$2:D$1098,MATCH($O75,Items!$A$2:$A$1098,0))</f>
        <v>0</v>
      </c>
    </row>
    <row r="76" spans="1:18" ht="14.4" x14ac:dyDescent="0.3">
      <c r="A76">
        <f t="shared" si="5"/>
        <v>1</v>
      </c>
      <c r="B76" s="10" t="str">
        <f t="shared" si="6"/>
        <v/>
      </c>
      <c r="C76" s="2">
        <f t="shared" si="7"/>
        <v>1</v>
      </c>
      <c r="D76" s="3"/>
      <c r="E76" s="2"/>
      <c r="F76" t="e">
        <f t="array" ref="F76">INDEX(Establishment!B$2:B$1047,MATCH($E76,Establishment!$A$2:$A$1047,0))</f>
        <v>#N/A</v>
      </c>
      <c r="G76" t="e">
        <f t="array" ref="G76">INDEX(Establishment!C$2:C$1047,MATCH($E76,Establishment!$A$2:$A$1047,0))</f>
        <v>#N/A</v>
      </c>
      <c r="H76" t="s">
        <v>20</v>
      </c>
      <c r="I76" s="4"/>
      <c r="J76" t="s">
        <v>20</v>
      </c>
      <c r="L76" s="4"/>
      <c r="M76" s="4">
        <f t="shared" si="8"/>
        <v>0</v>
      </c>
      <c r="N76" s="4">
        <f t="shared" si="9"/>
        <v>0</v>
      </c>
      <c r="O76" t="s">
        <v>20</v>
      </c>
      <c r="P76">
        <f t="array" ref="P76">INDEX(Items!B$2:B$1098,MATCH($O76,Items!$A$2:$A$1098,0))</f>
        <v>0</v>
      </c>
      <c r="Q76">
        <f t="array" ref="Q76">INDEX(Items!C$2:C$1098,MATCH($O76,Items!$A$2:$A$1098,0))</f>
        <v>0</v>
      </c>
      <c r="R76">
        <f t="array" ref="R76">INDEX(Items!D$2:D$1098,MATCH($O76,Items!$A$2:$A$1098,0))</f>
        <v>0</v>
      </c>
    </row>
    <row r="77" spans="1:18" ht="14.4" x14ac:dyDescent="0.3">
      <c r="A77">
        <f t="shared" si="5"/>
        <v>1</v>
      </c>
      <c r="B77" s="10" t="str">
        <f t="shared" si="6"/>
        <v/>
      </c>
      <c r="C77" s="2">
        <f t="shared" si="7"/>
        <v>1</v>
      </c>
      <c r="D77" s="3"/>
      <c r="E77" s="2"/>
      <c r="F77" t="e">
        <f t="array" ref="F77">INDEX(Establishment!B$2:B$1047,MATCH($E77,Establishment!$A$2:$A$1047,0))</f>
        <v>#N/A</v>
      </c>
      <c r="G77" t="e">
        <f t="array" ref="G77">INDEX(Establishment!C$2:C$1047,MATCH($E77,Establishment!$A$2:$A$1047,0))</f>
        <v>#N/A</v>
      </c>
      <c r="H77" t="s">
        <v>20</v>
      </c>
      <c r="I77" s="4"/>
      <c r="J77" t="s">
        <v>20</v>
      </c>
      <c r="L77" s="4"/>
      <c r="M77" s="4">
        <f t="shared" si="8"/>
        <v>0</v>
      </c>
      <c r="N77" s="4">
        <f t="shared" si="9"/>
        <v>0</v>
      </c>
      <c r="O77" t="s">
        <v>20</v>
      </c>
      <c r="P77">
        <f t="array" ref="P77">INDEX(Items!B$2:B$1098,MATCH($O77,Items!$A$2:$A$1098,0))</f>
        <v>0</v>
      </c>
      <c r="Q77">
        <f t="array" ref="Q77">INDEX(Items!C$2:C$1098,MATCH($O77,Items!$A$2:$A$1098,0))</f>
        <v>0</v>
      </c>
      <c r="R77">
        <f t="array" ref="R77">INDEX(Items!D$2:D$1098,MATCH($O77,Items!$A$2:$A$1098,0))</f>
        <v>0</v>
      </c>
    </row>
    <row r="78" spans="1:18" ht="14.4" x14ac:dyDescent="0.3">
      <c r="A78">
        <f t="shared" si="5"/>
        <v>1</v>
      </c>
      <c r="B78" s="10" t="str">
        <f t="shared" si="6"/>
        <v>20240404A</v>
      </c>
      <c r="C78" s="2">
        <f t="shared" si="7"/>
        <v>1</v>
      </c>
      <c r="D78" s="3">
        <v>45386</v>
      </c>
      <c r="E78" s="2" t="s">
        <v>22</v>
      </c>
      <c r="F78" s="8" t="s">
        <v>1471</v>
      </c>
      <c r="G78" s="8" t="s">
        <v>1469</v>
      </c>
      <c r="H78" t="s">
        <v>2</v>
      </c>
      <c r="I78" s="4">
        <v>40</v>
      </c>
      <c r="J78" t="s">
        <v>20</v>
      </c>
      <c r="K78">
        <v>1</v>
      </c>
      <c r="L78" s="4">
        <v>40</v>
      </c>
      <c r="M78" s="4">
        <f t="shared" si="8"/>
        <v>40</v>
      </c>
      <c r="N78" s="4">
        <f t="shared" si="9"/>
        <v>40</v>
      </c>
      <c r="O78" t="s">
        <v>1472</v>
      </c>
      <c r="P78" t="str">
        <f t="array" ref="P78">INDEX(Items!B$2:B$1098,MATCH($O78,Items!$A$2:$A$1098,0))</f>
        <v>Takoyaki</v>
      </c>
      <c r="Q78" t="str">
        <f t="array" ref="Q78">INDEX(Items!C$2:C$1098,MATCH($O78,Items!$A$2:$A$1098,0))</f>
        <v>Dish</v>
      </c>
      <c r="R78" t="str">
        <f t="array" ref="R78">INDEX(Items!D$2:D$1098,MATCH($O78,Items!$A$2:$A$1098,0))</f>
        <v>Yasai</v>
      </c>
    </row>
    <row r="79" spans="1:18" ht="14.4" x14ac:dyDescent="0.3">
      <c r="A79">
        <f t="shared" si="5"/>
        <v>2</v>
      </c>
      <c r="B79" s="10" t="str">
        <f t="shared" si="6"/>
        <v>20240404B</v>
      </c>
      <c r="C79" s="2">
        <f t="shared" si="7"/>
        <v>1</v>
      </c>
      <c r="D79" s="3">
        <v>45386</v>
      </c>
      <c r="E79" s="2" t="s">
        <v>22</v>
      </c>
      <c r="F79" s="8" t="s">
        <v>39</v>
      </c>
      <c r="G79" s="8" t="s">
        <v>1469</v>
      </c>
      <c r="H79" t="s">
        <v>2</v>
      </c>
      <c r="I79" s="4">
        <v>377</v>
      </c>
      <c r="J79" t="s">
        <v>20</v>
      </c>
      <c r="K79">
        <v>2</v>
      </c>
      <c r="L79" s="4">
        <v>119</v>
      </c>
      <c r="M79" s="4">
        <f t="shared" si="8"/>
        <v>238</v>
      </c>
      <c r="N79" s="4">
        <f t="shared" si="9"/>
        <v>238</v>
      </c>
      <c r="O79" t="s">
        <v>1470</v>
      </c>
      <c r="P79">
        <f t="array" ref="P79">INDEX(Items!B$2:B$1098,MATCH($O79,Items!$A$2:$A$1098,0))</f>
        <v>0</v>
      </c>
      <c r="Q79" t="str">
        <f t="array" ref="Q79">INDEX(Items!C$2:C$1098,MATCH($O79,Items!$A$2:$A$1098,0))</f>
        <v>Shakes</v>
      </c>
      <c r="R79" s="8" t="s">
        <v>1230</v>
      </c>
    </row>
    <row r="80" spans="1:18" ht="14.4" x14ac:dyDescent="0.3">
      <c r="A80">
        <f t="shared" si="5"/>
        <v>2</v>
      </c>
      <c r="B80" s="10" t="str">
        <f t="shared" si="6"/>
        <v>20240404B</v>
      </c>
      <c r="C80" s="2">
        <f t="shared" si="7"/>
        <v>2</v>
      </c>
      <c r="D80" s="3">
        <v>45386</v>
      </c>
      <c r="E80" s="2" t="s">
        <v>22</v>
      </c>
      <c r="F80" s="8" t="s">
        <v>39</v>
      </c>
      <c r="G80" s="8" t="s">
        <v>1469</v>
      </c>
      <c r="H80" t="s">
        <v>20</v>
      </c>
      <c r="I80" s="4"/>
      <c r="J80" t="s">
        <v>20</v>
      </c>
      <c r="K80">
        <v>1</v>
      </c>
      <c r="L80" s="4">
        <v>139</v>
      </c>
      <c r="M80" s="4">
        <f t="shared" si="8"/>
        <v>139</v>
      </c>
      <c r="N80" s="4">
        <f t="shared" si="9"/>
        <v>377</v>
      </c>
      <c r="O80" t="s">
        <v>20</v>
      </c>
      <c r="P80">
        <f t="array" ref="P80">INDEX(Items!B$2:B$1098,MATCH($O80,Items!$A$2:$A$1098,0))</f>
        <v>0</v>
      </c>
      <c r="Q80">
        <f t="array" ref="Q80">INDEX(Items!C$2:C$1098,MATCH($O80,Items!$A$2:$A$1098,0))</f>
        <v>0</v>
      </c>
      <c r="R80">
        <f t="array" ref="R80">INDEX(Items!D$2:D$1098,MATCH($O80,Items!$A$2:$A$1098,0))</f>
        <v>0</v>
      </c>
    </row>
    <row r="81" spans="1:18" ht="14.4" x14ac:dyDescent="0.3">
      <c r="A81">
        <f t="shared" si="5"/>
        <v>1</v>
      </c>
      <c r="B81" s="10" t="str">
        <f t="shared" si="6"/>
        <v>20240405A</v>
      </c>
      <c r="C81" s="2">
        <f t="shared" si="7"/>
        <v>1</v>
      </c>
      <c r="D81" s="3">
        <v>45387</v>
      </c>
      <c r="E81" s="2" t="s">
        <v>22</v>
      </c>
      <c r="F81" s="8" t="s">
        <v>1475</v>
      </c>
      <c r="G81" s="8" t="s">
        <v>1464</v>
      </c>
      <c r="H81" t="s">
        <v>2</v>
      </c>
      <c r="I81" s="4">
        <v>6250</v>
      </c>
      <c r="J81" t="s">
        <v>1466</v>
      </c>
      <c r="K81">
        <v>1</v>
      </c>
      <c r="L81" s="4">
        <v>5500</v>
      </c>
      <c r="M81" s="4">
        <f t="shared" si="8"/>
        <v>5500</v>
      </c>
      <c r="N81" s="4">
        <f t="shared" si="9"/>
        <v>5500</v>
      </c>
      <c r="O81" t="s">
        <v>822</v>
      </c>
      <c r="P81" s="8" t="s">
        <v>1467</v>
      </c>
      <c r="Q81" t="str">
        <f t="array" ref="Q81">INDEX(Items!C$2:C$1098,MATCH($O81,Items!$A$2:$A$1098,0))</f>
        <v>Service</v>
      </c>
      <c r="R81" s="8" t="s">
        <v>1476</v>
      </c>
    </row>
    <row r="82" spans="1:18" ht="14.4" x14ac:dyDescent="0.3">
      <c r="A82">
        <f t="shared" si="5"/>
        <v>1</v>
      </c>
      <c r="B82" s="10" t="str">
        <f t="shared" si="6"/>
        <v>20240405A</v>
      </c>
      <c r="C82" s="2">
        <f t="shared" si="7"/>
        <v>2</v>
      </c>
      <c r="D82" s="3">
        <v>45387</v>
      </c>
      <c r="E82" s="2" t="s">
        <v>22</v>
      </c>
      <c r="F82" s="8" t="s">
        <v>1475</v>
      </c>
      <c r="G82" s="8" t="s">
        <v>1464</v>
      </c>
      <c r="H82" t="s">
        <v>20</v>
      </c>
      <c r="I82" s="4"/>
      <c r="J82" t="s">
        <v>20</v>
      </c>
      <c r="K82">
        <v>1</v>
      </c>
      <c r="L82" s="4">
        <v>750</v>
      </c>
      <c r="M82" s="4">
        <f t="shared" si="8"/>
        <v>750</v>
      </c>
      <c r="N82" s="4">
        <f t="shared" si="9"/>
        <v>6250</v>
      </c>
      <c r="O82" t="s">
        <v>822</v>
      </c>
      <c r="P82" s="8" t="s">
        <v>1467</v>
      </c>
      <c r="Q82" t="str">
        <f t="array" ref="Q82">INDEX(Items!C$2:C$1098,MATCH($O82,Items!$A$2:$A$1098,0))</f>
        <v>Service</v>
      </c>
      <c r="R82" s="8" t="s">
        <v>1477</v>
      </c>
    </row>
    <row r="83" spans="1:18" ht="14.4" x14ac:dyDescent="0.3">
      <c r="A83">
        <f t="shared" si="5"/>
        <v>1</v>
      </c>
      <c r="B83" s="10" t="str">
        <f t="shared" si="6"/>
        <v/>
      </c>
      <c r="C83" s="2">
        <f t="shared" si="7"/>
        <v>1</v>
      </c>
      <c r="D83" s="3"/>
      <c r="E83" s="2"/>
      <c r="F83" t="e">
        <f t="array" ref="F83">INDEX(Establishment!B$2:B$1047,MATCH($E83,Establishment!$A$2:$A$1047,0))</f>
        <v>#N/A</v>
      </c>
      <c r="G83" t="e">
        <f t="array" ref="G83">INDEX(Establishment!C$2:C$1047,MATCH($E83,Establishment!$A$2:$A$1047,0))</f>
        <v>#N/A</v>
      </c>
      <c r="H83" t="s">
        <v>20</v>
      </c>
      <c r="I83" s="4"/>
      <c r="J83" t="s">
        <v>20</v>
      </c>
      <c r="L83" s="4"/>
      <c r="M83" s="4">
        <f t="shared" si="8"/>
        <v>0</v>
      </c>
      <c r="N83" s="4">
        <f t="shared" si="9"/>
        <v>0</v>
      </c>
      <c r="O83" t="s">
        <v>20</v>
      </c>
      <c r="P83">
        <f t="array" ref="P83">INDEX(Items!B$2:B$1098,MATCH($O83,Items!$A$2:$A$1098,0))</f>
        <v>0</v>
      </c>
      <c r="Q83">
        <f t="array" ref="Q83">INDEX(Items!C$2:C$1098,MATCH($O83,Items!$A$2:$A$1098,0))</f>
        <v>0</v>
      </c>
      <c r="R83">
        <f t="array" ref="R83">INDEX(Items!D$2:D$1098,MATCH($O83,Items!$A$2:$A$1098,0))</f>
        <v>0</v>
      </c>
    </row>
    <row r="84" spans="1:18" ht="14.4" x14ac:dyDescent="0.3">
      <c r="A84">
        <f t="shared" si="5"/>
        <v>1</v>
      </c>
      <c r="B84" s="10" t="str">
        <f t="shared" si="6"/>
        <v>20240406A</v>
      </c>
      <c r="C84" s="2">
        <f t="shared" si="7"/>
        <v>1</v>
      </c>
      <c r="D84" s="3">
        <v>45388</v>
      </c>
      <c r="E84" s="2" t="s">
        <v>22</v>
      </c>
      <c r="F84" t="s">
        <v>1478</v>
      </c>
      <c r="G84" t="s">
        <v>1479</v>
      </c>
      <c r="H84" t="s">
        <v>2</v>
      </c>
      <c r="I84" s="4"/>
      <c r="J84" t="s">
        <v>1480</v>
      </c>
      <c r="K84">
        <v>1</v>
      </c>
      <c r="L84" s="4">
        <v>85</v>
      </c>
      <c r="M84" s="4">
        <f t="shared" si="8"/>
        <v>85</v>
      </c>
      <c r="N84" s="4">
        <f t="shared" si="9"/>
        <v>85</v>
      </c>
      <c r="O84" t="s">
        <v>20</v>
      </c>
      <c r="P84">
        <f t="array" ref="P84">INDEX(Items!B$2:B$1098,MATCH($O84,Items!$A$2:$A$1098,0))</f>
        <v>0</v>
      </c>
      <c r="Q84">
        <f t="array" ref="Q84">INDEX(Items!C$2:C$1098,MATCH($O84,Items!$A$2:$A$1098,0))</f>
        <v>0</v>
      </c>
      <c r="R84">
        <f t="array" ref="R84">INDEX(Items!D$2:D$1098,MATCH($O84,Items!$A$2:$A$1098,0))</f>
        <v>0</v>
      </c>
    </row>
    <row r="85" spans="1:18" ht="14.4" x14ac:dyDescent="0.3">
      <c r="A85">
        <f t="shared" si="5"/>
        <v>1</v>
      </c>
      <c r="B85" s="10" t="str">
        <f t="shared" si="6"/>
        <v>20240406A</v>
      </c>
      <c r="C85" s="2">
        <f t="shared" si="7"/>
        <v>2</v>
      </c>
      <c r="D85" s="3">
        <v>45388</v>
      </c>
      <c r="E85" s="2" t="s">
        <v>22</v>
      </c>
      <c r="F85" t="s">
        <v>1478</v>
      </c>
      <c r="G85" t="s">
        <v>1479</v>
      </c>
      <c r="H85" t="s">
        <v>20</v>
      </c>
      <c r="I85" s="4"/>
      <c r="J85" t="s">
        <v>1480</v>
      </c>
      <c r="K85">
        <v>1</v>
      </c>
      <c r="L85" s="4">
        <v>65</v>
      </c>
      <c r="M85" s="4">
        <f t="shared" si="8"/>
        <v>65</v>
      </c>
      <c r="N85" s="4">
        <f t="shared" si="9"/>
        <v>150</v>
      </c>
      <c r="O85" t="s">
        <v>20</v>
      </c>
      <c r="P85">
        <f t="array" ref="P85">INDEX(Items!B$2:B$1098,MATCH($O85,Items!$A$2:$A$1098,0))</f>
        <v>0</v>
      </c>
      <c r="Q85">
        <f t="array" ref="Q85">INDEX(Items!C$2:C$1098,MATCH($O85,Items!$A$2:$A$1098,0))</f>
        <v>0</v>
      </c>
      <c r="R85">
        <f t="array" ref="R85">INDEX(Items!D$2:D$1098,MATCH($O85,Items!$A$2:$A$1098,0))</f>
        <v>0</v>
      </c>
    </row>
    <row r="86" spans="1:18" ht="14.4" x14ac:dyDescent="0.3">
      <c r="A86">
        <f t="shared" si="5"/>
        <v>2</v>
      </c>
      <c r="B86" s="10" t="str">
        <f t="shared" si="6"/>
        <v>20240406B</v>
      </c>
      <c r="C86" s="2">
        <f t="shared" si="7"/>
        <v>1</v>
      </c>
      <c r="D86" s="3">
        <v>45388</v>
      </c>
      <c r="E86" s="2" t="s">
        <v>22</v>
      </c>
      <c r="F86" t="s">
        <v>288</v>
      </c>
      <c r="G86" t="s">
        <v>1479</v>
      </c>
      <c r="H86" t="s">
        <v>2</v>
      </c>
      <c r="I86" s="4">
        <v>139</v>
      </c>
      <c r="J86" t="s">
        <v>1481</v>
      </c>
      <c r="K86">
        <v>1</v>
      </c>
      <c r="L86" s="4">
        <v>139</v>
      </c>
      <c r="M86" s="4">
        <f t="shared" si="8"/>
        <v>139</v>
      </c>
      <c r="N86" s="4">
        <f t="shared" si="9"/>
        <v>139</v>
      </c>
      <c r="O86" t="s">
        <v>1470</v>
      </c>
      <c r="P86" t="s">
        <v>288</v>
      </c>
      <c r="Q86" t="str">
        <f t="array" ref="Q86">INDEX(Items!C$2:C$1098,MATCH($O86,Items!$A$2:$A$1098,0))</f>
        <v>Shakes</v>
      </c>
      <c r="R86" t="s">
        <v>1482</v>
      </c>
    </row>
    <row r="87" spans="1:18" ht="14.4" x14ac:dyDescent="0.3">
      <c r="A87">
        <f t="shared" si="5"/>
        <v>3</v>
      </c>
      <c r="B87" s="10" t="str">
        <f t="shared" si="6"/>
        <v>20240406C</v>
      </c>
      <c r="C87" s="2">
        <f t="shared" si="7"/>
        <v>1</v>
      </c>
      <c r="D87" s="3">
        <v>45388</v>
      </c>
      <c r="E87" s="2" t="s">
        <v>22</v>
      </c>
      <c r="F87" t="s">
        <v>1483</v>
      </c>
      <c r="G87" t="s">
        <v>174</v>
      </c>
      <c r="H87" t="s">
        <v>2</v>
      </c>
      <c r="I87" s="4">
        <v>2200</v>
      </c>
      <c r="J87" t="s">
        <v>1421</v>
      </c>
      <c r="K87">
        <v>1</v>
      </c>
      <c r="L87" s="4">
        <v>2200</v>
      </c>
      <c r="M87" s="4">
        <f t="shared" si="8"/>
        <v>2200</v>
      </c>
      <c r="N87" s="4">
        <f t="shared" si="9"/>
        <v>2200</v>
      </c>
      <c r="O87" t="s">
        <v>37</v>
      </c>
      <c r="P87" t="str">
        <f t="array" ref="P87">INDEX(Items!B$2:B$1098,MATCH($O87,Items!$A$2:$A$1098,0))</f>
        <v xml:space="preserve"> </v>
      </c>
      <c r="Q87" t="s">
        <v>1484</v>
      </c>
      <c r="R87" t="s">
        <v>1485</v>
      </c>
    </row>
    <row r="88" spans="1:18" ht="14.4" x14ac:dyDescent="0.3">
      <c r="A88">
        <f t="shared" si="5"/>
        <v>4</v>
      </c>
      <c r="B88" s="10" t="str">
        <f t="shared" si="6"/>
        <v>20240406D</v>
      </c>
      <c r="C88" s="2">
        <f t="shared" si="7"/>
        <v>1</v>
      </c>
      <c r="D88" s="3">
        <v>45388</v>
      </c>
      <c r="E88" s="2" t="s">
        <v>22</v>
      </c>
      <c r="F88" t="s">
        <v>1487</v>
      </c>
      <c r="G88" t="s">
        <v>174</v>
      </c>
      <c r="H88" t="s">
        <v>21</v>
      </c>
      <c r="I88" s="4"/>
      <c r="J88" t="s">
        <v>20</v>
      </c>
      <c r="K88">
        <v>1</v>
      </c>
      <c r="L88" s="4"/>
      <c r="M88" s="4">
        <f t="shared" si="8"/>
        <v>0</v>
      </c>
      <c r="N88" s="4">
        <f t="shared" si="9"/>
        <v>0</v>
      </c>
      <c r="O88" t="s">
        <v>37</v>
      </c>
      <c r="P88" t="str">
        <f t="array" ref="P88">INDEX(Items!B$2:B$1098,MATCH($O88,Items!$A$2:$A$1098,0))</f>
        <v xml:space="preserve"> </v>
      </c>
      <c r="Q88" t="s">
        <v>1486</v>
      </c>
      <c r="R88" t="str">
        <f t="array" ref="R88">INDEX(Items!D$2:D$1098,MATCH($O88,Items!$A$2:$A$1098,0))</f>
        <v xml:space="preserve"> </v>
      </c>
    </row>
    <row r="89" spans="1:18" ht="14.4" x14ac:dyDescent="0.3">
      <c r="A89">
        <f t="shared" si="5"/>
        <v>1</v>
      </c>
      <c r="B89" s="10" t="str">
        <f t="shared" si="6"/>
        <v/>
      </c>
      <c r="C89" s="2">
        <f t="shared" si="7"/>
        <v>1</v>
      </c>
      <c r="D89" s="3"/>
      <c r="E89" s="2"/>
      <c r="F89" t="e">
        <f t="array" ref="F89">INDEX(Establishment!B$2:B$1047,MATCH($E89,Establishment!$A$2:$A$1047,0))</f>
        <v>#N/A</v>
      </c>
      <c r="G89" t="e">
        <f t="array" ref="G89">INDEX(Establishment!C$2:C$1047,MATCH($E89,Establishment!$A$2:$A$1047,0))</f>
        <v>#N/A</v>
      </c>
      <c r="H89" t="s">
        <v>20</v>
      </c>
      <c r="I89" s="4"/>
      <c r="J89" t="s">
        <v>20</v>
      </c>
      <c r="L89" s="4"/>
      <c r="M89" s="4">
        <f t="shared" si="8"/>
        <v>0</v>
      </c>
      <c r="N89" s="4">
        <f t="shared" si="9"/>
        <v>0</v>
      </c>
      <c r="O89" t="s">
        <v>20</v>
      </c>
      <c r="P89">
        <f t="array" ref="P89">INDEX(Items!B$2:B$1098,MATCH($O89,Items!$A$2:$A$1098,0))</f>
        <v>0</v>
      </c>
      <c r="Q89">
        <f t="array" ref="Q89">INDEX(Items!C$2:C$1098,MATCH($O89,Items!$A$2:$A$1098,0))</f>
        <v>0</v>
      </c>
      <c r="R89">
        <f t="array" ref="R89">INDEX(Items!D$2:D$1098,MATCH($O89,Items!$A$2:$A$1098,0))</f>
        <v>0</v>
      </c>
    </row>
    <row r="90" spans="1:18" ht="14.4" x14ac:dyDescent="0.3">
      <c r="A90">
        <f t="shared" si="5"/>
        <v>1</v>
      </c>
      <c r="B90" s="10" t="str">
        <f t="shared" si="6"/>
        <v/>
      </c>
      <c r="C90" s="2">
        <f t="shared" si="7"/>
        <v>1</v>
      </c>
      <c r="D90" s="3"/>
      <c r="E90" s="2"/>
      <c r="F90" t="e">
        <f t="array" ref="F90">INDEX(Establishment!B$2:B$1047,MATCH($E90,Establishment!$A$2:$A$1047,0))</f>
        <v>#N/A</v>
      </c>
      <c r="G90" t="e">
        <f t="array" ref="G90">INDEX(Establishment!C$2:C$1047,MATCH($E90,Establishment!$A$2:$A$1047,0))</f>
        <v>#N/A</v>
      </c>
      <c r="H90" t="s">
        <v>20</v>
      </c>
      <c r="I90" s="4"/>
      <c r="J90" t="s">
        <v>20</v>
      </c>
      <c r="L90" s="4"/>
      <c r="M90" s="4">
        <f t="shared" si="8"/>
        <v>0</v>
      </c>
      <c r="N90" s="4">
        <f t="shared" si="9"/>
        <v>0</v>
      </c>
      <c r="O90" t="s">
        <v>20</v>
      </c>
      <c r="P90">
        <f t="array" ref="P90">INDEX(Items!B$2:B$1098,MATCH($O90,Items!$A$2:$A$1098,0))</f>
        <v>0</v>
      </c>
      <c r="Q90">
        <f t="array" ref="Q90">INDEX(Items!C$2:C$1098,MATCH($O90,Items!$A$2:$A$1098,0))</f>
        <v>0</v>
      </c>
      <c r="R90">
        <f t="array" ref="R90">INDEX(Items!D$2:D$1098,MATCH($O90,Items!$A$2:$A$1098,0))</f>
        <v>0</v>
      </c>
    </row>
    <row r="91" spans="1:18" ht="14.4" x14ac:dyDescent="0.3">
      <c r="A91">
        <f t="shared" si="5"/>
        <v>1</v>
      </c>
      <c r="B91" s="10" t="str">
        <f t="shared" si="6"/>
        <v/>
      </c>
      <c r="C91" s="2">
        <f t="shared" si="7"/>
        <v>1</v>
      </c>
      <c r="D91" s="3"/>
      <c r="E91" s="2"/>
      <c r="F91" t="e">
        <f t="array" ref="F91">INDEX(Establishment!B$2:B$1047,MATCH($E91,Establishment!$A$2:$A$1047,0))</f>
        <v>#N/A</v>
      </c>
      <c r="G91" t="e">
        <f t="array" ref="G91">INDEX(Establishment!C$2:C$1047,MATCH($E91,Establishment!$A$2:$A$1047,0))</f>
        <v>#N/A</v>
      </c>
      <c r="H91" t="s">
        <v>20</v>
      </c>
      <c r="I91" s="4"/>
      <c r="J91" t="s">
        <v>20</v>
      </c>
      <c r="L91" s="4"/>
      <c r="M91" s="4">
        <f t="shared" si="8"/>
        <v>0</v>
      </c>
      <c r="N91" s="4">
        <f t="shared" si="9"/>
        <v>0</v>
      </c>
      <c r="O91" t="s">
        <v>20</v>
      </c>
      <c r="P91">
        <f t="array" ref="P91">INDEX(Items!B$2:B$1098,MATCH($O91,Items!$A$2:$A$1098,0))</f>
        <v>0</v>
      </c>
      <c r="Q91">
        <f t="array" ref="Q91">INDEX(Items!C$2:C$1098,MATCH($O91,Items!$A$2:$A$1098,0))</f>
        <v>0</v>
      </c>
      <c r="R91">
        <f t="array" ref="R91">INDEX(Items!D$2:D$1098,MATCH($O91,Items!$A$2:$A$1098,0))</f>
        <v>0</v>
      </c>
    </row>
    <row r="92" spans="1:18" ht="14.4" x14ac:dyDescent="0.3">
      <c r="A92">
        <f t="shared" si="5"/>
        <v>1</v>
      </c>
      <c r="B92" s="10" t="str">
        <f t="shared" si="6"/>
        <v/>
      </c>
      <c r="C92" s="2">
        <f t="shared" si="7"/>
        <v>1</v>
      </c>
      <c r="D92" s="3"/>
      <c r="E92" s="2"/>
      <c r="F92" t="e">
        <f t="array" ref="F92">INDEX(Establishment!B$2:B$1047,MATCH($E92,Establishment!$A$2:$A$1047,0))</f>
        <v>#N/A</v>
      </c>
      <c r="G92" t="e">
        <f t="array" ref="G92">INDEX(Establishment!C$2:C$1047,MATCH($E92,Establishment!$A$2:$A$1047,0))</f>
        <v>#N/A</v>
      </c>
      <c r="H92" t="s">
        <v>20</v>
      </c>
      <c r="I92" s="4"/>
      <c r="J92" t="s">
        <v>20</v>
      </c>
      <c r="L92" s="4"/>
      <c r="M92" s="4">
        <f t="shared" si="8"/>
        <v>0</v>
      </c>
      <c r="N92" s="4">
        <f t="shared" si="9"/>
        <v>0</v>
      </c>
      <c r="O92" t="s">
        <v>20</v>
      </c>
      <c r="P92">
        <f t="array" ref="P92">INDEX(Items!B$2:B$1098,MATCH($O92,Items!$A$2:$A$1098,0))</f>
        <v>0</v>
      </c>
      <c r="Q92">
        <f t="array" ref="Q92">INDEX(Items!C$2:C$1098,MATCH($O92,Items!$A$2:$A$1098,0))</f>
        <v>0</v>
      </c>
      <c r="R92">
        <f t="array" ref="R92">INDEX(Items!D$2:D$1098,MATCH($O92,Items!$A$2:$A$1098,0))</f>
        <v>0</v>
      </c>
    </row>
    <row r="93" spans="1:18" ht="14.4" x14ac:dyDescent="0.3">
      <c r="A93">
        <f t="shared" si="5"/>
        <v>1</v>
      </c>
      <c r="B93" s="10" t="str">
        <f t="shared" si="6"/>
        <v/>
      </c>
      <c r="C93" s="2">
        <f t="shared" si="7"/>
        <v>1</v>
      </c>
      <c r="D93" s="3"/>
      <c r="E93" s="2"/>
      <c r="F93" t="e">
        <f t="array" ref="F93">INDEX(Establishment!B$2:B$1047,MATCH($E93,Establishment!$A$2:$A$1047,0))</f>
        <v>#N/A</v>
      </c>
      <c r="G93" t="e">
        <f t="array" ref="G93">INDEX(Establishment!C$2:C$1047,MATCH($E93,Establishment!$A$2:$A$1047,0))</f>
        <v>#N/A</v>
      </c>
      <c r="H93" t="s">
        <v>20</v>
      </c>
      <c r="I93" s="4"/>
      <c r="J93" t="s">
        <v>20</v>
      </c>
      <c r="L93" s="4"/>
      <c r="M93" s="4">
        <f t="shared" si="8"/>
        <v>0</v>
      </c>
      <c r="N93" s="4">
        <f t="shared" si="9"/>
        <v>0</v>
      </c>
      <c r="O93" t="s">
        <v>20</v>
      </c>
      <c r="P93">
        <f t="array" ref="P93">INDEX(Items!B$2:B$1098,MATCH($O93,Items!$A$2:$A$1098,0))</f>
        <v>0</v>
      </c>
      <c r="Q93">
        <f t="array" ref="Q93">INDEX(Items!C$2:C$1098,MATCH($O93,Items!$A$2:$A$1098,0))</f>
        <v>0</v>
      </c>
      <c r="R93">
        <f t="array" ref="R93">INDEX(Items!D$2:D$1098,MATCH($O93,Items!$A$2:$A$1098,0))</f>
        <v>0</v>
      </c>
    </row>
    <row r="94" spans="1:18" ht="14.4" x14ac:dyDescent="0.3">
      <c r="A94">
        <f t="shared" si="5"/>
        <v>1</v>
      </c>
      <c r="B94" s="10" t="str">
        <f t="shared" si="6"/>
        <v/>
      </c>
      <c r="C94" s="2">
        <f t="shared" si="7"/>
        <v>1</v>
      </c>
      <c r="D94" s="3"/>
      <c r="E94" s="2"/>
      <c r="F94" t="e">
        <f t="array" ref="F94">INDEX(Establishment!B$2:B$1047,MATCH($E94,Establishment!$A$2:$A$1047,0))</f>
        <v>#N/A</v>
      </c>
      <c r="G94" t="e">
        <f t="array" ref="G94">INDEX(Establishment!C$2:C$1047,MATCH($E94,Establishment!$A$2:$A$1047,0))</f>
        <v>#N/A</v>
      </c>
      <c r="H94" t="s">
        <v>20</v>
      </c>
      <c r="I94" s="4"/>
      <c r="J94" t="s">
        <v>20</v>
      </c>
      <c r="L94" s="4"/>
      <c r="M94" s="4">
        <f t="shared" si="8"/>
        <v>0</v>
      </c>
      <c r="N94" s="4">
        <f t="shared" si="9"/>
        <v>0</v>
      </c>
      <c r="O94" t="s">
        <v>20</v>
      </c>
      <c r="P94">
        <f t="array" ref="P94">INDEX(Items!B$2:B$1098,MATCH($O94,Items!$A$2:$A$1098,0))</f>
        <v>0</v>
      </c>
      <c r="Q94">
        <f t="array" ref="Q94">INDEX(Items!C$2:C$1098,MATCH($O94,Items!$A$2:$A$1098,0))</f>
        <v>0</v>
      </c>
      <c r="R94">
        <f t="array" ref="R94">INDEX(Items!D$2:D$1098,MATCH($O94,Items!$A$2:$A$1098,0))</f>
        <v>0</v>
      </c>
    </row>
    <row r="95" spans="1:18" ht="14.4" x14ac:dyDescent="0.3">
      <c r="A95">
        <f t="shared" si="5"/>
        <v>1</v>
      </c>
      <c r="B95" s="10" t="str">
        <f t="shared" si="6"/>
        <v/>
      </c>
      <c r="C95" s="2">
        <f t="shared" si="7"/>
        <v>1</v>
      </c>
      <c r="D95" s="3"/>
      <c r="E95" s="2"/>
      <c r="F95" t="e">
        <f t="array" ref="F95">INDEX(Establishment!B$2:B$1047,MATCH($E95,Establishment!$A$2:$A$1047,0))</f>
        <v>#N/A</v>
      </c>
      <c r="G95" t="e">
        <f t="array" ref="G95">INDEX(Establishment!C$2:C$1047,MATCH($E95,Establishment!$A$2:$A$1047,0))</f>
        <v>#N/A</v>
      </c>
      <c r="H95" t="s">
        <v>20</v>
      </c>
      <c r="I95" s="4"/>
      <c r="J95" t="s">
        <v>20</v>
      </c>
      <c r="L95" s="4"/>
      <c r="M95" s="4">
        <f t="shared" si="8"/>
        <v>0</v>
      </c>
      <c r="N95" s="4">
        <f t="shared" si="9"/>
        <v>0</v>
      </c>
      <c r="O95" t="s">
        <v>20</v>
      </c>
      <c r="P95">
        <f t="array" ref="P95">INDEX(Items!B$2:B$1098,MATCH($O95,Items!$A$2:$A$1098,0))</f>
        <v>0</v>
      </c>
      <c r="Q95">
        <f t="array" ref="Q95">INDEX(Items!C$2:C$1098,MATCH($O95,Items!$A$2:$A$1098,0))</f>
        <v>0</v>
      </c>
      <c r="R95">
        <f t="array" ref="R95">INDEX(Items!D$2:D$1098,MATCH($O95,Items!$A$2:$A$1098,0))</f>
        <v>0</v>
      </c>
    </row>
    <row r="96" spans="1:18" ht="14.4" x14ac:dyDescent="0.3">
      <c r="A96">
        <f t="shared" si="5"/>
        <v>1</v>
      </c>
      <c r="B96" s="10" t="str">
        <f t="shared" si="6"/>
        <v/>
      </c>
      <c r="C96" s="2">
        <f t="shared" si="7"/>
        <v>1</v>
      </c>
      <c r="D96" s="3"/>
      <c r="E96" s="2"/>
      <c r="F96" t="e">
        <f t="array" ref="F96">INDEX(Establishment!B$2:B$1047,MATCH($E96,Establishment!$A$2:$A$1047,0))</f>
        <v>#N/A</v>
      </c>
      <c r="G96" t="e">
        <f t="array" ref="G96">INDEX(Establishment!C$2:C$1047,MATCH($E96,Establishment!$A$2:$A$1047,0))</f>
        <v>#N/A</v>
      </c>
      <c r="H96" t="s">
        <v>20</v>
      </c>
      <c r="I96" s="4"/>
      <c r="J96" t="s">
        <v>20</v>
      </c>
      <c r="L96" s="4"/>
      <c r="M96" s="4">
        <f t="shared" si="8"/>
        <v>0</v>
      </c>
      <c r="N96" s="4">
        <f t="shared" si="9"/>
        <v>0</v>
      </c>
      <c r="O96" t="s">
        <v>20</v>
      </c>
      <c r="P96">
        <f t="array" ref="P96">INDEX(Items!B$2:B$1098,MATCH($O96,Items!$A$2:$A$1098,0))</f>
        <v>0</v>
      </c>
      <c r="Q96">
        <f t="array" ref="Q96">INDEX(Items!C$2:C$1098,MATCH($O96,Items!$A$2:$A$1098,0))</f>
        <v>0</v>
      </c>
      <c r="R96">
        <f t="array" ref="R96">INDEX(Items!D$2:D$1098,MATCH($O96,Items!$A$2:$A$1098,0))</f>
        <v>0</v>
      </c>
    </row>
    <row r="97" spans="1:18" ht="14.4" x14ac:dyDescent="0.3">
      <c r="A97">
        <f t="shared" si="5"/>
        <v>1</v>
      </c>
      <c r="B97" s="10" t="str">
        <f t="shared" si="6"/>
        <v/>
      </c>
      <c r="C97" s="2">
        <f t="shared" si="7"/>
        <v>1</v>
      </c>
      <c r="D97" s="3"/>
      <c r="E97" s="2"/>
      <c r="F97" t="e">
        <f t="array" ref="F97">INDEX(Establishment!B$2:B$1047,MATCH($E97,Establishment!$A$2:$A$1047,0))</f>
        <v>#N/A</v>
      </c>
      <c r="G97" t="e">
        <f t="array" ref="G97">INDEX(Establishment!C$2:C$1047,MATCH($E97,Establishment!$A$2:$A$1047,0))</f>
        <v>#N/A</v>
      </c>
      <c r="H97" t="s">
        <v>20</v>
      </c>
      <c r="I97" s="4"/>
      <c r="J97" t="s">
        <v>20</v>
      </c>
      <c r="L97" s="4"/>
      <c r="M97" s="4">
        <f t="shared" si="8"/>
        <v>0</v>
      </c>
      <c r="N97" s="4">
        <f t="shared" si="9"/>
        <v>0</v>
      </c>
      <c r="O97" t="s">
        <v>20</v>
      </c>
      <c r="P97">
        <f t="array" ref="P97">INDEX(Items!B$2:B$1098,MATCH($O97,Items!$A$2:$A$1098,0))</f>
        <v>0</v>
      </c>
      <c r="Q97">
        <f t="array" ref="Q97">INDEX(Items!C$2:C$1098,MATCH($O97,Items!$A$2:$A$1098,0))</f>
        <v>0</v>
      </c>
      <c r="R97">
        <f t="array" ref="R97">INDEX(Items!D$2:D$1098,MATCH($O97,Items!$A$2:$A$1098,0))</f>
        <v>0</v>
      </c>
    </row>
    <row r="98" spans="1:18" ht="14.4" x14ac:dyDescent="0.3">
      <c r="A98">
        <f t="shared" si="5"/>
        <v>1</v>
      </c>
      <c r="B98" s="10" t="str">
        <f t="shared" si="6"/>
        <v/>
      </c>
      <c r="C98" s="2">
        <f t="shared" si="7"/>
        <v>1</v>
      </c>
      <c r="D98" s="3"/>
      <c r="E98" s="2"/>
      <c r="F98" t="e">
        <f t="array" ref="F98">INDEX(Establishment!B$2:B$1047,MATCH($E98,Establishment!$A$2:$A$1047,0))</f>
        <v>#N/A</v>
      </c>
      <c r="G98" t="e">
        <f t="array" ref="G98">INDEX(Establishment!C$2:C$1047,MATCH($E98,Establishment!$A$2:$A$1047,0))</f>
        <v>#N/A</v>
      </c>
      <c r="H98" t="s">
        <v>20</v>
      </c>
      <c r="I98" s="4"/>
      <c r="J98" t="s">
        <v>20</v>
      </c>
      <c r="L98" s="4"/>
      <c r="M98" s="4">
        <f t="shared" si="8"/>
        <v>0</v>
      </c>
      <c r="N98" s="4">
        <f t="shared" si="9"/>
        <v>0</v>
      </c>
      <c r="O98" t="s">
        <v>20</v>
      </c>
      <c r="P98">
        <f t="array" ref="P98">INDEX(Items!B$2:B$1098,MATCH($O98,Items!$A$2:$A$1098,0))</f>
        <v>0</v>
      </c>
      <c r="Q98">
        <f t="array" ref="Q98">INDEX(Items!C$2:C$1098,MATCH($O98,Items!$A$2:$A$1098,0))</f>
        <v>0</v>
      </c>
      <c r="R98">
        <f t="array" ref="R98">INDEX(Items!D$2:D$1098,MATCH($O98,Items!$A$2:$A$1098,0))</f>
        <v>0</v>
      </c>
    </row>
    <row r="99" spans="1:18" ht="14.4" x14ac:dyDescent="0.3">
      <c r="A99">
        <f t="shared" si="5"/>
        <v>1</v>
      </c>
      <c r="B99" s="10" t="str">
        <f t="shared" si="6"/>
        <v/>
      </c>
      <c r="C99" s="2">
        <f t="shared" si="7"/>
        <v>1</v>
      </c>
      <c r="D99" s="3"/>
      <c r="E99" s="2"/>
      <c r="F99" t="e">
        <f t="array" ref="F99">INDEX(Establishment!B$2:B$1047,MATCH($E99,Establishment!$A$2:$A$1047,0))</f>
        <v>#N/A</v>
      </c>
      <c r="G99" t="e">
        <f t="array" ref="G99">INDEX(Establishment!C$2:C$1047,MATCH($E99,Establishment!$A$2:$A$1047,0))</f>
        <v>#N/A</v>
      </c>
      <c r="H99" t="s">
        <v>20</v>
      </c>
      <c r="I99" s="4"/>
      <c r="J99" t="s">
        <v>20</v>
      </c>
      <c r="L99" s="4"/>
      <c r="M99" s="4">
        <f t="shared" si="8"/>
        <v>0</v>
      </c>
      <c r="N99" s="4">
        <f t="shared" si="9"/>
        <v>0</v>
      </c>
      <c r="O99" t="s">
        <v>20</v>
      </c>
      <c r="P99">
        <f t="array" ref="P99">INDEX(Items!B$2:B$1098,MATCH($O99,Items!$A$2:$A$1098,0))</f>
        <v>0</v>
      </c>
      <c r="Q99">
        <f t="array" ref="Q99">INDEX(Items!C$2:C$1098,MATCH($O99,Items!$A$2:$A$1098,0))</f>
        <v>0</v>
      </c>
      <c r="R99">
        <f t="array" ref="R99">INDEX(Items!D$2:D$1098,MATCH($O99,Items!$A$2:$A$1098,0))</f>
        <v>0</v>
      </c>
    </row>
    <row r="100" spans="1:18" ht="14.4" x14ac:dyDescent="0.3">
      <c r="A100">
        <f t="shared" si="5"/>
        <v>1</v>
      </c>
      <c r="B100" s="10" t="str">
        <f t="shared" si="6"/>
        <v/>
      </c>
      <c r="C100" s="2">
        <f t="shared" si="7"/>
        <v>1</v>
      </c>
      <c r="D100" s="3"/>
      <c r="E100" s="2"/>
      <c r="F100" t="e">
        <f t="array" ref="F100">INDEX(Establishment!B$2:B$1047,MATCH($E100,Establishment!$A$2:$A$1047,0))</f>
        <v>#N/A</v>
      </c>
      <c r="G100" t="e">
        <f t="array" ref="G100">INDEX(Establishment!C$2:C$1047,MATCH($E100,Establishment!$A$2:$A$1047,0))</f>
        <v>#N/A</v>
      </c>
      <c r="H100" t="s">
        <v>20</v>
      </c>
      <c r="I100" s="4"/>
      <c r="J100" t="s">
        <v>20</v>
      </c>
      <c r="L100" s="4"/>
      <c r="M100" s="4">
        <f t="shared" si="8"/>
        <v>0</v>
      </c>
      <c r="N100" s="4">
        <f t="shared" si="9"/>
        <v>0</v>
      </c>
      <c r="O100" t="s">
        <v>20</v>
      </c>
      <c r="P100">
        <f t="array" ref="P100">INDEX(Items!B$2:B$1098,MATCH($O100,Items!$A$2:$A$1098,0))</f>
        <v>0</v>
      </c>
      <c r="Q100">
        <f t="array" ref="Q100">INDEX(Items!C$2:C$1098,MATCH($O100,Items!$A$2:$A$1098,0))</f>
        <v>0</v>
      </c>
      <c r="R100">
        <f t="array" ref="R100">INDEX(Items!D$2:D$1098,MATCH($O100,Items!$A$2:$A$1098,0))</f>
        <v>0</v>
      </c>
    </row>
    <row r="101" spans="1:18" ht="14.4" x14ac:dyDescent="0.3">
      <c r="A101">
        <f t="shared" si="5"/>
        <v>1</v>
      </c>
      <c r="B101" s="10" t="str">
        <f t="shared" si="6"/>
        <v/>
      </c>
      <c r="C101" s="2">
        <f t="shared" si="7"/>
        <v>1</v>
      </c>
      <c r="D101" s="3"/>
      <c r="E101" s="2"/>
      <c r="F101" t="e">
        <f t="array" ref="F101">INDEX(Establishment!B$2:B$1047,MATCH($E101,Establishment!$A$2:$A$1047,0))</f>
        <v>#N/A</v>
      </c>
      <c r="G101" t="e">
        <f t="array" ref="G101">INDEX(Establishment!C$2:C$1047,MATCH($E101,Establishment!$A$2:$A$1047,0))</f>
        <v>#N/A</v>
      </c>
      <c r="H101" t="s">
        <v>20</v>
      </c>
      <c r="I101" s="4"/>
      <c r="J101" t="s">
        <v>20</v>
      </c>
      <c r="L101" s="4"/>
      <c r="M101" s="4">
        <f t="shared" si="8"/>
        <v>0</v>
      </c>
      <c r="N101" s="4">
        <f t="shared" si="9"/>
        <v>0</v>
      </c>
      <c r="O101" t="s">
        <v>20</v>
      </c>
      <c r="P101">
        <f t="array" ref="P101">INDEX(Items!B$2:B$1098,MATCH($O101,Items!$A$2:$A$1098,0))</f>
        <v>0</v>
      </c>
      <c r="Q101">
        <f t="array" ref="Q101">INDEX(Items!C$2:C$1098,MATCH($O101,Items!$A$2:$A$1098,0))</f>
        <v>0</v>
      </c>
      <c r="R101">
        <f t="array" ref="R101">INDEX(Items!D$2:D$1098,MATCH($O101,Items!$A$2:$A$1098,0))</f>
        <v>0</v>
      </c>
    </row>
    <row r="102" spans="1:18" ht="14.4" x14ac:dyDescent="0.3">
      <c r="A102">
        <f t="shared" si="5"/>
        <v>1</v>
      </c>
      <c r="B102" s="10" t="str">
        <f t="shared" si="6"/>
        <v/>
      </c>
      <c r="C102" s="2">
        <f t="shared" si="7"/>
        <v>1</v>
      </c>
      <c r="D102" s="3"/>
      <c r="E102" s="2"/>
      <c r="F102" t="e">
        <f t="array" ref="F102">INDEX(Establishment!B$2:B$1047,MATCH($E102,Establishment!$A$2:$A$1047,0))</f>
        <v>#N/A</v>
      </c>
      <c r="G102" t="e">
        <f t="array" ref="G102">INDEX(Establishment!C$2:C$1047,MATCH($E102,Establishment!$A$2:$A$1047,0))</f>
        <v>#N/A</v>
      </c>
      <c r="H102" t="s">
        <v>20</v>
      </c>
      <c r="I102" s="4"/>
      <c r="J102" t="s">
        <v>20</v>
      </c>
      <c r="L102" s="4"/>
      <c r="M102" s="4">
        <f t="shared" si="8"/>
        <v>0</v>
      </c>
      <c r="N102" s="4">
        <f t="shared" si="9"/>
        <v>0</v>
      </c>
      <c r="O102" t="s">
        <v>20</v>
      </c>
      <c r="P102">
        <f t="array" ref="P102">INDEX(Items!B$2:B$1098,MATCH($O102,Items!$A$2:$A$1098,0))</f>
        <v>0</v>
      </c>
      <c r="Q102">
        <f t="array" ref="Q102">INDEX(Items!C$2:C$1098,MATCH($O102,Items!$A$2:$A$1098,0))</f>
        <v>0</v>
      </c>
      <c r="R102">
        <f t="array" ref="R102">INDEX(Items!D$2:D$1098,MATCH($O102,Items!$A$2:$A$1098,0))</f>
        <v>0</v>
      </c>
    </row>
    <row r="103" spans="1:18" ht="14.4" x14ac:dyDescent="0.3">
      <c r="A103">
        <f t="shared" si="5"/>
        <v>1</v>
      </c>
      <c r="B103" s="10" t="str">
        <f t="shared" si="6"/>
        <v/>
      </c>
      <c r="C103" s="2">
        <f t="shared" si="7"/>
        <v>1</v>
      </c>
      <c r="D103" s="3"/>
      <c r="E103" s="2"/>
      <c r="F103" t="e">
        <f t="array" ref="F103">INDEX(Establishment!B$2:B$1047,MATCH($E103,Establishment!$A$2:$A$1047,0))</f>
        <v>#N/A</v>
      </c>
      <c r="G103" t="e">
        <f t="array" ref="G103">INDEX(Establishment!C$2:C$1047,MATCH($E103,Establishment!$A$2:$A$1047,0))</f>
        <v>#N/A</v>
      </c>
      <c r="H103" t="s">
        <v>20</v>
      </c>
      <c r="I103" s="4"/>
      <c r="J103" t="s">
        <v>20</v>
      </c>
      <c r="L103" s="4"/>
      <c r="M103" s="4">
        <f t="shared" si="8"/>
        <v>0</v>
      </c>
      <c r="N103" s="4">
        <f t="shared" si="9"/>
        <v>0</v>
      </c>
      <c r="O103" t="s">
        <v>20</v>
      </c>
      <c r="P103">
        <f t="array" ref="P103">INDEX(Items!B$2:B$1098,MATCH($O103,Items!$A$2:$A$1098,0))</f>
        <v>0</v>
      </c>
      <c r="Q103">
        <f t="array" ref="Q103">INDEX(Items!C$2:C$1098,MATCH($O103,Items!$A$2:$A$1098,0))</f>
        <v>0</v>
      </c>
      <c r="R103">
        <f t="array" ref="R103">INDEX(Items!D$2:D$1098,MATCH($O103,Items!$A$2:$A$1098,0))</f>
        <v>0</v>
      </c>
    </row>
    <row r="104" spans="1:18" ht="14.4" x14ac:dyDescent="0.3">
      <c r="A104">
        <f t="shared" si="5"/>
        <v>1</v>
      </c>
      <c r="B104" s="10" t="str">
        <f t="shared" si="6"/>
        <v/>
      </c>
      <c r="C104" s="2">
        <f t="shared" si="7"/>
        <v>1</v>
      </c>
      <c r="D104" s="3"/>
      <c r="E104" s="2"/>
      <c r="F104" t="e">
        <f t="array" ref="F104">INDEX(Establishment!B$2:B$1047,MATCH($E104,Establishment!$A$2:$A$1047,0))</f>
        <v>#N/A</v>
      </c>
      <c r="G104" t="e">
        <f t="array" ref="G104">INDEX(Establishment!C$2:C$1047,MATCH($E104,Establishment!$A$2:$A$1047,0))</f>
        <v>#N/A</v>
      </c>
      <c r="H104" t="s">
        <v>20</v>
      </c>
      <c r="I104" s="4"/>
      <c r="J104" t="s">
        <v>20</v>
      </c>
      <c r="L104" s="4"/>
      <c r="M104" s="4">
        <f t="shared" si="8"/>
        <v>0</v>
      </c>
      <c r="N104" s="4">
        <f t="shared" si="9"/>
        <v>0</v>
      </c>
      <c r="O104" t="s">
        <v>20</v>
      </c>
      <c r="P104">
        <f t="array" ref="P104">INDEX(Items!B$2:B$1098,MATCH($O104,Items!$A$2:$A$1098,0))</f>
        <v>0</v>
      </c>
      <c r="Q104">
        <f t="array" ref="Q104">INDEX(Items!C$2:C$1098,MATCH($O104,Items!$A$2:$A$1098,0))</f>
        <v>0</v>
      </c>
      <c r="R104">
        <f t="array" ref="R104">INDEX(Items!D$2:D$1098,MATCH($O104,Items!$A$2:$A$1098,0))</f>
        <v>0</v>
      </c>
    </row>
    <row r="105" spans="1:18" ht="14.4" x14ac:dyDescent="0.3">
      <c r="A105">
        <f t="shared" si="5"/>
        <v>1</v>
      </c>
      <c r="B105" s="10" t="str">
        <f t="shared" si="6"/>
        <v/>
      </c>
      <c r="C105" s="2">
        <f t="shared" si="7"/>
        <v>1</v>
      </c>
      <c r="D105" s="3"/>
      <c r="E105" s="2"/>
      <c r="F105" t="e">
        <f t="array" ref="F105">INDEX(Establishment!B$2:B$1047,MATCH($E105,Establishment!$A$2:$A$1047,0))</f>
        <v>#N/A</v>
      </c>
      <c r="G105" t="e">
        <f t="array" ref="G105">INDEX(Establishment!C$2:C$1047,MATCH($E105,Establishment!$A$2:$A$1047,0))</f>
        <v>#N/A</v>
      </c>
      <c r="H105" t="s">
        <v>20</v>
      </c>
      <c r="I105" s="4"/>
      <c r="J105" t="s">
        <v>20</v>
      </c>
      <c r="L105" s="4"/>
      <c r="M105" s="4">
        <f t="shared" si="8"/>
        <v>0</v>
      </c>
      <c r="N105" s="4">
        <f t="shared" si="9"/>
        <v>0</v>
      </c>
      <c r="O105" t="s">
        <v>20</v>
      </c>
      <c r="P105">
        <f t="array" ref="P105">INDEX(Items!B$2:B$1098,MATCH($O105,Items!$A$2:$A$1098,0))</f>
        <v>0</v>
      </c>
      <c r="Q105">
        <f t="array" ref="Q105">INDEX(Items!C$2:C$1098,MATCH($O105,Items!$A$2:$A$1098,0))</f>
        <v>0</v>
      </c>
      <c r="R105">
        <f t="array" ref="R105">INDEX(Items!D$2:D$1098,MATCH($O105,Items!$A$2:$A$1098,0))</f>
        <v>0</v>
      </c>
    </row>
    <row r="106" spans="1:18" ht="14.4" x14ac:dyDescent="0.3">
      <c r="A106">
        <f t="shared" si="5"/>
        <v>1</v>
      </c>
      <c r="B106" s="10" t="str">
        <f t="shared" si="6"/>
        <v/>
      </c>
      <c r="C106" s="2">
        <f t="shared" si="7"/>
        <v>1</v>
      </c>
      <c r="D106" s="3"/>
      <c r="E106" s="2"/>
      <c r="F106" t="e">
        <f t="array" ref="F106">INDEX(Establishment!B$2:B$1047,MATCH($E106,Establishment!$A$2:$A$1047,0))</f>
        <v>#N/A</v>
      </c>
      <c r="G106" t="e">
        <f t="array" ref="G106">INDEX(Establishment!C$2:C$1047,MATCH($E106,Establishment!$A$2:$A$1047,0))</f>
        <v>#N/A</v>
      </c>
      <c r="H106" t="s">
        <v>20</v>
      </c>
      <c r="I106" s="4"/>
      <c r="J106" t="s">
        <v>20</v>
      </c>
      <c r="L106" s="4"/>
      <c r="M106" s="4">
        <f t="shared" si="8"/>
        <v>0</v>
      </c>
      <c r="N106" s="4">
        <f t="shared" si="9"/>
        <v>0</v>
      </c>
      <c r="O106" t="s">
        <v>20</v>
      </c>
      <c r="P106">
        <f t="array" ref="P106">INDEX(Items!B$2:B$1098,MATCH($O106,Items!$A$2:$A$1098,0))</f>
        <v>0</v>
      </c>
      <c r="Q106">
        <f t="array" ref="Q106">INDEX(Items!C$2:C$1098,MATCH($O106,Items!$A$2:$A$1098,0))</f>
        <v>0</v>
      </c>
      <c r="R106">
        <f t="array" ref="R106">INDEX(Items!D$2:D$1098,MATCH($O106,Items!$A$2:$A$1098,0))</f>
        <v>0</v>
      </c>
    </row>
    <row r="107" spans="1:18" ht="14.4" x14ac:dyDescent="0.3">
      <c r="A107">
        <f t="shared" si="5"/>
        <v>1</v>
      </c>
      <c r="B107" s="10" t="str">
        <f t="shared" si="6"/>
        <v/>
      </c>
      <c r="C107" s="2">
        <f t="shared" si="7"/>
        <v>1</v>
      </c>
      <c r="D107" s="3"/>
      <c r="E107" s="2"/>
      <c r="F107" t="e">
        <f t="array" ref="F107">INDEX(Establishment!B$2:B$1047,MATCH($E107,Establishment!$A$2:$A$1047,0))</f>
        <v>#N/A</v>
      </c>
      <c r="G107" t="e">
        <f t="array" ref="G107">INDEX(Establishment!C$2:C$1047,MATCH($E107,Establishment!$A$2:$A$1047,0))</f>
        <v>#N/A</v>
      </c>
      <c r="H107" t="s">
        <v>20</v>
      </c>
      <c r="I107" s="4"/>
      <c r="J107" t="s">
        <v>20</v>
      </c>
      <c r="L107" s="4"/>
      <c r="M107" s="4">
        <f t="shared" si="8"/>
        <v>0</v>
      </c>
      <c r="N107" s="4">
        <f t="shared" si="9"/>
        <v>0</v>
      </c>
      <c r="O107" t="s">
        <v>20</v>
      </c>
      <c r="P107">
        <f t="array" ref="P107">INDEX(Items!B$2:B$1098,MATCH($O107,Items!$A$2:$A$1098,0))</f>
        <v>0</v>
      </c>
      <c r="Q107">
        <f t="array" ref="Q107">INDEX(Items!C$2:C$1098,MATCH($O107,Items!$A$2:$A$1098,0))</f>
        <v>0</v>
      </c>
      <c r="R107">
        <f t="array" ref="R107">INDEX(Items!D$2:D$1098,MATCH($O107,Items!$A$2:$A$1098,0))</f>
        <v>0</v>
      </c>
    </row>
    <row r="108" spans="1:18" ht="14.4" x14ac:dyDescent="0.3">
      <c r="A108">
        <f t="shared" si="5"/>
        <v>1</v>
      </c>
      <c r="B108" s="10" t="str">
        <f t="shared" si="6"/>
        <v/>
      </c>
      <c r="C108" s="2">
        <f t="shared" si="7"/>
        <v>1</v>
      </c>
      <c r="D108" s="3"/>
      <c r="E108" s="2"/>
      <c r="F108" t="e">
        <f t="array" ref="F108">INDEX(Establishment!B$2:B$1047,MATCH($E108,Establishment!$A$2:$A$1047,0))</f>
        <v>#N/A</v>
      </c>
      <c r="G108" t="e">
        <f t="array" ref="G108">INDEX(Establishment!C$2:C$1047,MATCH($E108,Establishment!$A$2:$A$1047,0))</f>
        <v>#N/A</v>
      </c>
      <c r="H108" t="s">
        <v>20</v>
      </c>
      <c r="I108" s="4"/>
      <c r="J108" t="s">
        <v>20</v>
      </c>
      <c r="L108" s="4"/>
      <c r="M108" s="4">
        <f t="shared" si="8"/>
        <v>0</v>
      </c>
      <c r="N108" s="4">
        <f t="shared" si="9"/>
        <v>0</v>
      </c>
      <c r="O108" t="s">
        <v>20</v>
      </c>
      <c r="P108">
        <f t="array" ref="P108">INDEX(Items!B$2:B$1098,MATCH($O108,Items!$A$2:$A$1098,0))</f>
        <v>0</v>
      </c>
      <c r="Q108">
        <f t="array" ref="Q108">INDEX(Items!C$2:C$1098,MATCH($O108,Items!$A$2:$A$1098,0))</f>
        <v>0</v>
      </c>
      <c r="R108">
        <f t="array" ref="R108">INDEX(Items!D$2:D$1098,MATCH($O108,Items!$A$2:$A$1098,0))</f>
        <v>0</v>
      </c>
    </row>
    <row r="109" spans="1:18" ht="14.4" x14ac:dyDescent="0.3">
      <c r="A109">
        <f t="shared" si="5"/>
        <v>1</v>
      </c>
      <c r="B109" s="10" t="str">
        <f t="shared" si="6"/>
        <v/>
      </c>
      <c r="C109" s="2">
        <f t="shared" si="7"/>
        <v>1</v>
      </c>
      <c r="D109" s="3"/>
      <c r="E109" s="2"/>
      <c r="F109" t="e">
        <f t="array" ref="F109">INDEX(Establishment!B$2:B$1047,MATCH($E109,Establishment!$A$2:$A$1047,0))</f>
        <v>#N/A</v>
      </c>
      <c r="G109" t="e">
        <f t="array" ref="G109">INDEX(Establishment!C$2:C$1047,MATCH($E109,Establishment!$A$2:$A$1047,0))</f>
        <v>#N/A</v>
      </c>
      <c r="H109" t="s">
        <v>20</v>
      </c>
      <c r="I109" s="4"/>
      <c r="J109" t="s">
        <v>20</v>
      </c>
      <c r="L109" s="4"/>
      <c r="M109" s="4">
        <f t="shared" si="8"/>
        <v>0</v>
      </c>
      <c r="N109" s="4">
        <f t="shared" si="9"/>
        <v>0</v>
      </c>
      <c r="O109" t="s">
        <v>20</v>
      </c>
      <c r="P109">
        <f t="array" ref="P109">INDEX(Items!B$2:B$1098,MATCH($O109,Items!$A$2:$A$1098,0))</f>
        <v>0</v>
      </c>
      <c r="Q109">
        <f t="array" ref="Q109">INDEX(Items!C$2:C$1098,MATCH($O109,Items!$A$2:$A$1098,0))</f>
        <v>0</v>
      </c>
      <c r="R109">
        <f t="array" ref="R109">INDEX(Items!D$2:D$1098,MATCH($O109,Items!$A$2:$A$1098,0))</f>
        <v>0</v>
      </c>
    </row>
    <row r="110" spans="1:18" ht="14.4" x14ac:dyDescent="0.3">
      <c r="A110">
        <f t="shared" si="5"/>
        <v>1</v>
      </c>
      <c r="B110" s="10" t="str">
        <f t="shared" si="6"/>
        <v/>
      </c>
      <c r="C110" s="2">
        <f t="shared" si="7"/>
        <v>1</v>
      </c>
      <c r="D110" s="3"/>
      <c r="E110" s="2"/>
      <c r="F110" t="e">
        <f t="array" ref="F110">INDEX(Establishment!B$2:B$1047,MATCH($E110,Establishment!$A$2:$A$1047,0))</f>
        <v>#N/A</v>
      </c>
      <c r="G110" t="e">
        <f t="array" ref="G110">INDEX(Establishment!C$2:C$1047,MATCH($E110,Establishment!$A$2:$A$1047,0))</f>
        <v>#N/A</v>
      </c>
      <c r="H110" t="s">
        <v>20</v>
      </c>
      <c r="I110" s="4"/>
      <c r="J110" t="s">
        <v>20</v>
      </c>
      <c r="L110" s="4"/>
      <c r="M110" s="4">
        <f t="shared" si="8"/>
        <v>0</v>
      </c>
      <c r="N110" s="4">
        <f t="shared" si="9"/>
        <v>0</v>
      </c>
      <c r="O110" t="s">
        <v>20</v>
      </c>
      <c r="P110">
        <f t="array" ref="P110">INDEX(Items!B$2:B$1098,MATCH($O110,Items!$A$2:$A$1098,0))</f>
        <v>0</v>
      </c>
      <c r="Q110">
        <f t="array" ref="Q110">INDEX(Items!C$2:C$1098,MATCH($O110,Items!$A$2:$A$1098,0))</f>
        <v>0</v>
      </c>
      <c r="R110">
        <f t="array" ref="R110">INDEX(Items!D$2:D$1098,MATCH($O110,Items!$A$2:$A$1098,0))</f>
        <v>0</v>
      </c>
    </row>
    <row r="111" spans="1:18" ht="14.4" x14ac:dyDescent="0.3">
      <c r="A111">
        <f t="shared" si="5"/>
        <v>1</v>
      </c>
      <c r="B111" s="10" t="str">
        <f t="shared" si="6"/>
        <v/>
      </c>
      <c r="C111" s="2">
        <f t="shared" si="7"/>
        <v>1</v>
      </c>
      <c r="D111" s="3"/>
      <c r="E111" s="2"/>
      <c r="F111" t="e">
        <f t="array" ref="F111">INDEX(Establishment!B$2:B$1047,MATCH($E111,Establishment!$A$2:$A$1047,0))</f>
        <v>#N/A</v>
      </c>
      <c r="G111" t="e">
        <f t="array" ref="G111">INDEX(Establishment!C$2:C$1047,MATCH($E111,Establishment!$A$2:$A$1047,0))</f>
        <v>#N/A</v>
      </c>
      <c r="H111" t="s">
        <v>20</v>
      </c>
      <c r="I111" s="4"/>
      <c r="J111" t="s">
        <v>20</v>
      </c>
      <c r="L111" s="4"/>
      <c r="M111" s="4">
        <f t="shared" si="8"/>
        <v>0</v>
      </c>
      <c r="N111" s="4">
        <f t="shared" si="9"/>
        <v>0</v>
      </c>
      <c r="O111" t="s">
        <v>20</v>
      </c>
      <c r="P111">
        <f t="array" ref="P111">INDEX(Items!B$2:B$1098,MATCH($O111,Items!$A$2:$A$1098,0))</f>
        <v>0</v>
      </c>
      <c r="Q111">
        <f t="array" ref="Q111">INDEX(Items!C$2:C$1098,MATCH($O111,Items!$A$2:$A$1098,0))</f>
        <v>0</v>
      </c>
      <c r="R111">
        <f t="array" ref="R111">INDEX(Items!D$2:D$1098,MATCH($O111,Items!$A$2:$A$1098,0))</f>
        <v>0</v>
      </c>
    </row>
    <row r="112" spans="1:18" ht="14.4" x14ac:dyDescent="0.3">
      <c r="A112">
        <f t="shared" si="5"/>
        <v>1</v>
      </c>
      <c r="B112" s="10" t="str">
        <f t="shared" si="6"/>
        <v/>
      </c>
      <c r="C112" s="2">
        <f t="shared" si="7"/>
        <v>1</v>
      </c>
      <c r="D112" s="3"/>
      <c r="E112" s="2"/>
      <c r="F112" t="e">
        <f t="array" ref="F112">INDEX(Establishment!B$2:B$1047,MATCH($E112,Establishment!$A$2:$A$1047,0))</f>
        <v>#N/A</v>
      </c>
      <c r="G112" t="e">
        <f t="array" ref="G112">INDEX(Establishment!C$2:C$1047,MATCH($E112,Establishment!$A$2:$A$1047,0))</f>
        <v>#N/A</v>
      </c>
      <c r="H112" t="s">
        <v>20</v>
      </c>
      <c r="I112" s="4"/>
      <c r="J112" t="s">
        <v>20</v>
      </c>
      <c r="L112" s="4"/>
      <c r="M112" s="4">
        <f t="shared" si="8"/>
        <v>0</v>
      </c>
      <c r="N112" s="4">
        <f t="shared" si="9"/>
        <v>0</v>
      </c>
      <c r="O112" t="s">
        <v>20</v>
      </c>
      <c r="P112">
        <f t="array" ref="P112">INDEX(Items!B$2:B$1098,MATCH($O112,Items!$A$2:$A$1098,0))</f>
        <v>0</v>
      </c>
      <c r="Q112">
        <f t="array" ref="Q112">INDEX(Items!C$2:C$1098,MATCH($O112,Items!$A$2:$A$1098,0))</f>
        <v>0</v>
      </c>
      <c r="R112">
        <f t="array" ref="R112">INDEX(Items!D$2:D$1098,MATCH($O112,Items!$A$2:$A$1098,0))</f>
        <v>0</v>
      </c>
    </row>
    <row r="113" spans="1:18" ht="14.4" x14ac:dyDescent="0.3">
      <c r="A113">
        <f t="shared" si="5"/>
        <v>1</v>
      </c>
      <c r="B113" s="10" t="str">
        <f t="shared" si="6"/>
        <v/>
      </c>
      <c r="C113" s="2">
        <f t="shared" si="7"/>
        <v>1</v>
      </c>
      <c r="D113" s="3"/>
      <c r="E113" s="2"/>
      <c r="F113" t="e">
        <f t="array" ref="F113">INDEX(Establishment!B$2:B$1047,MATCH($E113,Establishment!$A$2:$A$1047,0))</f>
        <v>#N/A</v>
      </c>
      <c r="G113" t="e">
        <f t="array" ref="G113">INDEX(Establishment!C$2:C$1047,MATCH($E113,Establishment!$A$2:$A$1047,0))</f>
        <v>#N/A</v>
      </c>
      <c r="H113" t="s">
        <v>20</v>
      </c>
      <c r="I113" s="4"/>
      <c r="J113" t="s">
        <v>20</v>
      </c>
      <c r="L113" s="4"/>
      <c r="M113" s="4">
        <f t="shared" si="8"/>
        <v>0</v>
      </c>
      <c r="N113" s="4">
        <f t="shared" si="9"/>
        <v>0</v>
      </c>
      <c r="O113" t="s">
        <v>20</v>
      </c>
      <c r="P113">
        <f t="array" ref="P113">INDEX(Items!B$2:B$1098,MATCH($O113,Items!$A$2:$A$1098,0))</f>
        <v>0</v>
      </c>
      <c r="Q113">
        <f t="array" ref="Q113">INDEX(Items!C$2:C$1098,MATCH($O113,Items!$A$2:$A$1098,0))</f>
        <v>0</v>
      </c>
      <c r="R113">
        <f t="array" ref="R113">INDEX(Items!D$2:D$1098,MATCH($O113,Items!$A$2:$A$1098,0))</f>
        <v>0</v>
      </c>
    </row>
    <row r="114" spans="1:18" ht="14.4" x14ac:dyDescent="0.3">
      <c r="A114">
        <f t="shared" si="5"/>
        <v>1</v>
      </c>
      <c r="B114" s="10" t="str">
        <f t="shared" si="6"/>
        <v/>
      </c>
      <c r="C114" s="2">
        <f t="shared" si="7"/>
        <v>1</v>
      </c>
      <c r="D114" s="3"/>
      <c r="E114" s="2"/>
      <c r="F114" t="e">
        <f t="array" ref="F114">INDEX(Establishment!B$2:B$1047,MATCH($E114,Establishment!$A$2:$A$1047,0))</f>
        <v>#N/A</v>
      </c>
      <c r="G114" t="e">
        <f t="array" ref="G114">INDEX(Establishment!C$2:C$1047,MATCH($E114,Establishment!$A$2:$A$1047,0))</f>
        <v>#N/A</v>
      </c>
      <c r="H114" t="s">
        <v>20</v>
      </c>
      <c r="I114" s="4"/>
      <c r="J114" t="s">
        <v>20</v>
      </c>
      <c r="L114" s="4"/>
      <c r="M114" s="4">
        <f t="shared" si="8"/>
        <v>0</v>
      </c>
      <c r="N114" s="4">
        <f t="shared" si="9"/>
        <v>0</v>
      </c>
      <c r="O114" t="s">
        <v>20</v>
      </c>
      <c r="P114">
        <f t="array" ref="P114">INDEX(Items!B$2:B$1098,MATCH($O114,Items!$A$2:$A$1098,0))</f>
        <v>0</v>
      </c>
      <c r="Q114">
        <f t="array" ref="Q114">INDEX(Items!C$2:C$1098,MATCH($O114,Items!$A$2:$A$1098,0))</f>
        <v>0</v>
      </c>
      <c r="R114">
        <f t="array" ref="R114">INDEX(Items!D$2:D$1098,MATCH($O114,Items!$A$2:$A$1098,0))</f>
        <v>0</v>
      </c>
    </row>
    <row r="115" spans="1:18" ht="14.4" x14ac:dyDescent="0.3">
      <c r="A115">
        <f t="shared" si="5"/>
        <v>1</v>
      </c>
      <c r="B115" s="10" t="str">
        <f t="shared" si="6"/>
        <v/>
      </c>
      <c r="C115" s="2">
        <f t="shared" si="7"/>
        <v>1</v>
      </c>
      <c r="D115" s="3"/>
      <c r="E115" s="2"/>
      <c r="F115" t="e">
        <f t="array" ref="F115">INDEX(Establishment!B$2:B$1047,MATCH($E115,Establishment!$A$2:$A$1047,0))</f>
        <v>#N/A</v>
      </c>
      <c r="G115" t="e">
        <f t="array" ref="G115">INDEX(Establishment!C$2:C$1047,MATCH($E115,Establishment!$A$2:$A$1047,0))</f>
        <v>#N/A</v>
      </c>
      <c r="H115" t="s">
        <v>20</v>
      </c>
      <c r="I115" s="4"/>
      <c r="J115" t="s">
        <v>20</v>
      </c>
      <c r="L115" s="4"/>
      <c r="M115" s="4">
        <f t="shared" si="8"/>
        <v>0</v>
      </c>
      <c r="N115" s="4">
        <f t="shared" si="9"/>
        <v>0</v>
      </c>
      <c r="O115" t="s">
        <v>20</v>
      </c>
      <c r="P115">
        <f t="array" ref="P115">INDEX(Items!B$2:B$1098,MATCH($O115,Items!$A$2:$A$1098,0))</f>
        <v>0</v>
      </c>
      <c r="Q115">
        <f t="array" ref="Q115">INDEX(Items!C$2:C$1098,MATCH($O115,Items!$A$2:$A$1098,0))</f>
        <v>0</v>
      </c>
      <c r="R115">
        <f t="array" ref="R115">INDEX(Items!D$2:D$1098,MATCH($O115,Items!$A$2:$A$1098,0))</f>
        <v>0</v>
      </c>
    </row>
    <row r="116" spans="1:18" ht="14.4" x14ac:dyDescent="0.3">
      <c r="A116">
        <f t="shared" si="5"/>
        <v>1</v>
      </c>
      <c r="B116" s="10" t="str">
        <f t="shared" si="6"/>
        <v/>
      </c>
      <c r="C116" s="2">
        <f t="shared" si="7"/>
        <v>1</v>
      </c>
      <c r="D116" s="3"/>
      <c r="E116" s="2"/>
      <c r="F116" t="e">
        <f t="array" ref="F116">INDEX(Establishment!B$2:B$1047,MATCH($E116,Establishment!$A$2:$A$1047,0))</f>
        <v>#N/A</v>
      </c>
      <c r="G116" t="e">
        <f t="array" ref="G116">INDEX(Establishment!C$2:C$1047,MATCH($E116,Establishment!$A$2:$A$1047,0))</f>
        <v>#N/A</v>
      </c>
      <c r="H116" t="s">
        <v>20</v>
      </c>
      <c r="I116" s="4"/>
      <c r="J116" t="s">
        <v>20</v>
      </c>
      <c r="L116" s="4"/>
      <c r="M116" s="4">
        <f t="shared" si="8"/>
        <v>0</v>
      </c>
      <c r="N116" s="4">
        <f t="shared" si="9"/>
        <v>0</v>
      </c>
      <c r="O116" t="s">
        <v>20</v>
      </c>
      <c r="P116">
        <f t="array" ref="P116">INDEX(Items!B$2:B$1098,MATCH($O116,Items!$A$2:$A$1098,0))</f>
        <v>0</v>
      </c>
      <c r="Q116">
        <f t="array" ref="Q116">INDEX(Items!C$2:C$1098,MATCH($O116,Items!$A$2:$A$1098,0))</f>
        <v>0</v>
      </c>
      <c r="R116">
        <f t="array" ref="R116">INDEX(Items!D$2:D$1098,MATCH($O116,Items!$A$2:$A$1098,0))</f>
        <v>0</v>
      </c>
    </row>
    <row r="117" spans="1:18" ht="14.4" x14ac:dyDescent="0.3">
      <c r="A117">
        <f t="shared" si="5"/>
        <v>1</v>
      </c>
      <c r="B117" s="10" t="str">
        <f t="shared" si="6"/>
        <v/>
      </c>
      <c r="C117" s="2">
        <f t="shared" si="7"/>
        <v>1</v>
      </c>
      <c r="D117" s="3"/>
      <c r="E117" s="2"/>
      <c r="F117" t="e">
        <f t="array" ref="F117">INDEX(Establishment!B$2:B$1047,MATCH($E117,Establishment!$A$2:$A$1047,0))</f>
        <v>#N/A</v>
      </c>
      <c r="G117" t="e">
        <f t="array" ref="G117">INDEX(Establishment!C$2:C$1047,MATCH($E117,Establishment!$A$2:$A$1047,0))</f>
        <v>#N/A</v>
      </c>
      <c r="H117" t="s">
        <v>20</v>
      </c>
      <c r="I117" s="4"/>
      <c r="J117" t="s">
        <v>20</v>
      </c>
      <c r="L117" s="4"/>
      <c r="M117" s="4">
        <f t="shared" si="8"/>
        <v>0</v>
      </c>
      <c r="N117" s="4">
        <f t="shared" si="9"/>
        <v>0</v>
      </c>
      <c r="O117" t="s">
        <v>20</v>
      </c>
      <c r="P117">
        <f t="array" ref="P117">INDEX(Items!B$2:B$1098,MATCH($O117,Items!$A$2:$A$1098,0))</f>
        <v>0</v>
      </c>
      <c r="Q117">
        <f t="array" ref="Q117">INDEX(Items!C$2:C$1098,MATCH($O117,Items!$A$2:$A$1098,0))</f>
        <v>0</v>
      </c>
      <c r="R117">
        <f t="array" ref="R117">INDEX(Items!D$2:D$1098,MATCH($O117,Items!$A$2:$A$1098,0))</f>
        <v>0</v>
      </c>
    </row>
    <row r="118" spans="1:18" ht="14.4" x14ac:dyDescent="0.3">
      <c r="A118">
        <f t="shared" si="5"/>
        <v>1</v>
      </c>
      <c r="B118" s="10" t="str">
        <f t="shared" si="6"/>
        <v/>
      </c>
      <c r="C118" s="2">
        <f t="shared" si="7"/>
        <v>1</v>
      </c>
      <c r="D118" s="3"/>
      <c r="E118" s="2"/>
      <c r="F118" t="e">
        <f t="array" ref="F118">INDEX(Establishment!B$2:B$1047,MATCH($E118,Establishment!$A$2:$A$1047,0))</f>
        <v>#N/A</v>
      </c>
      <c r="G118" t="e">
        <f t="array" ref="G118">INDEX(Establishment!C$2:C$1047,MATCH($E118,Establishment!$A$2:$A$1047,0))</f>
        <v>#N/A</v>
      </c>
      <c r="H118" t="s">
        <v>20</v>
      </c>
      <c r="I118" s="4"/>
      <c r="J118" t="s">
        <v>20</v>
      </c>
      <c r="L118" s="4"/>
      <c r="M118" s="4">
        <f t="shared" si="8"/>
        <v>0</v>
      </c>
      <c r="N118" s="4">
        <f t="shared" si="9"/>
        <v>0</v>
      </c>
      <c r="O118" t="s">
        <v>20</v>
      </c>
      <c r="P118">
        <f t="array" ref="P118">INDEX(Items!B$2:B$1098,MATCH($O118,Items!$A$2:$A$1098,0))</f>
        <v>0</v>
      </c>
      <c r="Q118">
        <f t="array" ref="Q118">INDEX(Items!C$2:C$1098,MATCH($O118,Items!$A$2:$A$1098,0))</f>
        <v>0</v>
      </c>
      <c r="R118">
        <f t="array" ref="R118">INDEX(Items!D$2:D$1098,MATCH($O118,Items!$A$2:$A$1098,0))</f>
        <v>0</v>
      </c>
    </row>
    <row r="119" spans="1:18" ht="14.4" x14ac:dyDescent="0.3">
      <c r="A119">
        <f t="shared" si="5"/>
        <v>1</v>
      </c>
      <c r="B119" s="10" t="str">
        <f t="shared" si="6"/>
        <v/>
      </c>
      <c r="C119" s="2">
        <f t="shared" si="7"/>
        <v>1</v>
      </c>
      <c r="D119" s="3"/>
      <c r="E119" s="2"/>
      <c r="F119" t="e">
        <f t="array" ref="F119">INDEX(Establishment!B$2:B$1047,MATCH($E119,Establishment!$A$2:$A$1047,0))</f>
        <v>#N/A</v>
      </c>
      <c r="G119" t="e">
        <f t="array" ref="G119">INDEX(Establishment!C$2:C$1047,MATCH($E119,Establishment!$A$2:$A$1047,0))</f>
        <v>#N/A</v>
      </c>
      <c r="H119" t="s">
        <v>20</v>
      </c>
      <c r="I119" s="4"/>
      <c r="J119" t="s">
        <v>20</v>
      </c>
      <c r="L119" s="4"/>
      <c r="M119" s="4">
        <f t="shared" si="8"/>
        <v>0</v>
      </c>
      <c r="N119" s="4">
        <f t="shared" si="9"/>
        <v>0</v>
      </c>
      <c r="O119" t="s">
        <v>20</v>
      </c>
      <c r="P119">
        <f t="array" ref="P119">INDEX(Items!B$2:B$1098,MATCH($O119,Items!$A$2:$A$1098,0))</f>
        <v>0</v>
      </c>
      <c r="Q119">
        <f t="array" ref="Q119">INDEX(Items!C$2:C$1098,MATCH($O119,Items!$A$2:$A$1098,0))</f>
        <v>0</v>
      </c>
      <c r="R119">
        <f t="array" ref="R119">INDEX(Items!D$2:D$1098,MATCH($O119,Items!$A$2:$A$1098,0))</f>
        <v>0</v>
      </c>
    </row>
    <row r="120" spans="1:18" ht="14.4" x14ac:dyDescent="0.3">
      <c r="A120">
        <f t="shared" si="5"/>
        <v>1</v>
      </c>
      <c r="B120" s="10" t="str">
        <f t="shared" si="6"/>
        <v/>
      </c>
      <c r="C120" s="2">
        <f t="shared" si="7"/>
        <v>1</v>
      </c>
      <c r="D120" s="3"/>
      <c r="E120" s="2"/>
      <c r="F120" t="e">
        <f t="array" ref="F120">INDEX(Establishment!B$2:B$1047,MATCH($E120,Establishment!$A$2:$A$1047,0))</f>
        <v>#N/A</v>
      </c>
      <c r="G120" t="e">
        <f t="array" ref="G120">INDEX(Establishment!C$2:C$1047,MATCH($E120,Establishment!$A$2:$A$1047,0))</f>
        <v>#N/A</v>
      </c>
      <c r="H120" t="s">
        <v>20</v>
      </c>
      <c r="I120" s="4"/>
      <c r="J120" t="s">
        <v>20</v>
      </c>
      <c r="L120" s="4"/>
      <c r="M120" s="4">
        <f t="shared" si="8"/>
        <v>0</v>
      </c>
      <c r="N120" s="4">
        <f t="shared" si="9"/>
        <v>0</v>
      </c>
      <c r="O120" t="s">
        <v>20</v>
      </c>
      <c r="P120">
        <f t="array" ref="P120">INDEX(Items!B$2:B$1098,MATCH($O120,Items!$A$2:$A$1098,0))</f>
        <v>0</v>
      </c>
      <c r="Q120">
        <f t="array" ref="Q120">INDEX(Items!C$2:C$1098,MATCH($O120,Items!$A$2:$A$1098,0))</f>
        <v>0</v>
      </c>
      <c r="R120">
        <f t="array" ref="R120">INDEX(Items!D$2:D$1098,MATCH($O120,Items!$A$2:$A$1098,0))</f>
        <v>0</v>
      </c>
    </row>
    <row r="121" spans="1:18" ht="14.4" x14ac:dyDescent="0.3">
      <c r="A121">
        <f t="shared" si="5"/>
        <v>1</v>
      </c>
      <c r="B121" s="10" t="str">
        <f t="shared" si="6"/>
        <v/>
      </c>
      <c r="C121" s="2">
        <f t="shared" si="7"/>
        <v>1</v>
      </c>
      <c r="D121" s="3"/>
      <c r="E121" s="2"/>
      <c r="F121" t="e">
        <f t="array" ref="F121">INDEX(Establishment!B$2:B$1047,MATCH($E121,Establishment!$A$2:$A$1047,0))</f>
        <v>#N/A</v>
      </c>
      <c r="G121" t="e">
        <f t="array" ref="G121">INDEX(Establishment!C$2:C$1047,MATCH($E121,Establishment!$A$2:$A$1047,0))</f>
        <v>#N/A</v>
      </c>
      <c r="H121" t="s">
        <v>20</v>
      </c>
      <c r="I121" s="4"/>
      <c r="J121" t="s">
        <v>20</v>
      </c>
      <c r="L121" s="4"/>
      <c r="M121" s="4">
        <f t="shared" si="8"/>
        <v>0</v>
      </c>
      <c r="N121" s="4">
        <f t="shared" si="9"/>
        <v>0</v>
      </c>
      <c r="O121" t="s">
        <v>20</v>
      </c>
      <c r="P121">
        <f t="array" ref="P121">INDEX(Items!B$2:B$1098,MATCH($O121,Items!$A$2:$A$1098,0))</f>
        <v>0</v>
      </c>
      <c r="Q121">
        <f t="array" ref="Q121">INDEX(Items!C$2:C$1098,MATCH($O121,Items!$A$2:$A$1098,0))</f>
        <v>0</v>
      </c>
      <c r="R121">
        <f t="array" ref="R121">INDEX(Items!D$2:D$1098,MATCH($O121,Items!$A$2:$A$1098,0))</f>
        <v>0</v>
      </c>
    </row>
    <row r="122" spans="1:18" ht="14.4" x14ac:dyDescent="0.3">
      <c r="A122">
        <f t="shared" si="5"/>
        <v>1</v>
      </c>
      <c r="B122" s="10" t="str">
        <f t="shared" si="6"/>
        <v/>
      </c>
      <c r="C122" s="2">
        <f t="shared" si="7"/>
        <v>1</v>
      </c>
      <c r="D122" s="3"/>
      <c r="E122" s="2"/>
      <c r="F122" t="e">
        <f t="array" ref="F122">INDEX(Establishment!B$2:B$1047,MATCH($E122,Establishment!$A$2:$A$1047,0))</f>
        <v>#N/A</v>
      </c>
      <c r="G122" t="e">
        <f t="array" ref="G122">INDEX(Establishment!C$2:C$1047,MATCH($E122,Establishment!$A$2:$A$1047,0))</f>
        <v>#N/A</v>
      </c>
      <c r="H122" t="s">
        <v>20</v>
      </c>
      <c r="I122" s="4"/>
      <c r="J122" t="s">
        <v>20</v>
      </c>
      <c r="L122" s="4"/>
      <c r="M122" s="4">
        <f t="shared" si="8"/>
        <v>0</v>
      </c>
      <c r="N122" s="4">
        <f t="shared" si="9"/>
        <v>0</v>
      </c>
      <c r="O122" t="s">
        <v>20</v>
      </c>
      <c r="P122">
        <f t="array" ref="P122">INDEX(Items!B$2:B$1098,MATCH($O122,Items!$A$2:$A$1098,0))</f>
        <v>0</v>
      </c>
      <c r="Q122">
        <f t="array" ref="Q122">INDEX(Items!C$2:C$1098,MATCH($O122,Items!$A$2:$A$1098,0))</f>
        <v>0</v>
      </c>
      <c r="R122">
        <f t="array" ref="R122">INDEX(Items!D$2:D$1098,MATCH($O122,Items!$A$2:$A$1098,0))</f>
        <v>0</v>
      </c>
    </row>
    <row r="123" spans="1:18" ht="14.4" x14ac:dyDescent="0.3">
      <c r="A123">
        <f t="shared" si="5"/>
        <v>1</v>
      </c>
      <c r="B123" s="10" t="str">
        <f t="shared" si="6"/>
        <v/>
      </c>
      <c r="C123" s="2">
        <f t="shared" si="7"/>
        <v>1</v>
      </c>
      <c r="D123" s="3"/>
      <c r="E123" s="2"/>
      <c r="F123" t="e">
        <f t="array" ref="F123">INDEX(Establishment!B$2:B$1047,MATCH($E123,Establishment!$A$2:$A$1047,0))</f>
        <v>#N/A</v>
      </c>
      <c r="G123" t="e">
        <f t="array" ref="G123">INDEX(Establishment!C$2:C$1047,MATCH($E123,Establishment!$A$2:$A$1047,0))</f>
        <v>#N/A</v>
      </c>
      <c r="H123" t="s">
        <v>20</v>
      </c>
      <c r="I123" s="4"/>
      <c r="J123" t="s">
        <v>20</v>
      </c>
      <c r="L123" s="4"/>
      <c r="M123" s="4">
        <f t="shared" si="8"/>
        <v>0</v>
      </c>
      <c r="N123" s="4">
        <f t="shared" si="9"/>
        <v>0</v>
      </c>
      <c r="O123" t="s">
        <v>20</v>
      </c>
      <c r="P123">
        <f t="array" ref="P123">INDEX(Items!B$2:B$1098,MATCH($O123,Items!$A$2:$A$1098,0))</f>
        <v>0</v>
      </c>
      <c r="Q123">
        <f t="array" ref="Q123">INDEX(Items!C$2:C$1098,MATCH($O123,Items!$A$2:$A$1098,0))</f>
        <v>0</v>
      </c>
      <c r="R123">
        <f t="array" ref="R123">INDEX(Items!D$2:D$1098,MATCH($O123,Items!$A$2:$A$1098,0))</f>
        <v>0</v>
      </c>
    </row>
    <row r="124" spans="1:18" ht="14.4" x14ac:dyDescent="0.3">
      <c r="A124">
        <f t="shared" si="5"/>
        <v>1</v>
      </c>
      <c r="B124" s="10" t="str">
        <f t="shared" si="6"/>
        <v/>
      </c>
      <c r="C124" s="2">
        <f t="shared" si="7"/>
        <v>1</v>
      </c>
      <c r="D124" s="3"/>
      <c r="E124" s="2"/>
      <c r="F124" t="e">
        <f t="array" ref="F124">INDEX(Establishment!B$2:B$1047,MATCH($E124,Establishment!$A$2:$A$1047,0))</f>
        <v>#N/A</v>
      </c>
      <c r="G124" t="e">
        <f t="array" ref="G124">INDEX(Establishment!C$2:C$1047,MATCH($E124,Establishment!$A$2:$A$1047,0))</f>
        <v>#N/A</v>
      </c>
      <c r="H124" t="s">
        <v>20</v>
      </c>
      <c r="I124" s="4"/>
      <c r="J124" t="s">
        <v>20</v>
      </c>
      <c r="L124" s="4"/>
      <c r="M124" s="4">
        <f t="shared" si="8"/>
        <v>0</v>
      </c>
      <c r="N124" s="4">
        <f t="shared" si="9"/>
        <v>0</v>
      </c>
      <c r="O124" t="s">
        <v>20</v>
      </c>
      <c r="P124">
        <f t="array" ref="P124">INDEX(Items!B$2:B$1098,MATCH($O124,Items!$A$2:$A$1098,0))</f>
        <v>0</v>
      </c>
      <c r="Q124">
        <f t="array" ref="Q124">INDEX(Items!C$2:C$1098,MATCH($O124,Items!$A$2:$A$1098,0))</f>
        <v>0</v>
      </c>
      <c r="R124">
        <f t="array" ref="R124">INDEX(Items!D$2:D$1098,MATCH($O124,Items!$A$2:$A$1098,0))</f>
        <v>0</v>
      </c>
    </row>
    <row r="125" spans="1:18" ht="14.4" x14ac:dyDescent="0.3">
      <c r="A125">
        <f t="shared" si="5"/>
        <v>1</v>
      </c>
      <c r="B125" s="10" t="str">
        <f t="shared" si="6"/>
        <v/>
      </c>
      <c r="C125" s="2">
        <f t="shared" si="7"/>
        <v>1</v>
      </c>
      <c r="D125" s="3"/>
      <c r="E125" s="2"/>
      <c r="F125" t="e">
        <f t="array" ref="F125">INDEX(Establishment!B$2:B$1047,MATCH($E125,Establishment!$A$2:$A$1047,0))</f>
        <v>#N/A</v>
      </c>
      <c r="G125" t="e">
        <f t="array" ref="G125">INDEX(Establishment!C$2:C$1047,MATCH($E125,Establishment!$A$2:$A$1047,0))</f>
        <v>#N/A</v>
      </c>
      <c r="H125" t="s">
        <v>20</v>
      </c>
      <c r="I125" s="4"/>
      <c r="J125" t="s">
        <v>20</v>
      </c>
      <c r="L125" s="4"/>
      <c r="M125" s="4">
        <f t="shared" si="8"/>
        <v>0</v>
      </c>
      <c r="N125" s="4">
        <f t="shared" si="9"/>
        <v>0</v>
      </c>
      <c r="O125" t="s">
        <v>20</v>
      </c>
      <c r="P125">
        <f t="array" ref="P125">INDEX(Items!B$2:B$1098,MATCH($O125,Items!$A$2:$A$1098,0))</f>
        <v>0</v>
      </c>
      <c r="Q125">
        <f t="array" ref="Q125">INDEX(Items!C$2:C$1098,MATCH($O125,Items!$A$2:$A$1098,0))</f>
        <v>0</v>
      </c>
      <c r="R125">
        <f t="array" ref="R125">INDEX(Items!D$2:D$1098,MATCH($O125,Items!$A$2:$A$1098,0))</f>
        <v>0</v>
      </c>
    </row>
    <row r="126" spans="1:18" ht="14.4" x14ac:dyDescent="0.3">
      <c r="A126">
        <f t="shared" si="5"/>
        <v>1</v>
      </c>
      <c r="B126" s="10" t="str">
        <f t="shared" si="6"/>
        <v/>
      </c>
      <c r="C126" s="2">
        <f t="shared" si="7"/>
        <v>1</v>
      </c>
      <c r="D126" s="3"/>
      <c r="E126" s="2"/>
      <c r="F126" t="e">
        <f t="array" ref="F126">INDEX(Establishment!B$2:B$1047,MATCH($E126,Establishment!$A$2:$A$1047,0))</f>
        <v>#N/A</v>
      </c>
      <c r="G126" t="e">
        <f t="array" ref="G126">INDEX(Establishment!C$2:C$1047,MATCH($E126,Establishment!$A$2:$A$1047,0))</f>
        <v>#N/A</v>
      </c>
      <c r="H126" t="s">
        <v>20</v>
      </c>
      <c r="I126" s="4"/>
      <c r="J126" t="s">
        <v>20</v>
      </c>
      <c r="L126" s="4"/>
      <c r="M126" s="4">
        <f t="shared" si="8"/>
        <v>0</v>
      </c>
      <c r="N126" s="4">
        <f t="shared" si="9"/>
        <v>0</v>
      </c>
      <c r="O126" t="s">
        <v>20</v>
      </c>
      <c r="P126">
        <f t="array" ref="P126">INDEX(Items!B$2:B$1098,MATCH($O126,Items!$A$2:$A$1098,0))</f>
        <v>0</v>
      </c>
      <c r="Q126">
        <f t="array" ref="Q126">INDEX(Items!C$2:C$1098,MATCH($O126,Items!$A$2:$A$1098,0))</f>
        <v>0</v>
      </c>
      <c r="R126">
        <f t="array" ref="R126">INDEX(Items!D$2:D$1098,MATCH($O126,Items!$A$2:$A$1098,0))</f>
        <v>0</v>
      </c>
    </row>
    <row r="127" spans="1:18" ht="14.4" x14ac:dyDescent="0.3">
      <c r="A127">
        <f t="shared" si="5"/>
        <v>1</v>
      </c>
      <c r="B127" s="10" t="str">
        <f t="shared" si="6"/>
        <v/>
      </c>
      <c r="C127" s="2">
        <f t="shared" si="7"/>
        <v>1</v>
      </c>
      <c r="D127" s="3"/>
      <c r="E127" s="2"/>
      <c r="F127" t="e">
        <f t="array" ref="F127">INDEX(Establishment!B$2:B$1047,MATCH($E127,Establishment!$A$2:$A$1047,0))</f>
        <v>#N/A</v>
      </c>
      <c r="G127" t="e">
        <f t="array" ref="G127">INDEX(Establishment!C$2:C$1047,MATCH($E127,Establishment!$A$2:$A$1047,0))</f>
        <v>#N/A</v>
      </c>
      <c r="H127" t="s">
        <v>20</v>
      </c>
      <c r="I127" s="4"/>
      <c r="J127" t="s">
        <v>20</v>
      </c>
      <c r="L127" s="4"/>
      <c r="M127" s="4">
        <f t="shared" si="8"/>
        <v>0</v>
      </c>
      <c r="N127" s="4">
        <f t="shared" si="9"/>
        <v>0</v>
      </c>
      <c r="O127" t="s">
        <v>20</v>
      </c>
      <c r="P127">
        <f t="array" ref="P127">INDEX(Items!B$2:B$1098,MATCH($O127,Items!$A$2:$A$1098,0))</f>
        <v>0</v>
      </c>
      <c r="Q127">
        <f t="array" ref="Q127">INDEX(Items!C$2:C$1098,MATCH($O127,Items!$A$2:$A$1098,0))</f>
        <v>0</v>
      </c>
      <c r="R127">
        <f t="array" ref="R127">INDEX(Items!D$2:D$1098,MATCH($O127,Items!$A$2:$A$1098,0))</f>
        <v>0</v>
      </c>
    </row>
    <row r="128" spans="1:18" ht="14.4" x14ac:dyDescent="0.3">
      <c r="A128">
        <f t="shared" si="5"/>
        <v>1</v>
      </c>
      <c r="B128" s="10" t="str">
        <f t="shared" si="6"/>
        <v/>
      </c>
      <c r="C128" s="2">
        <f t="shared" si="7"/>
        <v>1</v>
      </c>
      <c r="D128" s="3"/>
      <c r="E128" s="2"/>
      <c r="F128" t="e">
        <f t="array" ref="F128">INDEX(Establishment!B$2:B$1047,MATCH($E128,Establishment!$A$2:$A$1047,0))</f>
        <v>#N/A</v>
      </c>
      <c r="G128" t="e">
        <f t="array" ref="G128">INDEX(Establishment!C$2:C$1047,MATCH($E128,Establishment!$A$2:$A$1047,0))</f>
        <v>#N/A</v>
      </c>
      <c r="H128" t="s">
        <v>20</v>
      </c>
      <c r="I128" s="4"/>
      <c r="J128" t="s">
        <v>20</v>
      </c>
      <c r="L128" s="4"/>
      <c r="M128" s="4">
        <f t="shared" si="8"/>
        <v>0</v>
      </c>
      <c r="N128" s="4">
        <f t="shared" si="9"/>
        <v>0</v>
      </c>
      <c r="O128" t="s">
        <v>20</v>
      </c>
      <c r="P128">
        <f t="array" ref="P128">INDEX(Items!B$2:B$1098,MATCH($O128,Items!$A$2:$A$1098,0))</f>
        <v>0</v>
      </c>
      <c r="Q128">
        <f t="array" ref="Q128">INDEX(Items!C$2:C$1098,MATCH($O128,Items!$A$2:$A$1098,0))</f>
        <v>0</v>
      </c>
      <c r="R128">
        <f t="array" ref="R128">INDEX(Items!D$2:D$1098,MATCH($O128,Items!$A$2:$A$1098,0))</f>
        <v>0</v>
      </c>
    </row>
    <row r="129" spans="1:18" ht="14.4" x14ac:dyDescent="0.3">
      <c r="A129">
        <f t="shared" si="5"/>
        <v>1</v>
      </c>
      <c r="B129" s="10" t="str">
        <f t="shared" si="6"/>
        <v/>
      </c>
      <c r="C129" s="2">
        <f t="shared" si="7"/>
        <v>1</v>
      </c>
      <c r="D129" s="3"/>
      <c r="E129" s="2"/>
      <c r="F129" t="e">
        <f t="array" ref="F129">INDEX(Establishment!B$2:B$1047,MATCH($E129,Establishment!$A$2:$A$1047,0))</f>
        <v>#N/A</v>
      </c>
      <c r="G129" t="e">
        <f t="array" ref="G129">INDEX(Establishment!C$2:C$1047,MATCH($E129,Establishment!$A$2:$A$1047,0))</f>
        <v>#N/A</v>
      </c>
      <c r="H129" t="s">
        <v>20</v>
      </c>
      <c r="I129" s="4"/>
      <c r="J129" t="s">
        <v>20</v>
      </c>
      <c r="L129" s="4"/>
      <c r="M129" s="4">
        <f t="shared" si="8"/>
        <v>0</v>
      </c>
      <c r="N129" s="4">
        <f t="shared" si="9"/>
        <v>0</v>
      </c>
      <c r="O129" t="s">
        <v>20</v>
      </c>
      <c r="P129">
        <f t="array" ref="P129">INDEX(Items!B$2:B$1098,MATCH($O129,Items!$A$2:$A$1098,0))</f>
        <v>0</v>
      </c>
      <c r="Q129">
        <f t="array" ref="Q129">INDEX(Items!C$2:C$1098,MATCH($O129,Items!$A$2:$A$1098,0))</f>
        <v>0</v>
      </c>
      <c r="R129">
        <f t="array" ref="R129">INDEX(Items!D$2:D$1098,MATCH($O129,Items!$A$2:$A$1098,0))</f>
        <v>0</v>
      </c>
    </row>
    <row r="130" spans="1:18" ht="14.4" x14ac:dyDescent="0.3">
      <c r="A130">
        <f t="shared" ref="A130:A193" si="10">IF(OR(D130&lt;&gt;D129,D130=""),1,IF(NOT(AND(E130=E129,F130=F129,G130=G129)),A129+1,IF(OR(H130="",AND(H130&lt;&gt;"",H130&lt;&gt;H129,H129&lt;&gt;"")),A129,A129+1)))</f>
        <v>1</v>
      </c>
      <c r="B130" s="10" t="str">
        <f t="shared" ref="B130:B193" si="11">IF(D130&lt;&gt;"",TEXT(D130,"YYYYMMDD")&amp;CHAR(64+A130),"")</f>
        <v/>
      </c>
      <c r="C130" s="2">
        <f t="shared" ref="C130:C193" si="12">IF(OR(B130="",B130&lt;&gt;B129),1,C129+1)</f>
        <v>1</v>
      </c>
      <c r="D130" s="3"/>
      <c r="E130" s="2"/>
      <c r="F130" t="e">
        <f t="array" ref="F130">INDEX(Establishment!B$2:B$1047,MATCH($E130,Establishment!$A$2:$A$1047,0))</f>
        <v>#N/A</v>
      </c>
      <c r="G130" t="e">
        <f t="array" ref="G130">INDEX(Establishment!C$2:C$1047,MATCH($E130,Establishment!$A$2:$A$1047,0))</f>
        <v>#N/A</v>
      </c>
      <c r="H130" t="s">
        <v>20</v>
      </c>
      <c r="I130" s="4"/>
      <c r="J130" t="s">
        <v>20</v>
      </c>
      <c r="L130" s="4"/>
      <c r="M130" s="4">
        <f t="shared" ref="M130:M193" si="13">K130*L130</f>
        <v>0</v>
      </c>
      <c r="N130" s="4">
        <f t="shared" ref="N130:N193" si="14">IF(B130=B129,N129+M130,M130)</f>
        <v>0</v>
      </c>
      <c r="O130" t="s">
        <v>20</v>
      </c>
      <c r="P130">
        <f t="array" ref="P130">INDEX(Items!B$2:B$1098,MATCH($O130,Items!$A$2:$A$1098,0))</f>
        <v>0</v>
      </c>
      <c r="Q130">
        <f t="array" ref="Q130">INDEX(Items!C$2:C$1098,MATCH($O130,Items!$A$2:$A$1098,0))</f>
        <v>0</v>
      </c>
      <c r="R130">
        <f t="array" ref="R130">INDEX(Items!D$2:D$1098,MATCH($O130,Items!$A$2:$A$1098,0))</f>
        <v>0</v>
      </c>
    </row>
    <row r="131" spans="1:18" ht="14.4" x14ac:dyDescent="0.3">
      <c r="A131">
        <f t="shared" si="10"/>
        <v>1</v>
      </c>
      <c r="B131" s="10" t="str">
        <f t="shared" si="11"/>
        <v/>
      </c>
      <c r="C131" s="2">
        <f t="shared" si="12"/>
        <v>1</v>
      </c>
      <c r="D131" s="3"/>
      <c r="E131" s="2"/>
      <c r="F131" t="e">
        <f t="array" ref="F131">INDEX(Establishment!B$2:B$1047,MATCH($E131,Establishment!$A$2:$A$1047,0))</f>
        <v>#N/A</v>
      </c>
      <c r="G131" t="e">
        <f t="array" ref="G131">INDEX(Establishment!C$2:C$1047,MATCH($E131,Establishment!$A$2:$A$1047,0))</f>
        <v>#N/A</v>
      </c>
      <c r="H131" t="s">
        <v>20</v>
      </c>
      <c r="I131" s="4"/>
      <c r="J131" t="s">
        <v>20</v>
      </c>
      <c r="L131" s="4"/>
      <c r="M131" s="4">
        <f t="shared" si="13"/>
        <v>0</v>
      </c>
      <c r="N131" s="4">
        <f t="shared" si="14"/>
        <v>0</v>
      </c>
      <c r="O131" t="s">
        <v>20</v>
      </c>
      <c r="P131">
        <f t="array" ref="P131">INDEX(Items!B$2:B$1098,MATCH($O131,Items!$A$2:$A$1098,0))</f>
        <v>0</v>
      </c>
      <c r="Q131">
        <f t="array" ref="Q131">INDEX(Items!C$2:C$1098,MATCH($O131,Items!$A$2:$A$1098,0))</f>
        <v>0</v>
      </c>
      <c r="R131">
        <f t="array" ref="R131">INDEX(Items!D$2:D$1098,MATCH($O131,Items!$A$2:$A$1098,0))</f>
        <v>0</v>
      </c>
    </row>
    <row r="132" spans="1:18" ht="14.4" x14ac:dyDescent="0.3">
      <c r="A132">
        <f t="shared" si="10"/>
        <v>1</v>
      </c>
      <c r="B132" s="10" t="str">
        <f t="shared" si="11"/>
        <v/>
      </c>
      <c r="C132" s="2">
        <f t="shared" si="12"/>
        <v>1</v>
      </c>
      <c r="D132" s="3"/>
      <c r="E132" s="2"/>
      <c r="F132" t="e">
        <f t="array" ref="F132">INDEX(Establishment!B$2:B$1047,MATCH($E132,Establishment!$A$2:$A$1047,0))</f>
        <v>#N/A</v>
      </c>
      <c r="G132" t="e">
        <f t="array" ref="G132">INDEX(Establishment!C$2:C$1047,MATCH($E132,Establishment!$A$2:$A$1047,0))</f>
        <v>#N/A</v>
      </c>
      <c r="H132" t="s">
        <v>20</v>
      </c>
      <c r="I132" s="4"/>
      <c r="J132" t="s">
        <v>20</v>
      </c>
      <c r="L132" s="4"/>
      <c r="M132" s="4">
        <f t="shared" si="13"/>
        <v>0</v>
      </c>
      <c r="N132" s="4">
        <f t="shared" si="14"/>
        <v>0</v>
      </c>
      <c r="O132" t="s">
        <v>20</v>
      </c>
      <c r="P132">
        <f t="array" ref="P132">INDEX(Items!B$2:B$1098,MATCH($O132,Items!$A$2:$A$1098,0))</f>
        <v>0</v>
      </c>
      <c r="Q132">
        <f t="array" ref="Q132">INDEX(Items!C$2:C$1098,MATCH($O132,Items!$A$2:$A$1098,0))</f>
        <v>0</v>
      </c>
      <c r="R132">
        <f t="array" ref="R132">INDEX(Items!D$2:D$1098,MATCH($O132,Items!$A$2:$A$1098,0))</f>
        <v>0</v>
      </c>
    </row>
    <row r="133" spans="1:18" ht="14.4" x14ac:dyDescent="0.3">
      <c r="A133">
        <f t="shared" si="10"/>
        <v>1</v>
      </c>
      <c r="B133" s="10" t="str">
        <f t="shared" si="11"/>
        <v/>
      </c>
      <c r="C133" s="2">
        <f t="shared" si="12"/>
        <v>1</v>
      </c>
      <c r="D133" s="3"/>
      <c r="E133" s="2"/>
      <c r="F133" t="e">
        <f t="array" ref="F133">INDEX(Establishment!B$2:B$1047,MATCH($E133,Establishment!$A$2:$A$1047,0))</f>
        <v>#N/A</v>
      </c>
      <c r="G133" t="e">
        <f t="array" ref="G133">INDEX(Establishment!C$2:C$1047,MATCH($E133,Establishment!$A$2:$A$1047,0))</f>
        <v>#N/A</v>
      </c>
      <c r="H133" t="s">
        <v>20</v>
      </c>
      <c r="I133" s="4"/>
      <c r="J133" t="s">
        <v>20</v>
      </c>
      <c r="L133" s="4"/>
      <c r="M133" s="4">
        <f t="shared" si="13"/>
        <v>0</v>
      </c>
      <c r="N133" s="4">
        <f t="shared" si="14"/>
        <v>0</v>
      </c>
      <c r="O133" t="s">
        <v>20</v>
      </c>
      <c r="P133">
        <f t="array" ref="P133">INDEX(Items!B$2:B$1098,MATCH($O133,Items!$A$2:$A$1098,0))</f>
        <v>0</v>
      </c>
      <c r="Q133">
        <f t="array" ref="Q133">INDEX(Items!C$2:C$1098,MATCH($O133,Items!$A$2:$A$1098,0))</f>
        <v>0</v>
      </c>
      <c r="R133">
        <f t="array" ref="R133">INDEX(Items!D$2:D$1098,MATCH($O133,Items!$A$2:$A$1098,0))</f>
        <v>0</v>
      </c>
    </row>
    <row r="134" spans="1:18" ht="14.4" x14ac:dyDescent="0.3">
      <c r="A134">
        <f t="shared" si="10"/>
        <v>1</v>
      </c>
      <c r="B134" s="10" t="str">
        <f t="shared" si="11"/>
        <v/>
      </c>
      <c r="C134" s="2">
        <f t="shared" si="12"/>
        <v>1</v>
      </c>
      <c r="D134" s="3"/>
      <c r="E134" s="2"/>
      <c r="F134" t="e">
        <f t="array" ref="F134">INDEX(Establishment!B$2:B$1047,MATCH($E134,Establishment!$A$2:$A$1047,0))</f>
        <v>#N/A</v>
      </c>
      <c r="G134" t="e">
        <f t="array" ref="G134">INDEX(Establishment!C$2:C$1047,MATCH($E134,Establishment!$A$2:$A$1047,0))</f>
        <v>#N/A</v>
      </c>
      <c r="H134" t="s">
        <v>20</v>
      </c>
      <c r="I134" s="4"/>
      <c r="J134" t="s">
        <v>20</v>
      </c>
      <c r="L134" s="4"/>
      <c r="M134" s="4">
        <f t="shared" si="13"/>
        <v>0</v>
      </c>
      <c r="N134" s="4">
        <f t="shared" si="14"/>
        <v>0</v>
      </c>
      <c r="O134" t="s">
        <v>20</v>
      </c>
      <c r="P134">
        <f t="array" ref="P134">INDEX(Items!B$2:B$1098,MATCH($O134,Items!$A$2:$A$1098,0))</f>
        <v>0</v>
      </c>
      <c r="Q134">
        <f t="array" ref="Q134">INDEX(Items!C$2:C$1098,MATCH($O134,Items!$A$2:$A$1098,0))</f>
        <v>0</v>
      </c>
      <c r="R134">
        <f t="array" ref="R134">INDEX(Items!D$2:D$1098,MATCH($O134,Items!$A$2:$A$1098,0))</f>
        <v>0</v>
      </c>
    </row>
    <row r="135" spans="1:18" ht="14.4" x14ac:dyDescent="0.3">
      <c r="A135">
        <f t="shared" si="10"/>
        <v>1</v>
      </c>
      <c r="B135" s="10" t="str">
        <f t="shared" si="11"/>
        <v/>
      </c>
      <c r="C135" s="2">
        <f t="shared" si="12"/>
        <v>1</v>
      </c>
      <c r="D135" s="3"/>
      <c r="E135" s="2"/>
      <c r="F135" t="e">
        <f t="array" ref="F135">INDEX(Establishment!B$2:B$1047,MATCH($E135,Establishment!$A$2:$A$1047,0))</f>
        <v>#N/A</v>
      </c>
      <c r="G135" t="e">
        <f t="array" ref="G135">INDEX(Establishment!C$2:C$1047,MATCH($E135,Establishment!$A$2:$A$1047,0))</f>
        <v>#N/A</v>
      </c>
      <c r="H135" t="s">
        <v>20</v>
      </c>
      <c r="I135" s="4"/>
      <c r="J135" t="s">
        <v>20</v>
      </c>
      <c r="L135" s="4"/>
      <c r="M135" s="4">
        <f t="shared" si="13"/>
        <v>0</v>
      </c>
      <c r="N135" s="4">
        <f t="shared" si="14"/>
        <v>0</v>
      </c>
      <c r="O135" t="s">
        <v>20</v>
      </c>
      <c r="P135">
        <f t="array" ref="P135">INDEX(Items!B$2:B$1098,MATCH($O135,Items!$A$2:$A$1098,0))</f>
        <v>0</v>
      </c>
      <c r="Q135">
        <f t="array" ref="Q135">INDEX(Items!C$2:C$1098,MATCH($O135,Items!$A$2:$A$1098,0))</f>
        <v>0</v>
      </c>
      <c r="R135">
        <f t="array" ref="R135">INDEX(Items!D$2:D$1098,MATCH($O135,Items!$A$2:$A$1098,0))</f>
        <v>0</v>
      </c>
    </row>
    <row r="136" spans="1:18" ht="14.4" x14ac:dyDescent="0.3">
      <c r="A136">
        <f t="shared" si="10"/>
        <v>1</v>
      </c>
      <c r="B136" s="10" t="str">
        <f t="shared" si="11"/>
        <v/>
      </c>
      <c r="C136" s="2">
        <f t="shared" si="12"/>
        <v>1</v>
      </c>
      <c r="D136" s="3"/>
      <c r="E136" s="2"/>
      <c r="F136" t="e">
        <f t="array" ref="F136">INDEX(Establishment!B$2:B$1047,MATCH($E136,Establishment!$A$2:$A$1047,0))</f>
        <v>#N/A</v>
      </c>
      <c r="G136" t="e">
        <f t="array" ref="G136">INDEX(Establishment!C$2:C$1047,MATCH($E136,Establishment!$A$2:$A$1047,0))</f>
        <v>#N/A</v>
      </c>
      <c r="H136" t="s">
        <v>20</v>
      </c>
      <c r="I136" s="4"/>
      <c r="J136" t="s">
        <v>20</v>
      </c>
      <c r="L136" s="4"/>
      <c r="M136" s="4">
        <f t="shared" si="13"/>
        <v>0</v>
      </c>
      <c r="N136" s="4">
        <f t="shared" si="14"/>
        <v>0</v>
      </c>
      <c r="O136" t="s">
        <v>20</v>
      </c>
      <c r="P136">
        <f t="array" ref="P136">INDEX(Items!B$2:B$1098,MATCH($O136,Items!$A$2:$A$1098,0))</f>
        <v>0</v>
      </c>
      <c r="Q136">
        <f t="array" ref="Q136">INDEX(Items!C$2:C$1098,MATCH($O136,Items!$A$2:$A$1098,0))</f>
        <v>0</v>
      </c>
      <c r="R136">
        <f t="array" ref="R136">INDEX(Items!D$2:D$1098,MATCH($O136,Items!$A$2:$A$1098,0))</f>
        <v>0</v>
      </c>
    </row>
    <row r="137" spans="1:18" ht="14.4" x14ac:dyDescent="0.3">
      <c r="A137">
        <f t="shared" si="10"/>
        <v>1</v>
      </c>
      <c r="B137" s="10" t="str">
        <f t="shared" si="11"/>
        <v/>
      </c>
      <c r="C137" s="2">
        <f t="shared" si="12"/>
        <v>1</v>
      </c>
      <c r="D137" s="3"/>
      <c r="E137" s="2"/>
      <c r="F137" t="e">
        <f t="array" ref="F137">INDEX(Establishment!B$2:B$1047,MATCH($E137,Establishment!$A$2:$A$1047,0))</f>
        <v>#N/A</v>
      </c>
      <c r="G137" t="e">
        <f t="array" ref="G137">INDEX(Establishment!C$2:C$1047,MATCH($E137,Establishment!$A$2:$A$1047,0))</f>
        <v>#N/A</v>
      </c>
      <c r="H137" t="s">
        <v>20</v>
      </c>
      <c r="I137" s="4"/>
      <c r="J137" t="s">
        <v>20</v>
      </c>
      <c r="L137" s="4"/>
      <c r="M137" s="4">
        <f t="shared" si="13"/>
        <v>0</v>
      </c>
      <c r="N137" s="4">
        <f t="shared" si="14"/>
        <v>0</v>
      </c>
      <c r="O137" t="s">
        <v>20</v>
      </c>
      <c r="P137">
        <f t="array" ref="P137">INDEX(Items!B$2:B$1098,MATCH($O137,Items!$A$2:$A$1098,0))</f>
        <v>0</v>
      </c>
      <c r="Q137">
        <f t="array" ref="Q137">INDEX(Items!C$2:C$1098,MATCH($O137,Items!$A$2:$A$1098,0))</f>
        <v>0</v>
      </c>
      <c r="R137">
        <f t="array" ref="R137">INDEX(Items!D$2:D$1098,MATCH($O137,Items!$A$2:$A$1098,0))</f>
        <v>0</v>
      </c>
    </row>
    <row r="138" spans="1:18" ht="14.4" x14ac:dyDescent="0.3">
      <c r="A138">
        <f t="shared" si="10"/>
        <v>1</v>
      </c>
      <c r="B138" s="10" t="str">
        <f t="shared" si="11"/>
        <v/>
      </c>
      <c r="C138" s="2">
        <f t="shared" si="12"/>
        <v>1</v>
      </c>
      <c r="D138" s="3"/>
      <c r="E138" s="2"/>
      <c r="F138" t="e">
        <f t="array" ref="F138">INDEX(Establishment!B$2:B$1047,MATCH($E138,Establishment!$A$2:$A$1047,0))</f>
        <v>#N/A</v>
      </c>
      <c r="G138" t="e">
        <f t="array" ref="G138">INDEX(Establishment!C$2:C$1047,MATCH($E138,Establishment!$A$2:$A$1047,0))</f>
        <v>#N/A</v>
      </c>
      <c r="H138" t="s">
        <v>20</v>
      </c>
      <c r="I138" s="4"/>
      <c r="J138" t="s">
        <v>20</v>
      </c>
      <c r="L138" s="4"/>
      <c r="M138" s="4">
        <f t="shared" si="13"/>
        <v>0</v>
      </c>
      <c r="N138" s="4">
        <f t="shared" si="14"/>
        <v>0</v>
      </c>
      <c r="O138" t="s">
        <v>20</v>
      </c>
      <c r="P138">
        <f t="array" ref="P138">INDEX(Items!B$2:B$1098,MATCH($O138,Items!$A$2:$A$1098,0))</f>
        <v>0</v>
      </c>
      <c r="Q138">
        <f t="array" ref="Q138">INDEX(Items!C$2:C$1098,MATCH($O138,Items!$A$2:$A$1098,0))</f>
        <v>0</v>
      </c>
      <c r="R138">
        <f t="array" ref="R138">INDEX(Items!D$2:D$1098,MATCH($O138,Items!$A$2:$A$1098,0))</f>
        <v>0</v>
      </c>
    </row>
    <row r="139" spans="1:18" ht="14.4" x14ac:dyDescent="0.3">
      <c r="A139">
        <f t="shared" si="10"/>
        <v>1</v>
      </c>
      <c r="B139" s="10" t="str">
        <f t="shared" si="11"/>
        <v/>
      </c>
      <c r="C139" s="2">
        <f t="shared" si="12"/>
        <v>1</v>
      </c>
      <c r="D139" s="3"/>
      <c r="E139" s="2"/>
      <c r="F139" t="e">
        <f t="array" ref="F139">INDEX(Establishment!B$2:B$1047,MATCH($E139,Establishment!$A$2:$A$1047,0))</f>
        <v>#N/A</v>
      </c>
      <c r="G139" t="e">
        <f t="array" ref="G139">INDEX(Establishment!C$2:C$1047,MATCH($E139,Establishment!$A$2:$A$1047,0))</f>
        <v>#N/A</v>
      </c>
      <c r="H139" t="s">
        <v>20</v>
      </c>
      <c r="I139" s="4"/>
      <c r="J139" t="s">
        <v>20</v>
      </c>
      <c r="L139" s="4"/>
      <c r="M139" s="4">
        <f t="shared" si="13"/>
        <v>0</v>
      </c>
      <c r="N139" s="4">
        <f t="shared" si="14"/>
        <v>0</v>
      </c>
      <c r="O139" t="s">
        <v>20</v>
      </c>
      <c r="P139">
        <f t="array" ref="P139">INDEX(Items!B$2:B$1098,MATCH($O139,Items!$A$2:$A$1098,0))</f>
        <v>0</v>
      </c>
      <c r="Q139">
        <f t="array" ref="Q139">INDEX(Items!C$2:C$1098,MATCH($O139,Items!$A$2:$A$1098,0))</f>
        <v>0</v>
      </c>
      <c r="R139">
        <f t="array" ref="R139">INDEX(Items!D$2:D$1098,MATCH($O139,Items!$A$2:$A$1098,0))</f>
        <v>0</v>
      </c>
    </row>
    <row r="140" spans="1:18" ht="14.4" x14ac:dyDescent="0.3">
      <c r="A140">
        <f t="shared" si="10"/>
        <v>1</v>
      </c>
      <c r="B140" s="10" t="str">
        <f t="shared" si="11"/>
        <v/>
      </c>
      <c r="C140" s="2">
        <f t="shared" si="12"/>
        <v>1</v>
      </c>
      <c r="D140" s="3"/>
      <c r="E140" s="2"/>
      <c r="F140" t="e">
        <f t="array" ref="F140">INDEX(Establishment!B$2:B$1047,MATCH($E140,Establishment!$A$2:$A$1047,0))</f>
        <v>#N/A</v>
      </c>
      <c r="G140" t="e">
        <f t="array" ref="G140">INDEX(Establishment!C$2:C$1047,MATCH($E140,Establishment!$A$2:$A$1047,0))</f>
        <v>#N/A</v>
      </c>
      <c r="H140" t="s">
        <v>20</v>
      </c>
      <c r="I140" s="4"/>
      <c r="J140" t="s">
        <v>20</v>
      </c>
      <c r="L140" s="4"/>
      <c r="M140" s="4">
        <f t="shared" si="13"/>
        <v>0</v>
      </c>
      <c r="N140" s="4">
        <f t="shared" si="14"/>
        <v>0</v>
      </c>
      <c r="O140" t="s">
        <v>20</v>
      </c>
      <c r="P140">
        <f t="array" ref="P140">INDEX(Items!B$2:B$1098,MATCH($O140,Items!$A$2:$A$1098,0))</f>
        <v>0</v>
      </c>
      <c r="Q140">
        <f t="array" ref="Q140">INDEX(Items!C$2:C$1098,MATCH($O140,Items!$A$2:$A$1098,0))</f>
        <v>0</v>
      </c>
      <c r="R140">
        <f t="array" ref="R140">INDEX(Items!D$2:D$1098,MATCH($O140,Items!$A$2:$A$1098,0))</f>
        <v>0</v>
      </c>
    </row>
    <row r="141" spans="1:18" ht="14.4" x14ac:dyDescent="0.3">
      <c r="A141">
        <f t="shared" si="10"/>
        <v>1</v>
      </c>
      <c r="B141" s="10" t="str">
        <f t="shared" si="11"/>
        <v/>
      </c>
      <c r="C141" s="2">
        <f t="shared" si="12"/>
        <v>1</v>
      </c>
      <c r="D141" s="3"/>
      <c r="E141" s="2"/>
      <c r="F141" t="e">
        <f t="array" ref="F141">INDEX(Establishment!B$2:B$1047,MATCH($E141,Establishment!$A$2:$A$1047,0))</f>
        <v>#N/A</v>
      </c>
      <c r="G141" t="e">
        <f t="array" ref="G141">INDEX(Establishment!C$2:C$1047,MATCH($E141,Establishment!$A$2:$A$1047,0))</f>
        <v>#N/A</v>
      </c>
      <c r="H141" t="s">
        <v>20</v>
      </c>
      <c r="I141" s="4"/>
      <c r="J141" t="s">
        <v>20</v>
      </c>
      <c r="L141" s="4"/>
      <c r="M141" s="4">
        <f t="shared" si="13"/>
        <v>0</v>
      </c>
      <c r="N141" s="4">
        <f t="shared" si="14"/>
        <v>0</v>
      </c>
      <c r="O141" t="s">
        <v>20</v>
      </c>
      <c r="P141">
        <f t="array" ref="P141">INDEX(Items!B$2:B$1098,MATCH($O141,Items!$A$2:$A$1098,0))</f>
        <v>0</v>
      </c>
      <c r="Q141">
        <f t="array" ref="Q141">INDEX(Items!C$2:C$1098,MATCH($O141,Items!$A$2:$A$1098,0))</f>
        <v>0</v>
      </c>
      <c r="R141">
        <f t="array" ref="R141">INDEX(Items!D$2:D$1098,MATCH($O141,Items!$A$2:$A$1098,0))</f>
        <v>0</v>
      </c>
    </row>
    <row r="142" spans="1:18" ht="14.4" x14ac:dyDescent="0.3">
      <c r="A142">
        <f t="shared" si="10"/>
        <v>1</v>
      </c>
      <c r="B142" s="10" t="str">
        <f t="shared" si="11"/>
        <v/>
      </c>
      <c r="C142" s="2">
        <f t="shared" si="12"/>
        <v>1</v>
      </c>
      <c r="D142" s="3"/>
      <c r="E142" s="2"/>
      <c r="F142" t="e">
        <f t="array" ref="F142">INDEX(Establishment!B$2:B$1047,MATCH($E142,Establishment!$A$2:$A$1047,0))</f>
        <v>#N/A</v>
      </c>
      <c r="G142" t="e">
        <f t="array" ref="G142">INDEX(Establishment!C$2:C$1047,MATCH($E142,Establishment!$A$2:$A$1047,0))</f>
        <v>#N/A</v>
      </c>
      <c r="H142" t="s">
        <v>20</v>
      </c>
      <c r="I142" s="4"/>
      <c r="J142" t="s">
        <v>20</v>
      </c>
      <c r="L142" s="4"/>
      <c r="M142" s="4">
        <f t="shared" si="13"/>
        <v>0</v>
      </c>
      <c r="N142" s="4">
        <f t="shared" si="14"/>
        <v>0</v>
      </c>
      <c r="O142" t="s">
        <v>20</v>
      </c>
      <c r="P142">
        <f t="array" ref="P142">INDEX(Items!B$2:B$1098,MATCH($O142,Items!$A$2:$A$1098,0))</f>
        <v>0</v>
      </c>
      <c r="Q142">
        <f t="array" ref="Q142">INDEX(Items!C$2:C$1098,MATCH($O142,Items!$A$2:$A$1098,0))</f>
        <v>0</v>
      </c>
      <c r="R142">
        <f t="array" ref="R142">INDEX(Items!D$2:D$1098,MATCH($O142,Items!$A$2:$A$1098,0))</f>
        <v>0</v>
      </c>
    </row>
    <row r="143" spans="1:18" ht="14.4" x14ac:dyDescent="0.3">
      <c r="A143">
        <f t="shared" si="10"/>
        <v>1</v>
      </c>
      <c r="B143" s="10" t="str">
        <f t="shared" si="11"/>
        <v/>
      </c>
      <c r="C143" s="2">
        <f t="shared" si="12"/>
        <v>1</v>
      </c>
      <c r="D143" s="3"/>
      <c r="E143" s="2"/>
      <c r="F143" t="e">
        <f t="array" ref="F143">INDEX(Establishment!B$2:B$1047,MATCH($E143,Establishment!$A$2:$A$1047,0))</f>
        <v>#N/A</v>
      </c>
      <c r="G143" t="e">
        <f t="array" ref="G143">INDEX(Establishment!C$2:C$1047,MATCH($E143,Establishment!$A$2:$A$1047,0))</f>
        <v>#N/A</v>
      </c>
      <c r="H143" t="s">
        <v>20</v>
      </c>
      <c r="I143" s="4"/>
      <c r="J143" t="s">
        <v>20</v>
      </c>
      <c r="L143" s="4"/>
      <c r="M143" s="4">
        <f t="shared" si="13"/>
        <v>0</v>
      </c>
      <c r="N143" s="4">
        <f t="shared" si="14"/>
        <v>0</v>
      </c>
      <c r="O143" t="s">
        <v>20</v>
      </c>
      <c r="P143">
        <f t="array" ref="P143">INDEX(Items!B$2:B$1098,MATCH($O143,Items!$A$2:$A$1098,0))</f>
        <v>0</v>
      </c>
      <c r="Q143">
        <f t="array" ref="Q143">INDEX(Items!C$2:C$1098,MATCH($O143,Items!$A$2:$A$1098,0))</f>
        <v>0</v>
      </c>
      <c r="R143">
        <f t="array" ref="R143">INDEX(Items!D$2:D$1098,MATCH($O143,Items!$A$2:$A$1098,0))</f>
        <v>0</v>
      </c>
    </row>
    <row r="144" spans="1:18" ht="14.4" x14ac:dyDescent="0.3">
      <c r="A144">
        <f t="shared" si="10"/>
        <v>1</v>
      </c>
      <c r="B144" s="10" t="str">
        <f t="shared" si="11"/>
        <v/>
      </c>
      <c r="C144" s="2">
        <f t="shared" si="12"/>
        <v>1</v>
      </c>
      <c r="D144" s="3"/>
      <c r="E144" s="2"/>
      <c r="F144" t="e">
        <f t="array" ref="F144">INDEX(Establishment!B$2:B$1047,MATCH($E144,Establishment!$A$2:$A$1047,0))</f>
        <v>#N/A</v>
      </c>
      <c r="G144" t="e">
        <f t="array" ref="G144">INDEX(Establishment!C$2:C$1047,MATCH($E144,Establishment!$A$2:$A$1047,0))</f>
        <v>#N/A</v>
      </c>
      <c r="H144" t="s">
        <v>20</v>
      </c>
      <c r="I144" s="4"/>
      <c r="J144" t="s">
        <v>20</v>
      </c>
      <c r="L144" s="4"/>
      <c r="M144" s="4">
        <f t="shared" si="13"/>
        <v>0</v>
      </c>
      <c r="N144" s="4">
        <f t="shared" si="14"/>
        <v>0</v>
      </c>
      <c r="O144" t="s">
        <v>20</v>
      </c>
      <c r="P144">
        <f t="array" ref="P144">INDEX(Items!B$2:B$1098,MATCH($O144,Items!$A$2:$A$1098,0))</f>
        <v>0</v>
      </c>
      <c r="Q144">
        <f t="array" ref="Q144">INDEX(Items!C$2:C$1098,MATCH($O144,Items!$A$2:$A$1098,0))</f>
        <v>0</v>
      </c>
      <c r="R144">
        <f t="array" ref="R144">INDEX(Items!D$2:D$1098,MATCH($O144,Items!$A$2:$A$1098,0))</f>
        <v>0</v>
      </c>
    </row>
    <row r="145" spans="1:18" ht="14.4" x14ac:dyDescent="0.3">
      <c r="A145">
        <f t="shared" si="10"/>
        <v>1</v>
      </c>
      <c r="B145" s="10" t="str">
        <f t="shared" si="11"/>
        <v/>
      </c>
      <c r="C145" s="2">
        <f t="shared" si="12"/>
        <v>1</v>
      </c>
      <c r="D145" s="3"/>
      <c r="E145" s="2"/>
      <c r="F145" t="e">
        <f t="array" ref="F145">INDEX(Establishment!B$2:B$1047,MATCH($E145,Establishment!$A$2:$A$1047,0))</f>
        <v>#N/A</v>
      </c>
      <c r="G145" t="e">
        <f t="array" ref="G145">INDEX(Establishment!C$2:C$1047,MATCH($E145,Establishment!$A$2:$A$1047,0))</f>
        <v>#N/A</v>
      </c>
      <c r="H145" t="s">
        <v>20</v>
      </c>
      <c r="I145" s="4"/>
      <c r="J145" t="s">
        <v>20</v>
      </c>
      <c r="L145" s="4"/>
      <c r="M145" s="4">
        <f t="shared" si="13"/>
        <v>0</v>
      </c>
      <c r="N145" s="4">
        <f t="shared" si="14"/>
        <v>0</v>
      </c>
      <c r="O145" t="s">
        <v>20</v>
      </c>
      <c r="P145">
        <f t="array" ref="P145">INDEX(Items!B$2:B$1098,MATCH($O145,Items!$A$2:$A$1098,0))</f>
        <v>0</v>
      </c>
      <c r="Q145">
        <f t="array" ref="Q145">INDEX(Items!C$2:C$1098,MATCH($O145,Items!$A$2:$A$1098,0))</f>
        <v>0</v>
      </c>
      <c r="R145">
        <f t="array" ref="R145">INDEX(Items!D$2:D$1098,MATCH($O145,Items!$A$2:$A$1098,0))</f>
        <v>0</v>
      </c>
    </row>
    <row r="146" spans="1:18" ht="14.4" x14ac:dyDescent="0.3">
      <c r="A146">
        <f t="shared" si="10"/>
        <v>1</v>
      </c>
      <c r="B146" s="10" t="str">
        <f t="shared" si="11"/>
        <v/>
      </c>
      <c r="C146" s="2">
        <f t="shared" si="12"/>
        <v>1</v>
      </c>
      <c r="D146" s="3"/>
      <c r="E146" s="2"/>
      <c r="F146" t="e">
        <f t="array" ref="F146">INDEX(Establishment!B$2:B$1047,MATCH($E146,Establishment!$A$2:$A$1047,0))</f>
        <v>#N/A</v>
      </c>
      <c r="G146" t="e">
        <f t="array" ref="G146">INDEX(Establishment!C$2:C$1047,MATCH($E146,Establishment!$A$2:$A$1047,0))</f>
        <v>#N/A</v>
      </c>
      <c r="H146" t="s">
        <v>20</v>
      </c>
      <c r="I146" s="4"/>
      <c r="J146" t="s">
        <v>20</v>
      </c>
      <c r="L146" s="4"/>
      <c r="M146" s="4">
        <f t="shared" si="13"/>
        <v>0</v>
      </c>
      <c r="N146" s="4">
        <f t="shared" si="14"/>
        <v>0</v>
      </c>
      <c r="O146" t="s">
        <v>20</v>
      </c>
      <c r="P146">
        <f t="array" ref="P146">INDEX(Items!B$2:B$1098,MATCH($O146,Items!$A$2:$A$1098,0))</f>
        <v>0</v>
      </c>
      <c r="Q146">
        <f t="array" ref="Q146">INDEX(Items!C$2:C$1098,MATCH($O146,Items!$A$2:$A$1098,0))</f>
        <v>0</v>
      </c>
      <c r="R146">
        <f t="array" ref="R146">INDEX(Items!D$2:D$1098,MATCH($O146,Items!$A$2:$A$1098,0))</f>
        <v>0</v>
      </c>
    </row>
    <row r="147" spans="1:18" ht="14.4" x14ac:dyDescent="0.3">
      <c r="A147">
        <f t="shared" si="10"/>
        <v>1</v>
      </c>
      <c r="B147" s="10" t="str">
        <f t="shared" si="11"/>
        <v/>
      </c>
      <c r="C147" s="2">
        <f t="shared" si="12"/>
        <v>1</v>
      </c>
      <c r="D147" s="3"/>
      <c r="E147" s="2"/>
      <c r="F147" t="e">
        <f t="array" ref="F147">INDEX(Establishment!B$2:B$1047,MATCH($E147,Establishment!$A$2:$A$1047,0))</f>
        <v>#N/A</v>
      </c>
      <c r="G147" t="e">
        <f t="array" ref="G147">INDEX(Establishment!C$2:C$1047,MATCH($E147,Establishment!$A$2:$A$1047,0))</f>
        <v>#N/A</v>
      </c>
      <c r="H147" t="s">
        <v>20</v>
      </c>
      <c r="I147" s="4"/>
      <c r="J147" t="s">
        <v>20</v>
      </c>
      <c r="L147" s="4"/>
      <c r="M147" s="4">
        <f t="shared" si="13"/>
        <v>0</v>
      </c>
      <c r="N147" s="4">
        <f t="shared" si="14"/>
        <v>0</v>
      </c>
      <c r="O147" t="s">
        <v>20</v>
      </c>
      <c r="P147">
        <f t="array" ref="P147">INDEX(Items!B$2:B$1098,MATCH($O147,Items!$A$2:$A$1098,0))</f>
        <v>0</v>
      </c>
      <c r="Q147">
        <f t="array" ref="Q147">INDEX(Items!C$2:C$1098,MATCH($O147,Items!$A$2:$A$1098,0))</f>
        <v>0</v>
      </c>
      <c r="R147">
        <f t="array" ref="R147">INDEX(Items!D$2:D$1098,MATCH($O147,Items!$A$2:$A$1098,0))</f>
        <v>0</v>
      </c>
    </row>
    <row r="148" spans="1:18" ht="14.4" x14ac:dyDescent="0.3">
      <c r="A148">
        <f t="shared" si="10"/>
        <v>1</v>
      </c>
      <c r="B148" s="10" t="str">
        <f t="shared" si="11"/>
        <v/>
      </c>
      <c r="C148" s="2">
        <f t="shared" si="12"/>
        <v>1</v>
      </c>
      <c r="D148" s="3"/>
      <c r="E148" s="2"/>
      <c r="F148" t="e">
        <f t="array" ref="F148">INDEX(Establishment!B$2:B$1047,MATCH($E148,Establishment!$A$2:$A$1047,0))</f>
        <v>#N/A</v>
      </c>
      <c r="G148" t="e">
        <f t="array" ref="G148">INDEX(Establishment!C$2:C$1047,MATCH($E148,Establishment!$A$2:$A$1047,0))</f>
        <v>#N/A</v>
      </c>
      <c r="H148" t="s">
        <v>20</v>
      </c>
      <c r="I148" s="4"/>
      <c r="J148" t="s">
        <v>20</v>
      </c>
      <c r="L148" s="4"/>
      <c r="M148" s="4">
        <f t="shared" si="13"/>
        <v>0</v>
      </c>
      <c r="N148" s="4">
        <f t="shared" si="14"/>
        <v>0</v>
      </c>
      <c r="O148" t="s">
        <v>20</v>
      </c>
      <c r="P148">
        <f t="array" ref="P148">INDEX(Items!B$2:B$1098,MATCH($O148,Items!$A$2:$A$1098,0))</f>
        <v>0</v>
      </c>
      <c r="Q148">
        <f t="array" ref="Q148">INDEX(Items!C$2:C$1098,MATCH($O148,Items!$A$2:$A$1098,0))</f>
        <v>0</v>
      </c>
      <c r="R148">
        <f t="array" ref="R148">INDEX(Items!D$2:D$1098,MATCH($O148,Items!$A$2:$A$1098,0))</f>
        <v>0</v>
      </c>
    </row>
    <row r="149" spans="1:18" ht="14.4" x14ac:dyDescent="0.3">
      <c r="A149">
        <f t="shared" si="10"/>
        <v>1</v>
      </c>
      <c r="B149" s="10" t="str">
        <f t="shared" si="11"/>
        <v/>
      </c>
      <c r="C149" s="2">
        <f t="shared" si="12"/>
        <v>1</v>
      </c>
      <c r="D149" s="3"/>
      <c r="E149" s="2"/>
      <c r="F149" t="e">
        <f t="array" ref="F149">INDEX(Establishment!B$2:B$1047,MATCH($E149,Establishment!$A$2:$A$1047,0))</f>
        <v>#N/A</v>
      </c>
      <c r="G149" t="e">
        <f t="array" ref="G149">INDEX(Establishment!C$2:C$1047,MATCH($E149,Establishment!$A$2:$A$1047,0))</f>
        <v>#N/A</v>
      </c>
      <c r="H149" t="s">
        <v>20</v>
      </c>
      <c r="I149" s="4"/>
      <c r="J149" t="s">
        <v>20</v>
      </c>
      <c r="L149" s="4"/>
      <c r="M149" s="4">
        <f t="shared" si="13"/>
        <v>0</v>
      </c>
      <c r="N149" s="4">
        <f t="shared" si="14"/>
        <v>0</v>
      </c>
      <c r="O149" t="s">
        <v>20</v>
      </c>
      <c r="P149">
        <f t="array" ref="P149">INDEX(Items!B$2:B$1098,MATCH($O149,Items!$A$2:$A$1098,0))</f>
        <v>0</v>
      </c>
      <c r="Q149">
        <f t="array" ref="Q149">INDEX(Items!C$2:C$1098,MATCH($O149,Items!$A$2:$A$1098,0))</f>
        <v>0</v>
      </c>
      <c r="R149">
        <f t="array" ref="R149">INDEX(Items!D$2:D$1098,MATCH($O149,Items!$A$2:$A$1098,0))</f>
        <v>0</v>
      </c>
    </row>
    <row r="150" spans="1:18" ht="14.4" x14ac:dyDescent="0.3">
      <c r="A150">
        <f t="shared" si="10"/>
        <v>1</v>
      </c>
      <c r="B150" s="10" t="str">
        <f t="shared" si="11"/>
        <v/>
      </c>
      <c r="C150" s="2">
        <f t="shared" si="12"/>
        <v>1</v>
      </c>
      <c r="D150" s="3"/>
      <c r="E150" s="2"/>
      <c r="F150" t="e">
        <f t="array" ref="F150">INDEX(Establishment!B$2:B$1047,MATCH($E150,Establishment!$A$2:$A$1047,0))</f>
        <v>#N/A</v>
      </c>
      <c r="G150" t="e">
        <f t="array" ref="G150">INDEX(Establishment!C$2:C$1047,MATCH($E150,Establishment!$A$2:$A$1047,0))</f>
        <v>#N/A</v>
      </c>
      <c r="H150" t="s">
        <v>20</v>
      </c>
      <c r="I150" s="4"/>
      <c r="J150" t="s">
        <v>20</v>
      </c>
      <c r="L150" s="4"/>
      <c r="M150" s="4">
        <f t="shared" si="13"/>
        <v>0</v>
      </c>
      <c r="N150" s="4">
        <f t="shared" si="14"/>
        <v>0</v>
      </c>
      <c r="O150" t="s">
        <v>20</v>
      </c>
      <c r="P150">
        <f t="array" ref="P150">INDEX(Items!B$2:B$1098,MATCH($O150,Items!$A$2:$A$1098,0))</f>
        <v>0</v>
      </c>
      <c r="Q150">
        <f t="array" ref="Q150">INDEX(Items!C$2:C$1098,MATCH($O150,Items!$A$2:$A$1098,0))</f>
        <v>0</v>
      </c>
      <c r="R150">
        <f t="array" ref="R150">INDEX(Items!D$2:D$1098,MATCH($O150,Items!$A$2:$A$1098,0))</f>
        <v>0</v>
      </c>
    </row>
    <row r="151" spans="1:18" ht="14.4" x14ac:dyDescent="0.3">
      <c r="A151">
        <f t="shared" si="10"/>
        <v>1</v>
      </c>
      <c r="B151" s="10" t="str">
        <f t="shared" si="11"/>
        <v/>
      </c>
      <c r="C151" s="2">
        <f t="shared" si="12"/>
        <v>1</v>
      </c>
      <c r="D151" s="3"/>
      <c r="E151" s="2"/>
      <c r="F151" t="e">
        <f t="array" ref="F151">INDEX(Establishment!B$2:B$1047,MATCH($E151,Establishment!$A$2:$A$1047,0))</f>
        <v>#N/A</v>
      </c>
      <c r="G151" t="e">
        <f t="array" ref="G151">INDEX(Establishment!C$2:C$1047,MATCH($E151,Establishment!$A$2:$A$1047,0))</f>
        <v>#N/A</v>
      </c>
      <c r="H151" t="s">
        <v>20</v>
      </c>
      <c r="I151" s="4"/>
      <c r="J151" t="s">
        <v>20</v>
      </c>
      <c r="L151" s="4"/>
      <c r="M151" s="4">
        <f t="shared" si="13"/>
        <v>0</v>
      </c>
      <c r="N151" s="4">
        <f t="shared" si="14"/>
        <v>0</v>
      </c>
      <c r="O151" t="s">
        <v>20</v>
      </c>
      <c r="P151">
        <f t="array" ref="P151">INDEX(Items!B$2:B$1098,MATCH($O151,Items!$A$2:$A$1098,0))</f>
        <v>0</v>
      </c>
      <c r="Q151">
        <f t="array" ref="Q151">INDEX(Items!C$2:C$1098,MATCH($O151,Items!$A$2:$A$1098,0))</f>
        <v>0</v>
      </c>
      <c r="R151">
        <f t="array" ref="R151">INDEX(Items!D$2:D$1098,MATCH($O151,Items!$A$2:$A$1098,0))</f>
        <v>0</v>
      </c>
    </row>
    <row r="152" spans="1:18" ht="14.4" x14ac:dyDescent="0.3">
      <c r="A152">
        <f t="shared" si="10"/>
        <v>1</v>
      </c>
      <c r="B152" s="10" t="str">
        <f t="shared" si="11"/>
        <v/>
      </c>
      <c r="C152" s="2">
        <f t="shared" si="12"/>
        <v>1</v>
      </c>
      <c r="D152" s="3"/>
      <c r="E152" s="2"/>
      <c r="F152" t="e">
        <f t="array" ref="F152">INDEX(Establishment!B$2:B$1047,MATCH($E152,Establishment!$A$2:$A$1047,0))</f>
        <v>#N/A</v>
      </c>
      <c r="G152" t="e">
        <f t="array" ref="G152">INDEX(Establishment!C$2:C$1047,MATCH($E152,Establishment!$A$2:$A$1047,0))</f>
        <v>#N/A</v>
      </c>
      <c r="H152" t="s">
        <v>20</v>
      </c>
      <c r="I152" s="4"/>
      <c r="J152" t="s">
        <v>20</v>
      </c>
      <c r="L152" s="4"/>
      <c r="M152" s="4">
        <f t="shared" si="13"/>
        <v>0</v>
      </c>
      <c r="N152" s="4">
        <f t="shared" si="14"/>
        <v>0</v>
      </c>
      <c r="O152" t="s">
        <v>20</v>
      </c>
      <c r="P152">
        <f t="array" ref="P152">INDEX(Items!B$2:B$1098,MATCH($O152,Items!$A$2:$A$1098,0))</f>
        <v>0</v>
      </c>
      <c r="Q152">
        <f t="array" ref="Q152">INDEX(Items!C$2:C$1098,MATCH($O152,Items!$A$2:$A$1098,0))</f>
        <v>0</v>
      </c>
      <c r="R152">
        <f t="array" ref="R152">INDEX(Items!D$2:D$1098,MATCH($O152,Items!$A$2:$A$1098,0))</f>
        <v>0</v>
      </c>
    </row>
    <row r="153" spans="1:18" ht="14.4" x14ac:dyDescent="0.3">
      <c r="A153">
        <f t="shared" si="10"/>
        <v>1</v>
      </c>
      <c r="B153" s="10" t="str">
        <f t="shared" si="11"/>
        <v/>
      </c>
      <c r="C153" s="2">
        <f t="shared" si="12"/>
        <v>1</v>
      </c>
      <c r="D153" s="3"/>
      <c r="E153" s="2"/>
      <c r="F153" t="e">
        <f t="array" ref="F153">INDEX(Establishment!B$2:B$1047,MATCH($E153,Establishment!$A$2:$A$1047,0))</f>
        <v>#N/A</v>
      </c>
      <c r="G153" t="e">
        <f t="array" ref="G153">INDEX(Establishment!C$2:C$1047,MATCH($E153,Establishment!$A$2:$A$1047,0))</f>
        <v>#N/A</v>
      </c>
      <c r="H153" t="s">
        <v>20</v>
      </c>
      <c r="I153" s="4"/>
      <c r="J153" t="s">
        <v>20</v>
      </c>
      <c r="L153" s="4"/>
      <c r="M153" s="4">
        <f t="shared" si="13"/>
        <v>0</v>
      </c>
      <c r="N153" s="4">
        <f t="shared" si="14"/>
        <v>0</v>
      </c>
      <c r="O153" t="s">
        <v>20</v>
      </c>
      <c r="P153">
        <f t="array" ref="P153">INDEX(Items!B$2:B$1098,MATCH($O153,Items!$A$2:$A$1098,0))</f>
        <v>0</v>
      </c>
      <c r="Q153">
        <f t="array" ref="Q153">INDEX(Items!C$2:C$1098,MATCH($O153,Items!$A$2:$A$1098,0))</f>
        <v>0</v>
      </c>
      <c r="R153">
        <f t="array" ref="R153">INDEX(Items!D$2:D$1098,MATCH($O153,Items!$A$2:$A$1098,0))</f>
        <v>0</v>
      </c>
    </row>
    <row r="154" spans="1:18" ht="14.4" x14ac:dyDescent="0.3">
      <c r="A154">
        <f t="shared" si="10"/>
        <v>1</v>
      </c>
      <c r="B154" s="10" t="str">
        <f t="shared" si="11"/>
        <v/>
      </c>
      <c r="C154" s="2">
        <f t="shared" si="12"/>
        <v>1</v>
      </c>
      <c r="D154" s="3"/>
      <c r="E154" s="2"/>
      <c r="F154" t="e">
        <f t="array" ref="F154">INDEX(Establishment!B$2:B$1047,MATCH($E154,Establishment!$A$2:$A$1047,0))</f>
        <v>#N/A</v>
      </c>
      <c r="G154" t="e">
        <f t="array" ref="G154">INDEX(Establishment!C$2:C$1047,MATCH($E154,Establishment!$A$2:$A$1047,0))</f>
        <v>#N/A</v>
      </c>
      <c r="H154" t="s">
        <v>20</v>
      </c>
      <c r="I154" s="4"/>
      <c r="J154" t="s">
        <v>20</v>
      </c>
      <c r="L154" s="4"/>
      <c r="M154" s="4">
        <f t="shared" si="13"/>
        <v>0</v>
      </c>
      <c r="N154" s="4">
        <f t="shared" si="14"/>
        <v>0</v>
      </c>
      <c r="O154" t="s">
        <v>20</v>
      </c>
      <c r="P154">
        <f t="array" ref="P154">INDEX(Items!B$2:B$1098,MATCH($O154,Items!$A$2:$A$1098,0))</f>
        <v>0</v>
      </c>
      <c r="Q154">
        <f t="array" ref="Q154">INDEX(Items!C$2:C$1098,MATCH($O154,Items!$A$2:$A$1098,0))</f>
        <v>0</v>
      </c>
      <c r="R154">
        <f t="array" ref="R154">INDEX(Items!D$2:D$1098,MATCH($O154,Items!$A$2:$A$1098,0))</f>
        <v>0</v>
      </c>
    </row>
    <row r="155" spans="1:18" ht="14.4" x14ac:dyDescent="0.3">
      <c r="A155">
        <f t="shared" si="10"/>
        <v>1</v>
      </c>
      <c r="B155" s="10" t="str">
        <f t="shared" si="11"/>
        <v/>
      </c>
      <c r="C155" s="2">
        <f t="shared" si="12"/>
        <v>1</v>
      </c>
      <c r="D155" s="3"/>
      <c r="E155" s="2"/>
      <c r="F155" t="e">
        <f t="array" ref="F155">INDEX(Establishment!B$2:B$1047,MATCH($E155,Establishment!$A$2:$A$1047,0))</f>
        <v>#N/A</v>
      </c>
      <c r="G155" t="e">
        <f t="array" ref="G155">INDEX(Establishment!C$2:C$1047,MATCH($E155,Establishment!$A$2:$A$1047,0))</f>
        <v>#N/A</v>
      </c>
      <c r="H155" t="s">
        <v>20</v>
      </c>
      <c r="I155" s="4"/>
      <c r="J155" t="s">
        <v>20</v>
      </c>
      <c r="L155" s="4"/>
      <c r="M155" s="4">
        <f t="shared" si="13"/>
        <v>0</v>
      </c>
      <c r="N155" s="4">
        <f t="shared" si="14"/>
        <v>0</v>
      </c>
      <c r="O155" t="s">
        <v>20</v>
      </c>
      <c r="P155">
        <f t="array" ref="P155">INDEX(Items!B$2:B$1098,MATCH($O155,Items!$A$2:$A$1098,0))</f>
        <v>0</v>
      </c>
      <c r="Q155">
        <f t="array" ref="Q155">INDEX(Items!C$2:C$1098,MATCH($O155,Items!$A$2:$A$1098,0))</f>
        <v>0</v>
      </c>
      <c r="R155">
        <f t="array" ref="R155">INDEX(Items!D$2:D$1098,MATCH($O155,Items!$A$2:$A$1098,0))</f>
        <v>0</v>
      </c>
    </row>
    <row r="156" spans="1:18" ht="14.4" x14ac:dyDescent="0.3">
      <c r="A156">
        <f t="shared" si="10"/>
        <v>1</v>
      </c>
      <c r="B156" s="10" t="str">
        <f t="shared" si="11"/>
        <v/>
      </c>
      <c r="C156" s="2">
        <f t="shared" si="12"/>
        <v>1</v>
      </c>
      <c r="D156" s="3"/>
      <c r="E156" s="2"/>
      <c r="F156" t="e">
        <f t="array" ref="F156">INDEX(Establishment!B$2:B$1047,MATCH($E156,Establishment!$A$2:$A$1047,0))</f>
        <v>#N/A</v>
      </c>
      <c r="G156" t="e">
        <f t="array" ref="G156">INDEX(Establishment!C$2:C$1047,MATCH($E156,Establishment!$A$2:$A$1047,0))</f>
        <v>#N/A</v>
      </c>
      <c r="H156" t="s">
        <v>20</v>
      </c>
      <c r="I156" s="4"/>
      <c r="J156" t="s">
        <v>20</v>
      </c>
      <c r="L156" s="4"/>
      <c r="M156" s="4">
        <f t="shared" si="13"/>
        <v>0</v>
      </c>
      <c r="N156" s="4">
        <f t="shared" si="14"/>
        <v>0</v>
      </c>
      <c r="O156" t="s">
        <v>20</v>
      </c>
      <c r="P156">
        <f t="array" ref="P156">INDEX(Items!B$2:B$1098,MATCH($O156,Items!$A$2:$A$1098,0))</f>
        <v>0</v>
      </c>
      <c r="Q156">
        <f t="array" ref="Q156">INDEX(Items!C$2:C$1098,MATCH($O156,Items!$A$2:$A$1098,0))</f>
        <v>0</v>
      </c>
      <c r="R156">
        <f t="array" ref="R156">INDEX(Items!D$2:D$1098,MATCH($O156,Items!$A$2:$A$1098,0))</f>
        <v>0</v>
      </c>
    </row>
    <row r="157" spans="1:18" ht="14.4" x14ac:dyDescent="0.3">
      <c r="A157">
        <f t="shared" si="10"/>
        <v>1</v>
      </c>
      <c r="B157" s="10" t="str">
        <f t="shared" si="11"/>
        <v/>
      </c>
      <c r="C157" s="2">
        <f t="shared" si="12"/>
        <v>1</v>
      </c>
      <c r="D157" s="3"/>
      <c r="E157" s="2"/>
      <c r="F157" t="e">
        <f t="array" ref="F157">INDEX(Establishment!B$2:B$1047,MATCH($E157,Establishment!$A$2:$A$1047,0))</f>
        <v>#N/A</v>
      </c>
      <c r="G157" t="e">
        <f t="array" ref="G157">INDEX(Establishment!C$2:C$1047,MATCH($E157,Establishment!$A$2:$A$1047,0))</f>
        <v>#N/A</v>
      </c>
      <c r="H157" t="s">
        <v>20</v>
      </c>
      <c r="I157" s="4"/>
      <c r="J157" t="s">
        <v>20</v>
      </c>
      <c r="L157" s="4"/>
      <c r="M157" s="4">
        <f t="shared" si="13"/>
        <v>0</v>
      </c>
      <c r="N157" s="4">
        <f t="shared" si="14"/>
        <v>0</v>
      </c>
      <c r="O157" t="s">
        <v>20</v>
      </c>
      <c r="P157">
        <f t="array" ref="P157">INDEX(Items!B$2:B$1098,MATCH($O157,Items!$A$2:$A$1098,0))</f>
        <v>0</v>
      </c>
      <c r="Q157">
        <f t="array" ref="Q157">INDEX(Items!C$2:C$1098,MATCH($O157,Items!$A$2:$A$1098,0))</f>
        <v>0</v>
      </c>
      <c r="R157">
        <f t="array" ref="R157">INDEX(Items!D$2:D$1098,MATCH($O157,Items!$A$2:$A$1098,0))</f>
        <v>0</v>
      </c>
    </row>
    <row r="158" spans="1:18" ht="14.4" x14ac:dyDescent="0.3">
      <c r="A158">
        <f t="shared" si="10"/>
        <v>1</v>
      </c>
      <c r="B158" s="10" t="str">
        <f t="shared" si="11"/>
        <v/>
      </c>
      <c r="C158" s="2">
        <f t="shared" si="12"/>
        <v>1</v>
      </c>
      <c r="D158" s="3"/>
      <c r="E158" s="2"/>
      <c r="F158" t="e">
        <f t="array" ref="F158">INDEX(Establishment!B$2:B$1047,MATCH($E158,Establishment!$A$2:$A$1047,0))</f>
        <v>#N/A</v>
      </c>
      <c r="G158" t="e">
        <f t="array" ref="G158">INDEX(Establishment!C$2:C$1047,MATCH($E158,Establishment!$A$2:$A$1047,0))</f>
        <v>#N/A</v>
      </c>
      <c r="H158" t="s">
        <v>20</v>
      </c>
      <c r="I158" s="4"/>
      <c r="J158" t="s">
        <v>20</v>
      </c>
      <c r="L158" s="4"/>
      <c r="M158" s="4">
        <f t="shared" si="13"/>
        <v>0</v>
      </c>
      <c r="N158" s="4">
        <f t="shared" si="14"/>
        <v>0</v>
      </c>
      <c r="O158" t="s">
        <v>20</v>
      </c>
      <c r="P158">
        <f t="array" ref="P158">INDEX(Items!B$2:B$1098,MATCH($O158,Items!$A$2:$A$1098,0))</f>
        <v>0</v>
      </c>
      <c r="Q158">
        <f t="array" ref="Q158">INDEX(Items!C$2:C$1098,MATCH($O158,Items!$A$2:$A$1098,0))</f>
        <v>0</v>
      </c>
      <c r="R158">
        <f t="array" ref="R158">INDEX(Items!D$2:D$1098,MATCH($O158,Items!$A$2:$A$1098,0))</f>
        <v>0</v>
      </c>
    </row>
    <row r="159" spans="1:18" ht="14.4" x14ac:dyDescent="0.3">
      <c r="A159">
        <f t="shared" si="10"/>
        <v>1</v>
      </c>
      <c r="B159" s="10" t="str">
        <f t="shared" si="11"/>
        <v/>
      </c>
      <c r="C159" s="2">
        <f t="shared" si="12"/>
        <v>1</v>
      </c>
      <c r="D159" s="3"/>
      <c r="E159" s="2"/>
      <c r="F159" t="e">
        <f t="array" ref="F159">INDEX(Establishment!B$2:B$1047,MATCH($E159,Establishment!$A$2:$A$1047,0))</f>
        <v>#N/A</v>
      </c>
      <c r="G159" t="e">
        <f t="array" ref="G159">INDEX(Establishment!C$2:C$1047,MATCH($E159,Establishment!$A$2:$A$1047,0))</f>
        <v>#N/A</v>
      </c>
      <c r="H159" t="s">
        <v>20</v>
      </c>
      <c r="I159" s="4"/>
      <c r="J159" t="s">
        <v>20</v>
      </c>
      <c r="L159" s="4"/>
      <c r="M159" s="4">
        <f t="shared" si="13"/>
        <v>0</v>
      </c>
      <c r="N159" s="4">
        <f t="shared" si="14"/>
        <v>0</v>
      </c>
      <c r="O159" t="s">
        <v>20</v>
      </c>
      <c r="P159">
        <f t="array" ref="P159">INDEX(Items!B$2:B$1098,MATCH($O159,Items!$A$2:$A$1098,0))</f>
        <v>0</v>
      </c>
      <c r="Q159">
        <f t="array" ref="Q159">INDEX(Items!C$2:C$1098,MATCH($O159,Items!$A$2:$A$1098,0))</f>
        <v>0</v>
      </c>
      <c r="R159">
        <f t="array" ref="R159">INDEX(Items!D$2:D$1098,MATCH($O159,Items!$A$2:$A$1098,0))</f>
        <v>0</v>
      </c>
    </row>
    <row r="160" spans="1:18" ht="14.4" x14ac:dyDescent="0.3">
      <c r="A160">
        <f t="shared" si="10"/>
        <v>1</v>
      </c>
      <c r="B160" s="10" t="str">
        <f t="shared" si="11"/>
        <v>20240426A</v>
      </c>
      <c r="C160" s="2">
        <f t="shared" si="12"/>
        <v>1</v>
      </c>
      <c r="D160" s="3">
        <v>45408</v>
      </c>
      <c r="E160" s="2" t="s">
        <v>1488</v>
      </c>
      <c r="F160" t="str">
        <f t="array" ref="F160">INDEX(Establishment!B$2:B$1047,MATCH($E160,Establishment!$A$2:$A$1047,0))</f>
        <v>Mercury Drug</v>
      </c>
      <c r="G160" t="str">
        <f t="array" ref="G160">INDEX(Establishment!C$2:C$1047,MATCH($E160,Establishment!$A$2:$A$1047,0))</f>
        <v>ACC Tower Cebu Business Park</v>
      </c>
      <c r="H160" t="s">
        <v>2</v>
      </c>
      <c r="I160" s="4">
        <v>843</v>
      </c>
      <c r="J160" t="s">
        <v>28</v>
      </c>
      <c r="K160">
        <v>10</v>
      </c>
      <c r="L160" s="4">
        <v>39</v>
      </c>
      <c r="M160" s="4">
        <f t="shared" si="13"/>
        <v>390</v>
      </c>
      <c r="N160" s="4">
        <f t="shared" si="14"/>
        <v>390</v>
      </c>
      <c r="O160" t="s">
        <v>1266</v>
      </c>
      <c r="P160" t="str">
        <f t="array" ref="P160">INDEX(Items!B$2:B$1098,MATCH($O160,Items!$A$2:$A$1098,0))</f>
        <v>Jardiance Duo</v>
      </c>
      <c r="Q160" t="str">
        <f t="array" ref="Q160">INDEX(Items!C$2:C$1098,MATCH($O160,Items!$A$2:$A$1098,0))</f>
        <v>Empagliflozin Metformin HCl</v>
      </c>
      <c r="R160" t="str">
        <f t="array" ref="R160">INDEX(Items!D$2:D$1098,MATCH($O160,Items!$A$2:$A$1098,0))</f>
        <v>12.5mg/500mg</v>
      </c>
    </row>
    <row r="161" spans="1:18" ht="14.4" x14ac:dyDescent="0.3">
      <c r="A161">
        <f t="shared" si="10"/>
        <v>1</v>
      </c>
      <c r="B161" s="10" t="str">
        <f t="shared" si="11"/>
        <v>20240426A</v>
      </c>
      <c r="C161" s="2">
        <f t="shared" si="12"/>
        <v>2</v>
      </c>
      <c r="D161" s="3">
        <v>45408</v>
      </c>
      <c r="E161" s="2" t="s">
        <v>1488</v>
      </c>
      <c r="F161" t="str">
        <f t="array" ref="F161">INDEX(Establishment!B$2:B$1047,MATCH($E161,Establishment!$A$2:$A$1047,0))</f>
        <v>Mercury Drug</v>
      </c>
      <c r="G161" t="str">
        <f t="array" ref="G161">INDEX(Establishment!C$2:C$1047,MATCH($E161,Establishment!$A$2:$A$1047,0))</f>
        <v>ACC Tower Cebu Business Park</v>
      </c>
      <c r="I161" s="4"/>
      <c r="J161" t="s">
        <v>28</v>
      </c>
      <c r="K161">
        <v>10</v>
      </c>
      <c r="L161" s="4">
        <v>39.5</v>
      </c>
      <c r="M161" s="4">
        <f t="shared" si="13"/>
        <v>395</v>
      </c>
      <c r="N161" s="4">
        <f t="shared" si="14"/>
        <v>785</v>
      </c>
      <c r="O161" t="s">
        <v>1491</v>
      </c>
      <c r="P161" t="str">
        <f t="array" ref="P161">INDEX(Items!B$2:B$1098,MATCH($O161,Items!$A$2:$A$1098,0))</f>
        <v xml:space="preserve">Xelevia </v>
      </c>
      <c r="Q161" t="str">
        <f t="array" ref="Q161">INDEX(Items!C$2:C$1098,MATCH($O161,Items!$A$2:$A$1098,0))</f>
        <v>Sitagliptin</v>
      </c>
      <c r="R161" t="str">
        <f t="array" ref="R161">INDEX(Items!D$2:D$1098,MATCH($O161,Items!$A$2:$A$1098,0))</f>
        <v>100mg</v>
      </c>
    </row>
    <row r="162" spans="1:18" ht="14.4" x14ac:dyDescent="0.3">
      <c r="A162">
        <f t="shared" si="10"/>
        <v>1</v>
      </c>
      <c r="B162" s="10" t="str">
        <f t="shared" si="11"/>
        <v>20240426A</v>
      </c>
      <c r="C162" s="2">
        <f t="shared" si="12"/>
        <v>3</v>
      </c>
      <c r="D162" s="3">
        <v>45408</v>
      </c>
      <c r="E162" s="2" t="s">
        <v>1488</v>
      </c>
      <c r="F162" t="str">
        <f t="array" ref="F162">INDEX(Establishment!B$2:B$1047,MATCH($E162,Establishment!$A$2:$A$1047,0))</f>
        <v>Mercury Drug</v>
      </c>
      <c r="G162" t="str">
        <f t="array" ref="G162">INDEX(Establishment!C$2:C$1047,MATCH($E162,Establishment!$A$2:$A$1047,0))</f>
        <v>ACC Tower Cebu Business Park</v>
      </c>
      <c r="I162" s="4"/>
      <c r="J162" t="s">
        <v>28</v>
      </c>
      <c r="K162">
        <v>4</v>
      </c>
      <c r="L162" s="4">
        <v>7.25</v>
      </c>
      <c r="M162" s="4">
        <f t="shared" si="13"/>
        <v>29</v>
      </c>
      <c r="N162" s="4">
        <f t="shared" si="14"/>
        <v>814</v>
      </c>
      <c r="O162" t="s">
        <v>1493</v>
      </c>
      <c r="P162" t="str">
        <f t="array" ref="P162">INDEX(Items!B$2:B$1098,MATCH($O162,Items!$A$2:$A$1098,0))</f>
        <v>Forti-D</v>
      </c>
      <c r="Q162" t="str">
        <f t="array" ref="Q162">INDEX(Items!C$2:C$1098,MATCH($O162,Items!$A$2:$A$1098,0))</f>
        <v>Colecalciferol (Vitamin D)</v>
      </c>
      <c r="R162" t="str">
        <f t="array" ref="R162">INDEX(Items!D$2:D$1098,MATCH($O162,Items!$A$2:$A$1098,0))</f>
        <v>800UI Soft Gel</v>
      </c>
    </row>
    <row r="163" spans="1:18" ht="14.4" x14ac:dyDescent="0.3">
      <c r="A163">
        <f t="shared" si="10"/>
        <v>1</v>
      </c>
      <c r="B163" s="10" t="str">
        <f t="shared" si="11"/>
        <v>20240426A</v>
      </c>
      <c r="C163" s="2">
        <f t="shared" si="12"/>
        <v>4</v>
      </c>
      <c r="D163" s="3">
        <v>45408</v>
      </c>
      <c r="E163" s="2" t="s">
        <v>1488</v>
      </c>
      <c r="F163" t="str">
        <f t="array" ref="F163">INDEX(Establishment!B$2:B$1047,MATCH($E163,Establishment!$A$2:$A$1047,0))</f>
        <v>Mercury Drug</v>
      </c>
      <c r="G163" t="str">
        <f t="array" ref="G163">INDEX(Establishment!C$2:C$1047,MATCH($E163,Establishment!$A$2:$A$1047,0))</f>
        <v>ACC Tower Cebu Business Park</v>
      </c>
      <c r="I163" s="4"/>
      <c r="J163" t="s">
        <v>1481</v>
      </c>
      <c r="K163">
        <v>1</v>
      </c>
      <c r="L163" s="4">
        <v>13</v>
      </c>
      <c r="M163" s="4">
        <f t="shared" si="13"/>
        <v>13</v>
      </c>
      <c r="N163" s="4">
        <f t="shared" si="14"/>
        <v>827</v>
      </c>
      <c r="O163" t="s">
        <v>1494</v>
      </c>
      <c r="P163" t="str">
        <f t="array" ref="P163">INDEX(Items!B$2:B$1098,MATCH($O163,Items!$A$2:$A$1098,0))</f>
        <v>Great Taste</v>
      </c>
      <c r="Q163" t="str">
        <f t="array" ref="Q163">INDEX(Items!C$2:C$1098,MATCH($O163,Items!$A$2:$A$1098,0))</f>
        <v>Coffee [3in1]</v>
      </c>
      <c r="R163" s="8" t="s">
        <v>1496</v>
      </c>
    </row>
    <row r="164" spans="1:18" ht="14.4" x14ac:dyDescent="0.3">
      <c r="A164">
        <f t="shared" si="10"/>
        <v>1</v>
      </c>
      <c r="B164" s="10" t="str">
        <f t="shared" si="11"/>
        <v>20240426A</v>
      </c>
      <c r="C164" s="2">
        <f t="shared" si="12"/>
        <v>5</v>
      </c>
      <c r="D164" s="3">
        <v>45408</v>
      </c>
      <c r="E164" s="2" t="s">
        <v>1488</v>
      </c>
      <c r="F164" t="str">
        <f t="array" ref="F164">INDEX(Establishment!B$2:B$1047,MATCH($E164,Establishment!$A$2:$A$1047,0))</f>
        <v>Mercury Drug</v>
      </c>
      <c r="G164" t="str">
        <f t="array" ref="G164">INDEX(Establishment!C$2:C$1047,MATCH($E164,Establishment!$A$2:$A$1047,0))</f>
        <v>ACC Tower Cebu Business Park</v>
      </c>
      <c r="I164" s="4"/>
      <c r="J164" t="s">
        <v>1481</v>
      </c>
      <c r="K164">
        <v>2</v>
      </c>
      <c r="L164" s="4">
        <v>8</v>
      </c>
      <c r="M164" s="4">
        <f t="shared" si="13"/>
        <v>16</v>
      </c>
      <c r="N164" s="4">
        <f t="shared" si="14"/>
        <v>843</v>
      </c>
      <c r="O164" t="s">
        <v>1495</v>
      </c>
      <c r="P164" t="str">
        <f t="array" ref="P164">INDEX(Items!B$2:B$1098,MATCH($O164,Items!$A$2:$A$1098,0))</f>
        <v>Kopiko</v>
      </c>
      <c r="Q164" t="str">
        <f t="array" ref="Q164">INDEX(Items!C$2:C$1098,MATCH($O164,Items!$A$2:$A$1098,0))</f>
        <v>Coffee [3in1]</v>
      </c>
      <c r="R164" t="str">
        <f t="array" ref="R164">INDEX(Items!D$2:D$1098,MATCH($O164,Items!$A$2:$A$1098,0))</f>
        <v>Black 30g</v>
      </c>
    </row>
    <row r="165" spans="1:18" ht="14.4" x14ac:dyDescent="0.3">
      <c r="A165">
        <f t="shared" si="10"/>
        <v>2</v>
      </c>
      <c r="B165" s="10" t="str">
        <f t="shared" si="11"/>
        <v>20240426B</v>
      </c>
      <c r="C165" s="2">
        <f t="shared" si="12"/>
        <v>1</v>
      </c>
      <c r="D165" s="3">
        <v>45408</v>
      </c>
      <c r="E165" s="2" t="s">
        <v>1499</v>
      </c>
      <c r="F165" t="str">
        <f t="array" ref="F165">INDEX(Establishment!B$2:B$1047,MATCH($E165,Establishment!$A$2:$A$1047,0))</f>
        <v>Carenderia 14th Floor</v>
      </c>
      <c r="G165" t="str">
        <f t="array" ref="G165">INDEX(Establishment!C$2:C$1047,MATCH($E165,Establishment!$A$2:$A$1047,0))</f>
        <v>ACC Tower Cebu Business Park</v>
      </c>
      <c r="H165" t="s">
        <v>2</v>
      </c>
      <c r="I165" s="4">
        <v>115</v>
      </c>
      <c r="J165" t="s">
        <v>20</v>
      </c>
      <c r="K165">
        <v>1</v>
      </c>
      <c r="L165" s="4">
        <v>45</v>
      </c>
      <c r="M165" s="4">
        <f t="shared" si="13"/>
        <v>45</v>
      </c>
      <c r="N165" s="4">
        <f t="shared" si="14"/>
        <v>45</v>
      </c>
      <c r="O165" t="s">
        <v>1497</v>
      </c>
      <c r="P165">
        <f t="array" ref="P165">INDEX(Items!B$2:B$1098,MATCH($O165,Items!$A$2:$A$1098,0))</f>
        <v>0</v>
      </c>
      <c r="Q165" t="str">
        <f t="array" ref="Q165">INDEX(Items!C$2:C$1098,MATCH($O165,Items!$A$2:$A$1098,0))</f>
        <v>Dish</v>
      </c>
      <c r="R165" t="str">
        <f t="array" ref="R165">INDEX(Items!D$2:D$1098,MATCH($O165,Items!$A$2:$A$1098,0))</f>
        <v>Fried Chicken</v>
      </c>
    </row>
    <row r="166" spans="1:18" ht="14.4" x14ac:dyDescent="0.3">
      <c r="A166">
        <f t="shared" si="10"/>
        <v>2</v>
      </c>
      <c r="B166" s="10" t="str">
        <f t="shared" si="11"/>
        <v>20240426B</v>
      </c>
      <c r="C166" s="2">
        <f t="shared" si="12"/>
        <v>2</v>
      </c>
      <c r="D166" s="3">
        <v>45408</v>
      </c>
      <c r="E166" s="2" t="s">
        <v>1499</v>
      </c>
      <c r="F166" t="str">
        <f t="array" ref="F166">INDEX(Establishment!B$2:B$1047,MATCH($E166,Establishment!$A$2:$A$1047,0))</f>
        <v>Carenderia 14th Floor</v>
      </c>
      <c r="G166" t="str">
        <f t="array" ref="G166">INDEX(Establishment!C$2:C$1047,MATCH($E166,Establishment!$A$2:$A$1047,0))</f>
        <v>ACC Tower Cebu Business Park</v>
      </c>
      <c r="I166" s="4"/>
      <c r="J166" t="s">
        <v>20</v>
      </c>
      <c r="K166">
        <v>1</v>
      </c>
      <c r="L166" s="4">
        <v>50</v>
      </c>
      <c r="M166" s="4">
        <f t="shared" si="13"/>
        <v>50</v>
      </c>
      <c r="N166" s="4">
        <f t="shared" si="14"/>
        <v>95</v>
      </c>
      <c r="O166" t="s">
        <v>1353</v>
      </c>
      <c r="P166">
        <f t="array" ref="P166">INDEX(Items!B$2:B$1098,MATCH($O166,Items!$A$2:$A$1098,0))</f>
        <v>0</v>
      </c>
      <c r="Q166" t="str">
        <f t="array" ref="Q166">INDEX(Items!C$2:C$1098,MATCH($O166,Items!$A$2:$A$1098,0))</f>
        <v>Dish</v>
      </c>
      <c r="R166" s="8" t="s">
        <v>1498</v>
      </c>
    </row>
    <row r="167" spans="1:18" ht="14.4" x14ac:dyDescent="0.3">
      <c r="A167">
        <f t="shared" si="10"/>
        <v>2</v>
      </c>
      <c r="B167" s="10" t="str">
        <f t="shared" si="11"/>
        <v>20240426B</v>
      </c>
      <c r="C167" s="2">
        <f t="shared" si="12"/>
        <v>3</v>
      </c>
      <c r="D167" s="3">
        <v>45408</v>
      </c>
      <c r="E167" s="2" t="s">
        <v>1499</v>
      </c>
      <c r="F167" t="str">
        <f t="array" ref="F167">INDEX(Establishment!B$2:B$1047,MATCH($E167,Establishment!$A$2:$A$1047,0))</f>
        <v>Carenderia 14th Floor</v>
      </c>
      <c r="G167" t="str">
        <f t="array" ref="G167">INDEX(Establishment!C$2:C$1047,MATCH($E167,Establishment!$A$2:$A$1047,0))</f>
        <v>ACC Tower Cebu Business Park</v>
      </c>
      <c r="I167" s="4"/>
      <c r="J167" t="s">
        <v>20</v>
      </c>
      <c r="K167">
        <v>2</v>
      </c>
      <c r="L167" s="4">
        <v>10</v>
      </c>
      <c r="M167" s="4">
        <f t="shared" si="13"/>
        <v>20</v>
      </c>
      <c r="N167" s="4">
        <f t="shared" si="14"/>
        <v>115</v>
      </c>
      <c r="O167" t="s">
        <v>25</v>
      </c>
      <c r="P167">
        <f t="array" ref="P167">INDEX(Items!B$2:B$1098,MATCH($O167,Items!$A$2:$A$1098,0))</f>
        <v>0</v>
      </c>
      <c r="Q167" t="str">
        <f t="array" ref="Q167">INDEX(Items!C$2:C$1098,MATCH($O167,Items!$A$2:$A$1098,0))</f>
        <v>Dish</v>
      </c>
      <c r="R167" t="str">
        <f t="array" ref="R167">INDEX(Items!D$2:D$1098,MATCH($O167,Items!$A$2:$A$1098,0))</f>
        <v>Rice</v>
      </c>
    </row>
    <row r="168" spans="1:18" ht="14.4" x14ac:dyDescent="0.3">
      <c r="A168">
        <f t="shared" si="10"/>
        <v>3</v>
      </c>
      <c r="B168" s="10" t="str">
        <f t="shared" si="11"/>
        <v>20240426C</v>
      </c>
      <c r="C168" s="2">
        <f t="shared" si="12"/>
        <v>1</v>
      </c>
      <c r="D168" s="3">
        <v>45408</v>
      </c>
      <c r="E168" s="2" t="s">
        <v>1488</v>
      </c>
      <c r="F168" t="str">
        <f t="array" ref="F168">INDEX(Establishment!B$2:B$1047,MATCH($E168,Establishment!$A$2:$A$1047,0))</f>
        <v>Mercury Drug</v>
      </c>
      <c r="G168" t="str">
        <f t="array" ref="G168">INDEX(Establishment!C$2:C$1047,MATCH($E168,Establishment!$A$2:$A$1047,0))</f>
        <v>ACC Tower Cebu Business Park</v>
      </c>
      <c r="H168" t="s">
        <v>2</v>
      </c>
      <c r="I168" s="4">
        <v>74.75</v>
      </c>
      <c r="J168" t="s">
        <v>1481</v>
      </c>
      <c r="K168">
        <v>1</v>
      </c>
      <c r="L168" s="4">
        <v>18</v>
      </c>
      <c r="M168" s="4">
        <f t="shared" si="13"/>
        <v>18</v>
      </c>
      <c r="N168" s="4">
        <f t="shared" si="14"/>
        <v>18</v>
      </c>
      <c r="O168" t="s">
        <v>1500</v>
      </c>
      <c r="P168" t="str">
        <f t="array" ref="P168">INDEX(Items!B$2:B$1098,MATCH($O168,Items!$A$2:$A$1098,0))</f>
        <v>Presto Cream</v>
      </c>
      <c r="Q168" t="str">
        <f t="array" ref="Q168">INDEX(Items!C$2:C$1098,MATCH($O168,Items!$A$2:$A$1098,0))</f>
        <v>Chocholate Peanut Biscuits</v>
      </c>
      <c r="R168" t="str">
        <f t="array" ref="R168">INDEX(Items!D$2:D$1098,MATCH($O168,Items!$A$2:$A$1098,0))</f>
        <v>30g</v>
      </c>
    </row>
    <row r="169" spans="1:18" ht="14.4" x14ac:dyDescent="0.3">
      <c r="A169">
        <f t="shared" si="10"/>
        <v>3</v>
      </c>
      <c r="B169" s="10" t="str">
        <f t="shared" si="11"/>
        <v>20240426C</v>
      </c>
      <c r="C169" s="2">
        <f t="shared" si="12"/>
        <v>2</v>
      </c>
      <c r="D169" s="3">
        <v>45408</v>
      </c>
      <c r="E169" s="2" t="s">
        <v>1488</v>
      </c>
      <c r="F169" t="str">
        <f t="array" ref="F169">INDEX(Establishment!B$2:B$1047,MATCH($E169,Establishment!$A$2:$A$1047,0))</f>
        <v>Mercury Drug</v>
      </c>
      <c r="G169" t="str">
        <f t="array" ref="G169">INDEX(Establishment!C$2:C$1047,MATCH($E169,Establishment!$A$2:$A$1047,0))</f>
        <v>ACC Tower Cebu Business Park</v>
      </c>
      <c r="I169" s="4"/>
      <c r="J169" t="s">
        <v>1481</v>
      </c>
      <c r="K169">
        <v>1</v>
      </c>
      <c r="L169" s="4">
        <v>37.75</v>
      </c>
      <c r="M169" s="4">
        <f t="shared" si="13"/>
        <v>37.75</v>
      </c>
      <c r="N169" s="4">
        <f t="shared" si="14"/>
        <v>55.75</v>
      </c>
      <c r="O169" t="s">
        <v>37</v>
      </c>
      <c r="P169" s="8" t="s">
        <v>1501</v>
      </c>
      <c r="Q169" s="8" t="s">
        <v>1503</v>
      </c>
      <c r="R169" s="8" t="s">
        <v>1502</v>
      </c>
    </row>
    <row r="170" spans="1:18" ht="14.4" x14ac:dyDescent="0.3">
      <c r="A170">
        <f t="shared" si="10"/>
        <v>3</v>
      </c>
      <c r="B170" s="10" t="str">
        <f t="shared" si="11"/>
        <v>20240426C</v>
      </c>
      <c r="C170" s="2">
        <f t="shared" si="12"/>
        <v>3</v>
      </c>
      <c r="D170" s="3">
        <v>45408</v>
      </c>
      <c r="E170" s="2" t="s">
        <v>1488</v>
      </c>
      <c r="F170" t="str">
        <f t="array" ref="F170">INDEX(Establishment!B$2:B$1047,MATCH($E170,Establishment!$A$2:$A$1047,0))</f>
        <v>Mercury Drug</v>
      </c>
      <c r="G170" t="str">
        <f t="array" ref="G170">INDEX(Establishment!C$2:C$1047,MATCH($E170,Establishment!$A$2:$A$1047,0))</f>
        <v>ACC Tower Cebu Business Park</v>
      </c>
      <c r="I170" s="4"/>
      <c r="J170" t="s">
        <v>90</v>
      </c>
      <c r="K170">
        <v>1</v>
      </c>
      <c r="L170" s="4">
        <v>19</v>
      </c>
      <c r="M170" s="4">
        <f t="shared" si="13"/>
        <v>19</v>
      </c>
      <c r="N170" s="4">
        <f t="shared" si="14"/>
        <v>74.75</v>
      </c>
      <c r="O170" t="s">
        <v>37</v>
      </c>
      <c r="P170" s="8" t="s">
        <v>1504</v>
      </c>
      <c r="Q170" s="8" t="s">
        <v>1505</v>
      </c>
      <c r="R170" s="8" t="s">
        <v>412</v>
      </c>
    </row>
    <row r="171" spans="1:18" ht="14.4" x14ac:dyDescent="0.3">
      <c r="A171">
        <f t="shared" si="10"/>
        <v>1</v>
      </c>
      <c r="B171" s="10" t="str">
        <f t="shared" si="11"/>
        <v/>
      </c>
      <c r="C171" s="2">
        <f t="shared" si="12"/>
        <v>1</v>
      </c>
      <c r="D171" s="3"/>
      <c r="E171" s="2"/>
      <c r="F171" t="e">
        <f t="array" ref="F171">INDEX(Establishment!B$2:B$1047,MATCH($E171,Establishment!$A$2:$A$1047,0))</f>
        <v>#N/A</v>
      </c>
      <c r="G171" t="e">
        <f t="array" ref="G171">INDEX(Establishment!C$2:C$1047,MATCH($E171,Establishment!$A$2:$A$1047,0))</f>
        <v>#N/A</v>
      </c>
      <c r="H171" t="s">
        <v>20</v>
      </c>
      <c r="I171" s="4"/>
      <c r="J171" t="s">
        <v>20</v>
      </c>
      <c r="L171" s="4"/>
      <c r="M171" s="4">
        <f t="shared" si="13"/>
        <v>0</v>
      </c>
      <c r="N171" s="4">
        <f t="shared" si="14"/>
        <v>0</v>
      </c>
      <c r="O171" t="s">
        <v>20</v>
      </c>
      <c r="P171">
        <f t="array" ref="P171">INDEX(Items!B$2:B$1098,MATCH($O171,Items!$A$2:$A$1098,0))</f>
        <v>0</v>
      </c>
      <c r="Q171">
        <f t="array" ref="Q171">INDEX(Items!C$2:C$1098,MATCH($O171,Items!$A$2:$A$1098,0))</f>
        <v>0</v>
      </c>
      <c r="R171">
        <f t="array" ref="R171">INDEX(Items!D$2:D$1098,MATCH($O171,Items!$A$2:$A$1098,0))</f>
        <v>0</v>
      </c>
    </row>
    <row r="172" spans="1:18" ht="14.4" x14ac:dyDescent="0.3">
      <c r="A172">
        <f t="shared" si="10"/>
        <v>1</v>
      </c>
      <c r="B172" s="10" t="str">
        <f t="shared" si="11"/>
        <v/>
      </c>
      <c r="C172" s="2">
        <f t="shared" si="12"/>
        <v>1</v>
      </c>
      <c r="D172" s="3"/>
      <c r="E172" s="2"/>
      <c r="F172" t="e">
        <f t="array" ref="F172">INDEX(Establishment!B$2:B$1047,MATCH($E172,Establishment!$A$2:$A$1047,0))</f>
        <v>#N/A</v>
      </c>
      <c r="G172" t="e">
        <f t="array" ref="G172">INDEX(Establishment!C$2:C$1047,MATCH($E172,Establishment!$A$2:$A$1047,0))</f>
        <v>#N/A</v>
      </c>
      <c r="H172" t="s">
        <v>20</v>
      </c>
      <c r="I172" s="4"/>
      <c r="J172" t="s">
        <v>20</v>
      </c>
      <c r="L172" s="4"/>
      <c r="M172" s="4">
        <f t="shared" si="13"/>
        <v>0</v>
      </c>
      <c r="N172" s="4">
        <f t="shared" si="14"/>
        <v>0</v>
      </c>
      <c r="O172" t="s">
        <v>20</v>
      </c>
      <c r="P172">
        <f t="array" ref="P172">INDEX(Items!B$2:B$1098,MATCH($O172,Items!$A$2:$A$1098,0))</f>
        <v>0</v>
      </c>
      <c r="Q172">
        <f t="array" ref="Q172">INDEX(Items!C$2:C$1098,MATCH($O172,Items!$A$2:$A$1098,0))</f>
        <v>0</v>
      </c>
      <c r="R172">
        <f t="array" ref="R172">INDEX(Items!D$2:D$1098,MATCH($O172,Items!$A$2:$A$1098,0))</f>
        <v>0</v>
      </c>
    </row>
    <row r="173" spans="1:18" ht="14.4" x14ac:dyDescent="0.3">
      <c r="A173">
        <f t="shared" si="10"/>
        <v>1</v>
      </c>
      <c r="B173" s="10" t="str">
        <f t="shared" si="11"/>
        <v/>
      </c>
      <c r="C173" s="2">
        <f t="shared" si="12"/>
        <v>1</v>
      </c>
      <c r="D173" s="3"/>
      <c r="E173" s="2"/>
      <c r="F173" t="e">
        <f t="array" ref="F173">INDEX(Establishment!B$2:B$1047,MATCH($E173,Establishment!$A$2:$A$1047,0))</f>
        <v>#N/A</v>
      </c>
      <c r="G173" t="e">
        <f t="array" ref="G173">INDEX(Establishment!C$2:C$1047,MATCH($E173,Establishment!$A$2:$A$1047,0))</f>
        <v>#N/A</v>
      </c>
      <c r="H173" t="s">
        <v>20</v>
      </c>
      <c r="I173" s="4"/>
      <c r="J173" t="s">
        <v>20</v>
      </c>
      <c r="L173" s="4"/>
      <c r="M173" s="4">
        <f t="shared" si="13"/>
        <v>0</v>
      </c>
      <c r="N173" s="4">
        <f t="shared" si="14"/>
        <v>0</v>
      </c>
      <c r="O173" t="s">
        <v>20</v>
      </c>
      <c r="P173">
        <f t="array" ref="P173">INDEX(Items!B$2:B$1098,MATCH($O173,Items!$A$2:$A$1098,0))</f>
        <v>0</v>
      </c>
      <c r="Q173">
        <f t="array" ref="Q173">INDEX(Items!C$2:C$1098,MATCH($O173,Items!$A$2:$A$1098,0))</f>
        <v>0</v>
      </c>
      <c r="R173">
        <f t="array" ref="R173">INDEX(Items!D$2:D$1098,MATCH($O173,Items!$A$2:$A$1098,0))</f>
        <v>0</v>
      </c>
    </row>
    <row r="174" spans="1:18" ht="14.4" x14ac:dyDescent="0.3">
      <c r="A174">
        <f t="shared" si="10"/>
        <v>1</v>
      </c>
      <c r="B174" s="10" t="str">
        <f t="shared" si="11"/>
        <v/>
      </c>
      <c r="C174" s="2">
        <f t="shared" si="12"/>
        <v>1</v>
      </c>
      <c r="D174" s="3"/>
      <c r="E174" s="2"/>
      <c r="F174" t="e">
        <f t="array" ref="F174">INDEX(Establishment!B$2:B$1047,MATCH($E174,Establishment!$A$2:$A$1047,0))</f>
        <v>#N/A</v>
      </c>
      <c r="G174" t="e">
        <f t="array" ref="G174">INDEX(Establishment!C$2:C$1047,MATCH($E174,Establishment!$A$2:$A$1047,0))</f>
        <v>#N/A</v>
      </c>
      <c r="H174" t="s">
        <v>20</v>
      </c>
      <c r="I174" s="4"/>
      <c r="J174" t="s">
        <v>20</v>
      </c>
      <c r="L174" s="4"/>
      <c r="M174" s="4">
        <f t="shared" si="13"/>
        <v>0</v>
      </c>
      <c r="N174" s="4">
        <f t="shared" si="14"/>
        <v>0</v>
      </c>
      <c r="O174" t="s">
        <v>20</v>
      </c>
      <c r="P174">
        <f t="array" ref="P174">INDEX(Items!B$2:B$1098,MATCH($O174,Items!$A$2:$A$1098,0))</f>
        <v>0</v>
      </c>
      <c r="Q174">
        <f t="array" ref="Q174">INDEX(Items!C$2:C$1098,MATCH($O174,Items!$A$2:$A$1098,0))</f>
        <v>0</v>
      </c>
      <c r="R174">
        <f t="array" ref="R174">INDEX(Items!D$2:D$1098,MATCH($O174,Items!$A$2:$A$1098,0))</f>
        <v>0</v>
      </c>
    </row>
    <row r="175" spans="1:18" ht="14.4" x14ac:dyDescent="0.3">
      <c r="A175">
        <f t="shared" si="10"/>
        <v>1</v>
      </c>
      <c r="B175" s="10" t="str">
        <f t="shared" si="11"/>
        <v/>
      </c>
      <c r="C175" s="2">
        <f t="shared" si="12"/>
        <v>1</v>
      </c>
      <c r="D175" s="3"/>
      <c r="E175" s="2"/>
      <c r="F175" t="e">
        <f t="array" ref="F175">INDEX(Establishment!B$2:B$1047,MATCH($E175,Establishment!$A$2:$A$1047,0))</f>
        <v>#N/A</v>
      </c>
      <c r="G175" t="e">
        <f t="array" ref="G175">INDEX(Establishment!C$2:C$1047,MATCH($E175,Establishment!$A$2:$A$1047,0))</f>
        <v>#N/A</v>
      </c>
      <c r="H175" t="s">
        <v>20</v>
      </c>
      <c r="I175" s="4"/>
      <c r="J175" t="s">
        <v>20</v>
      </c>
      <c r="L175" s="4"/>
      <c r="M175" s="4">
        <f t="shared" si="13"/>
        <v>0</v>
      </c>
      <c r="N175" s="4">
        <f t="shared" si="14"/>
        <v>0</v>
      </c>
      <c r="O175" t="s">
        <v>20</v>
      </c>
      <c r="P175">
        <f t="array" ref="P175">INDEX(Items!B$2:B$1098,MATCH($O175,Items!$A$2:$A$1098,0))</f>
        <v>0</v>
      </c>
      <c r="Q175">
        <f t="array" ref="Q175">INDEX(Items!C$2:C$1098,MATCH($O175,Items!$A$2:$A$1098,0))</f>
        <v>0</v>
      </c>
      <c r="R175">
        <f t="array" ref="R175">INDEX(Items!D$2:D$1098,MATCH($O175,Items!$A$2:$A$1098,0))</f>
        <v>0</v>
      </c>
    </row>
    <row r="176" spans="1:18" ht="14.4" x14ac:dyDescent="0.3">
      <c r="A176">
        <f t="shared" si="10"/>
        <v>1</v>
      </c>
      <c r="B176" s="10" t="str">
        <f t="shared" si="11"/>
        <v/>
      </c>
      <c r="C176" s="2">
        <f t="shared" si="12"/>
        <v>1</v>
      </c>
      <c r="D176" s="3"/>
      <c r="E176" s="2"/>
      <c r="F176" t="e">
        <f t="array" ref="F176">INDEX(Establishment!B$2:B$1047,MATCH($E176,Establishment!$A$2:$A$1047,0))</f>
        <v>#N/A</v>
      </c>
      <c r="G176" t="e">
        <f t="array" ref="G176">INDEX(Establishment!C$2:C$1047,MATCH($E176,Establishment!$A$2:$A$1047,0))</f>
        <v>#N/A</v>
      </c>
      <c r="H176" t="s">
        <v>20</v>
      </c>
      <c r="I176" s="4"/>
      <c r="J176" t="s">
        <v>20</v>
      </c>
      <c r="L176" s="4"/>
      <c r="M176" s="4">
        <f t="shared" si="13"/>
        <v>0</v>
      </c>
      <c r="N176" s="4">
        <f t="shared" si="14"/>
        <v>0</v>
      </c>
      <c r="O176" t="s">
        <v>20</v>
      </c>
      <c r="P176">
        <f t="array" ref="P176">INDEX(Items!B$2:B$1098,MATCH($O176,Items!$A$2:$A$1098,0))</f>
        <v>0</v>
      </c>
      <c r="Q176">
        <f t="array" ref="Q176">INDEX(Items!C$2:C$1098,MATCH($O176,Items!$A$2:$A$1098,0))</f>
        <v>0</v>
      </c>
      <c r="R176">
        <f t="array" ref="R176">INDEX(Items!D$2:D$1098,MATCH($O176,Items!$A$2:$A$1098,0))</f>
        <v>0</v>
      </c>
    </row>
    <row r="177" spans="1:19" ht="14.4" x14ac:dyDescent="0.3">
      <c r="A177">
        <f t="shared" si="10"/>
        <v>1</v>
      </c>
      <c r="B177" s="10" t="str">
        <f t="shared" si="11"/>
        <v/>
      </c>
      <c r="C177" s="2">
        <f t="shared" si="12"/>
        <v>1</v>
      </c>
      <c r="D177" s="3"/>
      <c r="E177" s="2"/>
      <c r="F177" t="e">
        <f t="array" ref="F177">INDEX(Establishment!B$2:B$1047,MATCH($E177,Establishment!$A$2:$A$1047,0))</f>
        <v>#N/A</v>
      </c>
      <c r="G177" t="e">
        <f t="array" ref="G177">INDEX(Establishment!C$2:C$1047,MATCH($E177,Establishment!$A$2:$A$1047,0))</f>
        <v>#N/A</v>
      </c>
      <c r="H177" t="s">
        <v>20</v>
      </c>
      <c r="I177" s="4"/>
      <c r="J177" t="s">
        <v>20</v>
      </c>
      <c r="L177" s="4"/>
      <c r="M177" s="4">
        <f t="shared" si="13"/>
        <v>0</v>
      </c>
      <c r="N177" s="4">
        <f t="shared" si="14"/>
        <v>0</v>
      </c>
      <c r="O177" t="s">
        <v>20</v>
      </c>
      <c r="P177">
        <f t="array" ref="P177">INDEX(Items!B$2:B$1098,MATCH($O177,Items!$A$2:$A$1098,0))</f>
        <v>0</v>
      </c>
      <c r="Q177">
        <f t="array" ref="Q177">INDEX(Items!C$2:C$1098,MATCH($O177,Items!$A$2:$A$1098,0))</f>
        <v>0</v>
      </c>
      <c r="R177">
        <f t="array" ref="R177">INDEX(Items!D$2:D$1098,MATCH($O177,Items!$A$2:$A$1098,0))</f>
        <v>0</v>
      </c>
    </row>
    <row r="178" spans="1:19" ht="14.4" x14ac:dyDescent="0.3">
      <c r="A178">
        <f t="shared" si="10"/>
        <v>1</v>
      </c>
      <c r="B178" s="10" t="str">
        <f t="shared" si="11"/>
        <v/>
      </c>
      <c r="C178" s="2">
        <f t="shared" si="12"/>
        <v>1</v>
      </c>
      <c r="D178" s="3"/>
      <c r="E178" s="2"/>
      <c r="F178" t="e">
        <f t="array" ref="F178">INDEX(Establishment!B$2:B$1047,MATCH($E178,Establishment!$A$2:$A$1047,0))</f>
        <v>#N/A</v>
      </c>
      <c r="G178" t="e">
        <f t="array" ref="G178">INDEX(Establishment!C$2:C$1047,MATCH($E178,Establishment!$A$2:$A$1047,0))</f>
        <v>#N/A</v>
      </c>
      <c r="H178" t="s">
        <v>20</v>
      </c>
      <c r="I178" s="4"/>
      <c r="J178" t="s">
        <v>20</v>
      </c>
      <c r="L178" s="4"/>
      <c r="M178" s="4">
        <f t="shared" si="13"/>
        <v>0</v>
      </c>
      <c r="N178" s="4">
        <f t="shared" si="14"/>
        <v>0</v>
      </c>
      <c r="O178" t="s">
        <v>20</v>
      </c>
      <c r="P178">
        <f t="array" ref="P178">INDEX(Items!B$2:B$1098,MATCH($O178,Items!$A$2:$A$1098,0))</f>
        <v>0</v>
      </c>
      <c r="Q178">
        <f t="array" ref="Q178">INDEX(Items!C$2:C$1098,MATCH($O178,Items!$A$2:$A$1098,0))</f>
        <v>0</v>
      </c>
      <c r="R178">
        <f t="array" ref="R178">INDEX(Items!D$2:D$1098,MATCH($O178,Items!$A$2:$A$1098,0))</f>
        <v>0</v>
      </c>
    </row>
    <row r="179" spans="1:19" ht="14.4" x14ac:dyDescent="0.3">
      <c r="A179">
        <f t="shared" si="10"/>
        <v>1</v>
      </c>
      <c r="B179" s="10" t="str">
        <f t="shared" si="11"/>
        <v/>
      </c>
      <c r="C179" s="2">
        <f t="shared" si="12"/>
        <v>1</v>
      </c>
      <c r="D179" s="3"/>
      <c r="E179" s="2"/>
      <c r="F179" t="e">
        <f t="array" ref="F179">INDEX(Establishment!B$2:B$1047,MATCH($E179,Establishment!$A$2:$A$1047,0))</f>
        <v>#N/A</v>
      </c>
      <c r="G179" t="e">
        <f t="array" ref="G179">INDEX(Establishment!C$2:C$1047,MATCH($E179,Establishment!$A$2:$A$1047,0))</f>
        <v>#N/A</v>
      </c>
      <c r="H179" t="s">
        <v>20</v>
      </c>
      <c r="I179" s="4"/>
      <c r="J179" t="s">
        <v>20</v>
      </c>
      <c r="L179" s="4"/>
      <c r="M179" s="4">
        <f t="shared" si="13"/>
        <v>0</v>
      </c>
      <c r="N179" s="4">
        <f t="shared" si="14"/>
        <v>0</v>
      </c>
      <c r="O179" t="s">
        <v>20</v>
      </c>
      <c r="P179">
        <f t="array" ref="P179">INDEX(Items!B$2:B$1098,MATCH($O179,Items!$A$2:$A$1098,0))</f>
        <v>0</v>
      </c>
      <c r="Q179">
        <f t="array" ref="Q179">INDEX(Items!C$2:C$1098,MATCH($O179,Items!$A$2:$A$1098,0))</f>
        <v>0</v>
      </c>
      <c r="R179">
        <f t="array" ref="R179">INDEX(Items!D$2:D$1098,MATCH($O179,Items!$A$2:$A$1098,0))</f>
        <v>0</v>
      </c>
    </row>
    <row r="180" spans="1:19" ht="14.4" x14ac:dyDescent="0.3">
      <c r="A180">
        <f t="shared" si="10"/>
        <v>1</v>
      </c>
      <c r="B180" s="10" t="str">
        <f t="shared" si="11"/>
        <v/>
      </c>
      <c r="C180" s="2">
        <f t="shared" si="12"/>
        <v>1</v>
      </c>
      <c r="D180" s="3"/>
      <c r="E180" s="2"/>
      <c r="F180" t="e">
        <f t="array" ref="F180">INDEX(Establishment!B$2:B$1047,MATCH($E180,Establishment!$A$2:$A$1047,0))</f>
        <v>#N/A</v>
      </c>
      <c r="G180" t="e">
        <f t="array" ref="G180">INDEX(Establishment!C$2:C$1047,MATCH($E180,Establishment!$A$2:$A$1047,0))</f>
        <v>#N/A</v>
      </c>
      <c r="H180" t="s">
        <v>20</v>
      </c>
      <c r="I180" s="4"/>
      <c r="J180" t="s">
        <v>20</v>
      </c>
      <c r="L180" s="4"/>
      <c r="M180" s="4">
        <f t="shared" si="13"/>
        <v>0</v>
      </c>
      <c r="N180" s="4">
        <f t="shared" si="14"/>
        <v>0</v>
      </c>
      <c r="O180" t="s">
        <v>20</v>
      </c>
      <c r="P180">
        <f t="array" ref="P180">INDEX(Items!B$2:B$1098,MATCH($O180,Items!$A$2:$A$1098,0))</f>
        <v>0</v>
      </c>
      <c r="Q180">
        <f t="array" ref="Q180">INDEX(Items!C$2:C$1098,MATCH($O180,Items!$A$2:$A$1098,0))</f>
        <v>0</v>
      </c>
      <c r="R180">
        <f t="array" ref="R180">INDEX(Items!D$2:D$1098,MATCH($O180,Items!$A$2:$A$1098,0))</f>
        <v>0</v>
      </c>
    </row>
    <row r="181" spans="1:19" ht="14.4" x14ac:dyDescent="0.3">
      <c r="A181">
        <f t="shared" si="10"/>
        <v>1</v>
      </c>
      <c r="B181" s="10" t="str">
        <f t="shared" si="11"/>
        <v/>
      </c>
      <c r="C181" s="2">
        <f t="shared" si="12"/>
        <v>1</v>
      </c>
      <c r="D181" s="3"/>
      <c r="E181" s="2"/>
      <c r="F181" t="e">
        <f t="array" ref="F181">INDEX(Establishment!B$2:B$1047,MATCH($E181,Establishment!$A$2:$A$1047,0))</f>
        <v>#N/A</v>
      </c>
      <c r="G181" t="e">
        <f t="array" ref="G181">INDEX(Establishment!C$2:C$1047,MATCH($E181,Establishment!$A$2:$A$1047,0))</f>
        <v>#N/A</v>
      </c>
      <c r="H181" t="s">
        <v>20</v>
      </c>
      <c r="I181" s="4"/>
      <c r="J181" t="s">
        <v>20</v>
      </c>
      <c r="L181" s="4"/>
      <c r="M181" s="4">
        <f t="shared" si="13"/>
        <v>0</v>
      </c>
      <c r="N181" s="4">
        <f t="shared" si="14"/>
        <v>0</v>
      </c>
      <c r="O181" t="s">
        <v>20</v>
      </c>
      <c r="P181">
        <f t="array" ref="P181">INDEX(Items!B$2:B$1098,MATCH($O181,Items!$A$2:$A$1098,0))</f>
        <v>0</v>
      </c>
      <c r="Q181">
        <f t="array" ref="Q181">INDEX(Items!C$2:C$1098,MATCH($O181,Items!$A$2:$A$1098,0))</f>
        <v>0</v>
      </c>
      <c r="R181">
        <f t="array" ref="R181">INDEX(Items!D$2:D$1098,MATCH($O181,Items!$A$2:$A$1098,0))</f>
        <v>0</v>
      </c>
    </row>
    <row r="182" spans="1:19" ht="14.4" x14ac:dyDescent="0.3">
      <c r="A182">
        <f t="shared" si="10"/>
        <v>1</v>
      </c>
      <c r="B182" s="10" t="str">
        <f t="shared" si="11"/>
        <v/>
      </c>
      <c r="C182" s="2">
        <f t="shared" si="12"/>
        <v>1</v>
      </c>
      <c r="D182" s="3"/>
      <c r="E182" s="2"/>
      <c r="F182" t="e">
        <f t="array" ref="F182">INDEX(Establishment!B$2:B$1047,MATCH($E182,Establishment!$A$2:$A$1047,0))</f>
        <v>#N/A</v>
      </c>
      <c r="G182" t="e">
        <f t="array" ref="G182">INDEX(Establishment!C$2:C$1047,MATCH($E182,Establishment!$A$2:$A$1047,0))</f>
        <v>#N/A</v>
      </c>
      <c r="H182" t="s">
        <v>20</v>
      </c>
      <c r="I182" s="4"/>
      <c r="J182" t="s">
        <v>20</v>
      </c>
      <c r="L182" s="4"/>
      <c r="M182" s="4">
        <f t="shared" si="13"/>
        <v>0</v>
      </c>
      <c r="N182" s="4">
        <f t="shared" si="14"/>
        <v>0</v>
      </c>
      <c r="O182" t="s">
        <v>20</v>
      </c>
      <c r="P182">
        <f t="array" ref="P182">INDEX(Items!B$2:B$1098,MATCH($O182,Items!$A$2:$A$1098,0))</f>
        <v>0</v>
      </c>
      <c r="Q182">
        <f t="array" ref="Q182">INDEX(Items!C$2:C$1098,MATCH($O182,Items!$A$2:$A$1098,0))</f>
        <v>0</v>
      </c>
      <c r="R182">
        <f t="array" ref="R182">INDEX(Items!D$2:D$1098,MATCH($O182,Items!$A$2:$A$1098,0))</f>
        <v>0</v>
      </c>
    </row>
    <row r="183" spans="1:19" ht="14.4" x14ac:dyDescent="0.3">
      <c r="A183">
        <f t="shared" si="10"/>
        <v>1</v>
      </c>
      <c r="B183" s="10" t="str">
        <f t="shared" si="11"/>
        <v/>
      </c>
      <c r="C183" s="2">
        <f t="shared" si="12"/>
        <v>1</v>
      </c>
      <c r="D183" s="3"/>
      <c r="E183" s="2"/>
      <c r="F183" t="e">
        <f t="array" ref="F183">INDEX(Establishment!B$2:B$1047,MATCH($E183,Establishment!$A$2:$A$1047,0))</f>
        <v>#N/A</v>
      </c>
      <c r="G183" t="e">
        <f t="array" ref="G183">INDEX(Establishment!C$2:C$1047,MATCH($E183,Establishment!$A$2:$A$1047,0))</f>
        <v>#N/A</v>
      </c>
      <c r="H183" t="s">
        <v>20</v>
      </c>
      <c r="I183" s="4"/>
      <c r="J183" t="s">
        <v>20</v>
      </c>
      <c r="L183" s="4"/>
      <c r="M183" s="4">
        <f t="shared" si="13"/>
        <v>0</v>
      </c>
      <c r="N183" s="4">
        <f t="shared" si="14"/>
        <v>0</v>
      </c>
      <c r="O183" t="s">
        <v>20</v>
      </c>
      <c r="P183">
        <f t="array" ref="P183">INDEX(Items!B$2:B$1098,MATCH($O183,Items!$A$2:$A$1098,0))</f>
        <v>0</v>
      </c>
      <c r="Q183">
        <f t="array" ref="Q183">INDEX(Items!C$2:C$1098,MATCH($O183,Items!$A$2:$A$1098,0))</f>
        <v>0</v>
      </c>
      <c r="R183">
        <f t="array" ref="R183">INDEX(Items!D$2:D$1098,MATCH($O183,Items!$A$2:$A$1098,0))</f>
        <v>0</v>
      </c>
    </row>
    <row r="184" spans="1:19" ht="14.4" x14ac:dyDescent="0.3">
      <c r="A184">
        <f t="shared" si="10"/>
        <v>1</v>
      </c>
      <c r="B184" s="10" t="str">
        <f t="shared" si="11"/>
        <v>20240429A</v>
      </c>
      <c r="C184" s="2">
        <f t="shared" si="12"/>
        <v>1</v>
      </c>
      <c r="D184" s="3">
        <v>45411</v>
      </c>
      <c r="E184" s="2" t="s">
        <v>1488</v>
      </c>
      <c r="F184" t="str">
        <f t="array" ref="F184">INDEX(Establishment!B$2:B$1047,MATCH($E184,Establishment!$A$2:$A$1047,0))</f>
        <v>Mercury Drug</v>
      </c>
      <c r="G184" t="str">
        <f t="array" ref="G184">INDEX(Establishment!C$2:C$1047,MATCH($E184,Establishment!$A$2:$A$1047,0))</f>
        <v>ACC Tower Cebu Business Park</v>
      </c>
      <c r="H184" t="s">
        <v>2</v>
      </c>
      <c r="I184" s="4">
        <v>60</v>
      </c>
      <c r="J184" t="s">
        <v>1481</v>
      </c>
      <c r="K184">
        <v>1</v>
      </c>
      <c r="L184" s="4">
        <v>57.75</v>
      </c>
      <c r="M184" s="4">
        <f t="shared" si="13"/>
        <v>57.75</v>
      </c>
      <c r="N184" s="4">
        <f t="shared" si="14"/>
        <v>57.75</v>
      </c>
      <c r="O184" t="s">
        <v>1506</v>
      </c>
      <c r="P184" t="str">
        <f t="array" ref="P184">INDEX(Items!B$2:B$1098,MATCH($O184,Items!$A$2:$A$1098,0))</f>
        <v>Minute Maid</v>
      </c>
      <c r="Q184" t="str">
        <f t="array" ref="Q184">INDEX(Items!C$2:C$1098,MATCH($O184,Items!$A$2:$A$1098,0))</f>
        <v>Orange Juice Drinks</v>
      </c>
      <c r="R184" t="str">
        <f t="array" ref="R184">INDEX(Items!D$2:D$1098,MATCH($O184,Items!$A$2:$A$1098,0))</f>
        <v>1L</v>
      </c>
    </row>
    <row r="185" spans="1:19" ht="14.4" x14ac:dyDescent="0.3">
      <c r="A185">
        <f t="shared" si="10"/>
        <v>2</v>
      </c>
      <c r="B185" s="10" t="str">
        <f t="shared" si="11"/>
        <v>20240429B</v>
      </c>
      <c r="C185" s="2">
        <f t="shared" si="12"/>
        <v>1</v>
      </c>
      <c r="D185" s="3">
        <v>45411</v>
      </c>
      <c r="E185" s="2" t="s">
        <v>1507</v>
      </c>
      <c r="F185" t="str">
        <f t="array" ref="F185">INDEX(Establishment!B$2:B$1047,MATCH($E185,Establishment!$A$2:$A$1047,0))</f>
        <v>Pinoy Siopao</v>
      </c>
      <c r="G185" t="str">
        <f t="array" ref="G185">INDEX(Establishment!C$2:C$1047,MATCH($E185,Establishment!$A$2:$A$1047,0))</f>
        <v>Ayala Center Cebu</v>
      </c>
      <c r="I185" s="4"/>
      <c r="J185" t="s">
        <v>1099</v>
      </c>
      <c r="K185">
        <v>1</v>
      </c>
      <c r="L185" s="4">
        <v>0.25</v>
      </c>
      <c r="M185" s="4">
        <f t="shared" si="13"/>
        <v>0.25</v>
      </c>
      <c r="N185" s="4">
        <f t="shared" si="14"/>
        <v>0.25</v>
      </c>
      <c r="O185" t="s">
        <v>1104</v>
      </c>
      <c r="P185">
        <f t="array" ref="P185">INDEX(Items!B$2:B$1098,MATCH($O185,Items!$A$2:$A$1098,0))</f>
        <v>0</v>
      </c>
      <c r="Q185" t="str">
        <f t="array" ref="Q185">INDEX(Items!C$2:C$1098,MATCH($O185,Items!$A$2:$A$1098,0))</f>
        <v>Service</v>
      </c>
      <c r="R185" t="str">
        <f t="array" ref="R185">INDEX(Items!D$2:D$1098,MATCH($O185,Items!$A$2:$A$1098,0))</f>
        <v>Tips</v>
      </c>
      <c r="S185" s="8" t="s">
        <v>1508</v>
      </c>
    </row>
    <row r="186" spans="1:19" ht="14.4" x14ac:dyDescent="0.3">
      <c r="A186">
        <f t="shared" si="10"/>
        <v>3</v>
      </c>
      <c r="B186" s="10" t="str">
        <f t="shared" si="11"/>
        <v>20240429C</v>
      </c>
      <c r="C186" s="2">
        <f t="shared" si="12"/>
        <v>1</v>
      </c>
      <c r="D186" s="3">
        <v>45411</v>
      </c>
      <c r="E186" s="2" t="s">
        <v>1507</v>
      </c>
      <c r="F186" t="str">
        <f t="array" ref="F186">INDEX(Establishment!B$2:B$1047,MATCH($E186,Establishment!$A$2:$A$1047,0))</f>
        <v>Pinoy Siopao</v>
      </c>
      <c r="G186" t="str">
        <f t="array" ref="G186">INDEX(Establishment!C$2:C$1047,MATCH($E186,Establishment!$A$2:$A$1047,0))</f>
        <v>Ayala Center Cebu</v>
      </c>
      <c r="H186" t="s">
        <v>2</v>
      </c>
      <c r="I186" s="4">
        <v>50</v>
      </c>
      <c r="J186" t="s">
        <v>1481</v>
      </c>
      <c r="K186">
        <v>1</v>
      </c>
      <c r="L186" s="4">
        <v>50</v>
      </c>
      <c r="M186" s="4">
        <f t="shared" si="13"/>
        <v>50</v>
      </c>
      <c r="N186" s="4">
        <f t="shared" si="14"/>
        <v>50</v>
      </c>
      <c r="O186" t="s">
        <v>1510</v>
      </c>
      <c r="P186">
        <f t="array" ref="P186">INDEX(Items!B$2:B$1098,MATCH($O186,Items!$A$2:$A$1098,0))</f>
        <v>0</v>
      </c>
      <c r="Q186" t="str">
        <f t="array" ref="Q186">INDEX(Items!C$2:C$1098,MATCH($O186,Items!$A$2:$A$1098,0))</f>
        <v>Siopao</v>
      </c>
      <c r="R186" t="str">
        <f t="array" ref="R186">INDEX(Items!D$2:D$1098,MATCH($O186,Items!$A$2:$A$1098,0))</f>
        <v>Bola Bola</v>
      </c>
    </row>
    <row r="187" spans="1:19" ht="14.4" x14ac:dyDescent="0.3">
      <c r="A187">
        <f t="shared" si="10"/>
        <v>4</v>
      </c>
      <c r="B187" s="10" t="str">
        <f t="shared" si="11"/>
        <v>20240429D</v>
      </c>
      <c r="C187" s="2">
        <f t="shared" si="12"/>
        <v>1</v>
      </c>
      <c r="D187" s="3">
        <v>45411</v>
      </c>
      <c r="E187" s="2" t="s">
        <v>302</v>
      </c>
      <c r="F187" t="str">
        <f t="array" ref="F187">INDEX(Establishment!B$2:B$1047,MATCH($E187,Establishment!$A$2:$A$1047,0))</f>
        <v>Waffle Time</v>
      </c>
      <c r="G187" s="8" t="s">
        <v>142</v>
      </c>
      <c r="H187" t="s">
        <v>2</v>
      </c>
      <c r="I187" s="4">
        <v>62</v>
      </c>
      <c r="J187" t="s">
        <v>1481</v>
      </c>
      <c r="K187">
        <v>1</v>
      </c>
      <c r="L187" s="4">
        <v>31</v>
      </c>
      <c r="M187" s="4">
        <f t="shared" si="13"/>
        <v>31</v>
      </c>
      <c r="N187" s="4">
        <f t="shared" si="14"/>
        <v>31</v>
      </c>
      <c r="O187" t="s">
        <v>37</v>
      </c>
      <c r="P187" s="8" t="s">
        <v>302</v>
      </c>
      <c r="Q187" s="8" t="s">
        <v>1106</v>
      </c>
      <c r="R187" s="8" t="s">
        <v>1512</v>
      </c>
    </row>
    <row r="188" spans="1:19" ht="14.4" x14ac:dyDescent="0.3">
      <c r="A188">
        <f t="shared" si="10"/>
        <v>4</v>
      </c>
      <c r="B188" s="10" t="str">
        <f t="shared" si="11"/>
        <v>20240429D</v>
      </c>
      <c r="C188" s="2">
        <f t="shared" si="12"/>
        <v>2</v>
      </c>
      <c r="D188" s="3">
        <v>45411</v>
      </c>
      <c r="E188" s="2" t="s">
        <v>302</v>
      </c>
      <c r="F188" t="str">
        <f t="array" ref="F188">INDEX(Establishment!B$2:B$1047,MATCH($E188,Establishment!$A$2:$A$1047,0))</f>
        <v>Waffle Time</v>
      </c>
      <c r="G188" s="8" t="s">
        <v>142</v>
      </c>
      <c r="H188" t="s">
        <v>20</v>
      </c>
      <c r="I188" s="4"/>
      <c r="J188" t="s">
        <v>1511</v>
      </c>
      <c r="K188">
        <v>1</v>
      </c>
      <c r="L188" s="4">
        <v>31</v>
      </c>
      <c r="M188" s="4">
        <f t="shared" si="13"/>
        <v>31</v>
      </c>
      <c r="N188" s="4">
        <f t="shared" si="14"/>
        <v>62</v>
      </c>
      <c r="O188" t="s">
        <v>37</v>
      </c>
      <c r="P188" s="8" t="s">
        <v>302</v>
      </c>
      <c r="Q188" s="8" t="s">
        <v>1106</v>
      </c>
      <c r="R188" s="8" t="s">
        <v>1512</v>
      </c>
    </row>
    <row r="189" spans="1:19" ht="14.4" x14ac:dyDescent="0.3">
      <c r="A189">
        <f t="shared" si="10"/>
        <v>1</v>
      </c>
      <c r="B189" s="10" t="str">
        <f t="shared" si="11"/>
        <v>20240430A</v>
      </c>
      <c r="C189" s="2">
        <f t="shared" si="12"/>
        <v>1</v>
      </c>
      <c r="D189" s="3">
        <v>45412</v>
      </c>
      <c r="E189" s="2" t="s">
        <v>1488</v>
      </c>
      <c r="F189" t="str">
        <f t="array" ref="F189">INDEX(Establishment!B$2:B$1047,MATCH($E189,Establishment!$A$2:$A$1047,0))</f>
        <v>Mercury Drug</v>
      </c>
      <c r="G189" t="str">
        <f t="array" ref="G189">INDEX(Establishment!C$2:C$1047,MATCH($E189,Establishment!$A$2:$A$1047,0))</f>
        <v>ACC Tower Cebu Business Park</v>
      </c>
      <c r="H189" t="s">
        <v>2</v>
      </c>
      <c r="I189" s="4">
        <v>167</v>
      </c>
      <c r="J189" t="s">
        <v>1481</v>
      </c>
      <c r="K189">
        <v>1</v>
      </c>
      <c r="L189" s="4">
        <v>13.5</v>
      </c>
      <c r="M189" s="4">
        <f t="shared" si="13"/>
        <v>13.5</v>
      </c>
      <c r="N189" s="4">
        <f t="shared" si="14"/>
        <v>13.5</v>
      </c>
      <c r="O189" t="s">
        <v>37</v>
      </c>
      <c r="P189" s="8" t="s">
        <v>621</v>
      </c>
      <c r="Q189" s="8" t="s">
        <v>1513</v>
      </c>
      <c r="R189" s="8" t="s">
        <v>1517</v>
      </c>
    </row>
    <row r="190" spans="1:19" ht="14.4" x14ac:dyDescent="0.3">
      <c r="A190">
        <f t="shared" si="10"/>
        <v>1</v>
      </c>
      <c r="B190" s="10" t="str">
        <f t="shared" si="11"/>
        <v>20240430A</v>
      </c>
      <c r="C190" s="2">
        <f t="shared" si="12"/>
        <v>2</v>
      </c>
      <c r="D190" s="3">
        <v>45412</v>
      </c>
      <c r="E190" s="2" t="s">
        <v>1488</v>
      </c>
      <c r="F190" t="str">
        <f t="array" ref="F190">INDEX(Establishment!B$2:B$1047,MATCH($E190,Establishment!$A$2:$A$1047,0))</f>
        <v>Mercury Drug</v>
      </c>
      <c r="G190" t="str">
        <f t="array" ref="G190">INDEX(Establishment!C$2:C$1047,MATCH($E190,Establishment!$A$2:$A$1047,0))</f>
        <v>ACC Tower Cebu Business Park</v>
      </c>
      <c r="I190" s="4"/>
      <c r="J190" t="s">
        <v>20</v>
      </c>
      <c r="K190">
        <v>2</v>
      </c>
      <c r="L190" s="4">
        <v>12</v>
      </c>
      <c r="M190" s="4">
        <f t="shared" si="13"/>
        <v>24</v>
      </c>
      <c r="N190" s="4">
        <f t="shared" si="14"/>
        <v>37.5</v>
      </c>
      <c r="O190" t="s">
        <v>37</v>
      </c>
      <c r="P190" s="8" t="s">
        <v>776</v>
      </c>
      <c r="Q190" s="8" t="s">
        <v>1515</v>
      </c>
      <c r="R190" s="8" t="s">
        <v>1516</v>
      </c>
    </row>
    <row r="191" spans="1:19" ht="14.4" x14ac:dyDescent="0.3">
      <c r="A191">
        <f t="shared" si="10"/>
        <v>1</v>
      </c>
      <c r="B191" s="10" t="str">
        <f t="shared" si="11"/>
        <v>20240430A</v>
      </c>
      <c r="C191" s="2">
        <f t="shared" si="12"/>
        <v>3</v>
      </c>
      <c r="D191" s="3">
        <v>45412</v>
      </c>
      <c r="E191" s="2" t="s">
        <v>1488</v>
      </c>
      <c r="F191" t="str">
        <f t="array" ref="F191">INDEX(Establishment!B$2:B$1047,MATCH($E191,Establishment!$A$2:$A$1047,0))</f>
        <v>Mercury Drug</v>
      </c>
      <c r="G191" t="str">
        <f t="array" ref="G191">INDEX(Establishment!C$2:C$1047,MATCH($E191,Establishment!$A$2:$A$1047,0))</f>
        <v>ACC Tower Cebu Business Park</v>
      </c>
      <c r="I191" s="4"/>
      <c r="J191" t="s">
        <v>20</v>
      </c>
      <c r="K191">
        <v>2</v>
      </c>
      <c r="L191" s="4">
        <v>9.25</v>
      </c>
      <c r="M191" s="4">
        <f t="shared" si="13"/>
        <v>18.5</v>
      </c>
      <c r="N191" s="4">
        <f t="shared" si="14"/>
        <v>56</v>
      </c>
      <c r="O191" t="s">
        <v>1518</v>
      </c>
      <c r="P191" t="str">
        <f t="array" ref="P191">INDEX(Items!B$2:B$1098,MATCH($O191,Items!$A$2:$A$1098,0))</f>
        <v>Milo</v>
      </c>
      <c r="Q191" t="str">
        <f t="array" ref="Q191">INDEX(Items!C$2:C$1098,MATCH($O191,Items!$A$2:$A$1098,0))</f>
        <v>Cocoa Powder</v>
      </c>
      <c r="R191" t="str">
        <f t="array" ref="R191">INDEX(Items!D$2:D$1098,MATCH($O191,Items!$A$2:$A$1098,0))</f>
        <v>24g</v>
      </c>
    </row>
    <row r="192" spans="1:19" ht="14.4" x14ac:dyDescent="0.3">
      <c r="A192">
        <f t="shared" si="10"/>
        <v>1</v>
      </c>
      <c r="B192" s="10" t="str">
        <f t="shared" si="11"/>
        <v>20240430A</v>
      </c>
      <c r="C192" s="2">
        <f t="shared" si="12"/>
        <v>4</v>
      </c>
      <c r="D192" s="3">
        <v>45412</v>
      </c>
      <c r="E192" s="2" t="s">
        <v>1488</v>
      </c>
      <c r="F192" t="str">
        <f t="array" ref="F192">INDEX(Establishment!B$2:B$1047,MATCH($E192,Establishment!$A$2:$A$1047,0))</f>
        <v>Mercury Drug</v>
      </c>
      <c r="G192" t="str">
        <f t="array" ref="G192">INDEX(Establishment!C$2:C$1047,MATCH($E192,Establishment!$A$2:$A$1047,0))</f>
        <v>ACC Tower Cebu Business Park</v>
      </c>
      <c r="I192" s="4"/>
      <c r="J192" t="s">
        <v>20</v>
      </c>
      <c r="K192">
        <v>1</v>
      </c>
      <c r="L192" s="4">
        <v>19.5</v>
      </c>
      <c r="M192" s="4">
        <f t="shared" si="13"/>
        <v>19.5</v>
      </c>
      <c r="N192" s="4">
        <f t="shared" si="14"/>
        <v>75.5</v>
      </c>
      <c r="O192" t="s">
        <v>939</v>
      </c>
      <c r="P192" t="str">
        <f t="array" ref="P192">INDEX(Items!B$2:B$1098,MATCH($O192,Items!$A$2:$A$1098,0))</f>
        <v>Tang</v>
      </c>
      <c r="Q192" t="str">
        <f t="array" ref="Q192">INDEX(Items!C$2:C$1098,MATCH($O192,Items!$A$2:$A$1098,0))</f>
        <v>Powdered Juice</v>
      </c>
      <c r="R192" t="str">
        <f t="array" ref="R192">INDEX(Items!D$2:D$1098,MATCH($O192,Items!$A$2:$A$1098,0))</f>
        <v>19g</v>
      </c>
    </row>
    <row r="193" spans="1:18" ht="14.4" x14ac:dyDescent="0.3">
      <c r="A193">
        <f t="shared" si="10"/>
        <v>1</v>
      </c>
      <c r="B193" s="10" t="str">
        <f t="shared" si="11"/>
        <v>20240430A</v>
      </c>
      <c r="C193" s="2">
        <f t="shared" si="12"/>
        <v>5</v>
      </c>
      <c r="D193" s="3">
        <v>45412</v>
      </c>
      <c r="E193" s="2" t="s">
        <v>1488</v>
      </c>
      <c r="F193" t="str">
        <f t="array" ref="F193">INDEX(Establishment!B$2:B$1047,MATCH($E193,Establishment!$A$2:$A$1047,0))</f>
        <v>Mercury Drug</v>
      </c>
      <c r="G193" t="str">
        <f t="array" ref="G193">INDEX(Establishment!C$2:C$1047,MATCH($E193,Establishment!$A$2:$A$1047,0))</f>
        <v>ACC Tower Cebu Business Park</v>
      </c>
      <c r="I193" s="4"/>
      <c r="J193" t="s">
        <v>20</v>
      </c>
      <c r="K193">
        <v>1</v>
      </c>
      <c r="L193" s="4">
        <v>13.5</v>
      </c>
      <c r="M193" s="4">
        <f t="shared" si="13"/>
        <v>13.5</v>
      </c>
      <c r="N193" s="4">
        <f t="shared" si="14"/>
        <v>89</v>
      </c>
      <c r="O193" t="s">
        <v>37</v>
      </c>
      <c r="P193" s="8" t="s">
        <v>621</v>
      </c>
      <c r="Q193" s="8" t="s">
        <v>1513</v>
      </c>
      <c r="R193" s="8" t="s">
        <v>1514</v>
      </c>
    </row>
    <row r="194" spans="1:18" ht="14.4" x14ac:dyDescent="0.3">
      <c r="A194">
        <f t="shared" ref="A194:A257" si="15">IF(OR(D194&lt;&gt;D193,D194=""),1,IF(NOT(AND(E194=E193,F194=F193,G194=G193)),A193+1,IF(OR(H194="",AND(H194&lt;&gt;"",H194&lt;&gt;H193,H193&lt;&gt;"")),A193,A193+1)))</f>
        <v>1</v>
      </c>
      <c r="B194" s="10" t="str">
        <f t="shared" ref="B194:B257" si="16">IF(D194&lt;&gt;"",TEXT(D194,"YYYYMMDD")&amp;CHAR(64+A194),"")</f>
        <v>20240430A</v>
      </c>
      <c r="C194" s="2">
        <f t="shared" ref="C194:C257" si="17">IF(OR(B194="",B194&lt;&gt;B193),1,C193+1)</f>
        <v>6</v>
      </c>
      <c r="D194" s="3">
        <v>45412</v>
      </c>
      <c r="E194" s="2" t="s">
        <v>1488</v>
      </c>
      <c r="F194" t="str">
        <f t="array" ref="F194">INDEX(Establishment!B$2:B$1047,MATCH($E194,Establishment!$A$2:$A$1047,0))</f>
        <v>Mercury Drug</v>
      </c>
      <c r="G194" t="str">
        <f t="array" ref="G194">INDEX(Establishment!C$2:C$1047,MATCH($E194,Establishment!$A$2:$A$1047,0))</f>
        <v>ACC Tower Cebu Business Park</v>
      </c>
      <c r="I194" s="4"/>
      <c r="J194" t="s">
        <v>20</v>
      </c>
      <c r="K194">
        <v>1</v>
      </c>
      <c r="L194" s="4">
        <v>78</v>
      </c>
      <c r="M194" s="4">
        <f t="shared" ref="M194:M257" si="18">K194*L194</f>
        <v>78</v>
      </c>
      <c r="N194" s="4">
        <f t="shared" ref="N194:N257" si="19">IF(B194=B193,N193+M194,M194)</f>
        <v>167</v>
      </c>
      <c r="O194" t="s">
        <v>1519</v>
      </c>
      <c r="P194" t="str">
        <f t="array" ref="P194">INDEX(Items!B$2:B$1098,MATCH($O194,Items!$A$2:$A$1098,0))</f>
        <v>Efficascent</v>
      </c>
      <c r="Q194" t="str">
        <f t="array" ref="Q194">INDEX(Items!C$2:C$1098,MATCH($O194,Items!$A$2:$A$1098,0))</f>
        <v>Methol Camphor Eucalyptus Oil</v>
      </c>
      <c r="R194" t="str">
        <f t="array" ref="R194">INDEX(Items!D$2:D$1098,MATCH($O194,Items!$A$2:$A$1098,0))</f>
        <v>6ml [Roll-On]</v>
      </c>
    </row>
    <row r="195" spans="1:18" ht="14.4" x14ac:dyDescent="0.3">
      <c r="A195">
        <f t="shared" si="15"/>
        <v>2</v>
      </c>
      <c r="B195" s="10" t="str">
        <f t="shared" si="16"/>
        <v>20240430B</v>
      </c>
      <c r="C195" s="2">
        <f t="shared" si="17"/>
        <v>1</v>
      </c>
      <c r="D195" s="3">
        <v>45412</v>
      </c>
      <c r="E195" s="2" t="s">
        <v>1499</v>
      </c>
      <c r="F195" t="str">
        <f t="array" ref="F195">INDEX(Establishment!B$2:B$1047,MATCH($E195,Establishment!$A$2:$A$1047,0))</f>
        <v>Carenderia 14th Floor</v>
      </c>
      <c r="G195" t="str">
        <f t="array" ref="G195">INDEX(Establishment!C$2:C$1047,MATCH($E195,Establishment!$A$2:$A$1047,0))</f>
        <v>ACC Tower Cebu Business Park</v>
      </c>
      <c r="H195" t="s">
        <v>2</v>
      </c>
      <c r="I195" s="4">
        <v>60</v>
      </c>
      <c r="J195" t="s">
        <v>1520</v>
      </c>
      <c r="K195">
        <v>1</v>
      </c>
      <c r="L195" s="4">
        <v>50</v>
      </c>
      <c r="M195" s="4">
        <f t="shared" si="18"/>
        <v>50</v>
      </c>
      <c r="N195" s="4">
        <f t="shared" si="19"/>
        <v>50</v>
      </c>
      <c r="O195" t="s">
        <v>1353</v>
      </c>
      <c r="P195">
        <f t="array" ref="P195">INDEX(Items!B$2:B$1098,MATCH($O195,Items!$A$2:$A$1098,0))</f>
        <v>0</v>
      </c>
      <c r="Q195" t="str">
        <f t="array" ref="Q195">INDEX(Items!C$2:C$1098,MATCH($O195,Items!$A$2:$A$1098,0))</f>
        <v>Dish</v>
      </c>
      <c r="R195" s="8" t="s">
        <v>1521</v>
      </c>
    </row>
    <row r="196" spans="1:18" ht="14.4" x14ac:dyDescent="0.3">
      <c r="A196">
        <f t="shared" si="15"/>
        <v>2</v>
      </c>
      <c r="B196" s="10" t="str">
        <f t="shared" si="16"/>
        <v>20240430B</v>
      </c>
      <c r="C196" s="2">
        <f t="shared" si="17"/>
        <v>2</v>
      </c>
      <c r="D196" s="3">
        <v>45412</v>
      </c>
      <c r="E196" s="2" t="s">
        <v>1499</v>
      </c>
      <c r="F196" t="str">
        <f t="array" ref="F196">INDEX(Establishment!B$2:B$1047,MATCH($E196,Establishment!$A$2:$A$1047,0))</f>
        <v>Carenderia 14th Floor</v>
      </c>
      <c r="G196" t="str">
        <f t="array" ref="G196">INDEX(Establishment!C$2:C$1047,MATCH($E196,Establishment!$A$2:$A$1047,0))</f>
        <v>ACC Tower Cebu Business Park</v>
      </c>
      <c r="I196" s="4"/>
      <c r="J196" t="s">
        <v>20</v>
      </c>
      <c r="K196">
        <v>1</v>
      </c>
      <c r="L196" s="4">
        <v>10</v>
      </c>
      <c r="M196" s="4">
        <f t="shared" si="18"/>
        <v>10</v>
      </c>
      <c r="N196" s="4">
        <f t="shared" si="19"/>
        <v>60</v>
      </c>
      <c r="O196" t="s">
        <v>25</v>
      </c>
      <c r="P196">
        <f t="array" ref="P196">INDEX(Items!B$2:B$1098,MATCH($O196,Items!$A$2:$A$1098,0))</f>
        <v>0</v>
      </c>
      <c r="Q196" t="str">
        <f t="array" ref="Q196">INDEX(Items!C$2:C$1098,MATCH($O196,Items!$A$2:$A$1098,0))</f>
        <v>Dish</v>
      </c>
      <c r="R196" t="str">
        <f t="array" ref="R196">INDEX(Items!D$2:D$1098,MATCH($O196,Items!$A$2:$A$1098,0))</f>
        <v>Rice</v>
      </c>
    </row>
    <row r="197" spans="1:18" ht="14.4" x14ac:dyDescent="0.3">
      <c r="A197">
        <f t="shared" si="15"/>
        <v>1</v>
      </c>
      <c r="B197" s="10" t="str">
        <f t="shared" si="16"/>
        <v/>
      </c>
      <c r="C197" s="2">
        <f t="shared" si="17"/>
        <v>1</v>
      </c>
      <c r="D197" s="3"/>
      <c r="E197" s="2"/>
      <c r="F197" t="e">
        <f t="array" ref="F197">INDEX(Establishment!B$2:B$1047,MATCH($E197,Establishment!$A$2:$A$1047,0))</f>
        <v>#N/A</v>
      </c>
      <c r="G197" t="e">
        <f t="array" ref="G197">INDEX(Establishment!C$2:C$1047,MATCH($E197,Establishment!$A$2:$A$1047,0))</f>
        <v>#N/A</v>
      </c>
      <c r="H197" t="s">
        <v>20</v>
      </c>
      <c r="I197" s="4"/>
      <c r="J197" t="s">
        <v>20</v>
      </c>
      <c r="L197" s="4"/>
      <c r="M197" s="4">
        <f t="shared" si="18"/>
        <v>0</v>
      </c>
      <c r="N197" s="4">
        <f t="shared" si="19"/>
        <v>0</v>
      </c>
      <c r="O197" t="s">
        <v>20</v>
      </c>
      <c r="P197">
        <f t="array" ref="P197">INDEX(Items!B$2:B$1098,MATCH($O197,Items!$A$2:$A$1098,0))</f>
        <v>0</v>
      </c>
      <c r="Q197">
        <f t="array" ref="Q197">INDEX(Items!C$2:C$1098,MATCH($O197,Items!$A$2:$A$1098,0))</f>
        <v>0</v>
      </c>
      <c r="R197">
        <f t="array" ref="R197">INDEX(Items!D$2:D$1098,MATCH($O197,Items!$A$2:$A$1098,0))</f>
        <v>0</v>
      </c>
    </row>
    <row r="198" spans="1:18" ht="14.4" x14ac:dyDescent="0.3">
      <c r="A198">
        <f t="shared" si="15"/>
        <v>1</v>
      </c>
      <c r="B198" s="10" t="str">
        <f t="shared" si="16"/>
        <v/>
      </c>
      <c r="C198" s="2">
        <f t="shared" si="17"/>
        <v>1</v>
      </c>
      <c r="D198" s="3"/>
      <c r="E198" s="2"/>
      <c r="F198" t="e">
        <f t="array" ref="F198">INDEX(Establishment!B$2:B$1047,MATCH($E198,Establishment!$A$2:$A$1047,0))</f>
        <v>#N/A</v>
      </c>
      <c r="G198" t="e">
        <f t="array" ref="G198">INDEX(Establishment!C$2:C$1047,MATCH($E198,Establishment!$A$2:$A$1047,0))</f>
        <v>#N/A</v>
      </c>
      <c r="H198" t="s">
        <v>20</v>
      </c>
      <c r="I198" s="4"/>
      <c r="J198" t="s">
        <v>20</v>
      </c>
      <c r="L198" s="4"/>
      <c r="M198" s="4">
        <f t="shared" si="18"/>
        <v>0</v>
      </c>
      <c r="N198" s="4">
        <f t="shared" si="19"/>
        <v>0</v>
      </c>
      <c r="O198" t="s">
        <v>20</v>
      </c>
      <c r="P198">
        <f t="array" ref="P198">INDEX(Items!B$2:B$1098,MATCH($O198,Items!$A$2:$A$1098,0))</f>
        <v>0</v>
      </c>
      <c r="Q198">
        <f t="array" ref="Q198">INDEX(Items!C$2:C$1098,MATCH($O198,Items!$A$2:$A$1098,0))</f>
        <v>0</v>
      </c>
      <c r="R198">
        <f t="array" ref="R198">INDEX(Items!D$2:D$1098,MATCH($O198,Items!$A$2:$A$1098,0))</f>
        <v>0</v>
      </c>
    </row>
    <row r="199" spans="1:18" ht="14.4" x14ac:dyDescent="0.3">
      <c r="A199">
        <f t="shared" si="15"/>
        <v>1</v>
      </c>
      <c r="B199" s="10" t="str">
        <f t="shared" si="16"/>
        <v/>
      </c>
      <c r="C199" s="2">
        <f t="shared" si="17"/>
        <v>1</v>
      </c>
      <c r="D199" s="3"/>
      <c r="E199" s="2"/>
      <c r="F199" t="e">
        <f t="array" ref="F199">INDEX(Establishment!B$2:B$1047,MATCH($E199,Establishment!$A$2:$A$1047,0))</f>
        <v>#N/A</v>
      </c>
      <c r="G199" t="e">
        <f t="array" ref="G199">INDEX(Establishment!C$2:C$1047,MATCH($E199,Establishment!$A$2:$A$1047,0))</f>
        <v>#N/A</v>
      </c>
      <c r="H199" t="s">
        <v>20</v>
      </c>
      <c r="I199" s="4"/>
      <c r="J199" t="s">
        <v>20</v>
      </c>
      <c r="L199" s="4"/>
      <c r="M199" s="4">
        <f t="shared" si="18"/>
        <v>0</v>
      </c>
      <c r="N199" s="4">
        <f t="shared" si="19"/>
        <v>0</v>
      </c>
      <c r="O199" t="s">
        <v>20</v>
      </c>
      <c r="P199">
        <f t="array" ref="P199">INDEX(Items!B$2:B$1098,MATCH($O199,Items!$A$2:$A$1098,0))</f>
        <v>0</v>
      </c>
      <c r="Q199">
        <f t="array" ref="Q199">INDEX(Items!C$2:C$1098,MATCH($O199,Items!$A$2:$A$1098,0))</f>
        <v>0</v>
      </c>
      <c r="R199">
        <f t="array" ref="R199">INDEX(Items!D$2:D$1098,MATCH($O199,Items!$A$2:$A$1098,0))</f>
        <v>0</v>
      </c>
    </row>
    <row r="200" spans="1:18" ht="14.4" x14ac:dyDescent="0.3">
      <c r="A200">
        <f t="shared" si="15"/>
        <v>1</v>
      </c>
      <c r="B200" s="10" t="str">
        <f t="shared" si="16"/>
        <v/>
      </c>
      <c r="C200" s="2">
        <f t="shared" si="17"/>
        <v>1</v>
      </c>
      <c r="D200" s="3"/>
      <c r="E200" s="2"/>
      <c r="F200" t="e">
        <f t="array" ref="F200">INDEX(Establishment!B$2:B$1047,MATCH($E200,Establishment!$A$2:$A$1047,0))</f>
        <v>#N/A</v>
      </c>
      <c r="G200" t="e">
        <f t="array" ref="G200">INDEX(Establishment!C$2:C$1047,MATCH($E200,Establishment!$A$2:$A$1047,0))</f>
        <v>#N/A</v>
      </c>
      <c r="H200" t="s">
        <v>20</v>
      </c>
      <c r="I200" s="4"/>
      <c r="J200" t="s">
        <v>20</v>
      </c>
      <c r="L200" s="4"/>
      <c r="M200" s="4">
        <f t="shared" si="18"/>
        <v>0</v>
      </c>
      <c r="N200" s="4">
        <f t="shared" si="19"/>
        <v>0</v>
      </c>
      <c r="O200" t="s">
        <v>20</v>
      </c>
      <c r="P200">
        <f t="array" ref="P200">INDEX(Items!B$2:B$1098,MATCH($O200,Items!$A$2:$A$1098,0))</f>
        <v>0</v>
      </c>
      <c r="Q200">
        <f t="array" ref="Q200">INDEX(Items!C$2:C$1098,MATCH($O200,Items!$A$2:$A$1098,0))</f>
        <v>0</v>
      </c>
      <c r="R200">
        <f t="array" ref="R200">INDEX(Items!D$2:D$1098,MATCH($O200,Items!$A$2:$A$1098,0))</f>
        <v>0</v>
      </c>
    </row>
    <row r="201" spans="1:18" ht="14.4" x14ac:dyDescent="0.3">
      <c r="A201">
        <f t="shared" si="15"/>
        <v>1</v>
      </c>
      <c r="B201" s="10" t="str">
        <f t="shared" si="16"/>
        <v/>
      </c>
      <c r="C201" s="2">
        <f t="shared" si="17"/>
        <v>1</v>
      </c>
      <c r="D201" s="3"/>
      <c r="E201" s="2"/>
      <c r="F201" t="e">
        <f t="array" ref="F201">INDEX(Establishment!B$2:B$1047,MATCH($E201,Establishment!$A$2:$A$1047,0))</f>
        <v>#N/A</v>
      </c>
      <c r="G201" t="e">
        <f t="array" ref="G201">INDEX(Establishment!C$2:C$1047,MATCH($E201,Establishment!$A$2:$A$1047,0))</f>
        <v>#N/A</v>
      </c>
      <c r="H201" t="s">
        <v>20</v>
      </c>
      <c r="I201" s="4"/>
      <c r="J201" t="s">
        <v>20</v>
      </c>
      <c r="L201" s="4"/>
      <c r="M201" s="4">
        <f t="shared" si="18"/>
        <v>0</v>
      </c>
      <c r="N201" s="4">
        <f t="shared" si="19"/>
        <v>0</v>
      </c>
      <c r="O201" t="s">
        <v>20</v>
      </c>
      <c r="P201">
        <f t="array" ref="P201">INDEX(Items!B$2:B$1098,MATCH($O201,Items!$A$2:$A$1098,0))</f>
        <v>0</v>
      </c>
      <c r="Q201">
        <f t="array" ref="Q201">INDEX(Items!C$2:C$1098,MATCH($O201,Items!$A$2:$A$1098,0))</f>
        <v>0</v>
      </c>
      <c r="R201">
        <f t="array" ref="R201">INDEX(Items!D$2:D$1098,MATCH($O201,Items!$A$2:$A$1098,0))</f>
        <v>0</v>
      </c>
    </row>
    <row r="202" spans="1:18" ht="14.4" x14ac:dyDescent="0.3">
      <c r="A202">
        <f t="shared" si="15"/>
        <v>1</v>
      </c>
      <c r="B202" s="10" t="str">
        <f t="shared" si="16"/>
        <v/>
      </c>
      <c r="C202" s="2">
        <f t="shared" si="17"/>
        <v>1</v>
      </c>
      <c r="D202" s="3"/>
      <c r="E202" s="2"/>
      <c r="F202" t="e">
        <f t="array" ref="F202">INDEX(Establishment!B$2:B$1047,MATCH($E202,Establishment!$A$2:$A$1047,0))</f>
        <v>#N/A</v>
      </c>
      <c r="G202" t="e">
        <f t="array" ref="G202">INDEX(Establishment!C$2:C$1047,MATCH($E202,Establishment!$A$2:$A$1047,0))</f>
        <v>#N/A</v>
      </c>
      <c r="H202" t="s">
        <v>20</v>
      </c>
      <c r="I202" s="4"/>
      <c r="J202" t="s">
        <v>20</v>
      </c>
      <c r="L202" s="4"/>
      <c r="M202" s="4">
        <f t="shared" si="18"/>
        <v>0</v>
      </c>
      <c r="N202" s="4">
        <f t="shared" si="19"/>
        <v>0</v>
      </c>
      <c r="O202" t="s">
        <v>20</v>
      </c>
      <c r="P202">
        <f t="array" ref="P202">INDEX(Items!B$2:B$1098,MATCH($O202,Items!$A$2:$A$1098,0))</f>
        <v>0</v>
      </c>
      <c r="Q202">
        <f t="array" ref="Q202">INDEX(Items!C$2:C$1098,MATCH($O202,Items!$A$2:$A$1098,0))</f>
        <v>0</v>
      </c>
      <c r="R202">
        <f t="array" ref="R202">INDEX(Items!D$2:D$1098,MATCH($O202,Items!$A$2:$A$1098,0))</f>
        <v>0</v>
      </c>
    </row>
    <row r="203" spans="1:18" ht="14.4" x14ac:dyDescent="0.3">
      <c r="A203">
        <f t="shared" si="15"/>
        <v>1</v>
      </c>
      <c r="B203" s="10" t="str">
        <f t="shared" si="16"/>
        <v/>
      </c>
      <c r="C203" s="2">
        <f t="shared" si="17"/>
        <v>1</v>
      </c>
      <c r="D203" s="3"/>
      <c r="E203" s="2"/>
      <c r="F203" t="e">
        <f t="array" ref="F203">INDEX(Establishment!B$2:B$1047,MATCH($E203,Establishment!$A$2:$A$1047,0))</f>
        <v>#N/A</v>
      </c>
      <c r="G203" t="e">
        <f t="array" ref="G203">INDEX(Establishment!C$2:C$1047,MATCH($E203,Establishment!$A$2:$A$1047,0))</f>
        <v>#N/A</v>
      </c>
      <c r="H203" t="s">
        <v>20</v>
      </c>
      <c r="I203" s="4"/>
      <c r="J203" t="s">
        <v>20</v>
      </c>
      <c r="L203" s="4"/>
      <c r="M203" s="4">
        <f t="shared" si="18"/>
        <v>0</v>
      </c>
      <c r="N203" s="4">
        <f t="shared" si="19"/>
        <v>0</v>
      </c>
      <c r="O203" t="s">
        <v>20</v>
      </c>
      <c r="P203">
        <f t="array" ref="P203">INDEX(Items!B$2:B$1098,MATCH($O203,Items!$A$2:$A$1098,0))</f>
        <v>0</v>
      </c>
      <c r="Q203">
        <f t="array" ref="Q203">INDEX(Items!C$2:C$1098,MATCH($O203,Items!$A$2:$A$1098,0))</f>
        <v>0</v>
      </c>
      <c r="R203">
        <f t="array" ref="R203">INDEX(Items!D$2:D$1098,MATCH($O203,Items!$A$2:$A$1098,0))</f>
        <v>0</v>
      </c>
    </row>
    <row r="204" spans="1:18" ht="14.4" x14ac:dyDescent="0.3">
      <c r="A204">
        <f t="shared" si="15"/>
        <v>1</v>
      </c>
      <c r="B204" s="10" t="str">
        <f t="shared" si="16"/>
        <v/>
      </c>
      <c r="C204" s="2">
        <f t="shared" si="17"/>
        <v>1</v>
      </c>
      <c r="D204" s="3"/>
      <c r="E204" s="2"/>
      <c r="F204" t="e">
        <f t="array" ref="F204">INDEX(Establishment!B$2:B$1047,MATCH($E204,Establishment!$A$2:$A$1047,0))</f>
        <v>#N/A</v>
      </c>
      <c r="G204" t="e">
        <f t="array" ref="G204">INDEX(Establishment!C$2:C$1047,MATCH($E204,Establishment!$A$2:$A$1047,0))</f>
        <v>#N/A</v>
      </c>
      <c r="H204" t="s">
        <v>20</v>
      </c>
      <c r="I204" s="4"/>
      <c r="J204" t="s">
        <v>20</v>
      </c>
      <c r="L204" s="4"/>
      <c r="M204" s="4">
        <f t="shared" si="18"/>
        <v>0</v>
      </c>
      <c r="N204" s="4">
        <f t="shared" si="19"/>
        <v>0</v>
      </c>
      <c r="O204" t="s">
        <v>20</v>
      </c>
      <c r="P204">
        <f t="array" ref="P204">INDEX(Items!B$2:B$1098,MATCH($O204,Items!$A$2:$A$1098,0))</f>
        <v>0</v>
      </c>
      <c r="Q204">
        <f t="array" ref="Q204">INDEX(Items!C$2:C$1098,MATCH($O204,Items!$A$2:$A$1098,0))</f>
        <v>0</v>
      </c>
      <c r="R204">
        <f t="array" ref="R204">INDEX(Items!D$2:D$1098,MATCH($O204,Items!$A$2:$A$1098,0))</f>
        <v>0</v>
      </c>
    </row>
    <row r="205" spans="1:18" ht="14.4" x14ac:dyDescent="0.3">
      <c r="A205">
        <f t="shared" si="15"/>
        <v>1</v>
      </c>
      <c r="B205" s="10" t="str">
        <f t="shared" si="16"/>
        <v/>
      </c>
      <c r="C205" s="2">
        <f t="shared" si="17"/>
        <v>1</v>
      </c>
      <c r="D205" s="3"/>
      <c r="E205" s="2"/>
      <c r="F205" t="e">
        <f t="array" ref="F205">INDEX(Establishment!B$2:B$1047,MATCH($E205,Establishment!$A$2:$A$1047,0))</f>
        <v>#N/A</v>
      </c>
      <c r="G205" t="e">
        <f t="array" ref="G205">INDEX(Establishment!C$2:C$1047,MATCH($E205,Establishment!$A$2:$A$1047,0))</f>
        <v>#N/A</v>
      </c>
      <c r="H205" t="s">
        <v>20</v>
      </c>
      <c r="I205" s="4"/>
      <c r="J205" t="s">
        <v>20</v>
      </c>
      <c r="L205" s="4"/>
      <c r="M205" s="4">
        <f t="shared" si="18"/>
        <v>0</v>
      </c>
      <c r="N205" s="4">
        <f t="shared" si="19"/>
        <v>0</v>
      </c>
      <c r="O205" t="s">
        <v>20</v>
      </c>
      <c r="P205">
        <f t="array" ref="P205">INDEX(Items!B$2:B$1098,MATCH($O205,Items!$A$2:$A$1098,0))</f>
        <v>0</v>
      </c>
      <c r="Q205">
        <f t="array" ref="Q205">INDEX(Items!C$2:C$1098,MATCH($O205,Items!$A$2:$A$1098,0))</f>
        <v>0</v>
      </c>
      <c r="R205">
        <f t="array" ref="R205">INDEX(Items!D$2:D$1098,MATCH($O205,Items!$A$2:$A$1098,0))</f>
        <v>0</v>
      </c>
    </row>
    <row r="206" spans="1:18" ht="14.4" x14ac:dyDescent="0.3">
      <c r="A206">
        <f t="shared" si="15"/>
        <v>1</v>
      </c>
      <c r="B206" s="10" t="str">
        <f t="shared" si="16"/>
        <v/>
      </c>
      <c r="C206" s="2">
        <f t="shared" si="17"/>
        <v>1</v>
      </c>
      <c r="D206" s="3"/>
      <c r="E206" s="2"/>
      <c r="F206" t="e">
        <f t="array" ref="F206">INDEX(Establishment!B$2:B$1047,MATCH($E206,Establishment!$A$2:$A$1047,0))</f>
        <v>#N/A</v>
      </c>
      <c r="G206" t="e">
        <f t="array" ref="G206">INDEX(Establishment!C$2:C$1047,MATCH($E206,Establishment!$A$2:$A$1047,0))</f>
        <v>#N/A</v>
      </c>
      <c r="H206" t="s">
        <v>20</v>
      </c>
      <c r="I206" s="4"/>
      <c r="J206" t="s">
        <v>20</v>
      </c>
      <c r="L206" s="4"/>
      <c r="M206" s="4">
        <f t="shared" si="18"/>
        <v>0</v>
      </c>
      <c r="N206" s="4">
        <f t="shared" si="19"/>
        <v>0</v>
      </c>
      <c r="O206" t="s">
        <v>20</v>
      </c>
      <c r="P206">
        <f t="array" ref="P206">INDEX(Items!B$2:B$1098,MATCH($O206,Items!$A$2:$A$1098,0))</f>
        <v>0</v>
      </c>
      <c r="Q206">
        <f t="array" ref="Q206">INDEX(Items!C$2:C$1098,MATCH($O206,Items!$A$2:$A$1098,0))</f>
        <v>0</v>
      </c>
      <c r="R206">
        <f t="array" ref="R206">INDEX(Items!D$2:D$1098,MATCH($O206,Items!$A$2:$A$1098,0))</f>
        <v>0</v>
      </c>
    </row>
    <row r="207" spans="1:18" ht="14.4" x14ac:dyDescent="0.3">
      <c r="A207">
        <f t="shared" si="15"/>
        <v>1</v>
      </c>
      <c r="B207" s="10" t="str">
        <f t="shared" si="16"/>
        <v/>
      </c>
      <c r="C207" s="2">
        <f t="shared" si="17"/>
        <v>1</v>
      </c>
      <c r="D207" s="3"/>
      <c r="E207" s="2"/>
      <c r="F207" t="e">
        <f t="array" ref="F207">INDEX(Establishment!B$2:B$1047,MATCH($E207,Establishment!$A$2:$A$1047,0))</f>
        <v>#N/A</v>
      </c>
      <c r="G207" t="e">
        <f t="array" ref="G207">INDEX(Establishment!C$2:C$1047,MATCH($E207,Establishment!$A$2:$A$1047,0))</f>
        <v>#N/A</v>
      </c>
      <c r="H207" t="s">
        <v>20</v>
      </c>
      <c r="I207" s="4"/>
      <c r="J207" t="s">
        <v>20</v>
      </c>
      <c r="L207" s="4"/>
      <c r="M207" s="4">
        <f t="shared" si="18"/>
        <v>0</v>
      </c>
      <c r="N207" s="4">
        <f t="shared" si="19"/>
        <v>0</v>
      </c>
      <c r="O207" t="s">
        <v>20</v>
      </c>
      <c r="P207">
        <f t="array" ref="P207">INDEX(Items!B$2:B$1098,MATCH($O207,Items!$A$2:$A$1098,0))</f>
        <v>0</v>
      </c>
      <c r="Q207">
        <f t="array" ref="Q207">INDEX(Items!C$2:C$1098,MATCH($O207,Items!$A$2:$A$1098,0))</f>
        <v>0</v>
      </c>
      <c r="R207">
        <f t="array" ref="R207">INDEX(Items!D$2:D$1098,MATCH($O207,Items!$A$2:$A$1098,0))</f>
        <v>0</v>
      </c>
    </row>
    <row r="208" spans="1:18" ht="14.4" x14ac:dyDescent="0.3">
      <c r="A208">
        <f t="shared" si="15"/>
        <v>1</v>
      </c>
      <c r="B208" s="10" t="str">
        <f t="shared" si="16"/>
        <v/>
      </c>
      <c r="C208" s="2">
        <f t="shared" si="17"/>
        <v>1</v>
      </c>
      <c r="D208" s="3"/>
      <c r="E208" s="2"/>
      <c r="F208" t="e">
        <f t="array" ref="F208">INDEX(Establishment!B$2:B$1047,MATCH($E208,Establishment!$A$2:$A$1047,0))</f>
        <v>#N/A</v>
      </c>
      <c r="G208" t="e">
        <f t="array" ref="G208">INDEX(Establishment!C$2:C$1047,MATCH($E208,Establishment!$A$2:$A$1047,0))</f>
        <v>#N/A</v>
      </c>
      <c r="H208" t="s">
        <v>20</v>
      </c>
      <c r="I208" s="4"/>
      <c r="J208" t="s">
        <v>20</v>
      </c>
      <c r="L208" s="4"/>
      <c r="M208" s="4">
        <f t="shared" si="18"/>
        <v>0</v>
      </c>
      <c r="N208" s="4">
        <f t="shared" si="19"/>
        <v>0</v>
      </c>
      <c r="O208" t="s">
        <v>20</v>
      </c>
      <c r="P208">
        <f t="array" ref="P208">INDEX(Items!B$2:B$1098,MATCH($O208,Items!$A$2:$A$1098,0))</f>
        <v>0</v>
      </c>
      <c r="Q208">
        <f t="array" ref="Q208">INDEX(Items!C$2:C$1098,MATCH($O208,Items!$A$2:$A$1098,0))</f>
        <v>0</v>
      </c>
      <c r="R208">
        <f t="array" ref="R208">INDEX(Items!D$2:D$1098,MATCH($O208,Items!$A$2:$A$1098,0))</f>
        <v>0</v>
      </c>
    </row>
    <row r="209" spans="1:18" ht="14.4" x14ac:dyDescent="0.3">
      <c r="A209">
        <f t="shared" si="15"/>
        <v>1</v>
      </c>
      <c r="B209" s="10" t="str">
        <f t="shared" si="16"/>
        <v/>
      </c>
      <c r="C209" s="2">
        <f t="shared" si="17"/>
        <v>1</v>
      </c>
      <c r="D209" s="3"/>
      <c r="E209" s="2"/>
      <c r="F209" t="e">
        <f t="array" ref="F209">INDEX(Establishment!B$2:B$1047,MATCH($E209,Establishment!$A$2:$A$1047,0))</f>
        <v>#N/A</v>
      </c>
      <c r="G209" t="e">
        <f t="array" ref="G209">INDEX(Establishment!C$2:C$1047,MATCH($E209,Establishment!$A$2:$A$1047,0))</f>
        <v>#N/A</v>
      </c>
      <c r="H209" t="s">
        <v>20</v>
      </c>
      <c r="I209" s="4"/>
      <c r="J209" t="s">
        <v>20</v>
      </c>
      <c r="L209" s="4"/>
      <c r="M209" s="4">
        <f t="shared" si="18"/>
        <v>0</v>
      </c>
      <c r="N209" s="4">
        <f t="shared" si="19"/>
        <v>0</v>
      </c>
      <c r="O209" t="s">
        <v>20</v>
      </c>
      <c r="P209">
        <f t="array" ref="P209">INDEX(Items!B$2:B$1098,MATCH($O209,Items!$A$2:$A$1098,0))</f>
        <v>0</v>
      </c>
      <c r="Q209">
        <f t="array" ref="Q209">INDEX(Items!C$2:C$1098,MATCH($O209,Items!$A$2:$A$1098,0))</f>
        <v>0</v>
      </c>
      <c r="R209">
        <f t="array" ref="R209">INDEX(Items!D$2:D$1098,MATCH($O209,Items!$A$2:$A$1098,0))</f>
        <v>0</v>
      </c>
    </row>
    <row r="210" spans="1:18" ht="14.4" x14ac:dyDescent="0.3">
      <c r="A210">
        <f t="shared" si="15"/>
        <v>1</v>
      </c>
      <c r="B210" s="10" t="str">
        <f t="shared" si="16"/>
        <v/>
      </c>
      <c r="C210" s="2">
        <f t="shared" si="17"/>
        <v>1</v>
      </c>
      <c r="D210" s="3"/>
      <c r="E210" s="2"/>
      <c r="F210" t="e">
        <f t="array" ref="F210">INDEX(Establishment!B$2:B$1047,MATCH($E210,Establishment!$A$2:$A$1047,0))</f>
        <v>#N/A</v>
      </c>
      <c r="G210" t="e">
        <f t="array" ref="G210">INDEX(Establishment!C$2:C$1047,MATCH($E210,Establishment!$A$2:$A$1047,0))</f>
        <v>#N/A</v>
      </c>
      <c r="H210" t="s">
        <v>20</v>
      </c>
      <c r="I210" s="4"/>
      <c r="J210" t="s">
        <v>20</v>
      </c>
      <c r="L210" s="4"/>
      <c r="M210" s="4">
        <f t="shared" si="18"/>
        <v>0</v>
      </c>
      <c r="N210" s="4">
        <f t="shared" si="19"/>
        <v>0</v>
      </c>
      <c r="O210" t="s">
        <v>20</v>
      </c>
      <c r="P210">
        <f t="array" ref="P210">INDEX(Items!B$2:B$1098,MATCH($O210,Items!$A$2:$A$1098,0))</f>
        <v>0</v>
      </c>
      <c r="Q210">
        <f t="array" ref="Q210">INDEX(Items!C$2:C$1098,MATCH($O210,Items!$A$2:$A$1098,0))</f>
        <v>0</v>
      </c>
      <c r="R210">
        <f t="array" ref="R210">INDEX(Items!D$2:D$1098,MATCH($O210,Items!$A$2:$A$1098,0))</f>
        <v>0</v>
      </c>
    </row>
    <row r="211" spans="1:18" ht="14.4" x14ac:dyDescent="0.3">
      <c r="A211">
        <f t="shared" si="15"/>
        <v>1</v>
      </c>
      <c r="B211" s="10" t="str">
        <f t="shared" si="16"/>
        <v/>
      </c>
      <c r="C211" s="2">
        <f t="shared" si="17"/>
        <v>1</v>
      </c>
      <c r="D211" s="3"/>
      <c r="E211" s="2"/>
      <c r="F211" t="e">
        <f t="array" ref="F211">INDEX(Establishment!B$2:B$1047,MATCH($E211,Establishment!$A$2:$A$1047,0))</f>
        <v>#N/A</v>
      </c>
      <c r="G211" t="e">
        <f t="array" ref="G211">INDEX(Establishment!C$2:C$1047,MATCH($E211,Establishment!$A$2:$A$1047,0))</f>
        <v>#N/A</v>
      </c>
      <c r="H211" t="s">
        <v>20</v>
      </c>
      <c r="I211" s="4"/>
      <c r="J211" t="s">
        <v>20</v>
      </c>
      <c r="L211" s="4"/>
      <c r="M211" s="4">
        <f t="shared" si="18"/>
        <v>0</v>
      </c>
      <c r="N211" s="4">
        <f t="shared" si="19"/>
        <v>0</v>
      </c>
      <c r="O211" t="s">
        <v>20</v>
      </c>
      <c r="P211">
        <f t="array" ref="P211">INDEX(Items!B$2:B$1098,MATCH($O211,Items!$A$2:$A$1098,0))</f>
        <v>0</v>
      </c>
      <c r="Q211">
        <f t="array" ref="Q211">INDEX(Items!C$2:C$1098,MATCH($O211,Items!$A$2:$A$1098,0))</f>
        <v>0</v>
      </c>
      <c r="R211">
        <f t="array" ref="R211">INDEX(Items!D$2:D$1098,MATCH($O211,Items!$A$2:$A$1098,0))</f>
        <v>0</v>
      </c>
    </row>
    <row r="212" spans="1:18" ht="14.4" x14ac:dyDescent="0.3">
      <c r="A212">
        <f t="shared" si="15"/>
        <v>1</v>
      </c>
      <c r="B212" s="10" t="str">
        <f t="shared" si="16"/>
        <v/>
      </c>
      <c r="C212" s="2">
        <f t="shared" si="17"/>
        <v>1</v>
      </c>
      <c r="D212" s="3"/>
      <c r="E212" s="2"/>
      <c r="F212" t="e">
        <f t="array" ref="F212">INDEX(Establishment!B$2:B$1047,MATCH($E212,Establishment!$A$2:$A$1047,0))</f>
        <v>#N/A</v>
      </c>
      <c r="G212" t="e">
        <f t="array" ref="G212">INDEX(Establishment!C$2:C$1047,MATCH($E212,Establishment!$A$2:$A$1047,0))</f>
        <v>#N/A</v>
      </c>
      <c r="H212" t="s">
        <v>20</v>
      </c>
      <c r="I212" s="4"/>
      <c r="J212" t="s">
        <v>20</v>
      </c>
      <c r="L212" s="4"/>
      <c r="M212" s="4">
        <f t="shared" si="18"/>
        <v>0</v>
      </c>
      <c r="N212" s="4">
        <f t="shared" si="19"/>
        <v>0</v>
      </c>
      <c r="O212" t="s">
        <v>20</v>
      </c>
      <c r="P212">
        <f t="array" ref="P212">INDEX(Items!B$2:B$1098,MATCH($O212,Items!$A$2:$A$1098,0))</f>
        <v>0</v>
      </c>
      <c r="Q212">
        <f t="array" ref="Q212">INDEX(Items!C$2:C$1098,MATCH($O212,Items!$A$2:$A$1098,0))</f>
        <v>0</v>
      </c>
      <c r="R212">
        <f t="array" ref="R212">INDEX(Items!D$2:D$1098,MATCH($O212,Items!$A$2:$A$1098,0))</f>
        <v>0</v>
      </c>
    </row>
    <row r="213" spans="1:18" ht="14.4" x14ac:dyDescent="0.3">
      <c r="A213">
        <f t="shared" si="15"/>
        <v>1</v>
      </c>
      <c r="B213" s="10" t="str">
        <f t="shared" si="16"/>
        <v/>
      </c>
      <c r="C213" s="2">
        <f t="shared" si="17"/>
        <v>1</v>
      </c>
      <c r="D213" s="3"/>
      <c r="E213" s="2"/>
      <c r="F213" t="e">
        <f t="array" ref="F213">INDEX(Establishment!B$2:B$1047,MATCH($E213,Establishment!$A$2:$A$1047,0))</f>
        <v>#N/A</v>
      </c>
      <c r="G213" t="e">
        <f t="array" ref="G213">INDEX(Establishment!C$2:C$1047,MATCH($E213,Establishment!$A$2:$A$1047,0))</f>
        <v>#N/A</v>
      </c>
      <c r="H213" t="s">
        <v>20</v>
      </c>
      <c r="I213" s="4"/>
      <c r="J213" t="s">
        <v>20</v>
      </c>
      <c r="L213" s="4"/>
      <c r="M213" s="4">
        <f t="shared" si="18"/>
        <v>0</v>
      </c>
      <c r="N213" s="4">
        <f t="shared" si="19"/>
        <v>0</v>
      </c>
      <c r="O213" t="s">
        <v>20</v>
      </c>
      <c r="P213">
        <f t="array" ref="P213">INDEX(Items!B$2:B$1098,MATCH($O213,Items!$A$2:$A$1098,0))</f>
        <v>0</v>
      </c>
      <c r="Q213">
        <f t="array" ref="Q213">INDEX(Items!C$2:C$1098,MATCH($O213,Items!$A$2:$A$1098,0))</f>
        <v>0</v>
      </c>
      <c r="R213">
        <f t="array" ref="R213">INDEX(Items!D$2:D$1098,MATCH($O213,Items!$A$2:$A$1098,0))</f>
        <v>0</v>
      </c>
    </row>
    <row r="214" spans="1:18" ht="14.4" x14ac:dyDescent="0.3">
      <c r="A214">
        <f t="shared" si="15"/>
        <v>1</v>
      </c>
      <c r="B214" s="10" t="str">
        <f t="shared" si="16"/>
        <v/>
      </c>
      <c r="C214" s="2">
        <f t="shared" si="17"/>
        <v>1</v>
      </c>
      <c r="D214" s="3"/>
      <c r="E214" s="2"/>
      <c r="F214" t="e">
        <f t="array" ref="F214">INDEX(Establishment!B$2:B$1047,MATCH($E214,Establishment!$A$2:$A$1047,0))</f>
        <v>#N/A</v>
      </c>
      <c r="G214" t="e">
        <f t="array" ref="G214">INDEX(Establishment!C$2:C$1047,MATCH($E214,Establishment!$A$2:$A$1047,0))</f>
        <v>#N/A</v>
      </c>
      <c r="H214" t="s">
        <v>20</v>
      </c>
      <c r="I214" s="4"/>
      <c r="J214" t="s">
        <v>20</v>
      </c>
      <c r="L214" s="4"/>
      <c r="M214" s="4">
        <f t="shared" si="18"/>
        <v>0</v>
      </c>
      <c r="N214" s="4">
        <f t="shared" si="19"/>
        <v>0</v>
      </c>
      <c r="O214" t="s">
        <v>20</v>
      </c>
      <c r="P214">
        <f t="array" ref="P214">INDEX(Items!B$2:B$1098,MATCH($O214,Items!$A$2:$A$1098,0))</f>
        <v>0</v>
      </c>
      <c r="Q214">
        <f t="array" ref="Q214">INDEX(Items!C$2:C$1098,MATCH($O214,Items!$A$2:$A$1098,0))</f>
        <v>0</v>
      </c>
      <c r="R214">
        <f t="array" ref="R214">INDEX(Items!D$2:D$1098,MATCH($O214,Items!$A$2:$A$1098,0))</f>
        <v>0</v>
      </c>
    </row>
    <row r="215" spans="1:18" ht="14.4" x14ac:dyDescent="0.3">
      <c r="A215">
        <f t="shared" si="15"/>
        <v>1</v>
      </c>
      <c r="B215" s="10" t="str">
        <f t="shared" si="16"/>
        <v/>
      </c>
      <c r="C215" s="2">
        <f t="shared" si="17"/>
        <v>1</v>
      </c>
      <c r="D215" s="3"/>
      <c r="E215" s="2"/>
      <c r="F215" t="e">
        <f t="array" ref="F215">INDEX(Establishment!B$2:B$1047,MATCH($E215,Establishment!$A$2:$A$1047,0))</f>
        <v>#N/A</v>
      </c>
      <c r="G215" t="e">
        <f t="array" ref="G215">INDEX(Establishment!C$2:C$1047,MATCH($E215,Establishment!$A$2:$A$1047,0))</f>
        <v>#N/A</v>
      </c>
      <c r="H215" t="s">
        <v>20</v>
      </c>
      <c r="I215" s="4"/>
      <c r="J215" t="s">
        <v>20</v>
      </c>
      <c r="L215" s="4"/>
      <c r="M215" s="4">
        <f t="shared" si="18"/>
        <v>0</v>
      </c>
      <c r="N215" s="4">
        <f t="shared" si="19"/>
        <v>0</v>
      </c>
      <c r="O215" t="s">
        <v>20</v>
      </c>
      <c r="P215">
        <f t="array" ref="P215">INDEX(Items!B$2:B$1098,MATCH($O215,Items!$A$2:$A$1098,0))</f>
        <v>0</v>
      </c>
      <c r="Q215">
        <f t="array" ref="Q215">INDEX(Items!C$2:C$1098,MATCH($O215,Items!$A$2:$A$1098,0))</f>
        <v>0</v>
      </c>
      <c r="R215">
        <f t="array" ref="R215">INDEX(Items!D$2:D$1098,MATCH($O215,Items!$A$2:$A$1098,0))</f>
        <v>0</v>
      </c>
    </row>
    <row r="216" spans="1:18" ht="14.4" x14ac:dyDescent="0.3">
      <c r="A216">
        <f t="shared" si="15"/>
        <v>1</v>
      </c>
      <c r="B216" s="10" t="str">
        <f t="shared" si="16"/>
        <v/>
      </c>
      <c r="C216" s="2">
        <f t="shared" si="17"/>
        <v>1</v>
      </c>
      <c r="D216" s="3"/>
      <c r="E216" s="2"/>
      <c r="F216" t="e">
        <f t="array" ref="F216">INDEX(Establishment!B$2:B$1047,MATCH($E216,Establishment!$A$2:$A$1047,0))</f>
        <v>#N/A</v>
      </c>
      <c r="G216" t="e">
        <f t="array" ref="G216">INDEX(Establishment!C$2:C$1047,MATCH($E216,Establishment!$A$2:$A$1047,0))</f>
        <v>#N/A</v>
      </c>
      <c r="H216" t="s">
        <v>20</v>
      </c>
      <c r="I216" s="4"/>
      <c r="J216" t="s">
        <v>20</v>
      </c>
      <c r="L216" s="4"/>
      <c r="M216" s="4">
        <f t="shared" si="18"/>
        <v>0</v>
      </c>
      <c r="N216" s="4">
        <f t="shared" si="19"/>
        <v>0</v>
      </c>
      <c r="O216" t="s">
        <v>20</v>
      </c>
      <c r="P216">
        <f t="array" ref="P216">INDEX(Items!B$2:B$1098,MATCH($O216,Items!$A$2:$A$1098,0))</f>
        <v>0</v>
      </c>
      <c r="Q216">
        <f t="array" ref="Q216">INDEX(Items!C$2:C$1098,MATCH($O216,Items!$A$2:$A$1098,0))</f>
        <v>0</v>
      </c>
      <c r="R216">
        <f t="array" ref="R216">INDEX(Items!D$2:D$1098,MATCH($O216,Items!$A$2:$A$1098,0))</f>
        <v>0</v>
      </c>
    </row>
    <row r="217" spans="1:18" ht="14.4" x14ac:dyDescent="0.3">
      <c r="A217">
        <f t="shared" si="15"/>
        <v>1</v>
      </c>
      <c r="B217" s="10" t="str">
        <f t="shared" si="16"/>
        <v/>
      </c>
      <c r="C217" s="2">
        <f t="shared" si="17"/>
        <v>1</v>
      </c>
      <c r="D217" s="3"/>
      <c r="E217" s="2"/>
      <c r="F217" t="e">
        <f t="array" ref="F217">INDEX(Establishment!B$2:B$1047,MATCH($E217,Establishment!$A$2:$A$1047,0))</f>
        <v>#N/A</v>
      </c>
      <c r="G217" t="e">
        <f t="array" ref="G217">INDEX(Establishment!C$2:C$1047,MATCH($E217,Establishment!$A$2:$A$1047,0))</f>
        <v>#N/A</v>
      </c>
      <c r="H217" t="s">
        <v>20</v>
      </c>
      <c r="I217" s="4"/>
      <c r="J217" t="s">
        <v>20</v>
      </c>
      <c r="L217" s="4"/>
      <c r="M217" s="4">
        <f t="shared" si="18"/>
        <v>0</v>
      </c>
      <c r="N217" s="4">
        <f t="shared" si="19"/>
        <v>0</v>
      </c>
      <c r="O217" t="s">
        <v>20</v>
      </c>
      <c r="P217">
        <f t="array" ref="P217">INDEX(Items!B$2:B$1098,MATCH($O217,Items!$A$2:$A$1098,0))</f>
        <v>0</v>
      </c>
      <c r="Q217">
        <f t="array" ref="Q217">INDEX(Items!C$2:C$1098,MATCH($O217,Items!$A$2:$A$1098,0))</f>
        <v>0</v>
      </c>
      <c r="R217">
        <f t="array" ref="R217">INDEX(Items!D$2:D$1098,MATCH($O217,Items!$A$2:$A$1098,0))</f>
        <v>0</v>
      </c>
    </row>
    <row r="218" spans="1:18" ht="14.4" x14ac:dyDescent="0.3">
      <c r="A218">
        <f t="shared" si="15"/>
        <v>1</v>
      </c>
      <c r="B218" s="10" t="str">
        <f t="shared" si="16"/>
        <v/>
      </c>
      <c r="C218" s="2">
        <f t="shared" si="17"/>
        <v>1</v>
      </c>
      <c r="D218" s="3"/>
      <c r="E218" s="2"/>
      <c r="F218" t="e">
        <f t="array" ref="F218">INDEX(Establishment!B$2:B$1047,MATCH($E218,Establishment!$A$2:$A$1047,0))</f>
        <v>#N/A</v>
      </c>
      <c r="G218" t="e">
        <f t="array" ref="G218">INDEX(Establishment!C$2:C$1047,MATCH($E218,Establishment!$A$2:$A$1047,0))</f>
        <v>#N/A</v>
      </c>
      <c r="H218" t="s">
        <v>20</v>
      </c>
      <c r="I218" s="4"/>
      <c r="J218" t="s">
        <v>20</v>
      </c>
      <c r="L218" s="4"/>
      <c r="M218" s="4">
        <f t="shared" si="18"/>
        <v>0</v>
      </c>
      <c r="N218" s="4">
        <f t="shared" si="19"/>
        <v>0</v>
      </c>
      <c r="O218" t="s">
        <v>20</v>
      </c>
      <c r="P218">
        <f t="array" ref="P218">INDEX(Items!B$2:B$1098,MATCH($O218,Items!$A$2:$A$1098,0))</f>
        <v>0</v>
      </c>
      <c r="Q218">
        <f t="array" ref="Q218">INDEX(Items!C$2:C$1098,MATCH($O218,Items!$A$2:$A$1098,0))</f>
        <v>0</v>
      </c>
      <c r="R218">
        <f t="array" ref="R218">INDEX(Items!D$2:D$1098,MATCH($O218,Items!$A$2:$A$1098,0))</f>
        <v>0</v>
      </c>
    </row>
    <row r="219" spans="1:18" ht="14.4" x14ac:dyDescent="0.3">
      <c r="A219">
        <f t="shared" si="15"/>
        <v>1</v>
      </c>
      <c r="B219" s="10" t="str">
        <f t="shared" si="16"/>
        <v/>
      </c>
      <c r="C219" s="2">
        <f t="shared" si="17"/>
        <v>1</v>
      </c>
      <c r="D219" s="3"/>
      <c r="E219" s="2"/>
      <c r="F219" t="e">
        <f t="array" ref="F219">INDEX(Establishment!B$2:B$1047,MATCH($E219,Establishment!$A$2:$A$1047,0))</f>
        <v>#N/A</v>
      </c>
      <c r="G219" t="e">
        <f t="array" ref="G219">INDEX(Establishment!C$2:C$1047,MATCH($E219,Establishment!$A$2:$A$1047,0))</f>
        <v>#N/A</v>
      </c>
      <c r="H219" t="s">
        <v>20</v>
      </c>
      <c r="I219" s="4"/>
      <c r="J219" t="s">
        <v>20</v>
      </c>
      <c r="L219" s="4"/>
      <c r="M219" s="4">
        <f t="shared" si="18"/>
        <v>0</v>
      </c>
      <c r="N219" s="4">
        <f t="shared" si="19"/>
        <v>0</v>
      </c>
      <c r="O219" t="s">
        <v>20</v>
      </c>
      <c r="P219">
        <f t="array" ref="P219">INDEX(Items!B$2:B$1098,MATCH($O219,Items!$A$2:$A$1098,0))</f>
        <v>0</v>
      </c>
      <c r="Q219">
        <f t="array" ref="Q219">INDEX(Items!C$2:C$1098,MATCH($O219,Items!$A$2:$A$1098,0))</f>
        <v>0</v>
      </c>
      <c r="R219">
        <f t="array" ref="R219">INDEX(Items!D$2:D$1098,MATCH($O219,Items!$A$2:$A$1098,0))</f>
        <v>0</v>
      </c>
    </row>
    <row r="220" spans="1:18" ht="14.4" x14ac:dyDescent="0.3">
      <c r="A220">
        <f t="shared" si="15"/>
        <v>1</v>
      </c>
      <c r="B220" s="10" t="str">
        <f t="shared" si="16"/>
        <v/>
      </c>
      <c r="C220" s="2">
        <f t="shared" si="17"/>
        <v>1</v>
      </c>
      <c r="D220" s="3"/>
      <c r="E220" s="2"/>
      <c r="F220" t="e">
        <f t="array" ref="F220">INDEX(Establishment!B$2:B$1047,MATCH($E220,Establishment!$A$2:$A$1047,0))</f>
        <v>#N/A</v>
      </c>
      <c r="G220" t="e">
        <f t="array" ref="G220">INDEX(Establishment!C$2:C$1047,MATCH($E220,Establishment!$A$2:$A$1047,0))</f>
        <v>#N/A</v>
      </c>
      <c r="H220" t="s">
        <v>20</v>
      </c>
      <c r="I220" s="4"/>
      <c r="J220" t="s">
        <v>20</v>
      </c>
      <c r="L220" s="4"/>
      <c r="M220" s="4">
        <f t="shared" si="18"/>
        <v>0</v>
      </c>
      <c r="N220" s="4">
        <f t="shared" si="19"/>
        <v>0</v>
      </c>
      <c r="O220" t="s">
        <v>20</v>
      </c>
      <c r="P220">
        <f t="array" ref="P220">INDEX(Items!B$2:B$1098,MATCH($O220,Items!$A$2:$A$1098,0))</f>
        <v>0</v>
      </c>
      <c r="Q220">
        <f t="array" ref="Q220">INDEX(Items!C$2:C$1098,MATCH($O220,Items!$A$2:$A$1098,0))</f>
        <v>0</v>
      </c>
      <c r="R220">
        <f t="array" ref="R220">INDEX(Items!D$2:D$1098,MATCH($O220,Items!$A$2:$A$1098,0))</f>
        <v>0</v>
      </c>
    </row>
    <row r="221" spans="1:18" ht="14.4" x14ac:dyDescent="0.3">
      <c r="A221">
        <f t="shared" si="15"/>
        <v>1</v>
      </c>
      <c r="B221" s="10" t="str">
        <f t="shared" si="16"/>
        <v/>
      </c>
      <c r="C221" s="2">
        <f t="shared" si="17"/>
        <v>1</v>
      </c>
      <c r="D221" s="3"/>
      <c r="E221" s="2"/>
      <c r="F221" t="e">
        <f t="array" ref="F221">INDEX(Establishment!B$2:B$1047,MATCH($E221,Establishment!$A$2:$A$1047,0))</f>
        <v>#N/A</v>
      </c>
      <c r="G221" t="e">
        <f t="array" ref="G221">INDEX(Establishment!C$2:C$1047,MATCH($E221,Establishment!$A$2:$A$1047,0))</f>
        <v>#N/A</v>
      </c>
      <c r="H221" t="s">
        <v>20</v>
      </c>
      <c r="I221" s="4"/>
      <c r="J221" t="s">
        <v>20</v>
      </c>
      <c r="L221" s="4"/>
      <c r="M221" s="4">
        <f t="shared" si="18"/>
        <v>0</v>
      </c>
      <c r="N221" s="4">
        <f t="shared" si="19"/>
        <v>0</v>
      </c>
      <c r="O221" t="s">
        <v>20</v>
      </c>
      <c r="P221">
        <f t="array" ref="P221">INDEX(Items!B$2:B$1098,MATCH($O221,Items!$A$2:$A$1098,0))</f>
        <v>0</v>
      </c>
      <c r="Q221">
        <f t="array" ref="Q221">INDEX(Items!C$2:C$1098,MATCH($O221,Items!$A$2:$A$1098,0))</f>
        <v>0</v>
      </c>
      <c r="R221">
        <f t="array" ref="R221">INDEX(Items!D$2:D$1098,MATCH($O221,Items!$A$2:$A$1098,0))</f>
        <v>0</v>
      </c>
    </row>
    <row r="222" spans="1:18" ht="14.4" x14ac:dyDescent="0.3">
      <c r="A222">
        <f t="shared" si="15"/>
        <v>1</v>
      </c>
      <c r="B222" s="10" t="str">
        <f t="shared" si="16"/>
        <v/>
      </c>
      <c r="C222" s="2">
        <f t="shared" si="17"/>
        <v>1</v>
      </c>
      <c r="D222" s="3"/>
      <c r="E222" s="2"/>
      <c r="F222" t="e">
        <f t="array" ref="F222">INDEX(Establishment!B$2:B$1047,MATCH($E222,Establishment!$A$2:$A$1047,0))</f>
        <v>#N/A</v>
      </c>
      <c r="G222" t="e">
        <f t="array" ref="G222">INDEX(Establishment!C$2:C$1047,MATCH($E222,Establishment!$A$2:$A$1047,0))</f>
        <v>#N/A</v>
      </c>
      <c r="H222" t="s">
        <v>20</v>
      </c>
      <c r="I222" s="4"/>
      <c r="J222" t="s">
        <v>20</v>
      </c>
      <c r="L222" s="4"/>
      <c r="M222" s="4">
        <f t="shared" si="18"/>
        <v>0</v>
      </c>
      <c r="N222" s="4">
        <f t="shared" si="19"/>
        <v>0</v>
      </c>
      <c r="O222" t="s">
        <v>20</v>
      </c>
      <c r="P222">
        <f t="array" ref="P222">INDEX(Items!B$2:B$1098,MATCH($O222,Items!$A$2:$A$1098,0))</f>
        <v>0</v>
      </c>
      <c r="Q222">
        <f t="array" ref="Q222">INDEX(Items!C$2:C$1098,MATCH($O222,Items!$A$2:$A$1098,0))</f>
        <v>0</v>
      </c>
      <c r="R222">
        <f t="array" ref="R222">INDEX(Items!D$2:D$1098,MATCH($O222,Items!$A$2:$A$1098,0))</f>
        <v>0</v>
      </c>
    </row>
    <row r="223" spans="1:18" ht="14.4" x14ac:dyDescent="0.3">
      <c r="A223">
        <f t="shared" si="15"/>
        <v>1</v>
      </c>
      <c r="B223" s="10" t="str">
        <f t="shared" si="16"/>
        <v/>
      </c>
      <c r="C223" s="2">
        <f t="shared" si="17"/>
        <v>1</v>
      </c>
      <c r="D223" s="3"/>
      <c r="E223" s="2"/>
      <c r="F223" t="e">
        <f t="array" ref="F223">INDEX(Establishment!B$2:B$1047,MATCH($E223,Establishment!$A$2:$A$1047,0))</f>
        <v>#N/A</v>
      </c>
      <c r="G223" t="e">
        <f t="array" ref="G223">INDEX(Establishment!C$2:C$1047,MATCH($E223,Establishment!$A$2:$A$1047,0))</f>
        <v>#N/A</v>
      </c>
      <c r="H223" t="s">
        <v>20</v>
      </c>
      <c r="I223" s="4"/>
      <c r="J223" t="s">
        <v>20</v>
      </c>
      <c r="L223" s="4"/>
      <c r="M223" s="4">
        <f t="shared" si="18"/>
        <v>0</v>
      </c>
      <c r="N223" s="4">
        <f t="shared" si="19"/>
        <v>0</v>
      </c>
      <c r="O223" t="s">
        <v>20</v>
      </c>
      <c r="P223">
        <f t="array" ref="P223">INDEX(Items!B$2:B$1098,MATCH($O223,Items!$A$2:$A$1098,0))</f>
        <v>0</v>
      </c>
      <c r="Q223">
        <f t="array" ref="Q223">INDEX(Items!C$2:C$1098,MATCH($O223,Items!$A$2:$A$1098,0))</f>
        <v>0</v>
      </c>
      <c r="R223">
        <f t="array" ref="R223">INDEX(Items!D$2:D$1098,MATCH($O223,Items!$A$2:$A$1098,0))</f>
        <v>0</v>
      </c>
    </row>
    <row r="224" spans="1:18" ht="14.4" x14ac:dyDescent="0.3">
      <c r="A224">
        <f t="shared" si="15"/>
        <v>1</v>
      </c>
      <c r="B224" s="10" t="str">
        <f t="shared" si="16"/>
        <v/>
      </c>
      <c r="C224" s="2">
        <f t="shared" si="17"/>
        <v>1</v>
      </c>
      <c r="D224" s="3"/>
      <c r="E224" s="2"/>
      <c r="F224" t="e">
        <f t="array" ref="F224">INDEX(Establishment!B$2:B$1047,MATCH($E224,Establishment!$A$2:$A$1047,0))</f>
        <v>#N/A</v>
      </c>
      <c r="G224" t="e">
        <f t="array" ref="G224">INDEX(Establishment!C$2:C$1047,MATCH($E224,Establishment!$A$2:$A$1047,0))</f>
        <v>#N/A</v>
      </c>
      <c r="H224" t="s">
        <v>20</v>
      </c>
      <c r="I224" s="4"/>
      <c r="J224" t="s">
        <v>20</v>
      </c>
      <c r="L224" s="4"/>
      <c r="M224" s="4">
        <f t="shared" si="18"/>
        <v>0</v>
      </c>
      <c r="N224" s="4">
        <f t="shared" si="19"/>
        <v>0</v>
      </c>
      <c r="O224" t="s">
        <v>20</v>
      </c>
      <c r="P224">
        <f t="array" ref="P224">INDEX(Items!B$2:B$1098,MATCH($O224,Items!$A$2:$A$1098,0))</f>
        <v>0</v>
      </c>
      <c r="Q224">
        <f t="array" ref="Q224">INDEX(Items!C$2:C$1098,MATCH($O224,Items!$A$2:$A$1098,0))</f>
        <v>0</v>
      </c>
      <c r="R224">
        <f t="array" ref="R224">INDEX(Items!D$2:D$1098,MATCH($O224,Items!$A$2:$A$1098,0))</f>
        <v>0</v>
      </c>
    </row>
    <row r="225" spans="1:18" ht="14.4" x14ac:dyDescent="0.3">
      <c r="A225">
        <f t="shared" si="15"/>
        <v>1</v>
      </c>
      <c r="B225" s="10" t="str">
        <f t="shared" si="16"/>
        <v/>
      </c>
      <c r="C225" s="2">
        <f t="shared" si="17"/>
        <v>1</v>
      </c>
      <c r="D225" s="3"/>
      <c r="E225" s="2"/>
      <c r="F225" t="e">
        <f t="array" ref="F225">INDEX(Establishment!B$2:B$1047,MATCH($E225,Establishment!$A$2:$A$1047,0))</f>
        <v>#N/A</v>
      </c>
      <c r="G225" t="e">
        <f t="array" ref="G225">INDEX(Establishment!C$2:C$1047,MATCH($E225,Establishment!$A$2:$A$1047,0))</f>
        <v>#N/A</v>
      </c>
      <c r="H225" t="s">
        <v>20</v>
      </c>
      <c r="I225" s="4"/>
      <c r="J225" t="s">
        <v>20</v>
      </c>
      <c r="L225" s="4"/>
      <c r="M225" s="4">
        <f t="shared" si="18"/>
        <v>0</v>
      </c>
      <c r="N225" s="4">
        <f t="shared" si="19"/>
        <v>0</v>
      </c>
      <c r="O225" t="s">
        <v>20</v>
      </c>
      <c r="P225">
        <f t="array" ref="P225">INDEX(Items!B$2:B$1098,MATCH($O225,Items!$A$2:$A$1098,0))</f>
        <v>0</v>
      </c>
      <c r="Q225">
        <f t="array" ref="Q225">INDEX(Items!C$2:C$1098,MATCH($O225,Items!$A$2:$A$1098,0))</f>
        <v>0</v>
      </c>
      <c r="R225">
        <f t="array" ref="R225">INDEX(Items!D$2:D$1098,MATCH($O225,Items!$A$2:$A$1098,0))</f>
        <v>0</v>
      </c>
    </row>
    <row r="226" spans="1:18" ht="14.4" x14ac:dyDescent="0.3">
      <c r="A226">
        <f t="shared" si="15"/>
        <v>1</v>
      </c>
      <c r="B226" s="10" t="str">
        <f t="shared" si="16"/>
        <v/>
      </c>
      <c r="C226" s="2">
        <f t="shared" si="17"/>
        <v>1</v>
      </c>
      <c r="D226" s="3"/>
      <c r="E226" s="2"/>
      <c r="F226" t="e">
        <f t="array" ref="F226">INDEX(Establishment!B$2:B$1047,MATCH($E226,Establishment!$A$2:$A$1047,0))</f>
        <v>#N/A</v>
      </c>
      <c r="G226" t="e">
        <f t="array" ref="G226">INDEX(Establishment!C$2:C$1047,MATCH($E226,Establishment!$A$2:$A$1047,0))</f>
        <v>#N/A</v>
      </c>
      <c r="H226" t="s">
        <v>20</v>
      </c>
      <c r="I226" s="4"/>
      <c r="J226" t="s">
        <v>20</v>
      </c>
      <c r="L226" s="4"/>
      <c r="M226" s="4">
        <f t="shared" si="18"/>
        <v>0</v>
      </c>
      <c r="N226" s="4">
        <f t="shared" si="19"/>
        <v>0</v>
      </c>
      <c r="O226" t="s">
        <v>20</v>
      </c>
      <c r="P226">
        <f t="array" ref="P226">INDEX(Items!B$2:B$1098,MATCH($O226,Items!$A$2:$A$1098,0))</f>
        <v>0</v>
      </c>
      <c r="Q226">
        <f t="array" ref="Q226">INDEX(Items!C$2:C$1098,MATCH($O226,Items!$A$2:$A$1098,0))</f>
        <v>0</v>
      </c>
      <c r="R226">
        <f t="array" ref="R226">INDEX(Items!D$2:D$1098,MATCH($O226,Items!$A$2:$A$1098,0))</f>
        <v>0</v>
      </c>
    </row>
    <row r="227" spans="1:18" ht="14.4" x14ac:dyDescent="0.3">
      <c r="A227">
        <f t="shared" si="15"/>
        <v>1</v>
      </c>
      <c r="B227" s="10" t="str">
        <f t="shared" si="16"/>
        <v/>
      </c>
      <c r="C227" s="2">
        <f t="shared" si="17"/>
        <v>1</v>
      </c>
      <c r="D227" s="3"/>
      <c r="E227" s="2"/>
      <c r="F227" t="e">
        <f t="array" ref="F227">INDEX(Establishment!B$2:B$1047,MATCH($E227,Establishment!$A$2:$A$1047,0))</f>
        <v>#N/A</v>
      </c>
      <c r="G227" t="e">
        <f t="array" ref="G227">INDEX(Establishment!C$2:C$1047,MATCH($E227,Establishment!$A$2:$A$1047,0))</f>
        <v>#N/A</v>
      </c>
      <c r="H227" t="s">
        <v>20</v>
      </c>
      <c r="I227" s="4"/>
      <c r="J227" t="s">
        <v>20</v>
      </c>
      <c r="L227" s="4"/>
      <c r="M227" s="4">
        <f t="shared" si="18"/>
        <v>0</v>
      </c>
      <c r="N227" s="4">
        <f t="shared" si="19"/>
        <v>0</v>
      </c>
      <c r="O227" t="s">
        <v>20</v>
      </c>
      <c r="P227">
        <f t="array" ref="P227">INDEX(Items!B$2:B$1098,MATCH($O227,Items!$A$2:$A$1098,0))</f>
        <v>0</v>
      </c>
      <c r="Q227">
        <f t="array" ref="Q227">INDEX(Items!C$2:C$1098,MATCH($O227,Items!$A$2:$A$1098,0))</f>
        <v>0</v>
      </c>
      <c r="R227">
        <f t="array" ref="R227">INDEX(Items!D$2:D$1098,MATCH($O227,Items!$A$2:$A$1098,0))</f>
        <v>0</v>
      </c>
    </row>
    <row r="228" spans="1:18" ht="14.4" x14ac:dyDescent="0.3">
      <c r="A228">
        <f t="shared" si="15"/>
        <v>1</v>
      </c>
      <c r="B228" s="10" t="str">
        <f t="shared" si="16"/>
        <v/>
      </c>
      <c r="C228" s="2">
        <f t="shared" si="17"/>
        <v>1</v>
      </c>
      <c r="D228" s="3"/>
      <c r="E228" s="2"/>
      <c r="F228" t="e">
        <f t="array" ref="F228">INDEX(Establishment!B$2:B$1047,MATCH($E228,Establishment!$A$2:$A$1047,0))</f>
        <v>#N/A</v>
      </c>
      <c r="G228" t="e">
        <f t="array" ref="G228">INDEX(Establishment!C$2:C$1047,MATCH($E228,Establishment!$A$2:$A$1047,0))</f>
        <v>#N/A</v>
      </c>
      <c r="H228" t="s">
        <v>20</v>
      </c>
      <c r="I228" s="4"/>
      <c r="J228" t="s">
        <v>20</v>
      </c>
      <c r="L228" s="4"/>
      <c r="M228" s="4">
        <f t="shared" si="18"/>
        <v>0</v>
      </c>
      <c r="N228" s="4">
        <f t="shared" si="19"/>
        <v>0</v>
      </c>
      <c r="O228" t="s">
        <v>20</v>
      </c>
      <c r="P228">
        <f t="array" ref="P228">INDEX(Items!B$2:B$1098,MATCH($O228,Items!$A$2:$A$1098,0))</f>
        <v>0</v>
      </c>
      <c r="Q228">
        <f t="array" ref="Q228">INDEX(Items!C$2:C$1098,MATCH($O228,Items!$A$2:$A$1098,0))</f>
        <v>0</v>
      </c>
      <c r="R228">
        <f t="array" ref="R228">INDEX(Items!D$2:D$1098,MATCH($O228,Items!$A$2:$A$1098,0))</f>
        <v>0</v>
      </c>
    </row>
    <row r="229" spans="1:18" ht="14.4" x14ac:dyDescent="0.3">
      <c r="A229">
        <f t="shared" si="15"/>
        <v>1</v>
      </c>
      <c r="B229" s="10" t="str">
        <f t="shared" si="16"/>
        <v/>
      </c>
      <c r="C229" s="2">
        <f t="shared" si="17"/>
        <v>1</v>
      </c>
      <c r="D229" s="3"/>
      <c r="E229" s="2"/>
      <c r="F229" t="e">
        <f t="array" ref="F229">INDEX(Establishment!B$2:B$1047,MATCH($E229,Establishment!$A$2:$A$1047,0))</f>
        <v>#N/A</v>
      </c>
      <c r="G229" t="e">
        <f t="array" ref="G229">INDEX(Establishment!C$2:C$1047,MATCH($E229,Establishment!$A$2:$A$1047,0))</f>
        <v>#N/A</v>
      </c>
      <c r="H229" t="s">
        <v>20</v>
      </c>
      <c r="I229" s="4"/>
      <c r="J229" t="s">
        <v>20</v>
      </c>
      <c r="L229" s="4"/>
      <c r="M229" s="4">
        <f t="shared" si="18"/>
        <v>0</v>
      </c>
      <c r="N229" s="4">
        <f t="shared" si="19"/>
        <v>0</v>
      </c>
      <c r="O229" t="s">
        <v>20</v>
      </c>
      <c r="P229">
        <f t="array" ref="P229">INDEX(Items!B$2:B$1098,MATCH($O229,Items!$A$2:$A$1098,0))</f>
        <v>0</v>
      </c>
      <c r="Q229">
        <f t="array" ref="Q229">INDEX(Items!C$2:C$1098,MATCH($O229,Items!$A$2:$A$1098,0))</f>
        <v>0</v>
      </c>
      <c r="R229">
        <f t="array" ref="R229">INDEX(Items!D$2:D$1098,MATCH($O229,Items!$A$2:$A$1098,0))</f>
        <v>0</v>
      </c>
    </row>
    <row r="230" spans="1:18" ht="14.4" x14ac:dyDescent="0.3">
      <c r="A230">
        <f t="shared" si="15"/>
        <v>1</v>
      </c>
      <c r="B230" s="10" t="str">
        <f t="shared" si="16"/>
        <v/>
      </c>
      <c r="C230" s="2">
        <f t="shared" si="17"/>
        <v>1</v>
      </c>
      <c r="D230" s="3"/>
      <c r="E230" s="2"/>
      <c r="F230" t="e">
        <f t="array" ref="F230">INDEX(Establishment!B$2:B$1047,MATCH($E230,Establishment!$A$2:$A$1047,0))</f>
        <v>#N/A</v>
      </c>
      <c r="G230" t="e">
        <f t="array" ref="G230">INDEX(Establishment!C$2:C$1047,MATCH($E230,Establishment!$A$2:$A$1047,0))</f>
        <v>#N/A</v>
      </c>
      <c r="H230" t="s">
        <v>20</v>
      </c>
      <c r="I230" s="4"/>
      <c r="J230" t="s">
        <v>20</v>
      </c>
      <c r="L230" s="4"/>
      <c r="M230" s="4">
        <f t="shared" si="18"/>
        <v>0</v>
      </c>
      <c r="N230" s="4">
        <f t="shared" si="19"/>
        <v>0</v>
      </c>
      <c r="O230" t="s">
        <v>20</v>
      </c>
      <c r="P230">
        <f t="array" ref="P230">INDEX(Items!B$2:B$1098,MATCH($O230,Items!$A$2:$A$1098,0))</f>
        <v>0</v>
      </c>
      <c r="Q230">
        <f t="array" ref="Q230">INDEX(Items!C$2:C$1098,MATCH($O230,Items!$A$2:$A$1098,0))</f>
        <v>0</v>
      </c>
      <c r="R230">
        <f t="array" ref="R230">INDEX(Items!D$2:D$1098,MATCH($O230,Items!$A$2:$A$1098,0))</f>
        <v>0</v>
      </c>
    </row>
    <row r="231" spans="1:18" ht="14.4" x14ac:dyDescent="0.3">
      <c r="A231">
        <f t="shared" si="15"/>
        <v>1</v>
      </c>
      <c r="B231" s="10" t="str">
        <f t="shared" si="16"/>
        <v/>
      </c>
      <c r="C231" s="2">
        <f t="shared" si="17"/>
        <v>1</v>
      </c>
      <c r="D231" s="3"/>
      <c r="E231" s="2"/>
      <c r="F231" t="e">
        <f t="array" ref="F231">INDEX(Establishment!B$2:B$1047,MATCH($E231,Establishment!$A$2:$A$1047,0))</f>
        <v>#N/A</v>
      </c>
      <c r="G231" t="e">
        <f t="array" ref="G231">INDEX(Establishment!C$2:C$1047,MATCH($E231,Establishment!$A$2:$A$1047,0))</f>
        <v>#N/A</v>
      </c>
      <c r="H231" t="s">
        <v>20</v>
      </c>
      <c r="I231" s="4"/>
      <c r="J231" t="s">
        <v>20</v>
      </c>
      <c r="L231" s="4"/>
      <c r="M231" s="4">
        <f t="shared" si="18"/>
        <v>0</v>
      </c>
      <c r="N231" s="4">
        <f t="shared" si="19"/>
        <v>0</v>
      </c>
      <c r="O231" t="s">
        <v>20</v>
      </c>
      <c r="P231">
        <f t="array" ref="P231">INDEX(Items!B$2:B$1098,MATCH($O231,Items!$A$2:$A$1098,0))</f>
        <v>0</v>
      </c>
      <c r="Q231">
        <f t="array" ref="Q231">INDEX(Items!C$2:C$1098,MATCH($O231,Items!$A$2:$A$1098,0))</f>
        <v>0</v>
      </c>
      <c r="R231">
        <f t="array" ref="R231">INDEX(Items!D$2:D$1098,MATCH($O231,Items!$A$2:$A$1098,0))</f>
        <v>0</v>
      </c>
    </row>
    <row r="232" spans="1:18" ht="14.4" x14ac:dyDescent="0.3">
      <c r="A232">
        <f t="shared" si="15"/>
        <v>1</v>
      </c>
      <c r="B232" s="10" t="str">
        <f t="shared" si="16"/>
        <v/>
      </c>
      <c r="C232" s="2">
        <f t="shared" si="17"/>
        <v>1</v>
      </c>
      <c r="D232" s="3"/>
      <c r="E232" s="2"/>
      <c r="F232" t="e">
        <f t="array" ref="F232">INDEX(Establishment!B$2:B$1047,MATCH($E232,Establishment!$A$2:$A$1047,0))</f>
        <v>#N/A</v>
      </c>
      <c r="G232" t="e">
        <f t="array" ref="G232">INDEX(Establishment!C$2:C$1047,MATCH($E232,Establishment!$A$2:$A$1047,0))</f>
        <v>#N/A</v>
      </c>
      <c r="H232" t="s">
        <v>20</v>
      </c>
      <c r="I232" s="4"/>
      <c r="J232" t="s">
        <v>20</v>
      </c>
      <c r="L232" s="4"/>
      <c r="M232" s="4">
        <f t="shared" si="18"/>
        <v>0</v>
      </c>
      <c r="N232" s="4">
        <f t="shared" si="19"/>
        <v>0</v>
      </c>
      <c r="O232" t="s">
        <v>20</v>
      </c>
      <c r="P232">
        <f t="array" ref="P232">INDEX(Items!B$2:B$1098,MATCH($O232,Items!$A$2:$A$1098,0))</f>
        <v>0</v>
      </c>
      <c r="Q232">
        <f t="array" ref="Q232">INDEX(Items!C$2:C$1098,MATCH($O232,Items!$A$2:$A$1098,0))</f>
        <v>0</v>
      </c>
      <c r="R232">
        <f t="array" ref="R232">INDEX(Items!D$2:D$1098,MATCH($O232,Items!$A$2:$A$1098,0))</f>
        <v>0</v>
      </c>
    </row>
    <row r="233" spans="1:18" ht="14.4" x14ac:dyDescent="0.3">
      <c r="A233">
        <f t="shared" si="15"/>
        <v>1</v>
      </c>
      <c r="B233" s="10" t="str">
        <f t="shared" si="16"/>
        <v/>
      </c>
      <c r="C233" s="2">
        <f t="shared" si="17"/>
        <v>1</v>
      </c>
      <c r="D233" s="3"/>
      <c r="E233" s="2"/>
      <c r="F233" t="e">
        <f t="array" ref="F233">INDEX(Establishment!B$2:B$1047,MATCH($E233,Establishment!$A$2:$A$1047,0))</f>
        <v>#N/A</v>
      </c>
      <c r="G233" t="e">
        <f t="array" ref="G233">INDEX(Establishment!C$2:C$1047,MATCH($E233,Establishment!$A$2:$A$1047,0))</f>
        <v>#N/A</v>
      </c>
      <c r="H233" t="s">
        <v>20</v>
      </c>
      <c r="I233" s="4"/>
      <c r="J233" t="s">
        <v>20</v>
      </c>
      <c r="L233" s="4"/>
      <c r="M233" s="4">
        <f t="shared" si="18"/>
        <v>0</v>
      </c>
      <c r="N233" s="4">
        <f t="shared" si="19"/>
        <v>0</v>
      </c>
      <c r="O233" t="s">
        <v>20</v>
      </c>
      <c r="P233">
        <f t="array" ref="P233">INDEX(Items!B$2:B$1098,MATCH($O233,Items!$A$2:$A$1098,0))</f>
        <v>0</v>
      </c>
      <c r="Q233">
        <f t="array" ref="Q233">INDEX(Items!C$2:C$1098,MATCH($O233,Items!$A$2:$A$1098,0))</f>
        <v>0</v>
      </c>
      <c r="R233">
        <f t="array" ref="R233">INDEX(Items!D$2:D$1098,MATCH($O233,Items!$A$2:$A$1098,0))</f>
        <v>0</v>
      </c>
    </row>
    <row r="234" spans="1:18" ht="14.4" x14ac:dyDescent="0.3">
      <c r="A234">
        <f t="shared" si="15"/>
        <v>1</v>
      </c>
      <c r="B234" s="10" t="str">
        <f t="shared" si="16"/>
        <v/>
      </c>
      <c r="C234" s="2">
        <f t="shared" si="17"/>
        <v>1</v>
      </c>
      <c r="D234" s="3"/>
      <c r="E234" s="2"/>
      <c r="F234" t="e">
        <f t="array" ref="F234">INDEX(Establishment!B$2:B$1047,MATCH($E234,Establishment!$A$2:$A$1047,0))</f>
        <v>#N/A</v>
      </c>
      <c r="G234" t="e">
        <f t="array" ref="G234">INDEX(Establishment!C$2:C$1047,MATCH($E234,Establishment!$A$2:$A$1047,0))</f>
        <v>#N/A</v>
      </c>
      <c r="H234" t="s">
        <v>20</v>
      </c>
      <c r="I234" s="4"/>
      <c r="J234" t="s">
        <v>20</v>
      </c>
      <c r="L234" s="4"/>
      <c r="M234" s="4">
        <f t="shared" si="18"/>
        <v>0</v>
      </c>
      <c r="N234" s="4">
        <f t="shared" si="19"/>
        <v>0</v>
      </c>
      <c r="O234" t="s">
        <v>20</v>
      </c>
      <c r="P234">
        <f t="array" ref="P234">INDEX(Items!B$2:B$1098,MATCH($O234,Items!$A$2:$A$1098,0))</f>
        <v>0</v>
      </c>
      <c r="Q234">
        <f t="array" ref="Q234">INDEX(Items!C$2:C$1098,MATCH($O234,Items!$A$2:$A$1098,0))</f>
        <v>0</v>
      </c>
      <c r="R234">
        <f t="array" ref="R234">INDEX(Items!D$2:D$1098,MATCH($O234,Items!$A$2:$A$1098,0))</f>
        <v>0</v>
      </c>
    </row>
    <row r="235" spans="1:18" ht="14.4" x14ac:dyDescent="0.3">
      <c r="A235">
        <f t="shared" si="15"/>
        <v>1</v>
      </c>
      <c r="B235" s="10" t="str">
        <f t="shared" si="16"/>
        <v/>
      </c>
      <c r="C235" s="2">
        <f t="shared" si="17"/>
        <v>1</v>
      </c>
      <c r="D235" s="3"/>
      <c r="E235" s="2"/>
      <c r="F235" t="e">
        <f t="array" ref="F235">INDEX(Establishment!B$2:B$1047,MATCH($E235,Establishment!$A$2:$A$1047,0))</f>
        <v>#N/A</v>
      </c>
      <c r="G235" t="e">
        <f t="array" ref="G235">INDEX(Establishment!C$2:C$1047,MATCH($E235,Establishment!$A$2:$A$1047,0))</f>
        <v>#N/A</v>
      </c>
      <c r="H235" t="s">
        <v>20</v>
      </c>
      <c r="I235" s="4"/>
      <c r="J235" t="s">
        <v>20</v>
      </c>
      <c r="L235" s="4"/>
      <c r="M235" s="4">
        <f t="shared" si="18"/>
        <v>0</v>
      </c>
      <c r="N235" s="4">
        <f t="shared" si="19"/>
        <v>0</v>
      </c>
      <c r="O235" t="s">
        <v>20</v>
      </c>
      <c r="P235">
        <f t="array" ref="P235">INDEX(Items!B$2:B$1098,MATCH($O235,Items!$A$2:$A$1098,0))</f>
        <v>0</v>
      </c>
      <c r="Q235">
        <f t="array" ref="Q235">INDEX(Items!C$2:C$1098,MATCH($O235,Items!$A$2:$A$1098,0))</f>
        <v>0</v>
      </c>
      <c r="R235">
        <f t="array" ref="R235">INDEX(Items!D$2:D$1098,MATCH($O235,Items!$A$2:$A$1098,0))</f>
        <v>0</v>
      </c>
    </row>
    <row r="236" spans="1:18" ht="14.4" x14ac:dyDescent="0.3">
      <c r="A236">
        <f t="shared" si="15"/>
        <v>1</v>
      </c>
      <c r="B236" s="10" t="str">
        <f t="shared" si="16"/>
        <v/>
      </c>
      <c r="C236" s="2">
        <f t="shared" si="17"/>
        <v>1</v>
      </c>
      <c r="D236" s="3"/>
      <c r="E236" s="2"/>
      <c r="F236" t="e">
        <f t="array" ref="F236">INDEX(Establishment!B$2:B$1047,MATCH($E236,Establishment!$A$2:$A$1047,0))</f>
        <v>#N/A</v>
      </c>
      <c r="G236" t="e">
        <f t="array" ref="G236">INDEX(Establishment!C$2:C$1047,MATCH($E236,Establishment!$A$2:$A$1047,0))</f>
        <v>#N/A</v>
      </c>
      <c r="H236" t="s">
        <v>20</v>
      </c>
      <c r="I236" s="4"/>
      <c r="J236" t="s">
        <v>20</v>
      </c>
      <c r="L236" s="4"/>
      <c r="M236" s="4">
        <f t="shared" si="18"/>
        <v>0</v>
      </c>
      <c r="N236" s="4">
        <f t="shared" si="19"/>
        <v>0</v>
      </c>
      <c r="O236" t="s">
        <v>20</v>
      </c>
      <c r="P236">
        <f t="array" ref="P236">INDEX(Items!B$2:B$1098,MATCH($O236,Items!$A$2:$A$1098,0))</f>
        <v>0</v>
      </c>
      <c r="Q236">
        <f t="array" ref="Q236">INDEX(Items!C$2:C$1098,MATCH($O236,Items!$A$2:$A$1098,0))</f>
        <v>0</v>
      </c>
      <c r="R236">
        <f t="array" ref="R236">INDEX(Items!D$2:D$1098,MATCH($O236,Items!$A$2:$A$1098,0))</f>
        <v>0</v>
      </c>
    </row>
    <row r="237" spans="1:18" ht="14.4" x14ac:dyDescent="0.3">
      <c r="A237">
        <f t="shared" si="15"/>
        <v>1</v>
      </c>
      <c r="B237" s="10" t="str">
        <f t="shared" si="16"/>
        <v/>
      </c>
      <c r="C237" s="2">
        <f t="shared" si="17"/>
        <v>1</v>
      </c>
      <c r="D237" s="3"/>
      <c r="E237" s="2"/>
      <c r="F237" t="e">
        <f t="array" ref="F237">INDEX(Establishment!B$2:B$1047,MATCH($E237,Establishment!$A$2:$A$1047,0))</f>
        <v>#N/A</v>
      </c>
      <c r="G237" t="e">
        <f t="array" ref="G237">INDEX(Establishment!C$2:C$1047,MATCH($E237,Establishment!$A$2:$A$1047,0))</f>
        <v>#N/A</v>
      </c>
      <c r="H237" t="s">
        <v>20</v>
      </c>
      <c r="I237" s="4"/>
      <c r="J237" t="s">
        <v>20</v>
      </c>
      <c r="L237" s="4"/>
      <c r="M237" s="4">
        <f t="shared" si="18"/>
        <v>0</v>
      </c>
      <c r="N237" s="4">
        <f t="shared" si="19"/>
        <v>0</v>
      </c>
      <c r="O237" t="s">
        <v>20</v>
      </c>
      <c r="P237">
        <f t="array" ref="P237">INDEX(Items!B$2:B$1098,MATCH($O237,Items!$A$2:$A$1098,0))</f>
        <v>0</v>
      </c>
      <c r="Q237">
        <f t="array" ref="Q237">INDEX(Items!C$2:C$1098,MATCH($O237,Items!$A$2:$A$1098,0))</f>
        <v>0</v>
      </c>
      <c r="R237">
        <f t="array" ref="R237">INDEX(Items!D$2:D$1098,MATCH($O237,Items!$A$2:$A$1098,0))</f>
        <v>0</v>
      </c>
    </row>
    <row r="238" spans="1:18" ht="14.4" x14ac:dyDescent="0.3">
      <c r="A238">
        <f t="shared" si="15"/>
        <v>1</v>
      </c>
      <c r="B238" s="10" t="str">
        <f t="shared" si="16"/>
        <v/>
      </c>
      <c r="C238" s="2">
        <f t="shared" si="17"/>
        <v>1</v>
      </c>
      <c r="D238" s="3"/>
      <c r="E238" s="2"/>
      <c r="F238" t="e">
        <f t="array" ref="F238">INDEX(Establishment!B$2:B$1047,MATCH($E238,Establishment!$A$2:$A$1047,0))</f>
        <v>#N/A</v>
      </c>
      <c r="G238" t="e">
        <f t="array" ref="G238">INDEX(Establishment!C$2:C$1047,MATCH($E238,Establishment!$A$2:$A$1047,0))</f>
        <v>#N/A</v>
      </c>
      <c r="H238" t="s">
        <v>20</v>
      </c>
      <c r="I238" s="4"/>
      <c r="J238" t="s">
        <v>20</v>
      </c>
      <c r="L238" s="4"/>
      <c r="M238" s="4">
        <f t="shared" si="18"/>
        <v>0</v>
      </c>
      <c r="N238" s="4">
        <f t="shared" si="19"/>
        <v>0</v>
      </c>
      <c r="O238" t="s">
        <v>20</v>
      </c>
      <c r="P238">
        <f t="array" ref="P238">INDEX(Items!B$2:B$1098,MATCH($O238,Items!$A$2:$A$1098,0))</f>
        <v>0</v>
      </c>
      <c r="Q238">
        <f t="array" ref="Q238">INDEX(Items!C$2:C$1098,MATCH($O238,Items!$A$2:$A$1098,0))</f>
        <v>0</v>
      </c>
      <c r="R238">
        <f t="array" ref="R238">INDEX(Items!D$2:D$1098,MATCH($O238,Items!$A$2:$A$1098,0))</f>
        <v>0</v>
      </c>
    </row>
    <row r="239" spans="1:18" ht="14.4" x14ac:dyDescent="0.3">
      <c r="A239">
        <f t="shared" si="15"/>
        <v>1</v>
      </c>
      <c r="B239" s="10" t="str">
        <f t="shared" si="16"/>
        <v/>
      </c>
      <c r="C239" s="2">
        <f t="shared" si="17"/>
        <v>1</v>
      </c>
      <c r="D239" s="3"/>
      <c r="E239" s="2"/>
      <c r="F239" t="e">
        <f t="array" ref="F239">INDEX(Establishment!B$2:B$1047,MATCH($E239,Establishment!$A$2:$A$1047,0))</f>
        <v>#N/A</v>
      </c>
      <c r="G239" t="e">
        <f t="array" ref="G239">INDEX(Establishment!C$2:C$1047,MATCH($E239,Establishment!$A$2:$A$1047,0))</f>
        <v>#N/A</v>
      </c>
      <c r="H239" t="s">
        <v>20</v>
      </c>
      <c r="I239" s="4"/>
      <c r="J239" t="s">
        <v>20</v>
      </c>
      <c r="L239" s="4"/>
      <c r="M239" s="4">
        <f t="shared" si="18"/>
        <v>0</v>
      </c>
      <c r="N239" s="4">
        <f t="shared" si="19"/>
        <v>0</v>
      </c>
      <c r="O239" t="s">
        <v>20</v>
      </c>
      <c r="P239">
        <f t="array" ref="P239">INDEX(Items!B$2:B$1098,MATCH($O239,Items!$A$2:$A$1098,0))</f>
        <v>0</v>
      </c>
      <c r="Q239">
        <f t="array" ref="Q239">INDEX(Items!C$2:C$1098,MATCH($O239,Items!$A$2:$A$1098,0))</f>
        <v>0</v>
      </c>
      <c r="R239">
        <f t="array" ref="R239">INDEX(Items!D$2:D$1098,MATCH($O239,Items!$A$2:$A$1098,0))</f>
        <v>0</v>
      </c>
    </row>
    <row r="240" spans="1:18" ht="14.4" x14ac:dyDescent="0.3">
      <c r="A240">
        <f t="shared" si="15"/>
        <v>1</v>
      </c>
      <c r="B240" s="10" t="str">
        <f t="shared" si="16"/>
        <v/>
      </c>
      <c r="C240" s="2">
        <f t="shared" si="17"/>
        <v>1</v>
      </c>
      <c r="D240" s="3"/>
      <c r="E240" s="2"/>
      <c r="F240" t="e">
        <f t="array" ref="F240">INDEX(Establishment!B$2:B$1047,MATCH($E240,Establishment!$A$2:$A$1047,0))</f>
        <v>#N/A</v>
      </c>
      <c r="G240" t="e">
        <f t="array" ref="G240">INDEX(Establishment!C$2:C$1047,MATCH($E240,Establishment!$A$2:$A$1047,0))</f>
        <v>#N/A</v>
      </c>
      <c r="H240" t="s">
        <v>20</v>
      </c>
      <c r="I240" s="4"/>
      <c r="J240" t="s">
        <v>20</v>
      </c>
      <c r="L240" s="4"/>
      <c r="M240" s="4">
        <f t="shared" si="18"/>
        <v>0</v>
      </c>
      <c r="N240" s="4">
        <f t="shared" si="19"/>
        <v>0</v>
      </c>
      <c r="O240" t="s">
        <v>20</v>
      </c>
      <c r="P240">
        <f t="array" ref="P240">INDEX(Items!B$2:B$1098,MATCH($O240,Items!$A$2:$A$1098,0))</f>
        <v>0</v>
      </c>
      <c r="Q240">
        <f t="array" ref="Q240">INDEX(Items!C$2:C$1098,MATCH($O240,Items!$A$2:$A$1098,0))</f>
        <v>0</v>
      </c>
      <c r="R240">
        <f t="array" ref="R240">INDEX(Items!D$2:D$1098,MATCH($O240,Items!$A$2:$A$1098,0))</f>
        <v>0</v>
      </c>
    </row>
    <row r="241" spans="1:18" ht="14.4" x14ac:dyDescent="0.3">
      <c r="A241">
        <f t="shared" si="15"/>
        <v>1</v>
      </c>
      <c r="B241" s="10" t="str">
        <f t="shared" si="16"/>
        <v/>
      </c>
      <c r="C241" s="2">
        <f t="shared" si="17"/>
        <v>1</v>
      </c>
      <c r="D241" s="3"/>
      <c r="E241" s="2"/>
      <c r="F241" t="e">
        <f t="array" ref="F241">INDEX(Establishment!B$2:B$1047,MATCH($E241,Establishment!$A$2:$A$1047,0))</f>
        <v>#N/A</v>
      </c>
      <c r="G241" t="e">
        <f t="array" ref="G241">INDEX(Establishment!C$2:C$1047,MATCH($E241,Establishment!$A$2:$A$1047,0))</f>
        <v>#N/A</v>
      </c>
      <c r="H241" t="s">
        <v>20</v>
      </c>
      <c r="I241" s="4"/>
      <c r="J241" t="s">
        <v>20</v>
      </c>
      <c r="L241" s="4"/>
      <c r="M241" s="4">
        <f t="shared" si="18"/>
        <v>0</v>
      </c>
      <c r="N241" s="4">
        <f t="shared" si="19"/>
        <v>0</v>
      </c>
      <c r="O241" t="s">
        <v>20</v>
      </c>
      <c r="P241">
        <f t="array" ref="P241">INDEX(Items!B$2:B$1098,MATCH($O241,Items!$A$2:$A$1098,0))</f>
        <v>0</v>
      </c>
      <c r="Q241">
        <f t="array" ref="Q241">INDEX(Items!C$2:C$1098,MATCH($O241,Items!$A$2:$A$1098,0))</f>
        <v>0</v>
      </c>
      <c r="R241">
        <f t="array" ref="R241">INDEX(Items!D$2:D$1098,MATCH($O241,Items!$A$2:$A$1098,0))</f>
        <v>0</v>
      </c>
    </row>
    <row r="242" spans="1:18" ht="14.4" x14ac:dyDescent="0.3">
      <c r="A242">
        <f t="shared" si="15"/>
        <v>1</v>
      </c>
      <c r="B242" s="10" t="str">
        <f t="shared" si="16"/>
        <v/>
      </c>
      <c r="C242" s="2">
        <f t="shared" si="17"/>
        <v>1</v>
      </c>
      <c r="D242" s="3"/>
      <c r="E242" s="2"/>
      <c r="F242" t="e">
        <f t="array" ref="F242">INDEX(Establishment!B$2:B$1047,MATCH($E242,Establishment!$A$2:$A$1047,0))</f>
        <v>#N/A</v>
      </c>
      <c r="G242" t="e">
        <f t="array" ref="G242">INDEX(Establishment!C$2:C$1047,MATCH($E242,Establishment!$A$2:$A$1047,0))</f>
        <v>#N/A</v>
      </c>
      <c r="H242" t="s">
        <v>20</v>
      </c>
      <c r="I242" s="4"/>
      <c r="J242" t="s">
        <v>20</v>
      </c>
      <c r="L242" s="4"/>
      <c r="M242" s="4">
        <f t="shared" si="18"/>
        <v>0</v>
      </c>
      <c r="N242" s="4">
        <f t="shared" si="19"/>
        <v>0</v>
      </c>
      <c r="O242" t="s">
        <v>20</v>
      </c>
      <c r="P242">
        <f t="array" ref="P242">INDEX(Items!B$2:B$1098,MATCH($O242,Items!$A$2:$A$1098,0))</f>
        <v>0</v>
      </c>
      <c r="Q242">
        <f t="array" ref="Q242">INDEX(Items!C$2:C$1098,MATCH($O242,Items!$A$2:$A$1098,0))</f>
        <v>0</v>
      </c>
      <c r="R242">
        <f t="array" ref="R242">INDEX(Items!D$2:D$1098,MATCH($O242,Items!$A$2:$A$1098,0))</f>
        <v>0</v>
      </c>
    </row>
    <row r="243" spans="1:18" ht="14.4" x14ac:dyDescent="0.3">
      <c r="A243">
        <f t="shared" si="15"/>
        <v>1</v>
      </c>
      <c r="B243" s="10" t="str">
        <f t="shared" si="16"/>
        <v/>
      </c>
      <c r="C243" s="2">
        <f t="shared" si="17"/>
        <v>1</v>
      </c>
      <c r="D243" s="3"/>
      <c r="E243" s="2"/>
      <c r="F243" t="e">
        <f t="array" ref="F243">INDEX(Establishment!B$2:B$1047,MATCH($E243,Establishment!$A$2:$A$1047,0))</f>
        <v>#N/A</v>
      </c>
      <c r="G243" t="e">
        <f t="array" ref="G243">INDEX(Establishment!C$2:C$1047,MATCH($E243,Establishment!$A$2:$A$1047,0))</f>
        <v>#N/A</v>
      </c>
      <c r="H243" t="s">
        <v>20</v>
      </c>
      <c r="I243" s="4"/>
      <c r="J243" t="s">
        <v>20</v>
      </c>
      <c r="L243" s="4"/>
      <c r="M243" s="4">
        <f t="shared" si="18"/>
        <v>0</v>
      </c>
      <c r="N243" s="4">
        <f t="shared" si="19"/>
        <v>0</v>
      </c>
      <c r="O243" t="s">
        <v>20</v>
      </c>
      <c r="P243">
        <f t="array" ref="P243">INDEX(Items!B$2:B$1098,MATCH($O243,Items!$A$2:$A$1098,0))</f>
        <v>0</v>
      </c>
      <c r="Q243">
        <f t="array" ref="Q243">INDEX(Items!C$2:C$1098,MATCH($O243,Items!$A$2:$A$1098,0))</f>
        <v>0</v>
      </c>
      <c r="R243">
        <f t="array" ref="R243">INDEX(Items!D$2:D$1098,MATCH($O243,Items!$A$2:$A$1098,0))</f>
        <v>0</v>
      </c>
    </row>
    <row r="244" spans="1:18" ht="14.4" x14ac:dyDescent="0.3">
      <c r="A244">
        <f t="shared" si="15"/>
        <v>1</v>
      </c>
      <c r="B244" s="10" t="str">
        <f t="shared" si="16"/>
        <v/>
      </c>
      <c r="C244" s="2">
        <f t="shared" si="17"/>
        <v>1</v>
      </c>
      <c r="D244" s="3"/>
      <c r="E244" s="2"/>
      <c r="F244" t="e">
        <f t="array" ref="F244">INDEX(Establishment!B$2:B$1047,MATCH($E244,Establishment!$A$2:$A$1047,0))</f>
        <v>#N/A</v>
      </c>
      <c r="G244" t="e">
        <f t="array" ref="G244">INDEX(Establishment!C$2:C$1047,MATCH($E244,Establishment!$A$2:$A$1047,0))</f>
        <v>#N/A</v>
      </c>
      <c r="H244" t="s">
        <v>20</v>
      </c>
      <c r="I244" s="4"/>
      <c r="J244" t="s">
        <v>20</v>
      </c>
      <c r="L244" s="4"/>
      <c r="M244" s="4">
        <f t="shared" si="18"/>
        <v>0</v>
      </c>
      <c r="N244" s="4">
        <f t="shared" si="19"/>
        <v>0</v>
      </c>
      <c r="O244" t="s">
        <v>20</v>
      </c>
      <c r="P244">
        <f t="array" ref="P244">INDEX(Items!B$2:B$1098,MATCH($O244,Items!$A$2:$A$1098,0))</f>
        <v>0</v>
      </c>
      <c r="Q244">
        <f t="array" ref="Q244">INDEX(Items!C$2:C$1098,MATCH($O244,Items!$A$2:$A$1098,0))</f>
        <v>0</v>
      </c>
      <c r="R244">
        <f t="array" ref="R244">INDEX(Items!D$2:D$1098,MATCH($O244,Items!$A$2:$A$1098,0))</f>
        <v>0</v>
      </c>
    </row>
    <row r="245" spans="1:18" ht="14.4" x14ac:dyDescent="0.3">
      <c r="A245">
        <f t="shared" si="15"/>
        <v>1</v>
      </c>
      <c r="B245" s="10" t="str">
        <f t="shared" si="16"/>
        <v/>
      </c>
      <c r="C245" s="2">
        <f t="shared" si="17"/>
        <v>1</v>
      </c>
      <c r="D245" s="3"/>
      <c r="E245" s="2"/>
      <c r="F245" t="e">
        <f t="array" ref="F245">INDEX(Establishment!B$2:B$1047,MATCH($E245,Establishment!$A$2:$A$1047,0))</f>
        <v>#N/A</v>
      </c>
      <c r="G245" t="e">
        <f t="array" ref="G245">INDEX(Establishment!C$2:C$1047,MATCH($E245,Establishment!$A$2:$A$1047,0))</f>
        <v>#N/A</v>
      </c>
      <c r="H245" t="s">
        <v>20</v>
      </c>
      <c r="I245" s="4"/>
      <c r="J245" t="s">
        <v>20</v>
      </c>
      <c r="L245" s="4"/>
      <c r="M245" s="4">
        <f t="shared" si="18"/>
        <v>0</v>
      </c>
      <c r="N245" s="4">
        <f t="shared" si="19"/>
        <v>0</v>
      </c>
      <c r="O245" t="s">
        <v>20</v>
      </c>
      <c r="P245">
        <f t="array" ref="P245">INDEX(Items!B$2:B$1098,MATCH($O245,Items!$A$2:$A$1098,0))</f>
        <v>0</v>
      </c>
      <c r="Q245">
        <f t="array" ref="Q245">INDEX(Items!C$2:C$1098,MATCH($O245,Items!$A$2:$A$1098,0))</f>
        <v>0</v>
      </c>
      <c r="R245">
        <f t="array" ref="R245">INDEX(Items!D$2:D$1098,MATCH($O245,Items!$A$2:$A$1098,0))</f>
        <v>0</v>
      </c>
    </row>
    <row r="246" spans="1:18" ht="14.4" x14ac:dyDescent="0.3">
      <c r="A246">
        <f t="shared" si="15"/>
        <v>1</v>
      </c>
      <c r="B246" s="10" t="str">
        <f t="shared" si="16"/>
        <v/>
      </c>
      <c r="C246" s="2">
        <f t="shared" si="17"/>
        <v>1</v>
      </c>
      <c r="D246" s="3"/>
      <c r="E246" s="2"/>
      <c r="F246" t="e">
        <f t="array" ref="F246">INDEX(Establishment!B$2:B$1047,MATCH($E246,Establishment!$A$2:$A$1047,0))</f>
        <v>#N/A</v>
      </c>
      <c r="G246" t="e">
        <f t="array" ref="G246">INDEX(Establishment!C$2:C$1047,MATCH($E246,Establishment!$A$2:$A$1047,0))</f>
        <v>#N/A</v>
      </c>
      <c r="H246" t="s">
        <v>20</v>
      </c>
      <c r="I246" s="4"/>
      <c r="J246" t="s">
        <v>20</v>
      </c>
      <c r="L246" s="4"/>
      <c r="M246" s="4">
        <f t="shared" si="18"/>
        <v>0</v>
      </c>
      <c r="N246" s="4">
        <f t="shared" si="19"/>
        <v>0</v>
      </c>
      <c r="O246" t="s">
        <v>20</v>
      </c>
      <c r="P246">
        <f t="array" ref="P246">INDEX(Items!B$2:B$1098,MATCH($O246,Items!$A$2:$A$1098,0))</f>
        <v>0</v>
      </c>
      <c r="Q246">
        <f t="array" ref="Q246">INDEX(Items!C$2:C$1098,MATCH($O246,Items!$A$2:$A$1098,0))</f>
        <v>0</v>
      </c>
      <c r="R246">
        <f t="array" ref="R246">INDEX(Items!D$2:D$1098,MATCH($O246,Items!$A$2:$A$1098,0))</f>
        <v>0</v>
      </c>
    </row>
    <row r="247" spans="1:18" ht="14.4" x14ac:dyDescent="0.3">
      <c r="A247">
        <f t="shared" si="15"/>
        <v>1</v>
      </c>
      <c r="B247" s="10" t="str">
        <f t="shared" si="16"/>
        <v/>
      </c>
      <c r="C247" s="2">
        <f t="shared" si="17"/>
        <v>1</v>
      </c>
      <c r="D247" s="3"/>
      <c r="E247" s="2"/>
      <c r="F247" t="e">
        <f t="array" ref="F247">INDEX(Establishment!B$2:B$1047,MATCH($E247,Establishment!$A$2:$A$1047,0))</f>
        <v>#N/A</v>
      </c>
      <c r="G247" t="e">
        <f t="array" ref="G247">INDEX(Establishment!C$2:C$1047,MATCH($E247,Establishment!$A$2:$A$1047,0))</f>
        <v>#N/A</v>
      </c>
      <c r="H247" t="s">
        <v>20</v>
      </c>
      <c r="I247" s="4"/>
      <c r="J247" t="s">
        <v>20</v>
      </c>
      <c r="L247" s="4"/>
      <c r="M247" s="4">
        <f t="shared" si="18"/>
        <v>0</v>
      </c>
      <c r="N247" s="4">
        <f t="shared" si="19"/>
        <v>0</v>
      </c>
      <c r="O247" t="s">
        <v>20</v>
      </c>
      <c r="P247">
        <f t="array" ref="P247">INDEX(Items!B$2:B$1098,MATCH($O247,Items!$A$2:$A$1098,0))</f>
        <v>0</v>
      </c>
      <c r="Q247">
        <f t="array" ref="Q247">INDEX(Items!C$2:C$1098,MATCH($O247,Items!$A$2:$A$1098,0))</f>
        <v>0</v>
      </c>
      <c r="R247">
        <f t="array" ref="R247">INDEX(Items!D$2:D$1098,MATCH($O247,Items!$A$2:$A$1098,0))</f>
        <v>0</v>
      </c>
    </row>
    <row r="248" spans="1:18" ht="14.4" x14ac:dyDescent="0.3">
      <c r="A248">
        <f t="shared" si="15"/>
        <v>1</v>
      </c>
      <c r="B248" s="10" t="str">
        <f t="shared" si="16"/>
        <v/>
      </c>
      <c r="C248" s="2">
        <f t="shared" si="17"/>
        <v>1</v>
      </c>
      <c r="D248" s="3"/>
      <c r="E248" s="2"/>
      <c r="F248" t="e">
        <f t="array" ref="F248">INDEX(Establishment!B$2:B$1047,MATCH($E248,Establishment!$A$2:$A$1047,0))</f>
        <v>#N/A</v>
      </c>
      <c r="G248" t="e">
        <f t="array" ref="G248">INDEX(Establishment!C$2:C$1047,MATCH($E248,Establishment!$A$2:$A$1047,0))</f>
        <v>#N/A</v>
      </c>
      <c r="H248" t="s">
        <v>20</v>
      </c>
      <c r="I248" s="4"/>
      <c r="J248" t="s">
        <v>20</v>
      </c>
      <c r="L248" s="4"/>
      <c r="M248" s="4">
        <f t="shared" si="18"/>
        <v>0</v>
      </c>
      <c r="N248" s="4">
        <f t="shared" si="19"/>
        <v>0</v>
      </c>
      <c r="O248" t="s">
        <v>20</v>
      </c>
      <c r="P248">
        <f t="array" ref="P248">INDEX(Items!B$2:B$1098,MATCH($O248,Items!$A$2:$A$1098,0))</f>
        <v>0</v>
      </c>
      <c r="Q248">
        <f t="array" ref="Q248">INDEX(Items!C$2:C$1098,MATCH($O248,Items!$A$2:$A$1098,0))</f>
        <v>0</v>
      </c>
      <c r="R248">
        <f t="array" ref="R248">INDEX(Items!D$2:D$1098,MATCH($O248,Items!$A$2:$A$1098,0))</f>
        <v>0</v>
      </c>
    </row>
    <row r="249" spans="1:18" ht="14.4" x14ac:dyDescent="0.3">
      <c r="A249">
        <f t="shared" si="15"/>
        <v>1</v>
      </c>
      <c r="B249" s="10" t="str">
        <f t="shared" si="16"/>
        <v/>
      </c>
      <c r="C249" s="2">
        <f t="shared" si="17"/>
        <v>1</v>
      </c>
      <c r="D249" s="3"/>
      <c r="E249" s="2"/>
      <c r="F249" t="e">
        <f t="array" ref="F249">INDEX(Establishment!B$2:B$1047,MATCH($E249,Establishment!$A$2:$A$1047,0))</f>
        <v>#N/A</v>
      </c>
      <c r="G249" t="e">
        <f t="array" ref="G249">INDEX(Establishment!C$2:C$1047,MATCH($E249,Establishment!$A$2:$A$1047,0))</f>
        <v>#N/A</v>
      </c>
      <c r="H249" t="s">
        <v>20</v>
      </c>
      <c r="I249" s="4"/>
      <c r="J249" t="s">
        <v>20</v>
      </c>
      <c r="L249" s="4"/>
      <c r="M249" s="4">
        <f t="shared" si="18"/>
        <v>0</v>
      </c>
      <c r="N249" s="4">
        <f t="shared" si="19"/>
        <v>0</v>
      </c>
      <c r="O249" t="s">
        <v>20</v>
      </c>
      <c r="P249">
        <f t="array" ref="P249">INDEX(Items!B$2:B$1098,MATCH($O249,Items!$A$2:$A$1098,0))</f>
        <v>0</v>
      </c>
      <c r="Q249">
        <f t="array" ref="Q249">INDEX(Items!C$2:C$1098,MATCH($O249,Items!$A$2:$A$1098,0))</f>
        <v>0</v>
      </c>
      <c r="R249">
        <f t="array" ref="R249">INDEX(Items!D$2:D$1098,MATCH($O249,Items!$A$2:$A$1098,0))</f>
        <v>0</v>
      </c>
    </row>
    <row r="250" spans="1:18" ht="14.4" x14ac:dyDescent="0.3">
      <c r="A250">
        <f t="shared" si="15"/>
        <v>1</v>
      </c>
      <c r="B250" s="10" t="str">
        <f t="shared" si="16"/>
        <v/>
      </c>
      <c r="C250" s="2">
        <f t="shared" si="17"/>
        <v>1</v>
      </c>
      <c r="D250" s="3"/>
      <c r="E250" s="2"/>
      <c r="F250" t="e">
        <f t="array" ref="F250">INDEX(Establishment!B$2:B$1047,MATCH($E250,Establishment!$A$2:$A$1047,0))</f>
        <v>#N/A</v>
      </c>
      <c r="G250" t="e">
        <f t="array" ref="G250">INDEX(Establishment!C$2:C$1047,MATCH($E250,Establishment!$A$2:$A$1047,0))</f>
        <v>#N/A</v>
      </c>
      <c r="H250" t="s">
        <v>20</v>
      </c>
      <c r="I250" s="4"/>
      <c r="J250" t="s">
        <v>20</v>
      </c>
      <c r="L250" s="4"/>
      <c r="M250" s="4">
        <f t="shared" si="18"/>
        <v>0</v>
      </c>
      <c r="N250" s="4">
        <f t="shared" si="19"/>
        <v>0</v>
      </c>
      <c r="O250" t="s">
        <v>20</v>
      </c>
      <c r="P250">
        <f t="array" ref="P250">INDEX(Items!B$2:B$1098,MATCH($O250,Items!$A$2:$A$1098,0))</f>
        <v>0</v>
      </c>
      <c r="Q250">
        <f t="array" ref="Q250">INDEX(Items!C$2:C$1098,MATCH($O250,Items!$A$2:$A$1098,0))</f>
        <v>0</v>
      </c>
      <c r="R250">
        <f t="array" ref="R250">INDEX(Items!D$2:D$1098,MATCH($O250,Items!$A$2:$A$1098,0))</f>
        <v>0</v>
      </c>
    </row>
    <row r="251" spans="1:18" ht="14.4" x14ac:dyDescent="0.3">
      <c r="A251">
        <f t="shared" si="15"/>
        <v>1</v>
      </c>
      <c r="B251" s="10" t="str">
        <f t="shared" si="16"/>
        <v/>
      </c>
      <c r="C251" s="2">
        <f t="shared" si="17"/>
        <v>1</v>
      </c>
      <c r="D251" s="3"/>
      <c r="E251" s="2"/>
      <c r="F251" t="e">
        <f t="array" ref="F251">INDEX(Establishment!B$2:B$1047,MATCH($E251,Establishment!$A$2:$A$1047,0))</f>
        <v>#N/A</v>
      </c>
      <c r="G251" t="e">
        <f t="array" ref="G251">INDEX(Establishment!C$2:C$1047,MATCH($E251,Establishment!$A$2:$A$1047,0))</f>
        <v>#N/A</v>
      </c>
      <c r="H251" t="s">
        <v>20</v>
      </c>
      <c r="I251" s="4"/>
      <c r="J251" t="s">
        <v>20</v>
      </c>
      <c r="L251" s="4"/>
      <c r="M251" s="4">
        <f t="shared" si="18"/>
        <v>0</v>
      </c>
      <c r="N251" s="4">
        <f t="shared" si="19"/>
        <v>0</v>
      </c>
      <c r="O251" t="s">
        <v>20</v>
      </c>
      <c r="P251">
        <f t="array" ref="P251">INDEX(Items!B$2:B$1098,MATCH($O251,Items!$A$2:$A$1098,0))</f>
        <v>0</v>
      </c>
      <c r="Q251">
        <f t="array" ref="Q251">INDEX(Items!C$2:C$1098,MATCH($O251,Items!$A$2:$A$1098,0))</f>
        <v>0</v>
      </c>
      <c r="R251">
        <f t="array" ref="R251">INDEX(Items!D$2:D$1098,MATCH($O251,Items!$A$2:$A$1098,0))</f>
        <v>0</v>
      </c>
    </row>
    <row r="252" spans="1:18" ht="14.4" x14ac:dyDescent="0.3">
      <c r="A252">
        <f t="shared" si="15"/>
        <v>1</v>
      </c>
      <c r="B252" s="10" t="str">
        <f t="shared" si="16"/>
        <v/>
      </c>
      <c r="C252" s="2">
        <f t="shared" si="17"/>
        <v>1</v>
      </c>
      <c r="D252" s="3"/>
      <c r="E252" s="2"/>
      <c r="F252" t="e">
        <f t="array" ref="F252">INDEX(Establishment!B$2:B$1047,MATCH($E252,Establishment!$A$2:$A$1047,0))</f>
        <v>#N/A</v>
      </c>
      <c r="G252" t="e">
        <f t="array" ref="G252">INDEX(Establishment!C$2:C$1047,MATCH($E252,Establishment!$A$2:$A$1047,0))</f>
        <v>#N/A</v>
      </c>
      <c r="H252" t="s">
        <v>20</v>
      </c>
      <c r="I252" s="4"/>
      <c r="J252" t="s">
        <v>20</v>
      </c>
      <c r="L252" s="4"/>
      <c r="M252" s="4">
        <f t="shared" si="18"/>
        <v>0</v>
      </c>
      <c r="N252" s="4">
        <f t="shared" si="19"/>
        <v>0</v>
      </c>
      <c r="O252" t="s">
        <v>20</v>
      </c>
      <c r="P252">
        <f t="array" ref="P252">INDEX(Items!B$2:B$1098,MATCH($O252,Items!$A$2:$A$1098,0))</f>
        <v>0</v>
      </c>
      <c r="Q252">
        <f t="array" ref="Q252">INDEX(Items!C$2:C$1098,MATCH($O252,Items!$A$2:$A$1098,0))</f>
        <v>0</v>
      </c>
      <c r="R252">
        <f t="array" ref="R252">INDEX(Items!D$2:D$1098,MATCH($O252,Items!$A$2:$A$1098,0))</f>
        <v>0</v>
      </c>
    </row>
    <row r="253" spans="1:18" ht="14.4" x14ac:dyDescent="0.3">
      <c r="A253">
        <f t="shared" si="15"/>
        <v>1</v>
      </c>
      <c r="B253" s="10" t="str">
        <f t="shared" si="16"/>
        <v/>
      </c>
      <c r="C253" s="2">
        <f t="shared" si="17"/>
        <v>1</v>
      </c>
      <c r="D253" s="3"/>
      <c r="E253" s="2"/>
      <c r="F253" t="e">
        <f t="array" ref="F253">INDEX(Establishment!B$2:B$1047,MATCH($E253,Establishment!$A$2:$A$1047,0))</f>
        <v>#N/A</v>
      </c>
      <c r="G253" t="e">
        <f t="array" ref="G253">INDEX(Establishment!C$2:C$1047,MATCH($E253,Establishment!$A$2:$A$1047,0))</f>
        <v>#N/A</v>
      </c>
      <c r="H253" t="s">
        <v>20</v>
      </c>
      <c r="I253" s="4"/>
      <c r="J253" t="s">
        <v>20</v>
      </c>
      <c r="L253" s="4"/>
      <c r="M253" s="4">
        <f t="shared" si="18"/>
        <v>0</v>
      </c>
      <c r="N253" s="4">
        <f t="shared" si="19"/>
        <v>0</v>
      </c>
      <c r="O253" t="s">
        <v>20</v>
      </c>
      <c r="P253">
        <f t="array" ref="P253">INDEX(Items!B$2:B$1098,MATCH($O253,Items!$A$2:$A$1098,0))</f>
        <v>0</v>
      </c>
      <c r="Q253">
        <f t="array" ref="Q253">INDEX(Items!C$2:C$1098,MATCH($O253,Items!$A$2:$A$1098,0))</f>
        <v>0</v>
      </c>
      <c r="R253">
        <f t="array" ref="R253">INDEX(Items!D$2:D$1098,MATCH($O253,Items!$A$2:$A$1098,0))</f>
        <v>0</v>
      </c>
    </row>
    <row r="254" spans="1:18" ht="14.4" x14ac:dyDescent="0.3">
      <c r="A254">
        <f t="shared" si="15"/>
        <v>1</v>
      </c>
      <c r="B254" s="10" t="str">
        <f t="shared" si="16"/>
        <v/>
      </c>
      <c r="C254" s="2">
        <f t="shared" si="17"/>
        <v>1</v>
      </c>
      <c r="D254" s="3"/>
      <c r="E254" s="2"/>
      <c r="F254" t="e">
        <f t="array" ref="F254">INDEX(Establishment!B$2:B$1047,MATCH($E254,Establishment!$A$2:$A$1047,0))</f>
        <v>#N/A</v>
      </c>
      <c r="G254" t="e">
        <f t="array" ref="G254">INDEX(Establishment!C$2:C$1047,MATCH($E254,Establishment!$A$2:$A$1047,0))</f>
        <v>#N/A</v>
      </c>
      <c r="H254" t="s">
        <v>20</v>
      </c>
      <c r="I254" s="4"/>
      <c r="J254" t="s">
        <v>20</v>
      </c>
      <c r="L254" s="4"/>
      <c r="M254" s="4">
        <f t="shared" si="18"/>
        <v>0</v>
      </c>
      <c r="N254" s="4">
        <f t="shared" si="19"/>
        <v>0</v>
      </c>
      <c r="O254" t="s">
        <v>20</v>
      </c>
      <c r="P254">
        <f t="array" ref="P254">INDEX(Items!B$2:B$1098,MATCH($O254,Items!$A$2:$A$1098,0))</f>
        <v>0</v>
      </c>
      <c r="Q254">
        <f t="array" ref="Q254">INDEX(Items!C$2:C$1098,MATCH($O254,Items!$A$2:$A$1098,0))</f>
        <v>0</v>
      </c>
      <c r="R254">
        <f t="array" ref="R254">INDEX(Items!D$2:D$1098,MATCH($O254,Items!$A$2:$A$1098,0))</f>
        <v>0</v>
      </c>
    </row>
    <row r="255" spans="1:18" ht="14.4" x14ac:dyDescent="0.3">
      <c r="A255">
        <f t="shared" si="15"/>
        <v>1</v>
      </c>
      <c r="B255" s="10" t="str">
        <f t="shared" si="16"/>
        <v/>
      </c>
      <c r="C255" s="2">
        <f t="shared" si="17"/>
        <v>1</v>
      </c>
      <c r="D255" s="3"/>
      <c r="E255" s="2"/>
      <c r="F255" t="e">
        <f t="array" ref="F255">INDEX(Establishment!B$2:B$1047,MATCH($E255,Establishment!$A$2:$A$1047,0))</f>
        <v>#N/A</v>
      </c>
      <c r="G255" t="e">
        <f t="array" ref="G255">INDEX(Establishment!C$2:C$1047,MATCH($E255,Establishment!$A$2:$A$1047,0))</f>
        <v>#N/A</v>
      </c>
      <c r="H255" t="s">
        <v>20</v>
      </c>
      <c r="I255" s="4"/>
      <c r="J255" t="s">
        <v>20</v>
      </c>
      <c r="L255" s="4"/>
      <c r="M255" s="4">
        <f t="shared" si="18"/>
        <v>0</v>
      </c>
      <c r="N255" s="4">
        <f t="shared" si="19"/>
        <v>0</v>
      </c>
      <c r="O255" t="s">
        <v>20</v>
      </c>
      <c r="P255">
        <f t="array" ref="P255">INDEX(Items!B$2:B$1098,MATCH($O255,Items!$A$2:$A$1098,0))</f>
        <v>0</v>
      </c>
      <c r="Q255">
        <f t="array" ref="Q255">INDEX(Items!C$2:C$1098,MATCH($O255,Items!$A$2:$A$1098,0))</f>
        <v>0</v>
      </c>
      <c r="R255">
        <f t="array" ref="R255">INDEX(Items!D$2:D$1098,MATCH($O255,Items!$A$2:$A$1098,0))</f>
        <v>0</v>
      </c>
    </row>
    <row r="256" spans="1:18" ht="14.4" x14ac:dyDescent="0.3">
      <c r="A256">
        <f t="shared" si="15"/>
        <v>1</v>
      </c>
      <c r="B256" s="10" t="str">
        <f t="shared" si="16"/>
        <v/>
      </c>
      <c r="C256" s="2">
        <f t="shared" si="17"/>
        <v>1</v>
      </c>
      <c r="D256" s="3"/>
      <c r="E256" s="2"/>
      <c r="F256" t="e">
        <f t="array" ref="F256">INDEX(Establishment!B$2:B$1047,MATCH($E256,Establishment!$A$2:$A$1047,0))</f>
        <v>#N/A</v>
      </c>
      <c r="G256" t="e">
        <f t="array" ref="G256">INDEX(Establishment!C$2:C$1047,MATCH($E256,Establishment!$A$2:$A$1047,0))</f>
        <v>#N/A</v>
      </c>
      <c r="H256" t="s">
        <v>20</v>
      </c>
      <c r="I256" s="4"/>
      <c r="J256" t="s">
        <v>20</v>
      </c>
      <c r="L256" s="4"/>
      <c r="M256" s="4">
        <f t="shared" si="18"/>
        <v>0</v>
      </c>
      <c r="N256" s="4">
        <f t="shared" si="19"/>
        <v>0</v>
      </c>
      <c r="O256" t="s">
        <v>20</v>
      </c>
      <c r="P256">
        <f t="array" ref="P256">INDEX(Items!B$2:B$1098,MATCH($O256,Items!$A$2:$A$1098,0))</f>
        <v>0</v>
      </c>
      <c r="Q256">
        <f t="array" ref="Q256">INDEX(Items!C$2:C$1098,MATCH($O256,Items!$A$2:$A$1098,0))</f>
        <v>0</v>
      </c>
      <c r="R256">
        <f t="array" ref="R256">INDEX(Items!D$2:D$1098,MATCH($O256,Items!$A$2:$A$1098,0))</f>
        <v>0</v>
      </c>
    </row>
    <row r="257" spans="1:18" ht="14.4" x14ac:dyDescent="0.3">
      <c r="A257">
        <f t="shared" si="15"/>
        <v>1</v>
      </c>
      <c r="B257" s="10" t="str">
        <f t="shared" si="16"/>
        <v/>
      </c>
      <c r="C257" s="2">
        <f t="shared" si="17"/>
        <v>1</v>
      </c>
      <c r="D257" s="3"/>
      <c r="E257" s="2"/>
      <c r="F257" t="e">
        <f t="array" ref="F257">INDEX(Establishment!B$2:B$1047,MATCH($E257,Establishment!$A$2:$A$1047,0))</f>
        <v>#N/A</v>
      </c>
      <c r="G257" t="e">
        <f t="array" ref="G257">INDEX(Establishment!C$2:C$1047,MATCH($E257,Establishment!$A$2:$A$1047,0))</f>
        <v>#N/A</v>
      </c>
      <c r="H257" t="s">
        <v>20</v>
      </c>
      <c r="I257" s="4"/>
      <c r="J257" t="s">
        <v>20</v>
      </c>
      <c r="L257" s="4"/>
      <c r="M257" s="4">
        <f t="shared" si="18"/>
        <v>0</v>
      </c>
      <c r="N257" s="4">
        <f t="shared" si="19"/>
        <v>0</v>
      </c>
      <c r="O257" t="s">
        <v>20</v>
      </c>
      <c r="P257">
        <f t="array" ref="P257">INDEX(Items!B$2:B$1098,MATCH($O257,Items!$A$2:$A$1098,0))</f>
        <v>0</v>
      </c>
      <c r="Q257">
        <f t="array" ref="Q257">INDEX(Items!C$2:C$1098,MATCH($O257,Items!$A$2:$A$1098,0))</f>
        <v>0</v>
      </c>
      <c r="R257">
        <f t="array" ref="R257">INDEX(Items!D$2:D$1098,MATCH($O257,Items!$A$2:$A$1098,0))</f>
        <v>0</v>
      </c>
    </row>
    <row r="258" spans="1:18" ht="14.4" x14ac:dyDescent="0.3">
      <c r="A258">
        <f t="shared" ref="A258:A321" si="20">IF(OR(D258&lt;&gt;D257,D258=""),1,IF(NOT(AND(E258=E257,F258=F257,G258=G257)),A257+1,IF(OR(H258="",AND(H258&lt;&gt;"",H258&lt;&gt;H257,H257&lt;&gt;"")),A257,A257+1)))</f>
        <v>1</v>
      </c>
      <c r="B258" s="10" t="str">
        <f t="shared" ref="B258:B321" si="21">IF(D258&lt;&gt;"",TEXT(D258,"YYYYMMDD")&amp;CHAR(64+A258),"")</f>
        <v/>
      </c>
      <c r="C258" s="2">
        <f t="shared" ref="C258:C321" si="22">IF(OR(B258="",B258&lt;&gt;B257),1,C257+1)</f>
        <v>1</v>
      </c>
      <c r="D258" s="3"/>
      <c r="E258" s="2"/>
      <c r="F258" t="e">
        <f t="array" ref="F258">INDEX(Establishment!B$2:B$1047,MATCH($E258,Establishment!$A$2:$A$1047,0))</f>
        <v>#N/A</v>
      </c>
      <c r="G258" t="e">
        <f t="array" ref="G258">INDEX(Establishment!C$2:C$1047,MATCH($E258,Establishment!$A$2:$A$1047,0))</f>
        <v>#N/A</v>
      </c>
      <c r="H258" t="s">
        <v>20</v>
      </c>
      <c r="I258" s="4"/>
      <c r="J258" t="s">
        <v>20</v>
      </c>
      <c r="L258" s="4"/>
      <c r="M258" s="4">
        <f t="shared" ref="M258:M321" si="23">K258*L258</f>
        <v>0</v>
      </c>
      <c r="N258" s="4">
        <f t="shared" ref="N258:N321" si="24">IF(B258=B257,N257+M258,M258)</f>
        <v>0</v>
      </c>
      <c r="O258" t="s">
        <v>20</v>
      </c>
      <c r="P258">
        <f t="array" ref="P258">INDEX(Items!B$2:B$1098,MATCH($O258,Items!$A$2:$A$1098,0))</f>
        <v>0</v>
      </c>
      <c r="Q258">
        <f t="array" ref="Q258">INDEX(Items!C$2:C$1098,MATCH($O258,Items!$A$2:$A$1098,0))</f>
        <v>0</v>
      </c>
      <c r="R258">
        <f t="array" ref="R258">INDEX(Items!D$2:D$1098,MATCH($O258,Items!$A$2:$A$1098,0))</f>
        <v>0</v>
      </c>
    </row>
    <row r="259" spans="1:18" ht="14.4" x14ac:dyDescent="0.3">
      <c r="A259">
        <f t="shared" si="20"/>
        <v>1</v>
      </c>
      <c r="B259" s="10" t="str">
        <f t="shared" si="21"/>
        <v/>
      </c>
      <c r="C259" s="2">
        <f t="shared" si="22"/>
        <v>1</v>
      </c>
      <c r="D259" s="3"/>
      <c r="E259" s="2"/>
      <c r="F259" t="e">
        <f t="array" ref="F259">INDEX(Establishment!B$2:B$1047,MATCH($E259,Establishment!$A$2:$A$1047,0))</f>
        <v>#N/A</v>
      </c>
      <c r="G259" t="e">
        <f t="array" ref="G259">INDEX(Establishment!C$2:C$1047,MATCH($E259,Establishment!$A$2:$A$1047,0))</f>
        <v>#N/A</v>
      </c>
      <c r="H259" t="s">
        <v>20</v>
      </c>
      <c r="I259" s="4"/>
      <c r="J259" t="s">
        <v>20</v>
      </c>
      <c r="L259" s="4"/>
      <c r="M259" s="4">
        <f t="shared" si="23"/>
        <v>0</v>
      </c>
      <c r="N259" s="4">
        <f t="shared" si="24"/>
        <v>0</v>
      </c>
      <c r="O259" t="s">
        <v>20</v>
      </c>
      <c r="P259">
        <f t="array" ref="P259">INDEX(Items!B$2:B$1098,MATCH($O259,Items!$A$2:$A$1098,0))</f>
        <v>0</v>
      </c>
      <c r="Q259">
        <f t="array" ref="Q259">INDEX(Items!C$2:C$1098,MATCH($O259,Items!$A$2:$A$1098,0))</f>
        <v>0</v>
      </c>
      <c r="R259">
        <f t="array" ref="R259">INDEX(Items!D$2:D$1098,MATCH($O259,Items!$A$2:$A$1098,0))</f>
        <v>0</v>
      </c>
    </row>
    <row r="260" spans="1:18" ht="14.4" x14ac:dyDescent="0.3">
      <c r="A260">
        <f t="shared" si="20"/>
        <v>1</v>
      </c>
      <c r="B260" s="10" t="str">
        <f t="shared" si="21"/>
        <v/>
      </c>
      <c r="C260" s="2">
        <f t="shared" si="22"/>
        <v>1</v>
      </c>
      <c r="D260" s="3"/>
      <c r="E260" s="2"/>
      <c r="F260" t="e">
        <f t="array" ref="F260">INDEX(Establishment!B$2:B$1047,MATCH($E260,Establishment!$A$2:$A$1047,0))</f>
        <v>#N/A</v>
      </c>
      <c r="G260" t="e">
        <f t="array" ref="G260">INDEX(Establishment!C$2:C$1047,MATCH($E260,Establishment!$A$2:$A$1047,0))</f>
        <v>#N/A</v>
      </c>
      <c r="H260" t="s">
        <v>20</v>
      </c>
      <c r="I260" s="4"/>
      <c r="J260" t="s">
        <v>20</v>
      </c>
      <c r="L260" s="4"/>
      <c r="M260" s="4">
        <f t="shared" si="23"/>
        <v>0</v>
      </c>
      <c r="N260" s="4">
        <f t="shared" si="24"/>
        <v>0</v>
      </c>
      <c r="O260" t="s">
        <v>20</v>
      </c>
      <c r="P260">
        <f t="array" ref="P260">INDEX(Items!B$2:B$1098,MATCH($O260,Items!$A$2:$A$1098,0))</f>
        <v>0</v>
      </c>
      <c r="Q260">
        <f t="array" ref="Q260">INDEX(Items!C$2:C$1098,MATCH($O260,Items!$A$2:$A$1098,0))</f>
        <v>0</v>
      </c>
      <c r="R260">
        <f t="array" ref="R260">INDEX(Items!D$2:D$1098,MATCH($O260,Items!$A$2:$A$1098,0))</f>
        <v>0</v>
      </c>
    </row>
    <row r="261" spans="1:18" ht="14.4" x14ac:dyDescent="0.3">
      <c r="A261">
        <f t="shared" si="20"/>
        <v>1</v>
      </c>
      <c r="B261" s="10" t="str">
        <f t="shared" si="21"/>
        <v/>
      </c>
      <c r="C261" s="2">
        <f t="shared" si="22"/>
        <v>1</v>
      </c>
      <c r="D261" s="3"/>
      <c r="E261" s="2"/>
      <c r="F261" t="e">
        <f t="array" ref="F261">INDEX(Establishment!B$2:B$1047,MATCH($E261,Establishment!$A$2:$A$1047,0))</f>
        <v>#N/A</v>
      </c>
      <c r="G261" t="e">
        <f t="array" ref="G261">INDEX(Establishment!C$2:C$1047,MATCH($E261,Establishment!$A$2:$A$1047,0))</f>
        <v>#N/A</v>
      </c>
      <c r="H261" t="s">
        <v>20</v>
      </c>
      <c r="I261" s="4"/>
      <c r="J261" t="s">
        <v>20</v>
      </c>
      <c r="L261" s="4"/>
      <c r="M261" s="4">
        <f t="shared" si="23"/>
        <v>0</v>
      </c>
      <c r="N261" s="4">
        <f t="shared" si="24"/>
        <v>0</v>
      </c>
      <c r="O261" t="s">
        <v>20</v>
      </c>
      <c r="P261">
        <f t="array" ref="P261">INDEX(Items!B$2:B$1098,MATCH($O261,Items!$A$2:$A$1098,0))</f>
        <v>0</v>
      </c>
      <c r="Q261">
        <f t="array" ref="Q261">INDEX(Items!C$2:C$1098,MATCH($O261,Items!$A$2:$A$1098,0))</f>
        <v>0</v>
      </c>
      <c r="R261">
        <f t="array" ref="R261">INDEX(Items!D$2:D$1098,MATCH($O261,Items!$A$2:$A$1098,0))</f>
        <v>0</v>
      </c>
    </row>
    <row r="262" spans="1:18" ht="14.4" x14ac:dyDescent="0.3">
      <c r="A262">
        <f t="shared" si="20"/>
        <v>1</v>
      </c>
      <c r="B262" s="10" t="str">
        <f t="shared" si="21"/>
        <v/>
      </c>
      <c r="C262" s="2">
        <f t="shared" si="22"/>
        <v>1</v>
      </c>
      <c r="D262" s="3"/>
      <c r="E262" s="2"/>
      <c r="F262" t="e">
        <f t="array" ref="F262">INDEX(Establishment!B$2:B$1047,MATCH($E262,Establishment!$A$2:$A$1047,0))</f>
        <v>#N/A</v>
      </c>
      <c r="G262" t="e">
        <f t="array" ref="G262">INDEX(Establishment!C$2:C$1047,MATCH($E262,Establishment!$A$2:$A$1047,0))</f>
        <v>#N/A</v>
      </c>
      <c r="H262" t="s">
        <v>20</v>
      </c>
      <c r="I262" s="4"/>
      <c r="J262" t="s">
        <v>20</v>
      </c>
      <c r="L262" s="4"/>
      <c r="M262" s="4">
        <f t="shared" si="23"/>
        <v>0</v>
      </c>
      <c r="N262" s="4">
        <f t="shared" si="24"/>
        <v>0</v>
      </c>
      <c r="O262" t="s">
        <v>20</v>
      </c>
      <c r="P262">
        <f t="array" ref="P262">INDEX(Items!B$2:B$1098,MATCH($O262,Items!$A$2:$A$1098,0))</f>
        <v>0</v>
      </c>
      <c r="Q262">
        <f t="array" ref="Q262">INDEX(Items!C$2:C$1098,MATCH($O262,Items!$A$2:$A$1098,0))</f>
        <v>0</v>
      </c>
      <c r="R262">
        <f t="array" ref="R262">INDEX(Items!D$2:D$1098,MATCH($O262,Items!$A$2:$A$1098,0))</f>
        <v>0</v>
      </c>
    </row>
    <row r="263" spans="1:18" ht="14.4" x14ac:dyDescent="0.3">
      <c r="A263">
        <f t="shared" si="20"/>
        <v>1</v>
      </c>
      <c r="B263" s="10" t="str">
        <f t="shared" si="21"/>
        <v/>
      </c>
      <c r="C263" s="2">
        <f t="shared" si="22"/>
        <v>1</v>
      </c>
      <c r="D263" s="3"/>
      <c r="E263" s="2"/>
      <c r="F263" t="e">
        <f t="array" ref="F263">INDEX(Establishment!B$2:B$1047,MATCH($E263,Establishment!$A$2:$A$1047,0))</f>
        <v>#N/A</v>
      </c>
      <c r="G263" t="e">
        <f t="array" ref="G263">INDEX(Establishment!C$2:C$1047,MATCH($E263,Establishment!$A$2:$A$1047,0))</f>
        <v>#N/A</v>
      </c>
      <c r="H263" t="s">
        <v>20</v>
      </c>
      <c r="I263" s="4"/>
      <c r="J263" t="s">
        <v>20</v>
      </c>
      <c r="L263" s="4"/>
      <c r="M263" s="4">
        <f t="shared" si="23"/>
        <v>0</v>
      </c>
      <c r="N263" s="4">
        <f t="shared" si="24"/>
        <v>0</v>
      </c>
      <c r="O263" t="s">
        <v>20</v>
      </c>
      <c r="P263">
        <f t="array" ref="P263">INDEX(Items!B$2:B$1098,MATCH($O263,Items!$A$2:$A$1098,0))</f>
        <v>0</v>
      </c>
      <c r="Q263">
        <f t="array" ref="Q263">INDEX(Items!C$2:C$1098,MATCH($O263,Items!$A$2:$A$1098,0))</f>
        <v>0</v>
      </c>
      <c r="R263">
        <f t="array" ref="R263">INDEX(Items!D$2:D$1098,MATCH($O263,Items!$A$2:$A$1098,0))</f>
        <v>0</v>
      </c>
    </row>
    <row r="264" spans="1:18" ht="14.4" x14ac:dyDescent="0.3">
      <c r="A264">
        <f t="shared" si="20"/>
        <v>1</v>
      </c>
      <c r="B264" s="10" t="str">
        <f t="shared" si="21"/>
        <v/>
      </c>
      <c r="C264" s="2">
        <f t="shared" si="22"/>
        <v>1</v>
      </c>
      <c r="D264" s="3"/>
      <c r="E264" s="2"/>
      <c r="F264" t="e">
        <f t="array" ref="F264">INDEX(Establishment!B$2:B$1047,MATCH($E264,Establishment!$A$2:$A$1047,0))</f>
        <v>#N/A</v>
      </c>
      <c r="G264" t="e">
        <f t="array" ref="G264">INDEX(Establishment!C$2:C$1047,MATCH($E264,Establishment!$A$2:$A$1047,0))</f>
        <v>#N/A</v>
      </c>
      <c r="H264" t="s">
        <v>20</v>
      </c>
      <c r="I264" s="4"/>
      <c r="J264" t="s">
        <v>20</v>
      </c>
      <c r="L264" s="4"/>
      <c r="M264" s="4">
        <f t="shared" si="23"/>
        <v>0</v>
      </c>
      <c r="N264" s="4">
        <f t="shared" si="24"/>
        <v>0</v>
      </c>
      <c r="O264" t="s">
        <v>20</v>
      </c>
      <c r="P264">
        <f t="array" ref="P264">INDEX(Items!B$2:B$1098,MATCH($O264,Items!$A$2:$A$1098,0))</f>
        <v>0</v>
      </c>
      <c r="Q264">
        <f t="array" ref="Q264">INDEX(Items!C$2:C$1098,MATCH($O264,Items!$A$2:$A$1098,0))</f>
        <v>0</v>
      </c>
      <c r="R264">
        <f t="array" ref="R264">INDEX(Items!D$2:D$1098,MATCH($O264,Items!$A$2:$A$1098,0))</f>
        <v>0</v>
      </c>
    </row>
    <row r="265" spans="1:18" ht="14.4" x14ac:dyDescent="0.3">
      <c r="A265">
        <f t="shared" si="20"/>
        <v>1</v>
      </c>
      <c r="B265" s="10" t="str">
        <f t="shared" si="21"/>
        <v/>
      </c>
      <c r="C265" s="2">
        <f t="shared" si="22"/>
        <v>1</v>
      </c>
      <c r="D265" s="3"/>
      <c r="E265" s="2"/>
      <c r="F265" t="e">
        <f t="array" ref="F265">INDEX(Establishment!B$2:B$1047,MATCH($E265,Establishment!$A$2:$A$1047,0))</f>
        <v>#N/A</v>
      </c>
      <c r="G265" t="e">
        <f t="array" ref="G265">INDEX(Establishment!C$2:C$1047,MATCH($E265,Establishment!$A$2:$A$1047,0))</f>
        <v>#N/A</v>
      </c>
      <c r="H265" t="s">
        <v>20</v>
      </c>
      <c r="I265" s="4"/>
      <c r="J265" t="s">
        <v>20</v>
      </c>
      <c r="L265" s="4"/>
      <c r="M265" s="4">
        <f t="shared" si="23"/>
        <v>0</v>
      </c>
      <c r="N265" s="4">
        <f t="shared" si="24"/>
        <v>0</v>
      </c>
      <c r="O265" t="s">
        <v>20</v>
      </c>
      <c r="P265">
        <f t="array" ref="P265">INDEX(Items!B$2:B$1098,MATCH($O265,Items!$A$2:$A$1098,0))</f>
        <v>0</v>
      </c>
      <c r="Q265">
        <f t="array" ref="Q265">INDEX(Items!C$2:C$1098,MATCH($O265,Items!$A$2:$A$1098,0))</f>
        <v>0</v>
      </c>
      <c r="R265">
        <f t="array" ref="R265">INDEX(Items!D$2:D$1098,MATCH($O265,Items!$A$2:$A$1098,0))</f>
        <v>0</v>
      </c>
    </row>
    <row r="266" spans="1:18" ht="14.4" x14ac:dyDescent="0.3">
      <c r="A266">
        <f t="shared" si="20"/>
        <v>1</v>
      </c>
      <c r="B266" s="10" t="str">
        <f t="shared" si="21"/>
        <v/>
      </c>
      <c r="C266" s="2">
        <f t="shared" si="22"/>
        <v>1</v>
      </c>
      <c r="D266" s="3"/>
      <c r="E266" s="2"/>
      <c r="F266" t="e">
        <f t="array" ref="F266">INDEX(Establishment!B$2:B$1047,MATCH($E266,Establishment!$A$2:$A$1047,0))</f>
        <v>#N/A</v>
      </c>
      <c r="G266" t="e">
        <f t="array" ref="G266">INDEX(Establishment!C$2:C$1047,MATCH($E266,Establishment!$A$2:$A$1047,0))</f>
        <v>#N/A</v>
      </c>
      <c r="H266" t="s">
        <v>20</v>
      </c>
      <c r="I266" s="4"/>
      <c r="J266" t="s">
        <v>20</v>
      </c>
      <c r="L266" s="4"/>
      <c r="M266" s="4">
        <f t="shared" si="23"/>
        <v>0</v>
      </c>
      <c r="N266" s="4">
        <f t="shared" si="24"/>
        <v>0</v>
      </c>
      <c r="O266" t="s">
        <v>20</v>
      </c>
      <c r="P266">
        <f t="array" ref="P266">INDEX(Items!B$2:B$1098,MATCH($O266,Items!$A$2:$A$1098,0))</f>
        <v>0</v>
      </c>
      <c r="Q266">
        <f t="array" ref="Q266">INDEX(Items!C$2:C$1098,MATCH($O266,Items!$A$2:$A$1098,0))</f>
        <v>0</v>
      </c>
      <c r="R266">
        <f t="array" ref="R266">INDEX(Items!D$2:D$1098,MATCH($O266,Items!$A$2:$A$1098,0))</f>
        <v>0</v>
      </c>
    </row>
    <row r="267" spans="1:18" ht="14.4" x14ac:dyDescent="0.3">
      <c r="A267">
        <f t="shared" si="20"/>
        <v>1</v>
      </c>
      <c r="B267" s="10" t="str">
        <f t="shared" si="21"/>
        <v/>
      </c>
      <c r="C267" s="2">
        <f t="shared" si="22"/>
        <v>1</v>
      </c>
      <c r="D267" s="3"/>
      <c r="E267" s="2"/>
      <c r="F267" t="e">
        <f t="array" ref="F267">INDEX(Establishment!B$2:B$1047,MATCH($E267,Establishment!$A$2:$A$1047,0))</f>
        <v>#N/A</v>
      </c>
      <c r="G267" t="e">
        <f t="array" ref="G267">INDEX(Establishment!C$2:C$1047,MATCH($E267,Establishment!$A$2:$A$1047,0))</f>
        <v>#N/A</v>
      </c>
      <c r="H267" t="s">
        <v>20</v>
      </c>
      <c r="I267" s="4"/>
      <c r="J267" t="s">
        <v>20</v>
      </c>
      <c r="L267" s="4"/>
      <c r="M267" s="4">
        <f t="shared" si="23"/>
        <v>0</v>
      </c>
      <c r="N267" s="4">
        <f t="shared" si="24"/>
        <v>0</v>
      </c>
      <c r="O267" t="s">
        <v>20</v>
      </c>
      <c r="P267">
        <f t="array" ref="P267">INDEX(Items!B$2:B$1098,MATCH($O267,Items!$A$2:$A$1098,0))</f>
        <v>0</v>
      </c>
      <c r="Q267">
        <f t="array" ref="Q267">INDEX(Items!C$2:C$1098,MATCH($O267,Items!$A$2:$A$1098,0))</f>
        <v>0</v>
      </c>
      <c r="R267">
        <f t="array" ref="R267">INDEX(Items!D$2:D$1098,MATCH($O267,Items!$A$2:$A$1098,0))</f>
        <v>0</v>
      </c>
    </row>
    <row r="268" spans="1:18" ht="14.4" x14ac:dyDescent="0.3">
      <c r="A268">
        <f t="shared" si="20"/>
        <v>1</v>
      </c>
      <c r="B268" s="10" t="str">
        <f t="shared" si="21"/>
        <v/>
      </c>
      <c r="C268" s="2">
        <f t="shared" si="22"/>
        <v>1</v>
      </c>
      <c r="D268" s="3"/>
      <c r="E268" s="2"/>
      <c r="F268" t="e">
        <f t="array" ref="F268">INDEX(Establishment!B$2:B$1047,MATCH($E268,Establishment!$A$2:$A$1047,0))</f>
        <v>#N/A</v>
      </c>
      <c r="G268" t="e">
        <f t="array" ref="G268">INDEX(Establishment!C$2:C$1047,MATCH($E268,Establishment!$A$2:$A$1047,0))</f>
        <v>#N/A</v>
      </c>
      <c r="H268" t="s">
        <v>20</v>
      </c>
      <c r="I268" s="4"/>
      <c r="J268" t="s">
        <v>20</v>
      </c>
      <c r="L268" s="4"/>
      <c r="M268" s="4">
        <f t="shared" si="23"/>
        <v>0</v>
      </c>
      <c r="N268" s="4">
        <f t="shared" si="24"/>
        <v>0</v>
      </c>
      <c r="O268" t="s">
        <v>20</v>
      </c>
      <c r="P268">
        <f t="array" ref="P268">INDEX(Items!B$2:B$1098,MATCH($O268,Items!$A$2:$A$1098,0))</f>
        <v>0</v>
      </c>
      <c r="Q268">
        <f t="array" ref="Q268">INDEX(Items!C$2:C$1098,MATCH($O268,Items!$A$2:$A$1098,0))</f>
        <v>0</v>
      </c>
      <c r="R268">
        <f t="array" ref="R268">INDEX(Items!D$2:D$1098,MATCH($O268,Items!$A$2:$A$1098,0))</f>
        <v>0</v>
      </c>
    </row>
    <row r="269" spans="1:18" ht="14.4" x14ac:dyDescent="0.3">
      <c r="A269">
        <f t="shared" si="20"/>
        <v>1</v>
      </c>
      <c r="B269" s="10" t="str">
        <f t="shared" si="21"/>
        <v/>
      </c>
      <c r="C269" s="2">
        <f t="shared" si="22"/>
        <v>1</v>
      </c>
      <c r="D269" s="3"/>
      <c r="E269" s="2"/>
      <c r="F269" t="e">
        <f t="array" ref="F269">INDEX(Establishment!B$2:B$1047,MATCH($E269,Establishment!$A$2:$A$1047,0))</f>
        <v>#N/A</v>
      </c>
      <c r="G269" t="e">
        <f t="array" ref="G269">INDEX(Establishment!C$2:C$1047,MATCH($E269,Establishment!$A$2:$A$1047,0))</f>
        <v>#N/A</v>
      </c>
      <c r="H269" t="s">
        <v>20</v>
      </c>
      <c r="I269" s="4"/>
      <c r="J269" t="s">
        <v>20</v>
      </c>
      <c r="L269" s="4"/>
      <c r="M269" s="4">
        <f t="shared" si="23"/>
        <v>0</v>
      </c>
      <c r="N269" s="4">
        <f t="shared" si="24"/>
        <v>0</v>
      </c>
      <c r="O269" t="s">
        <v>20</v>
      </c>
      <c r="P269">
        <f t="array" ref="P269">INDEX(Items!B$2:B$1098,MATCH($O269,Items!$A$2:$A$1098,0))</f>
        <v>0</v>
      </c>
      <c r="Q269">
        <f t="array" ref="Q269">INDEX(Items!C$2:C$1098,MATCH($O269,Items!$A$2:$A$1098,0))</f>
        <v>0</v>
      </c>
      <c r="R269">
        <f t="array" ref="R269">INDEX(Items!D$2:D$1098,MATCH($O269,Items!$A$2:$A$1098,0))</f>
        <v>0</v>
      </c>
    </row>
    <row r="270" spans="1:18" ht="14.4" x14ac:dyDescent="0.3">
      <c r="A270">
        <f t="shared" si="20"/>
        <v>1</v>
      </c>
      <c r="B270" s="10" t="str">
        <f t="shared" si="21"/>
        <v/>
      </c>
      <c r="C270" s="2">
        <f t="shared" si="22"/>
        <v>1</v>
      </c>
      <c r="D270" s="3"/>
      <c r="E270" s="2"/>
      <c r="F270" t="e">
        <f t="array" ref="F270">INDEX(Establishment!B$2:B$1047,MATCH($E270,Establishment!$A$2:$A$1047,0))</f>
        <v>#N/A</v>
      </c>
      <c r="G270" t="e">
        <f t="array" ref="G270">INDEX(Establishment!C$2:C$1047,MATCH($E270,Establishment!$A$2:$A$1047,0))</f>
        <v>#N/A</v>
      </c>
      <c r="H270" t="s">
        <v>20</v>
      </c>
      <c r="I270" s="4"/>
      <c r="J270" t="s">
        <v>20</v>
      </c>
      <c r="L270" s="4"/>
      <c r="M270" s="4">
        <f t="shared" si="23"/>
        <v>0</v>
      </c>
      <c r="N270" s="4">
        <f t="shared" si="24"/>
        <v>0</v>
      </c>
      <c r="O270" t="s">
        <v>20</v>
      </c>
      <c r="P270">
        <f t="array" ref="P270">INDEX(Items!B$2:B$1098,MATCH($O270,Items!$A$2:$A$1098,0))</f>
        <v>0</v>
      </c>
      <c r="Q270">
        <f t="array" ref="Q270">INDEX(Items!C$2:C$1098,MATCH($O270,Items!$A$2:$A$1098,0))</f>
        <v>0</v>
      </c>
      <c r="R270">
        <f t="array" ref="R270">INDEX(Items!D$2:D$1098,MATCH($O270,Items!$A$2:$A$1098,0))</f>
        <v>0</v>
      </c>
    </row>
    <row r="271" spans="1:18" ht="14.4" x14ac:dyDescent="0.3">
      <c r="A271">
        <f t="shared" si="20"/>
        <v>1</v>
      </c>
      <c r="B271" s="10" t="str">
        <f t="shared" si="21"/>
        <v/>
      </c>
      <c r="C271" s="2">
        <f t="shared" si="22"/>
        <v>1</v>
      </c>
      <c r="D271" s="3"/>
      <c r="E271" s="2"/>
      <c r="F271" t="e">
        <f t="array" ref="F271">INDEX(Establishment!B$2:B$1047,MATCH($E271,Establishment!$A$2:$A$1047,0))</f>
        <v>#N/A</v>
      </c>
      <c r="G271" t="e">
        <f t="array" ref="G271">INDEX(Establishment!C$2:C$1047,MATCH($E271,Establishment!$A$2:$A$1047,0))</f>
        <v>#N/A</v>
      </c>
      <c r="H271" t="s">
        <v>20</v>
      </c>
      <c r="I271" s="4"/>
      <c r="J271" t="s">
        <v>20</v>
      </c>
      <c r="L271" s="4"/>
      <c r="M271" s="4">
        <f t="shared" si="23"/>
        <v>0</v>
      </c>
      <c r="N271" s="4">
        <f t="shared" si="24"/>
        <v>0</v>
      </c>
      <c r="O271" t="s">
        <v>20</v>
      </c>
      <c r="P271">
        <f t="array" ref="P271">INDEX(Items!B$2:B$1098,MATCH($O271,Items!$A$2:$A$1098,0))</f>
        <v>0</v>
      </c>
      <c r="Q271">
        <f t="array" ref="Q271">INDEX(Items!C$2:C$1098,MATCH($O271,Items!$A$2:$A$1098,0))</f>
        <v>0</v>
      </c>
      <c r="R271">
        <f t="array" ref="R271">INDEX(Items!D$2:D$1098,MATCH($O271,Items!$A$2:$A$1098,0))</f>
        <v>0</v>
      </c>
    </row>
    <row r="272" spans="1:18" ht="14.4" x14ac:dyDescent="0.3">
      <c r="A272">
        <f t="shared" si="20"/>
        <v>1</v>
      </c>
      <c r="B272" s="10" t="str">
        <f t="shared" si="21"/>
        <v/>
      </c>
      <c r="C272" s="2">
        <f t="shared" si="22"/>
        <v>1</v>
      </c>
      <c r="D272" s="3"/>
      <c r="E272" s="2"/>
      <c r="F272" t="e">
        <f t="array" ref="F272">INDEX(Establishment!B$2:B$1047,MATCH($E272,Establishment!$A$2:$A$1047,0))</f>
        <v>#N/A</v>
      </c>
      <c r="G272" t="e">
        <f t="array" ref="G272">INDEX(Establishment!C$2:C$1047,MATCH($E272,Establishment!$A$2:$A$1047,0))</f>
        <v>#N/A</v>
      </c>
      <c r="H272" t="s">
        <v>20</v>
      </c>
      <c r="I272" s="4"/>
      <c r="J272" t="s">
        <v>20</v>
      </c>
      <c r="L272" s="4"/>
      <c r="M272" s="4">
        <f t="shared" si="23"/>
        <v>0</v>
      </c>
      <c r="N272" s="4">
        <f t="shared" si="24"/>
        <v>0</v>
      </c>
      <c r="O272" t="s">
        <v>20</v>
      </c>
      <c r="P272">
        <f t="array" ref="P272">INDEX(Items!B$2:B$1098,MATCH($O272,Items!$A$2:$A$1098,0))</f>
        <v>0</v>
      </c>
      <c r="Q272">
        <f t="array" ref="Q272">INDEX(Items!C$2:C$1098,MATCH($O272,Items!$A$2:$A$1098,0))</f>
        <v>0</v>
      </c>
      <c r="R272">
        <f t="array" ref="R272">INDEX(Items!D$2:D$1098,MATCH($O272,Items!$A$2:$A$1098,0))</f>
        <v>0</v>
      </c>
    </row>
    <row r="273" spans="1:18" ht="14.4" x14ac:dyDescent="0.3">
      <c r="A273">
        <f t="shared" si="20"/>
        <v>1</v>
      </c>
      <c r="B273" s="10" t="str">
        <f t="shared" si="21"/>
        <v/>
      </c>
      <c r="C273" s="2">
        <f t="shared" si="22"/>
        <v>1</v>
      </c>
      <c r="D273" s="3"/>
      <c r="E273" s="2"/>
      <c r="F273" t="e">
        <f t="array" ref="F273">INDEX(Establishment!B$2:B$1047,MATCH($E273,Establishment!$A$2:$A$1047,0))</f>
        <v>#N/A</v>
      </c>
      <c r="G273" t="e">
        <f t="array" ref="G273">INDEX(Establishment!C$2:C$1047,MATCH($E273,Establishment!$A$2:$A$1047,0))</f>
        <v>#N/A</v>
      </c>
      <c r="H273" t="s">
        <v>20</v>
      </c>
      <c r="I273" s="4"/>
      <c r="J273" t="s">
        <v>20</v>
      </c>
      <c r="L273" s="4"/>
      <c r="M273" s="4">
        <f t="shared" si="23"/>
        <v>0</v>
      </c>
      <c r="N273" s="4">
        <f t="shared" si="24"/>
        <v>0</v>
      </c>
      <c r="O273" t="s">
        <v>20</v>
      </c>
      <c r="P273">
        <f t="array" ref="P273">INDEX(Items!B$2:B$1098,MATCH($O273,Items!$A$2:$A$1098,0))</f>
        <v>0</v>
      </c>
      <c r="Q273">
        <f t="array" ref="Q273">INDEX(Items!C$2:C$1098,MATCH($O273,Items!$A$2:$A$1098,0))</f>
        <v>0</v>
      </c>
      <c r="R273">
        <f t="array" ref="R273">INDEX(Items!D$2:D$1098,MATCH($O273,Items!$A$2:$A$1098,0))</f>
        <v>0</v>
      </c>
    </row>
    <row r="274" spans="1:18" ht="14.4" x14ac:dyDescent="0.3">
      <c r="A274">
        <f t="shared" si="20"/>
        <v>1</v>
      </c>
      <c r="B274" s="10" t="str">
        <f t="shared" si="21"/>
        <v/>
      </c>
      <c r="C274" s="2">
        <f t="shared" si="22"/>
        <v>1</v>
      </c>
      <c r="D274" s="3"/>
      <c r="E274" s="2"/>
      <c r="F274" t="e">
        <f t="array" ref="F274">INDEX(Establishment!B$2:B$1047,MATCH($E274,Establishment!$A$2:$A$1047,0))</f>
        <v>#N/A</v>
      </c>
      <c r="G274" t="e">
        <f t="array" ref="G274">INDEX(Establishment!C$2:C$1047,MATCH($E274,Establishment!$A$2:$A$1047,0))</f>
        <v>#N/A</v>
      </c>
      <c r="H274" t="s">
        <v>20</v>
      </c>
      <c r="I274" s="4"/>
      <c r="J274" t="s">
        <v>20</v>
      </c>
      <c r="L274" s="4"/>
      <c r="M274" s="4">
        <f t="shared" si="23"/>
        <v>0</v>
      </c>
      <c r="N274" s="4">
        <f t="shared" si="24"/>
        <v>0</v>
      </c>
      <c r="O274" t="s">
        <v>20</v>
      </c>
      <c r="P274">
        <f t="array" ref="P274">INDEX(Items!B$2:B$1098,MATCH($O274,Items!$A$2:$A$1098,0))</f>
        <v>0</v>
      </c>
      <c r="Q274">
        <f t="array" ref="Q274">INDEX(Items!C$2:C$1098,MATCH($O274,Items!$A$2:$A$1098,0))</f>
        <v>0</v>
      </c>
      <c r="R274">
        <f t="array" ref="R274">INDEX(Items!D$2:D$1098,MATCH($O274,Items!$A$2:$A$1098,0))</f>
        <v>0</v>
      </c>
    </row>
    <row r="275" spans="1:18" ht="14.4" x14ac:dyDescent="0.3">
      <c r="A275">
        <f t="shared" si="20"/>
        <v>1</v>
      </c>
      <c r="B275" s="10" t="str">
        <f t="shared" si="21"/>
        <v/>
      </c>
      <c r="C275" s="2">
        <f t="shared" si="22"/>
        <v>1</v>
      </c>
      <c r="D275" s="3"/>
      <c r="E275" s="2"/>
      <c r="F275" t="e">
        <f t="array" ref="F275">INDEX(Establishment!B$2:B$1047,MATCH($E275,Establishment!$A$2:$A$1047,0))</f>
        <v>#N/A</v>
      </c>
      <c r="G275" t="e">
        <f t="array" ref="G275">INDEX(Establishment!C$2:C$1047,MATCH($E275,Establishment!$A$2:$A$1047,0))</f>
        <v>#N/A</v>
      </c>
      <c r="H275" t="s">
        <v>20</v>
      </c>
      <c r="I275" s="4"/>
      <c r="J275" t="s">
        <v>20</v>
      </c>
      <c r="L275" s="4"/>
      <c r="M275" s="4">
        <f t="shared" si="23"/>
        <v>0</v>
      </c>
      <c r="N275" s="4">
        <f t="shared" si="24"/>
        <v>0</v>
      </c>
      <c r="O275" t="s">
        <v>20</v>
      </c>
      <c r="P275">
        <f t="array" ref="P275">INDEX(Items!B$2:B$1098,MATCH($O275,Items!$A$2:$A$1098,0))</f>
        <v>0</v>
      </c>
      <c r="Q275">
        <f t="array" ref="Q275">INDEX(Items!C$2:C$1098,MATCH($O275,Items!$A$2:$A$1098,0))</f>
        <v>0</v>
      </c>
      <c r="R275">
        <f t="array" ref="R275">INDEX(Items!D$2:D$1098,MATCH($O275,Items!$A$2:$A$1098,0))</f>
        <v>0</v>
      </c>
    </row>
    <row r="276" spans="1:18" ht="14.4" x14ac:dyDescent="0.3">
      <c r="A276">
        <f t="shared" si="20"/>
        <v>1</v>
      </c>
      <c r="B276" s="10" t="str">
        <f t="shared" si="21"/>
        <v/>
      </c>
      <c r="C276" s="2">
        <f t="shared" si="22"/>
        <v>1</v>
      </c>
      <c r="D276" s="3"/>
      <c r="E276" s="2"/>
      <c r="F276" t="e">
        <f t="array" ref="F276">INDEX(Establishment!B$2:B$1047,MATCH($E276,Establishment!$A$2:$A$1047,0))</f>
        <v>#N/A</v>
      </c>
      <c r="G276" t="e">
        <f t="array" ref="G276">INDEX(Establishment!C$2:C$1047,MATCH($E276,Establishment!$A$2:$A$1047,0))</f>
        <v>#N/A</v>
      </c>
      <c r="H276" t="s">
        <v>20</v>
      </c>
      <c r="I276" s="4"/>
      <c r="J276" t="s">
        <v>20</v>
      </c>
      <c r="L276" s="4"/>
      <c r="M276" s="4">
        <f t="shared" si="23"/>
        <v>0</v>
      </c>
      <c r="N276" s="4">
        <f t="shared" si="24"/>
        <v>0</v>
      </c>
      <c r="O276" t="s">
        <v>20</v>
      </c>
      <c r="P276">
        <f t="array" ref="P276">INDEX(Items!B$2:B$1098,MATCH($O276,Items!$A$2:$A$1098,0))</f>
        <v>0</v>
      </c>
      <c r="Q276">
        <f t="array" ref="Q276">INDEX(Items!C$2:C$1098,MATCH($O276,Items!$A$2:$A$1098,0))</f>
        <v>0</v>
      </c>
      <c r="R276">
        <f t="array" ref="R276">INDEX(Items!D$2:D$1098,MATCH($O276,Items!$A$2:$A$1098,0))</f>
        <v>0</v>
      </c>
    </row>
    <row r="277" spans="1:18" ht="14.4" x14ac:dyDescent="0.3">
      <c r="A277">
        <f t="shared" si="20"/>
        <v>1</v>
      </c>
      <c r="B277" s="10" t="str">
        <f t="shared" si="21"/>
        <v/>
      </c>
      <c r="C277" s="2">
        <f t="shared" si="22"/>
        <v>1</v>
      </c>
      <c r="D277" s="3"/>
      <c r="E277" s="2"/>
      <c r="F277" t="e">
        <f t="array" ref="F277">INDEX(Establishment!B$2:B$1047,MATCH($E277,Establishment!$A$2:$A$1047,0))</f>
        <v>#N/A</v>
      </c>
      <c r="G277" t="e">
        <f t="array" ref="G277">INDEX(Establishment!C$2:C$1047,MATCH($E277,Establishment!$A$2:$A$1047,0))</f>
        <v>#N/A</v>
      </c>
      <c r="H277" t="s">
        <v>20</v>
      </c>
      <c r="I277" s="4"/>
      <c r="J277" t="s">
        <v>20</v>
      </c>
      <c r="L277" s="4"/>
      <c r="M277" s="4">
        <f t="shared" si="23"/>
        <v>0</v>
      </c>
      <c r="N277" s="4">
        <f t="shared" si="24"/>
        <v>0</v>
      </c>
      <c r="O277" t="s">
        <v>20</v>
      </c>
      <c r="P277">
        <f t="array" ref="P277">INDEX(Items!B$2:B$1098,MATCH($O277,Items!$A$2:$A$1098,0))</f>
        <v>0</v>
      </c>
      <c r="Q277">
        <f t="array" ref="Q277">INDEX(Items!C$2:C$1098,MATCH($O277,Items!$A$2:$A$1098,0))</f>
        <v>0</v>
      </c>
      <c r="R277">
        <f t="array" ref="R277">INDEX(Items!D$2:D$1098,MATCH($O277,Items!$A$2:$A$1098,0))</f>
        <v>0</v>
      </c>
    </row>
    <row r="278" spans="1:18" ht="14.4" x14ac:dyDescent="0.3">
      <c r="A278">
        <f t="shared" si="20"/>
        <v>1</v>
      </c>
      <c r="B278" s="10" t="str">
        <f t="shared" si="21"/>
        <v/>
      </c>
      <c r="C278" s="2">
        <f t="shared" si="22"/>
        <v>1</v>
      </c>
      <c r="D278" s="3"/>
      <c r="E278" s="2"/>
      <c r="F278" t="e">
        <f t="array" ref="F278">INDEX(Establishment!B$2:B$1047,MATCH($E278,Establishment!$A$2:$A$1047,0))</f>
        <v>#N/A</v>
      </c>
      <c r="G278" t="e">
        <f t="array" ref="G278">INDEX(Establishment!C$2:C$1047,MATCH($E278,Establishment!$A$2:$A$1047,0))</f>
        <v>#N/A</v>
      </c>
      <c r="H278" t="s">
        <v>20</v>
      </c>
      <c r="I278" s="4"/>
      <c r="J278" t="s">
        <v>20</v>
      </c>
      <c r="L278" s="4"/>
      <c r="M278" s="4">
        <f t="shared" si="23"/>
        <v>0</v>
      </c>
      <c r="N278" s="4">
        <f t="shared" si="24"/>
        <v>0</v>
      </c>
      <c r="O278" t="s">
        <v>20</v>
      </c>
      <c r="P278">
        <f t="array" ref="P278">INDEX(Items!B$2:B$1098,MATCH($O278,Items!$A$2:$A$1098,0))</f>
        <v>0</v>
      </c>
      <c r="Q278">
        <f t="array" ref="Q278">INDEX(Items!C$2:C$1098,MATCH($O278,Items!$A$2:$A$1098,0))</f>
        <v>0</v>
      </c>
      <c r="R278">
        <f t="array" ref="R278">INDEX(Items!D$2:D$1098,MATCH($O278,Items!$A$2:$A$1098,0))</f>
        <v>0</v>
      </c>
    </row>
    <row r="279" spans="1:18" ht="14.4" x14ac:dyDescent="0.3">
      <c r="A279">
        <f t="shared" si="20"/>
        <v>1</v>
      </c>
      <c r="B279" s="10" t="str">
        <f t="shared" si="21"/>
        <v/>
      </c>
      <c r="C279" s="2">
        <f t="shared" si="22"/>
        <v>1</v>
      </c>
      <c r="D279" s="3"/>
      <c r="E279" s="2"/>
      <c r="F279" t="e">
        <f t="array" ref="F279">INDEX(Establishment!B$2:B$1047,MATCH($E279,Establishment!$A$2:$A$1047,0))</f>
        <v>#N/A</v>
      </c>
      <c r="G279" t="e">
        <f t="array" ref="G279">INDEX(Establishment!C$2:C$1047,MATCH($E279,Establishment!$A$2:$A$1047,0))</f>
        <v>#N/A</v>
      </c>
      <c r="H279" t="s">
        <v>20</v>
      </c>
      <c r="I279" s="4"/>
      <c r="J279" t="s">
        <v>20</v>
      </c>
      <c r="L279" s="4"/>
      <c r="M279" s="4">
        <f t="shared" si="23"/>
        <v>0</v>
      </c>
      <c r="N279" s="4">
        <f t="shared" si="24"/>
        <v>0</v>
      </c>
      <c r="O279" t="s">
        <v>20</v>
      </c>
      <c r="P279">
        <f t="array" ref="P279">INDEX(Items!B$2:B$1098,MATCH($O279,Items!$A$2:$A$1098,0))</f>
        <v>0</v>
      </c>
      <c r="Q279">
        <f t="array" ref="Q279">INDEX(Items!C$2:C$1098,MATCH($O279,Items!$A$2:$A$1098,0))</f>
        <v>0</v>
      </c>
      <c r="R279">
        <f t="array" ref="R279">INDEX(Items!D$2:D$1098,MATCH($O279,Items!$A$2:$A$1098,0))</f>
        <v>0</v>
      </c>
    </row>
    <row r="280" spans="1:18" ht="14.4" x14ac:dyDescent="0.3">
      <c r="A280">
        <f t="shared" si="20"/>
        <v>1</v>
      </c>
      <c r="B280" s="10" t="str">
        <f t="shared" si="21"/>
        <v/>
      </c>
      <c r="C280" s="2">
        <f t="shared" si="22"/>
        <v>1</v>
      </c>
      <c r="D280" s="3"/>
      <c r="E280" s="2"/>
      <c r="F280" t="e">
        <f t="array" ref="F280">INDEX(Establishment!B$2:B$1047,MATCH($E280,Establishment!$A$2:$A$1047,0))</f>
        <v>#N/A</v>
      </c>
      <c r="G280" t="e">
        <f t="array" ref="G280">INDEX(Establishment!C$2:C$1047,MATCH($E280,Establishment!$A$2:$A$1047,0))</f>
        <v>#N/A</v>
      </c>
      <c r="H280" t="s">
        <v>20</v>
      </c>
      <c r="I280" s="4"/>
      <c r="J280" t="s">
        <v>20</v>
      </c>
      <c r="L280" s="4"/>
      <c r="M280" s="4">
        <f t="shared" si="23"/>
        <v>0</v>
      </c>
      <c r="N280" s="4">
        <f t="shared" si="24"/>
        <v>0</v>
      </c>
      <c r="O280" t="s">
        <v>20</v>
      </c>
      <c r="P280">
        <f t="array" ref="P280">INDEX(Items!B$2:B$1098,MATCH($O280,Items!$A$2:$A$1098,0))</f>
        <v>0</v>
      </c>
      <c r="Q280">
        <f t="array" ref="Q280">INDEX(Items!C$2:C$1098,MATCH($O280,Items!$A$2:$A$1098,0))</f>
        <v>0</v>
      </c>
      <c r="R280">
        <f t="array" ref="R280">INDEX(Items!D$2:D$1098,MATCH($O280,Items!$A$2:$A$1098,0))</f>
        <v>0</v>
      </c>
    </row>
    <row r="281" spans="1:18" ht="14.4" x14ac:dyDescent="0.3">
      <c r="A281">
        <f t="shared" si="20"/>
        <v>1</v>
      </c>
      <c r="B281" s="10" t="str">
        <f t="shared" si="21"/>
        <v/>
      </c>
      <c r="C281" s="2">
        <f t="shared" si="22"/>
        <v>1</v>
      </c>
      <c r="D281" s="3"/>
      <c r="E281" s="2"/>
      <c r="F281" t="e">
        <f t="array" ref="F281">INDEX(Establishment!B$2:B$1047,MATCH($E281,Establishment!$A$2:$A$1047,0))</f>
        <v>#N/A</v>
      </c>
      <c r="G281" t="e">
        <f t="array" ref="G281">INDEX(Establishment!C$2:C$1047,MATCH($E281,Establishment!$A$2:$A$1047,0))</f>
        <v>#N/A</v>
      </c>
      <c r="H281" t="s">
        <v>20</v>
      </c>
      <c r="I281" s="4"/>
      <c r="J281" t="s">
        <v>20</v>
      </c>
      <c r="L281" s="4"/>
      <c r="M281" s="4">
        <f t="shared" si="23"/>
        <v>0</v>
      </c>
      <c r="N281" s="4">
        <f t="shared" si="24"/>
        <v>0</v>
      </c>
      <c r="O281" t="s">
        <v>20</v>
      </c>
      <c r="P281">
        <f t="array" ref="P281">INDEX(Items!B$2:B$1098,MATCH($O281,Items!$A$2:$A$1098,0))</f>
        <v>0</v>
      </c>
      <c r="Q281">
        <f t="array" ref="Q281">INDEX(Items!C$2:C$1098,MATCH($O281,Items!$A$2:$A$1098,0))</f>
        <v>0</v>
      </c>
      <c r="R281">
        <f t="array" ref="R281">INDEX(Items!D$2:D$1098,MATCH($O281,Items!$A$2:$A$1098,0))</f>
        <v>0</v>
      </c>
    </row>
    <row r="282" spans="1:18" ht="14.4" x14ac:dyDescent="0.3">
      <c r="A282">
        <f t="shared" si="20"/>
        <v>1</v>
      </c>
      <c r="B282" s="10" t="str">
        <f t="shared" si="21"/>
        <v/>
      </c>
      <c r="C282" s="2">
        <f t="shared" si="22"/>
        <v>1</v>
      </c>
      <c r="D282" s="3"/>
      <c r="E282" s="2"/>
      <c r="F282" t="e">
        <f t="array" ref="F282">INDEX(Establishment!B$2:B$1047,MATCH($E282,Establishment!$A$2:$A$1047,0))</f>
        <v>#N/A</v>
      </c>
      <c r="G282" t="e">
        <f t="array" ref="G282">INDEX(Establishment!C$2:C$1047,MATCH($E282,Establishment!$A$2:$A$1047,0))</f>
        <v>#N/A</v>
      </c>
      <c r="H282" t="s">
        <v>20</v>
      </c>
      <c r="I282" s="4"/>
      <c r="J282" t="s">
        <v>20</v>
      </c>
      <c r="L282" s="4"/>
      <c r="M282" s="4">
        <f t="shared" si="23"/>
        <v>0</v>
      </c>
      <c r="N282" s="4">
        <f t="shared" si="24"/>
        <v>0</v>
      </c>
      <c r="O282" t="s">
        <v>20</v>
      </c>
      <c r="P282">
        <f t="array" ref="P282">INDEX(Items!B$2:B$1098,MATCH($O282,Items!$A$2:$A$1098,0))</f>
        <v>0</v>
      </c>
      <c r="Q282">
        <f t="array" ref="Q282">INDEX(Items!C$2:C$1098,MATCH($O282,Items!$A$2:$A$1098,0))</f>
        <v>0</v>
      </c>
      <c r="R282">
        <f t="array" ref="R282">INDEX(Items!D$2:D$1098,MATCH($O282,Items!$A$2:$A$1098,0))</f>
        <v>0</v>
      </c>
    </row>
    <row r="283" spans="1:18" ht="14.4" x14ac:dyDescent="0.3">
      <c r="A283">
        <f t="shared" si="20"/>
        <v>1</v>
      </c>
      <c r="B283" s="10" t="str">
        <f t="shared" si="21"/>
        <v/>
      </c>
      <c r="C283" s="2">
        <f t="shared" si="22"/>
        <v>1</v>
      </c>
      <c r="D283" s="3"/>
      <c r="E283" s="2"/>
      <c r="F283" t="e">
        <f t="array" ref="F283">INDEX(Establishment!B$2:B$1047,MATCH($E283,Establishment!$A$2:$A$1047,0))</f>
        <v>#N/A</v>
      </c>
      <c r="G283" t="e">
        <f t="array" ref="G283">INDEX(Establishment!C$2:C$1047,MATCH($E283,Establishment!$A$2:$A$1047,0))</f>
        <v>#N/A</v>
      </c>
      <c r="H283" t="s">
        <v>20</v>
      </c>
      <c r="I283" s="4"/>
      <c r="J283" t="s">
        <v>20</v>
      </c>
      <c r="L283" s="4"/>
      <c r="M283" s="4">
        <f t="shared" si="23"/>
        <v>0</v>
      </c>
      <c r="N283" s="4">
        <f t="shared" si="24"/>
        <v>0</v>
      </c>
      <c r="O283" t="s">
        <v>20</v>
      </c>
      <c r="P283">
        <f t="array" ref="P283">INDEX(Items!B$2:B$1098,MATCH($O283,Items!$A$2:$A$1098,0))</f>
        <v>0</v>
      </c>
      <c r="Q283">
        <f t="array" ref="Q283">INDEX(Items!C$2:C$1098,MATCH($O283,Items!$A$2:$A$1098,0))</f>
        <v>0</v>
      </c>
      <c r="R283">
        <f t="array" ref="R283">INDEX(Items!D$2:D$1098,MATCH($O283,Items!$A$2:$A$1098,0))</f>
        <v>0</v>
      </c>
    </row>
    <row r="284" spans="1:18" ht="14.4" x14ac:dyDescent="0.3">
      <c r="A284">
        <f t="shared" si="20"/>
        <v>1</v>
      </c>
      <c r="B284" s="10" t="str">
        <f t="shared" si="21"/>
        <v/>
      </c>
      <c r="C284" s="2">
        <f t="shared" si="22"/>
        <v>1</v>
      </c>
      <c r="D284" s="3"/>
      <c r="E284" s="2"/>
      <c r="F284" t="e">
        <f t="array" ref="F284">INDEX(Establishment!B$2:B$1047,MATCH($E284,Establishment!$A$2:$A$1047,0))</f>
        <v>#N/A</v>
      </c>
      <c r="G284" t="e">
        <f t="array" ref="G284">INDEX(Establishment!C$2:C$1047,MATCH($E284,Establishment!$A$2:$A$1047,0))</f>
        <v>#N/A</v>
      </c>
      <c r="H284" t="s">
        <v>20</v>
      </c>
      <c r="I284" s="4"/>
      <c r="J284" t="s">
        <v>20</v>
      </c>
      <c r="L284" s="4"/>
      <c r="M284" s="4">
        <f t="shared" si="23"/>
        <v>0</v>
      </c>
      <c r="N284" s="4">
        <f t="shared" si="24"/>
        <v>0</v>
      </c>
      <c r="O284" t="s">
        <v>20</v>
      </c>
      <c r="P284">
        <f t="array" ref="P284">INDEX(Items!B$2:B$1098,MATCH($O284,Items!$A$2:$A$1098,0))</f>
        <v>0</v>
      </c>
      <c r="Q284">
        <f t="array" ref="Q284">INDEX(Items!C$2:C$1098,MATCH($O284,Items!$A$2:$A$1098,0))</f>
        <v>0</v>
      </c>
      <c r="R284">
        <f t="array" ref="R284">INDEX(Items!D$2:D$1098,MATCH($O284,Items!$A$2:$A$1098,0))</f>
        <v>0</v>
      </c>
    </row>
    <row r="285" spans="1:18" ht="14.4" x14ac:dyDescent="0.3">
      <c r="A285">
        <f t="shared" si="20"/>
        <v>1</v>
      </c>
      <c r="B285" s="10" t="str">
        <f t="shared" si="21"/>
        <v/>
      </c>
      <c r="C285" s="2">
        <f t="shared" si="22"/>
        <v>1</v>
      </c>
      <c r="D285" s="3"/>
      <c r="E285" s="2"/>
      <c r="F285" t="e">
        <f t="array" ref="F285">INDEX(Establishment!B$2:B$1047,MATCH($E285,Establishment!$A$2:$A$1047,0))</f>
        <v>#N/A</v>
      </c>
      <c r="G285" t="e">
        <f t="array" ref="G285">INDEX(Establishment!C$2:C$1047,MATCH($E285,Establishment!$A$2:$A$1047,0))</f>
        <v>#N/A</v>
      </c>
      <c r="H285" t="s">
        <v>20</v>
      </c>
      <c r="I285" s="4"/>
      <c r="J285" t="s">
        <v>20</v>
      </c>
      <c r="L285" s="4"/>
      <c r="M285" s="4">
        <f t="shared" si="23"/>
        <v>0</v>
      </c>
      <c r="N285" s="4">
        <f t="shared" si="24"/>
        <v>0</v>
      </c>
      <c r="O285" t="s">
        <v>20</v>
      </c>
      <c r="P285">
        <f t="array" ref="P285">INDEX(Items!B$2:B$1098,MATCH($O285,Items!$A$2:$A$1098,0))</f>
        <v>0</v>
      </c>
      <c r="Q285">
        <f t="array" ref="Q285">INDEX(Items!C$2:C$1098,MATCH($O285,Items!$A$2:$A$1098,0))</f>
        <v>0</v>
      </c>
      <c r="R285">
        <f t="array" ref="R285">INDEX(Items!D$2:D$1098,MATCH($O285,Items!$A$2:$A$1098,0))</f>
        <v>0</v>
      </c>
    </row>
    <row r="286" spans="1:18" ht="14.4" x14ac:dyDescent="0.3">
      <c r="A286">
        <f t="shared" si="20"/>
        <v>1</v>
      </c>
      <c r="B286" s="10" t="str">
        <f t="shared" si="21"/>
        <v/>
      </c>
      <c r="C286" s="2">
        <f t="shared" si="22"/>
        <v>1</v>
      </c>
      <c r="D286" s="3"/>
      <c r="E286" s="2"/>
      <c r="F286" t="e">
        <f t="array" ref="F286">INDEX(Establishment!B$2:B$1047,MATCH($E286,Establishment!$A$2:$A$1047,0))</f>
        <v>#N/A</v>
      </c>
      <c r="G286" t="e">
        <f t="array" ref="G286">INDEX(Establishment!C$2:C$1047,MATCH($E286,Establishment!$A$2:$A$1047,0))</f>
        <v>#N/A</v>
      </c>
      <c r="H286" t="s">
        <v>20</v>
      </c>
      <c r="I286" s="4"/>
      <c r="J286" t="s">
        <v>20</v>
      </c>
      <c r="L286" s="4"/>
      <c r="M286" s="4">
        <f t="shared" si="23"/>
        <v>0</v>
      </c>
      <c r="N286" s="4">
        <f t="shared" si="24"/>
        <v>0</v>
      </c>
      <c r="O286" t="s">
        <v>20</v>
      </c>
      <c r="P286">
        <f t="array" ref="P286">INDEX(Items!B$2:B$1098,MATCH($O286,Items!$A$2:$A$1098,0))</f>
        <v>0</v>
      </c>
      <c r="Q286">
        <f t="array" ref="Q286">INDEX(Items!C$2:C$1098,MATCH($O286,Items!$A$2:$A$1098,0))</f>
        <v>0</v>
      </c>
      <c r="R286">
        <f t="array" ref="R286">INDEX(Items!D$2:D$1098,MATCH($O286,Items!$A$2:$A$1098,0))</f>
        <v>0</v>
      </c>
    </row>
    <row r="287" spans="1:18" ht="14.4" x14ac:dyDescent="0.3">
      <c r="A287">
        <f t="shared" si="20"/>
        <v>1</v>
      </c>
      <c r="B287" s="10" t="str">
        <f t="shared" si="21"/>
        <v/>
      </c>
      <c r="C287" s="2">
        <f t="shared" si="22"/>
        <v>1</v>
      </c>
      <c r="D287" s="3"/>
      <c r="E287" s="2"/>
      <c r="F287" t="e">
        <f t="array" ref="F287">INDEX(Establishment!B$2:B$1047,MATCH($E287,Establishment!$A$2:$A$1047,0))</f>
        <v>#N/A</v>
      </c>
      <c r="G287" t="e">
        <f t="array" ref="G287">INDEX(Establishment!C$2:C$1047,MATCH($E287,Establishment!$A$2:$A$1047,0))</f>
        <v>#N/A</v>
      </c>
      <c r="H287" t="s">
        <v>20</v>
      </c>
      <c r="I287" s="4"/>
      <c r="J287" t="s">
        <v>20</v>
      </c>
      <c r="L287" s="4"/>
      <c r="M287" s="4">
        <f t="shared" si="23"/>
        <v>0</v>
      </c>
      <c r="N287" s="4">
        <f t="shared" si="24"/>
        <v>0</v>
      </c>
      <c r="O287" t="s">
        <v>20</v>
      </c>
      <c r="P287">
        <f t="array" ref="P287">INDEX(Items!B$2:B$1098,MATCH($O287,Items!$A$2:$A$1098,0))</f>
        <v>0</v>
      </c>
      <c r="Q287">
        <f t="array" ref="Q287">INDEX(Items!C$2:C$1098,MATCH($O287,Items!$A$2:$A$1098,0))</f>
        <v>0</v>
      </c>
      <c r="R287">
        <f t="array" ref="R287">INDEX(Items!D$2:D$1098,MATCH($O287,Items!$A$2:$A$1098,0))</f>
        <v>0</v>
      </c>
    </row>
    <row r="288" spans="1:18" ht="14.4" x14ac:dyDescent="0.3">
      <c r="A288">
        <f t="shared" si="20"/>
        <v>1</v>
      </c>
      <c r="B288" s="10" t="str">
        <f t="shared" si="21"/>
        <v/>
      </c>
      <c r="C288" s="2">
        <f t="shared" si="22"/>
        <v>1</v>
      </c>
      <c r="D288" s="3"/>
      <c r="E288" s="2"/>
      <c r="F288" t="e">
        <f t="array" ref="F288">INDEX(Establishment!B$2:B$1047,MATCH($E288,Establishment!$A$2:$A$1047,0))</f>
        <v>#N/A</v>
      </c>
      <c r="G288" t="e">
        <f t="array" ref="G288">INDEX(Establishment!C$2:C$1047,MATCH($E288,Establishment!$A$2:$A$1047,0))</f>
        <v>#N/A</v>
      </c>
      <c r="H288" t="s">
        <v>20</v>
      </c>
      <c r="I288" s="4"/>
      <c r="J288" t="s">
        <v>20</v>
      </c>
      <c r="L288" s="4"/>
      <c r="M288" s="4">
        <f t="shared" si="23"/>
        <v>0</v>
      </c>
      <c r="N288" s="4">
        <f t="shared" si="24"/>
        <v>0</v>
      </c>
      <c r="O288" t="s">
        <v>20</v>
      </c>
      <c r="P288">
        <f t="array" ref="P288">INDEX(Items!B$2:B$1098,MATCH($O288,Items!$A$2:$A$1098,0))</f>
        <v>0</v>
      </c>
      <c r="Q288">
        <f t="array" ref="Q288">INDEX(Items!C$2:C$1098,MATCH($O288,Items!$A$2:$A$1098,0))</f>
        <v>0</v>
      </c>
      <c r="R288">
        <f t="array" ref="R288">INDEX(Items!D$2:D$1098,MATCH($O288,Items!$A$2:$A$1098,0))</f>
        <v>0</v>
      </c>
    </row>
    <row r="289" spans="1:18" ht="14.4" x14ac:dyDescent="0.3">
      <c r="A289">
        <f t="shared" si="20"/>
        <v>1</v>
      </c>
      <c r="B289" s="10" t="str">
        <f t="shared" si="21"/>
        <v/>
      </c>
      <c r="C289" s="2">
        <f t="shared" si="22"/>
        <v>1</v>
      </c>
      <c r="D289" s="3"/>
      <c r="E289" s="2"/>
      <c r="F289" t="e">
        <f t="array" ref="F289">INDEX(Establishment!B$2:B$1047,MATCH($E289,Establishment!$A$2:$A$1047,0))</f>
        <v>#N/A</v>
      </c>
      <c r="G289" t="e">
        <f t="array" ref="G289">INDEX(Establishment!C$2:C$1047,MATCH($E289,Establishment!$A$2:$A$1047,0))</f>
        <v>#N/A</v>
      </c>
      <c r="H289" t="s">
        <v>20</v>
      </c>
      <c r="I289" s="4"/>
      <c r="J289" t="s">
        <v>20</v>
      </c>
      <c r="L289" s="4"/>
      <c r="M289" s="4">
        <f t="shared" si="23"/>
        <v>0</v>
      </c>
      <c r="N289" s="4">
        <f t="shared" si="24"/>
        <v>0</v>
      </c>
      <c r="O289" t="s">
        <v>20</v>
      </c>
      <c r="P289">
        <f t="array" ref="P289">INDEX(Items!B$2:B$1098,MATCH($O289,Items!$A$2:$A$1098,0))</f>
        <v>0</v>
      </c>
      <c r="Q289">
        <f t="array" ref="Q289">INDEX(Items!C$2:C$1098,MATCH($O289,Items!$A$2:$A$1098,0))</f>
        <v>0</v>
      </c>
      <c r="R289">
        <f t="array" ref="R289">INDEX(Items!D$2:D$1098,MATCH($O289,Items!$A$2:$A$1098,0))</f>
        <v>0</v>
      </c>
    </row>
    <row r="290" spans="1:18" ht="14.4" x14ac:dyDescent="0.3">
      <c r="A290">
        <f t="shared" si="20"/>
        <v>1</v>
      </c>
      <c r="B290" s="10" t="str">
        <f t="shared" si="21"/>
        <v/>
      </c>
      <c r="C290" s="2">
        <f t="shared" si="22"/>
        <v>1</v>
      </c>
      <c r="D290" s="3"/>
      <c r="E290" s="2"/>
      <c r="F290" t="e">
        <f t="array" ref="F290">INDEX(Establishment!B$2:B$1047,MATCH($E290,Establishment!$A$2:$A$1047,0))</f>
        <v>#N/A</v>
      </c>
      <c r="G290" t="e">
        <f t="array" ref="G290">INDEX(Establishment!C$2:C$1047,MATCH($E290,Establishment!$A$2:$A$1047,0))</f>
        <v>#N/A</v>
      </c>
      <c r="H290" t="s">
        <v>20</v>
      </c>
      <c r="I290" s="4"/>
      <c r="J290" t="s">
        <v>20</v>
      </c>
      <c r="L290" s="4"/>
      <c r="M290" s="4">
        <f t="shared" si="23"/>
        <v>0</v>
      </c>
      <c r="N290" s="4">
        <f t="shared" si="24"/>
        <v>0</v>
      </c>
      <c r="O290" t="s">
        <v>20</v>
      </c>
      <c r="P290">
        <f t="array" ref="P290">INDEX(Items!B$2:B$1098,MATCH($O290,Items!$A$2:$A$1098,0))</f>
        <v>0</v>
      </c>
      <c r="Q290">
        <f t="array" ref="Q290">INDEX(Items!C$2:C$1098,MATCH($O290,Items!$A$2:$A$1098,0))</f>
        <v>0</v>
      </c>
      <c r="R290">
        <f t="array" ref="R290">INDEX(Items!D$2:D$1098,MATCH($O290,Items!$A$2:$A$1098,0))</f>
        <v>0</v>
      </c>
    </row>
    <row r="291" spans="1:18" ht="14.4" x14ac:dyDescent="0.3">
      <c r="A291">
        <f t="shared" si="20"/>
        <v>1</v>
      </c>
      <c r="B291" s="10" t="str">
        <f t="shared" si="21"/>
        <v/>
      </c>
      <c r="C291" s="2">
        <f t="shared" si="22"/>
        <v>1</v>
      </c>
      <c r="D291" s="3"/>
      <c r="E291" s="2"/>
      <c r="F291" t="e">
        <f t="array" ref="F291">INDEX(Establishment!B$2:B$1047,MATCH($E291,Establishment!$A$2:$A$1047,0))</f>
        <v>#N/A</v>
      </c>
      <c r="G291" t="e">
        <f t="array" ref="G291">INDEX(Establishment!C$2:C$1047,MATCH($E291,Establishment!$A$2:$A$1047,0))</f>
        <v>#N/A</v>
      </c>
      <c r="H291" t="s">
        <v>20</v>
      </c>
      <c r="I291" s="4"/>
      <c r="J291" t="s">
        <v>20</v>
      </c>
      <c r="L291" s="4"/>
      <c r="M291" s="4">
        <f t="shared" si="23"/>
        <v>0</v>
      </c>
      <c r="N291" s="4">
        <f t="shared" si="24"/>
        <v>0</v>
      </c>
      <c r="O291" t="s">
        <v>20</v>
      </c>
      <c r="P291">
        <f t="array" ref="P291">INDEX(Items!B$2:B$1098,MATCH($O291,Items!$A$2:$A$1098,0))</f>
        <v>0</v>
      </c>
      <c r="Q291">
        <f t="array" ref="Q291">INDEX(Items!C$2:C$1098,MATCH($O291,Items!$A$2:$A$1098,0))</f>
        <v>0</v>
      </c>
      <c r="R291">
        <f t="array" ref="R291">INDEX(Items!D$2:D$1098,MATCH($O291,Items!$A$2:$A$1098,0))</f>
        <v>0</v>
      </c>
    </row>
    <row r="292" spans="1:18" ht="14.4" x14ac:dyDescent="0.3">
      <c r="A292">
        <f t="shared" si="20"/>
        <v>1</v>
      </c>
      <c r="B292" s="10" t="str">
        <f t="shared" si="21"/>
        <v/>
      </c>
      <c r="C292" s="2">
        <f t="shared" si="22"/>
        <v>1</v>
      </c>
      <c r="D292" s="3"/>
      <c r="E292" s="2"/>
      <c r="F292" t="e">
        <f t="array" ref="F292">INDEX(Establishment!B$2:B$1047,MATCH($E292,Establishment!$A$2:$A$1047,0))</f>
        <v>#N/A</v>
      </c>
      <c r="G292" t="e">
        <f t="array" ref="G292">INDEX(Establishment!C$2:C$1047,MATCH($E292,Establishment!$A$2:$A$1047,0))</f>
        <v>#N/A</v>
      </c>
      <c r="H292" t="s">
        <v>20</v>
      </c>
      <c r="I292" s="4"/>
      <c r="J292" t="s">
        <v>20</v>
      </c>
      <c r="L292" s="4"/>
      <c r="M292" s="4">
        <f t="shared" si="23"/>
        <v>0</v>
      </c>
      <c r="N292" s="4">
        <f t="shared" si="24"/>
        <v>0</v>
      </c>
      <c r="O292" t="s">
        <v>20</v>
      </c>
      <c r="P292">
        <f t="array" ref="P292">INDEX(Items!B$2:B$1098,MATCH($O292,Items!$A$2:$A$1098,0))</f>
        <v>0</v>
      </c>
      <c r="Q292">
        <f t="array" ref="Q292">INDEX(Items!C$2:C$1098,MATCH($O292,Items!$A$2:$A$1098,0))</f>
        <v>0</v>
      </c>
      <c r="R292">
        <f t="array" ref="R292">INDEX(Items!D$2:D$1098,MATCH($O292,Items!$A$2:$A$1098,0))</f>
        <v>0</v>
      </c>
    </row>
    <row r="293" spans="1:18" ht="14.4" x14ac:dyDescent="0.3">
      <c r="A293">
        <f t="shared" si="20"/>
        <v>1</v>
      </c>
      <c r="B293" s="10" t="str">
        <f t="shared" si="21"/>
        <v/>
      </c>
      <c r="C293" s="2">
        <f t="shared" si="22"/>
        <v>1</v>
      </c>
      <c r="D293" s="3"/>
      <c r="E293" s="2"/>
      <c r="F293" t="e">
        <f t="array" ref="F293">INDEX(Establishment!B$2:B$1047,MATCH($E293,Establishment!$A$2:$A$1047,0))</f>
        <v>#N/A</v>
      </c>
      <c r="G293" t="e">
        <f t="array" ref="G293">INDEX(Establishment!C$2:C$1047,MATCH($E293,Establishment!$A$2:$A$1047,0))</f>
        <v>#N/A</v>
      </c>
      <c r="H293" t="s">
        <v>20</v>
      </c>
      <c r="I293" s="4"/>
      <c r="J293" t="s">
        <v>20</v>
      </c>
      <c r="L293" s="4"/>
      <c r="M293" s="4">
        <f t="shared" si="23"/>
        <v>0</v>
      </c>
      <c r="N293" s="4">
        <f t="shared" si="24"/>
        <v>0</v>
      </c>
      <c r="O293" t="s">
        <v>20</v>
      </c>
      <c r="P293">
        <f t="array" ref="P293">INDEX(Items!B$2:B$1098,MATCH($O293,Items!$A$2:$A$1098,0))</f>
        <v>0</v>
      </c>
      <c r="Q293">
        <f t="array" ref="Q293">INDEX(Items!C$2:C$1098,MATCH($O293,Items!$A$2:$A$1098,0))</f>
        <v>0</v>
      </c>
      <c r="R293">
        <f t="array" ref="R293">INDEX(Items!D$2:D$1098,MATCH($O293,Items!$A$2:$A$1098,0))</f>
        <v>0</v>
      </c>
    </row>
    <row r="294" spans="1:18" ht="14.4" x14ac:dyDescent="0.3">
      <c r="A294">
        <f t="shared" si="20"/>
        <v>1</v>
      </c>
      <c r="B294" s="10" t="str">
        <f t="shared" si="21"/>
        <v/>
      </c>
      <c r="C294" s="2">
        <f t="shared" si="22"/>
        <v>1</v>
      </c>
      <c r="D294" s="3"/>
      <c r="E294" s="2"/>
      <c r="F294" t="e">
        <f t="array" ref="F294">INDEX(Establishment!B$2:B$1047,MATCH($E294,Establishment!$A$2:$A$1047,0))</f>
        <v>#N/A</v>
      </c>
      <c r="G294" t="e">
        <f t="array" ref="G294">INDEX(Establishment!C$2:C$1047,MATCH($E294,Establishment!$A$2:$A$1047,0))</f>
        <v>#N/A</v>
      </c>
      <c r="H294" t="s">
        <v>20</v>
      </c>
      <c r="I294" s="4"/>
      <c r="J294" t="s">
        <v>20</v>
      </c>
      <c r="L294" s="4"/>
      <c r="M294" s="4">
        <f t="shared" si="23"/>
        <v>0</v>
      </c>
      <c r="N294" s="4">
        <f t="shared" si="24"/>
        <v>0</v>
      </c>
      <c r="O294" t="s">
        <v>20</v>
      </c>
      <c r="P294">
        <f t="array" ref="P294">INDEX(Items!B$2:B$1098,MATCH($O294,Items!$A$2:$A$1098,0))</f>
        <v>0</v>
      </c>
      <c r="Q294">
        <f t="array" ref="Q294">INDEX(Items!C$2:C$1098,MATCH($O294,Items!$A$2:$A$1098,0))</f>
        <v>0</v>
      </c>
      <c r="R294">
        <f t="array" ref="R294">INDEX(Items!D$2:D$1098,MATCH($O294,Items!$A$2:$A$1098,0))</f>
        <v>0</v>
      </c>
    </row>
    <row r="295" spans="1:18" ht="14.4" x14ac:dyDescent="0.3">
      <c r="A295">
        <f t="shared" si="20"/>
        <v>1</v>
      </c>
      <c r="B295" s="10" t="str">
        <f t="shared" si="21"/>
        <v/>
      </c>
      <c r="C295" s="2">
        <f t="shared" si="22"/>
        <v>1</v>
      </c>
      <c r="D295" s="3"/>
      <c r="E295" s="2"/>
      <c r="F295" t="e">
        <f t="array" ref="F295">INDEX(Establishment!B$2:B$1047,MATCH($E295,Establishment!$A$2:$A$1047,0))</f>
        <v>#N/A</v>
      </c>
      <c r="G295" t="e">
        <f t="array" ref="G295">INDEX(Establishment!C$2:C$1047,MATCH($E295,Establishment!$A$2:$A$1047,0))</f>
        <v>#N/A</v>
      </c>
      <c r="H295" t="s">
        <v>20</v>
      </c>
      <c r="I295" s="4"/>
      <c r="J295" t="s">
        <v>20</v>
      </c>
      <c r="L295" s="4"/>
      <c r="M295" s="4">
        <f t="shared" si="23"/>
        <v>0</v>
      </c>
      <c r="N295" s="4">
        <f t="shared" si="24"/>
        <v>0</v>
      </c>
      <c r="O295" t="s">
        <v>20</v>
      </c>
      <c r="P295">
        <f t="array" ref="P295">INDEX(Items!B$2:B$1098,MATCH($O295,Items!$A$2:$A$1098,0))</f>
        <v>0</v>
      </c>
      <c r="Q295">
        <f t="array" ref="Q295">INDEX(Items!C$2:C$1098,MATCH($O295,Items!$A$2:$A$1098,0))</f>
        <v>0</v>
      </c>
      <c r="R295">
        <f t="array" ref="R295">INDEX(Items!D$2:D$1098,MATCH($O295,Items!$A$2:$A$1098,0))</f>
        <v>0</v>
      </c>
    </row>
    <row r="296" spans="1:18" ht="14.4" x14ac:dyDescent="0.3">
      <c r="A296">
        <f t="shared" si="20"/>
        <v>1</v>
      </c>
      <c r="B296" s="10" t="str">
        <f t="shared" si="21"/>
        <v/>
      </c>
      <c r="C296" s="2">
        <f t="shared" si="22"/>
        <v>1</v>
      </c>
      <c r="D296" s="3"/>
      <c r="E296" s="2"/>
      <c r="F296" t="e">
        <f t="array" ref="F296">INDEX(Establishment!B$2:B$1047,MATCH($E296,Establishment!$A$2:$A$1047,0))</f>
        <v>#N/A</v>
      </c>
      <c r="G296" t="e">
        <f t="array" ref="G296">INDEX(Establishment!C$2:C$1047,MATCH($E296,Establishment!$A$2:$A$1047,0))</f>
        <v>#N/A</v>
      </c>
      <c r="H296" t="s">
        <v>20</v>
      </c>
      <c r="I296" s="4"/>
      <c r="J296" t="s">
        <v>20</v>
      </c>
      <c r="L296" s="4"/>
      <c r="M296" s="4">
        <f t="shared" si="23"/>
        <v>0</v>
      </c>
      <c r="N296" s="4">
        <f t="shared" si="24"/>
        <v>0</v>
      </c>
      <c r="O296" t="s">
        <v>20</v>
      </c>
      <c r="P296">
        <f t="array" ref="P296">INDEX(Items!B$2:B$1098,MATCH($O296,Items!$A$2:$A$1098,0))</f>
        <v>0</v>
      </c>
      <c r="Q296">
        <f t="array" ref="Q296">INDEX(Items!C$2:C$1098,MATCH($O296,Items!$A$2:$A$1098,0))</f>
        <v>0</v>
      </c>
      <c r="R296">
        <f t="array" ref="R296">INDEX(Items!D$2:D$1098,MATCH($O296,Items!$A$2:$A$1098,0))</f>
        <v>0</v>
      </c>
    </row>
    <row r="297" spans="1:18" ht="14.4" x14ac:dyDescent="0.3">
      <c r="A297">
        <f t="shared" si="20"/>
        <v>1</v>
      </c>
      <c r="B297" s="10" t="str">
        <f t="shared" si="21"/>
        <v/>
      </c>
      <c r="C297" s="2">
        <f t="shared" si="22"/>
        <v>1</v>
      </c>
      <c r="D297" s="3"/>
      <c r="E297" s="2"/>
      <c r="F297" t="e">
        <f t="array" ref="F297">INDEX(Establishment!B$2:B$1047,MATCH($E297,Establishment!$A$2:$A$1047,0))</f>
        <v>#N/A</v>
      </c>
      <c r="G297" t="e">
        <f t="array" ref="G297">INDEX(Establishment!C$2:C$1047,MATCH($E297,Establishment!$A$2:$A$1047,0))</f>
        <v>#N/A</v>
      </c>
      <c r="H297" t="s">
        <v>20</v>
      </c>
      <c r="I297" s="4"/>
      <c r="J297" t="s">
        <v>20</v>
      </c>
      <c r="L297" s="4"/>
      <c r="M297" s="4">
        <f t="shared" si="23"/>
        <v>0</v>
      </c>
      <c r="N297" s="4">
        <f t="shared" si="24"/>
        <v>0</v>
      </c>
      <c r="O297" t="s">
        <v>20</v>
      </c>
      <c r="P297">
        <f t="array" ref="P297">INDEX(Items!B$2:B$1098,MATCH($O297,Items!$A$2:$A$1098,0))</f>
        <v>0</v>
      </c>
      <c r="Q297">
        <f t="array" ref="Q297">INDEX(Items!C$2:C$1098,MATCH($O297,Items!$A$2:$A$1098,0))</f>
        <v>0</v>
      </c>
      <c r="R297">
        <f t="array" ref="R297">INDEX(Items!D$2:D$1098,MATCH($O297,Items!$A$2:$A$1098,0))</f>
        <v>0</v>
      </c>
    </row>
    <row r="298" spans="1:18" ht="14.4" x14ac:dyDescent="0.3">
      <c r="A298">
        <f t="shared" si="20"/>
        <v>1</v>
      </c>
      <c r="B298" s="10" t="str">
        <f t="shared" si="21"/>
        <v/>
      </c>
      <c r="C298" s="2">
        <f t="shared" si="22"/>
        <v>1</v>
      </c>
      <c r="D298" s="3"/>
      <c r="E298" s="2"/>
      <c r="F298" t="e">
        <f t="array" ref="F298">INDEX(Establishment!B$2:B$1047,MATCH($E298,Establishment!$A$2:$A$1047,0))</f>
        <v>#N/A</v>
      </c>
      <c r="G298" t="e">
        <f t="array" ref="G298">INDEX(Establishment!C$2:C$1047,MATCH($E298,Establishment!$A$2:$A$1047,0))</f>
        <v>#N/A</v>
      </c>
      <c r="H298" t="s">
        <v>20</v>
      </c>
      <c r="I298" s="4"/>
      <c r="J298" t="s">
        <v>20</v>
      </c>
      <c r="L298" s="4"/>
      <c r="M298" s="4">
        <f t="shared" si="23"/>
        <v>0</v>
      </c>
      <c r="N298" s="4">
        <f t="shared" si="24"/>
        <v>0</v>
      </c>
      <c r="O298" t="s">
        <v>20</v>
      </c>
      <c r="P298">
        <f t="array" ref="P298">INDEX(Items!B$2:B$1098,MATCH($O298,Items!$A$2:$A$1098,0))</f>
        <v>0</v>
      </c>
      <c r="Q298">
        <f t="array" ref="Q298">INDEX(Items!C$2:C$1098,MATCH($O298,Items!$A$2:$A$1098,0))</f>
        <v>0</v>
      </c>
      <c r="R298">
        <f t="array" ref="R298">INDEX(Items!D$2:D$1098,MATCH($O298,Items!$A$2:$A$1098,0))</f>
        <v>0</v>
      </c>
    </row>
    <row r="299" spans="1:18" ht="14.4" x14ac:dyDescent="0.3">
      <c r="A299">
        <f t="shared" si="20"/>
        <v>1</v>
      </c>
      <c r="B299" s="10" t="str">
        <f t="shared" si="21"/>
        <v/>
      </c>
      <c r="C299" s="2">
        <f t="shared" si="22"/>
        <v>1</v>
      </c>
      <c r="D299" s="3"/>
      <c r="E299" s="2"/>
      <c r="F299" t="e">
        <f t="array" ref="F299">INDEX(Establishment!B$2:B$1047,MATCH($E299,Establishment!$A$2:$A$1047,0))</f>
        <v>#N/A</v>
      </c>
      <c r="G299" t="e">
        <f t="array" ref="G299">INDEX(Establishment!C$2:C$1047,MATCH($E299,Establishment!$A$2:$A$1047,0))</f>
        <v>#N/A</v>
      </c>
      <c r="H299" t="s">
        <v>20</v>
      </c>
      <c r="I299" s="4"/>
      <c r="J299" t="s">
        <v>20</v>
      </c>
      <c r="L299" s="4"/>
      <c r="M299" s="4">
        <f t="shared" si="23"/>
        <v>0</v>
      </c>
      <c r="N299" s="4">
        <f t="shared" si="24"/>
        <v>0</v>
      </c>
      <c r="O299" t="s">
        <v>20</v>
      </c>
      <c r="P299">
        <f t="array" ref="P299">INDEX(Items!B$2:B$1098,MATCH($O299,Items!$A$2:$A$1098,0))</f>
        <v>0</v>
      </c>
      <c r="Q299">
        <f t="array" ref="Q299">INDEX(Items!C$2:C$1098,MATCH($O299,Items!$A$2:$A$1098,0))</f>
        <v>0</v>
      </c>
      <c r="R299">
        <f t="array" ref="R299">INDEX(Items!D$2:D$1098,MATCH($O299,Items!$A$2:$A$1098,0))</f>
        <v>0</v>
      </c>
    </row>
    <row r="300" spans="1:18" ht="14.4" x14ac:dyDescent="0.3">
      <c r="A300">
        <f t="shared" si="20"/>
        <v>1</v>
      </c>
      <c r="B300" s="10" t="str">
        <f t="shared" si="21"/>
        <v/>
      </c>
      <c r="C300" s="2">
        <f t="shared" si="22"/>
        <v>1</v>
      </c>
      <c r="D300" s="3"/>
      <c r="E300" s="2"/>
      <c r="F300" t="e">
        <f t="array" ref="F300">INDEX(Establishment!B$2:B$1047,MATCH($E300,Establishment!$A$2:$A$1047,0))</f>
        <v>#N/A</v>
      </c>
      <c r="G300" t="e">
        <f t="array" ref="G300">INDEX(Establishment!C$2:C$1047,MATCH($E300,Establishment!$A$2:$A$1047,0))</f>
        <v>#N/A</v>
      </c>
      <c r="H300" t="s">
        <v>20</v>
      </c>
      <c r="I300" s="4"/>
      <c r="J300" t="s">
        <v>20</v>
      </c>
      <c r="L300" s="4"/>
      <c r="M300" s="4">
        <f t="shared" si="23"/>
        <v>0</v>
      </c>
      <c r="N300" s="4">
        <f t="shared" si="24"/>
        <v>0</v>
      </c>
      <c r="O300" t="s">
        <v>20</v>
      </c>
      <c r="P300">
        <f t="array" ref="P300">INDEX(Items!B$2:B$1098,MATCH($O300,Items!$A$2:$A$1098,0))</f>
        <v>0</v>
      </c>
      <c r="Q300">
        <f t="array" ref="Q300">INDEX(Items!C$2:C$1098,MATCH($O300,Items!$A$2:$A$1098,0))</f>
        <v>0</v>
      </c>
      <c r="R300">
        <f t="array" ref="R300">INDEX(Items!D$2:D$1098,MATCH($O300,Items!$A$2:$A$1098,0))</f>
        <v>0</v>
      </c>
    </row>
    <row r="301" spans="1:18" ht="14.4" x14ac:dyDescent="0.3">
      <c r="A301">
        <f t="shared" si="20"/>
        <v>1</v>
      </c>
      <c r="B301" s="10" t="str">
        <f t="shared" si="21"/>
        <v/>
      </c>
      <c r="C301" s="2">
        <f t="shared" si="22"/>
        <v>1</v>
      </c>
      <c r="D301" s="3"/>
      <c r="E301" s="2"/>
      <c r="F301" t="e">
        <f t="array" ref="F301">INDEX(Establishment!B$2:B$1047,MATCH($E301,Establishment!$A$2:$A$1047,0))</f>
        <v>#N/A</v>
      </c>
      <c r="G301" t="e">
        <f t="array" ref="G301">INDEX(Establishment!C$2:C$1047,MATCH($E301,Establishment!$A$2:$A$1047,0))</f>
        <v>#N/A</v>
      </c>
      <c r="H301" t="s">
        <v>20</v>
      </c>
      <c r="I301" s="4"/>
      <c r="J301" t="s">
        <v>20</v>
      </c>
      <c r="L301" s="4"/>
      <c r="M301" s="4">
        <f t="shared" si="23"/>
        <v>0</v>
      </c>
      <c r="N301" s="4">
        <f t="shared" si="24"/>
        <v>0</v>
      </c>
      <c r="O301" t="s">
        <v>20</v>
      </c>
      <c r="P301">
        <f t="array" ref="P301">INDEX(Items!B$2:B$1098,MATCH($O301,Items!$A$2:$A$1098,0))</f>
        <v>0</v>
      </c>
      <c r="Q301">
        <f t="array" ref="Q301">INDEX(Items!C$2:C$1098,MATCH($O301,Items!$A$2:$A$1098,0))</f>
        <v>0</v>
      </c>
      <c r="R301">
        <f t="array" ref="R301">INDEX(Items!D$2:D$1098,MATCH($O301,Items!$A$2:$A$1098,0))</f>
        <v>0</v>
      </c>
    </row>
    <row r="302" spans="1:18" ht="14.4" x14ac:dyDescent="0.3">
      <c r="A302">
        <f t="shared" si="20"/>
        <v>1</v>
      </c>
      <c r="B302" s="10" t="str">
        <f t="shared" si="21"/>
        <v/>
      </c>
      <c r="C302" s="2">
        <f t="shared" si="22"/>
        <v>1</v>
      </c>
      <c r="D302" s="3"/>
      <c r="E302" s="2"/>
      <c r="F302" t="e">
        <f t="array" ref="F302">INDEX(Establishment!B$2:B$1047,MATCH($E302,Establishment!$A$2:$A$1047,0))</f>
        <v>#N/A</v>
      </c>
      <c r="G302" t="e">
        <f t="array" ref="G302">INDEX(Establishment!C$2:C$1047,MATCH($E302,Establishment!$A$2:$A$1047,0))</f>
        <v>#N/A</v>
      </c>
      <c r="H302" t="s">
        <v>20</v>
      </c>
      <c r="I302" s="4"/>
      <c r="J302" t="s">
        <v>20</v>
      </c>
      <c r="L302" s="4"/>
      <c r="M302" s="4">
        <f t="shared" si="23"/>
        <v>0</v>
      </c>
      <c r="N302" s="4">
        <f t="shared" si="24"/>
        <v>0</v>
      </c>
      <c r="O302" t="s">
        <v>20</v>
      </c>
      <c r="P302">
        <f t="array" ref="P302">INDEX(Items!B$2:B$1098,MATCH($O302,Items!$A$2:$A$1098,0))</f>
        <v>0</v>
      </c>
      <c r="Q302">
        <f t="array" ref="Q302">INDEX(Items!C$2:C$1098,MATCH($O302,Items!$A$2:$A$1098,0))</f>
        <v>0</v>
      </c>
      <c r="R302">
        <f t="array" ref="R302">INDEX(Items!D$2:D$1098,MATCH($O302,Items!$A$2:$A$1098,0))</f>
        <v>0</v>
      </c>
    </row>
    <row r="303" spans="1:18" ht="14.4" x14ac:dyDescent="0.3">
      <c r="A303">
        <f t="shared" si="20"/>
        <v>1</v>
      </c>
      <c r="B303" s="10" t="str">
        <f t="shared" si="21"/>
        <v/>
      </c>
      <c r="C303" s="2">
        <f t="shared" si="22"/>
        <v>1</v>
      </c>
      <c r="D303" s="3"/>
      <c r="E303" s="2"/>
      <c r="F303" t="e">
        <f t="array" ref="F303">INDEX(Establishment!B$2:B$1047,MATCH($E303,Establishment!$A$2:$A$1047,0))</f>
        <v>#N/A</v>
      </c>
      <c r="G303" t="e">
        <f t="array" ref="G303">INDEX(Establishment!C$2:C$1047,MATCH($E303,Establishment!$A$2:$A$1047,0))</f>
        <v>#N/A</v>
      </c>
      <c r="H303" t="s">
        <v>20</v>
      </c>
      <c r="I303" s="4"/>
      <c r="J303" t="s">
        <v>20</v>
      </c>
      <c r="L303" s="4"/>
      <c r="M303" s="4">
        <f t="shared" si="23"/>
        <v>0</v>
      </c>
      <c r="N303" s="4">
        <f t="shared" si="24"/>
        <v>0</v>
      </c>
      <c r="O303" t="s">
        <v>20</v>
      </c>
      <c r="P303">
        <f t="array" ref="P303">INDEX(Items!B$2:B$1098,MATCH($O303,Items!$A$2:$A$1098,0))</f>
        <v>0</v>
      </c>
      <c r="Q303">
        <f t="array" ref="Q303">INDEX(Items!C$2:C$1098,MATCH($O303,Items!$A$2:$A$1098,0))</f>
        <v>0</v>
      </c>
      <c r="R303">
        <f t="array" ref="R303">INDEX(Items!D$2:D$1098,MATCH($O303,Items!$A$2:$A$1098,0))</f>
        <v>0</v>
      </c>
    </row>
    <row r="304" spans="1:18" ht="14.4" x14ac:dyDescent="0.3">
      <c r="A304">
        <f t="shared" si="20"/>
        <v>1</v>
      </c>
      <c r="B304" s="10" t="str">
        <f t="shared" si="21"/>
        <v/>
      </c>
      <c r="C304" s="2">
        <f t="shared" si="22"/>
        <v>1</v>
      </c>
      <c r="D304" s="3"/>
      <c r="E304" s="2"/>
      <c r="F304" t="e">
        <f t="array" ref="F304">INDEX(Establishment!B$2:B$1047,MATCH($E304,Establishment!$A$2:$A$1047,0))</f>
        <v>#N/A</v>
      </c>
      <c r="G304" t="e">
        <f t="array" ref="G304">INDEX(Establishment!C$2:C$1047,MATCH($E304,Establishment!$A$2:$A$1047,0))</f>
        <v>#N/A</v>
      </c>
      <c r="H304" t="s">
        <v>20</v>
      </c>
      <c r="I304" s="4"/>
      <c r="J304" t="s">
        <v>20</v>
      </c>
      <c r="L304" s="4"/>
      <c r="M304" s="4">
        <f t="shared" si="23"/>
        <v>0</v>
      </c>
      <c r="N304" s="4">
        <f t="shared" si="24"/>
        <v>0</v>
      </c>
      <c r="O304" t="s">
        <v>20</v>
      </c>
      <c r="P304">
        <f t="array" ref="P304">INDEX(Items!B$2:B$1098,MATCH($O304,Items!$A$2:$A$1098,0))</f>
        <v>0</v>
      </c>
      <c r="Q304">
        <f t="array" ref="Q304">INDEX(Items!C$2:C$1098,MATCH($O304,Items!$A$2:$A$1098,0))</f>
        <v>0</v>
      </c>
      <c r="R304">
        <f t="array" ref="R304">INDEX(Items!D$2:D$1098,MATCH($O304,Items!$A$2:$A$1098,0))</f>
        <v>0</v>
      </c>
    </row>
    <row r="305" spans="1:18" ht="14.4" x14ac:dyDescent="0.3">
      <c r="A305">
        <f t="shared" si="20"/>
        <v>1</v>
      </c>
      <c r="B305" s="10" t="str">
        <f t="shared" si="21"/>
        <v/>
      </c>
      <c r="C305" s="2">
        <f t="shared" si="22"/>
        <v>1</v>
      </c>
      <c r="D305" s="3"/>
      <c r="E305" s="2"/>
      <c r="F305" t="e">
        <f t="array" ref="F305">INDEX(Establishment!B$2:B$1047,MATCH($E305,Establishment!$A$2:$A$1047,0))</f>
        <v>#N/A</v>
      </c>
      <c r="G305" t="e">
        <f t="array" ref="G305">INDEX(Establishment!C$2:C$1047,MATCH($E305,Establishment!$A$2:$A$1047,0))</f>
        <v>#N/A</v>
      </c>
      <c r="H305" t="s">
        <v>20</v>
      </c>
      <c r="I305" s="4"/>
      <c r="J305" t="s">
        <v>20</v>
      </c>
      <c r="L305" s="4"/>
      <c r="M305" s="4">
        <f t="shared" si="23"/>
        <v>0</v>
      </c>
      <c r="N305" s="4">
        <f t="shared" si="24"/>
        <v>0</v>
      </c>
      <c r="O305" t="s">
        <v>20</v>
      </c>
      <c r="P305">
        <f t="array" ref="P305">INDEX(Items!B$2:B$1098,MATCH($O305,Items!$A$2:$A$1098,0))</f>
        <v>0</v>
      </c>
      <c r="Q305">
        <f t="array" ref="Q305">INDEX(Items!C$2:C$1098,MATCH($O305,Items!$A$2:$A$1098,0))</f>
        <v>0</v>
      </c>
      <c r="R305">
        <f t="array" ref="R305">INDEX(Items!D$2:D$1098,MATCH($O305,Items!$A$2:$A$1098,0))</f>
        <v>0</v>
      </c>
    </row>
    <row r="306" spans="1:18" ht="14.4" x14ac:dyDescent="0.3">
      <c r="A306">
        <f t="shared" si="20"/>
        <v>1</v>
      </c>
      <c r="B306" s="10" t="str">
        <f t="shared" si="21"/>
        <v/>
      </c>
      <c r="C306" s="2">
        <f t="shared" si="22"/>
        <v>1</v>
      </c>
      <c r="D306" s="3"/>
      <c r="E306" s="2"/>
      <c r="F306" t="e">
        <f t="array" ref="F306">INDEX(Establishment!B$2:B$1047,MATCH($E306,Establishment!$A$2:$A$1047,0))</f>
        <v>#N/A</v>
      </c>
      <c r="G306" t="e">
        <f t="array" ref="G306">INDEX(Establishment!C$2:C$1047,MATCH($E306,Establishment!$A$2:$A$1047,0))</f>
        <v>#N/A</v>
      </c>
      <c r="H306" t="s">
        <v>20</v>
      </c>
      <c r="I306" s="4"/>
      <c r="J306" t="s">
        <v>20</v>
      </c>
      <c r="L306" s="4"/>
      <c r="M306" s="4">
        <f t="shared" si="23"/>
        <v>0</v>
      </c>
      <c r="N306" s="4">
        <f t="shared" si="24"/>
        <v>0</v>
      </c>
      <c r="O306" t="s">
        <v>20</v>
      </c>
      <c r="P306">
        <f t="array" ref="P306">INDEX(Items!B$2:B$1098,MATCH($O306,Items!$A$2:$A$1098,0))</f>
        <v>0</v>
      </c>
      <c r="Q306">
        <f t="array" ref="Q306">INDEX(Items!C$2:C$1098,MATCH($O306,Items!$A$2:$A$1098,0))</f>
        <v>0</v>
      </c>
      <c r="R306">
        <f t="array" ref="R306">INDEX(Items!D$2:D$1098,MATCH($O306,Items!$A$2:$A$1098,0))</f>
        <v>0</v>
      </c>
    </row>
    <row r="307" spans="1:18" ht="14.4" x14ac:dyDescent="0.3">
      <c r="A307">
        <f t="shared" si="20"/>
        <v>1</v>
      </c>
      <c r="B307" s="10" t="str">
        <f t="shared" si="21"/>
        <v/>
      </c>
      <c r="C307" s="2">
        <f t="shared" si="22"/>
        <v>1</v>
      </c>
      <c r="D307" s="3"/>
      <c r="E307" s="2"/>
      <c r="F307" t="e">
        <f t="array" ref="F307">INDEX(Establishment!B$2:B$1047,MATCH($E307,Establishment!$A$2:$A$1047,0))</f>
        <v>#N/A</v>
      </c>
      <c r="G307" t="e">
        <f t="array" ref="G307">INDEX(Establishment!C$2:C$1047,MATCH($E307,Establishment!$A$2:$A$1047,0))</f>
        <v>#N/A</v>
      </c>
      <c r="H307" t="s">
        <v>20</v>
      </c>
      <c r="I307" s="4"/>
      <c r="J307" t="s">
        <v>20</v>
      </c>
      <c r="L307" s="4"/>
      <c r="M307" s="4">
        <f t="shared" si="23"/>
        <v>0</v>
      </c>
      <c r="N307" s="4">
        <f t="shared" si="24"/>
        <v>0</v>
      </c>
      <c r="O307" t="s">
        <v>20</v>
      </c>
      <c r="P307">
        <f t="array" ref="P307">INDEX(Items!B$2:B$1098,MATCH($O307,Items!$A$2:$A$1098,0))</f>
        <v>0</v>
      </c>
      <c r="Q307">
        <f t="array" ref="Q307">INDEX(Items!C$2:C$1098,MATCH($O307,Items!$A$2:$A$1098,0))</f>
        <v>0</v>
      </c>
      <c r="R307">
        <f t="array" ref="R307">INDEX(Items!D$2:D$1098,MATCH($O307,Items!$A$2:$A$1098,0))</f>
        <v>0</v>
      </c>
    </row>
    <row r="308" spans="1:18" ht="14.4" x14ac:dyDescent="0.3">
      <c r="A308">
        <f t="shared" si="20"/>
        <v>1</v>
      </c>
      <c r="B308" s="10" t="str">
        <f t="shared" si="21"/>
        <v/>
      </c>
      <c r="C308" s="2">
        <f t="shared" si="22"/>
        <v>1</v>
      </c>
      <c r="D308" s="3"/>
      <c r="E308" s="2"/>
      <c r="F308" t="e">
        <f t="array" ref="F308">INDEX(Establishment!B$2:B$1047,MATCH($E308,Establishment!$A$2:$A$1047,0))</f>
        <v>#N/A</v>
      </c>
      <c r="G308" t="e">
        <f t="array" ref="G308">INDEX(Establishment!C$2:C$1047,MATCH($E308,Establishment!$A$2:$A$1047,0))</f>
        <v>#N/A</v>
      </c>
      <c r="H308" t="s">
        <v>20</v>
      </c>
      <c r="I308" s="4"/>
      <c r="J308" t="s">
        <v>20</v>
      </c>
      <c r="L308" s="4"/>
      <c r="M308" s="4">
        <f t="shared" si="23"/>
        <v>0</v>
      </c>
      <c r="N308" s="4">
        <f t="shared" si="24"/>
        <v>0</v>
      </c>
      <c r="O308" t="s">
        <v>20</v>
      </c>
      <c r="P308">
        <f t="array" ref="P308">INDEX(Items!B$2:B$1098,MATCH($O308,Items!$A$2:$A$1098,0))</f>
        <v>0</v>
      </c>
      <c r="Q308">
        <f t="array" ref="Q308">INDEX(Items!C$2:C$1098,MATCH($O308,Items!$A$2:$A$1098,0))</f>
        <v>0</v>
      </c>
      <c r="R308">
        <f t="array" ref="R308">INDEX(Items!D$2:D$1098,MATCH($O308,Items!$A$2:$A$1098,0))</f>
        <v>0</v>
      </c>
    </row>
    <row r="309" spans="1:18" ht="14.4" x14ac:dyDescent="0.3">
      <c r="A309">
        <f t="shared" si="20"/>
        <v>1</v>
      </c>
      <c r="B309" s="10" t="str">
        <f t="shared" si="21"/>
        <v/>
      </c>
      <c r="C309" s="2">
        <f t="shared" si="22"/>
        <v>1</v>
      </c>
      <c r="D309" s="3"/>
      <c r="E309" s="2"/>
      <c r="F309" t="e">
        <f t="array" ref="F309">INDEX(Establishment!B$2:B$1047,MATCH($E309,Establishment!$A$2:$A$1047,0))</f>
        <v>#N/A</v>
      </c>
      <c r="G309" t="e">
        <f t="array" ref="G309">INDEX(Establishment!C$2:C$1047,MATCH($E309,Establishment!$A$2:$A$1047,0))</f>
        <v>#N/A</v>
      </c>
      <c r="H309" t="s">
        <v>20</v>
      </c>
      <c r="I309" s="4"/>
      <c r="J309" t="s">
        <v>20</v>
      </c>
      <c r="L309" s="4"/>
      <c r="M309" s="4">
        <f t="shared" si="23"/>
        <v>0</v>
      </c>
      <c r="N309" s="4">
        <f t="shared" si="24"/>
        <v>0</v>
      </c>
      <c r="O309" t="s">
        <v>20</v>
      </c>
      <c r="P309">
        <f t="array" ref="P309">INDEX(Items!B$2:B$1098,MATCH($O309,Items!$A$2:$A$1098,0))</f>
        <v>0</v>
      </c>
      <c r="Q309">
        <f t="array" ref="Q309">INDEX(Items!C$2:C$1098,MATCH($O309,Items!$A$2:$A$1098,0))</f>
        <v>0</v>
      </c>
      <c r="R309">
        <f t="array" ref="R309">INDEX(Items!D$2:D$1098,MATCH($O309,Items!$A$2:$A$1098,0))</f>
        <v>0</v>
      </c>
    </row>
    <row r="310" spans="1:18" ht="14.4" x14ac:dyDescent="0.3">
      <c r="A310">
        <f t="shared" si="20"/>
        <v>1</v>
      </c>
      <c r="B310" s="10" t="str">
        <f t="shared" si="21"/>
        <v/>
      </c>
      <c r="C310" s="2">
        <f t="shared" si="22"/>
        <v>1</v>
      </c>
      <c r="D310" s="3"/>
      <c r="E310" s="2"/>
      <c r="F310" t="e">
        <f t="array" ref="F310">INDEX(Establishment!B$2:B$1047,MATCH($E310,Establishment!$A$2:$A$1047,0))</f>
        <v>#N/A</v>
      </c>
      <c r="G310" t="e">
        <f t="array" ref="G310">INDEX(Establishment!C$2:C$1047,MATCH($E310,Establishment!$A$2:$A$1047,0))</f>
        <v>#N/A</v>
      </c>
      <c r="H310" t="s">
        <v>20</v>
      </c>
      <c r="I310" s="4"/>
      <c r="J310" t="s">
        <v>20</v>
      </c>
      <c r="L310" s="4"/>
      <c r="M310" s="4">
        <f t="shared" si="23"/>
        <v>0</v>
      </c>
      <c r="N310" s="4">
        <f t="shared" si="24"/>
        <v>0</v>
      </c>
      <c r="O310" t="s">
        <v>20</v>
      </c>
      <c r="P310">
        <f t="array" ref="P310">INDEX(Items!B$2:B$1098,MATCH($O310,Items!$A$2:$A$1098,0))</f>
        <v>0</v>
      </c>
      <c r="Q310">
        <f t="array" ref="Q310">INDEX(Items!C$2:C$1098,MATCH($O310,Items!$A$2:$A$1098,0))</f>
        <v>0</v>
      </c>
      <c r="R310">
        <f t="array" ref="R310">INDEX(Items!D$2:D$1098,MATCH($O310,Items!$A$2:$A$1098,0))</f>
        <v>0</v>
      </c>
    </row>
    <row r="311" spans="1:18" ht="14.4" x14ac:dyDescent="0.3">
      <c r="A311">
        <f t="shared" si="20"/>
        <v>1</v>
      </c>
      <c r="B311" s="10" t="str">
        <f t="shared" si="21"/>
        <v/>
      </c>
      <c r="C311" s="2">
        <f t="shared" si="22"/>
        <v>1</v>
      </c>
      <c r="D311" s="3"/>
      <c r="E311" s="2"/>
      <c r="F311" t="e">
        <f t="array" ref="F311">INDEX(Establishment!B$2:B$1047,MATCH($E311,Establishment!$A$2:$A$1047,0))</f>
        <v>#N/A</v>
      </c>
      <c r="G311" t="e">
        <f t="array" ref="G311">INDEX(Establishment!C$2:C$1047,MATCH($E311,Establishment!$A$2:$A$1047,0))</f>
        <v>#N/A</v>
      </c>
      <c r="H311" t="s">
        <v>20</v>
      </c>
      <c r="I311" s="4"/>
      <c r="J311" t="s">
        <v>20</v>
      </c>
      <c r="L311" s="4"/>
      <c r="M311" s="4">
        <f t="shared" si="23"/>
        <v>0</v>
      </c>
      <c r="N311" s="4">
        <f t="shared" si="24"/>
        <v>0</v>
      </c>
      <c r="O311" t="s">
        <v>20</v>
      </c>
      <c r="P311">
        <f t="array" ref="P311">INDEX(Items!B$2:B$1098,MATCH($O311,Items!$A$2:$A$1098,0))</f>
        <v>0</v>
      </c>
      <c r="Q311">
        <f t="array" ref="Q311">INDEX(Items!C$2:C$1098,MATCH($O311,Items!$A$2:$A$1098,0))</f>
        <v>0</v>
      </c>
      <c r="R311">
        <f t="array" ref="R311">INDEX(Items!D$2:D$1098,MATCH($O311,Items!$A$2:$A$1098,0))</f>
        <v>0</v>
      </c>
    </row>
    <row r="312" spans="1:18" ht="14.4" x14ac:dyDescent="0.3">
      <c r="A312">
        <f t="shared" si="20"/>
        <v>1</v>
      </c>
      <c r="B312" s="10" t="str">
        <f t="shared" si="21"/>
        <v/>
      </c>
      <c r="C312" s="2">
        <f t="shared" si="22"/>
        <v>1</v>
      </c>
      <c r="D312" s="3"/>
      <c r="E312" s="2"/>
      <c r="F312" t="e">
        <f t="array" ref="F312">INDEX(Establishment!B$2:B$1047,MATCH($E312,Establishment!$A$2:$A$1047,0))</f>
        <v>#N/A</v>
      </c>
      <c r="G312" t="e">
        <f t="array" ref="G312">INDEX(Establishment!C$2:C$1047,MATCH($E312,Establishment!$A$2:$A$1047,0))</f>
        <v>#N/A</v>
      </c>
      <c r="H312" t="s">
        <v>20</v>
      </c>
      <c r="I312" s="4"/>
      <c r="J312" t="s">
        <v>20</v>
      </c>
      <c r="L312" s="4"/>
      <c r="M312" s="4">
        <f t="shared" si="23"/>
        <v>0</v>
      </c>
      <c r="N312" s="4">
        <f t="shared" si="24"/>
        <v>0</v>
      </c>
      <c r="O312" t="s">
        <v>20</v>
      </c>
      <c r="P312">
        <f t="array" ref="P312">INDEX(Items!B$2:B$1098,MATCH($O312,Items!$A$2:$A$1098,0))</f>
        <v>0</v>
      </c>
      <c r="Q312">
        <f t="array" ref="Q312">INDEX(Items!C$2:C$1098,MATCH($O312,Items!$A$2:$A$1098,0))</f>
        <v>0</v>
      </c>
      <c r="R312">
        <f t="array" ref="R312">INDEX(Items!D$2:D$1098,MATCH($O312,Items!$A$2:$A$1098,0))</f>
        <v>0</v>
      </c>
    </row>
    <row r="313" spans="1:18" ht="14.4" x14ac:dyDescent="0.3">
      <c r="A313">
        <f t="shared" si="20"/>
        <v>1</v>
      </c>
      <c r="B313" s="10" t="str">
        <f t="shared" si="21"/>
        <v/>
      </c>
      <c r="C313" s="2">
        <f t="shared" si="22"/>
        <v>1</v>
      </c>
      <c r="D313" s="3"/>
      <c r="E313" s="2"/>
      <c r="F313" t="e">
        <f t="array" ref="F313">INDEX(Establishment!B$2:B$1047,MATCH($E313,Establishment!$A$2:$A$1047,0))</f>
        <v>#N/A</v>
      </c>
      <c r="G313" t="e">
        <f t="array" ref="G313">INDEX(Establishment!C$2:C$1047,MATCH($E313,Establishment!$A$2:$A$1047,0))</f>
        <v>#N/A</v>
      </c>
      <c r="H313" t="s">
        <v>20</v>
      </c>
      <c r="I313" s="4"/>
      <c r="J313" t="s">
        <v>20</v>
      </c>
      <c r="L313" s="4"/>
      <c r="M313" s="4">
        <f t="shared" si="23"/>
        <v>0</v>
      </c>
      <c r="N313" s="4">
        <f t="shared" si="24"/>
        <v>0</v>
      </c>
      <c r="O313" t="s">
        <v>20</v>
      </c>
      <c r="P313">
        <f t="array" ref="P313">INDEX(Items!B$2:B$1098,MATCH($O313,Items!$A$2:$A$1098,0))</f>
        <v>0</v>
      </c>
      <c r="Q313">
        <f t="array" ref="Q313">INDEX(Items!C$2:C$1098,MATCH($O313,Items!$A$2:$A$1098,0))</f>
        <v>0</v>
      </c>
      <c r="R313">
        <f t="array" ref="R313">INDEX(Items!D$2:D$1098,MATCH($O313,Items!$A$2:$A$1098,0))</f>
        <v>0</v>
      </c>
    </row>
    <row r="314" spans="1:18" ht="14.4" x14ac:dyDescent="0.3">
      <c r="A314">
        <f t="shared" si="20"/>
        <v>1</v>
      </c>
      <c r="B314" s="10" t="str">
        <f t="shared" si="21"/>
        <v/>
      </c>
      <c r="C314" s="2">
        <f t="shared" si="22"/>
        <v>1</v>
      </c>
      <c r="D314" s="3"/>
      <c r="E314" s="2"/>
      <c r="F314" t="e">
        <f t="array" ref="F314">INDEX(Establishment!B$2:B$1047,MATCH($E314,Establishment!$A$2:$A$1047,0))</f>
        <v>#N/A</v>
      </c>
      <c r="G314" t="e">
        <f t="array" ref="G314">INDEX(Establishment!C$2:C$1047,MATCH($E314,Establishment!$A$2:$A$1047,0))</f>
        <v>#N/A</v>
      </c>
      <c r="H314" t="s">
        <v>20</v>
      </c>
      <c r="I314" s="4"/>
      <c r="J314" t="s">
        <v>20</v>
      </c>
      <c r="L314" s="4"/>
      <c r="M314" s="4">
        <f t="shared" si="23"/>
        <v>0</v>
      </c>
      <c r="N314" s="4">
        <f t="shared" si="24"/>
        <v>0</v>
      </c>
      <c r="O314" t="s">
        <v>20</v>
      </c>
      <c r="P314">
        <f t="array" ref="P314">INDEX(Items!B$2:B$1098,MATCH($O314,Items!$A$2:$A$1098,0))</f>
        <v>0</v>
      </c>
      <c r="Q314">
        <f t="array" ref="Q314">INDEX(Items!C$2:C$1098,MATCH($O314,Items!$A$2:$A$1098,0))</f>
        <v>0</v>
      </c>
      <c r="R314">
        <f t="array" ref="R314">INDEX(Items!D$2:D$1098,MATCH($O314,Items!$A$2:$A$1098,0))</f>
        <v>0</v>
      </c>
    </row>
    <row r="315" spans="1:18" ht="14.4" x14ac:dyDescent="0.3">
      <c r="A315">
        <f t="shared" si="20"/>
        <v>1</v>
      </c>
      <c r="B315" s="10" t="str">
        <f t="shared" si="21"/>
        <v/>
      </c>
      <c r="C315" s="2">
        <f t="shared" si="22"/>
        <v>1</v>
      </c>
      <c r="D315" s="3"/>
      <c r="E315" s="2"/>
      <c r="F315" t="e">
        <f t="array" ref="F315">INDEX(Establishment!B$2:B$1047,MATCH($E315,Establishment!$A$2:$A$1047,0))</f>
        <v>#N/A</v>
      </c>
      <c r="G315" t="e">
        <f t="array" ref="G315">INDEX(Establishment!C$2:C$1047,MATCH($E315,Establishment!$A$2:$A$1047,0))</f>
        <v>#N/A</v>
      </c>
      <c r="H315" t="s">
        <v>20</v>
      </c>
      <c r="I315" s="4"/>
      <c r="J315" t="s">
        <v>20</v>
      </c>
      <c r="L315" s="4"/>
      <c r="M315" s="4">
        <f t="shared" si="23"/>
        <v>0</v>
      </c>
      <c r="N315" s="4">
        <f t="shared" si="24"/>
        <v>0</v>
      </c>
      <c r="O315" t="s">
        <v>20</v>
      </c>
      <c r="P315">
        <f t="array" ref="P315">INDEX(Items!B$2:B$1098,MATCH($O315,Items!$A$2:$A$1098,0))</f>
        <v>0</v>
      </c>
      <c r="Q315">
        <f t="array" ref="Q315">INDEX(Items!C$2:C$1098,MATCH($O315,Items!$A$2:$A$1098,0))</f>
        <v>0</v>
      </c>
      <c r="R315">
        <f t="array" ref="R315">INDEX(Items!D$2:D$1098,MATCH($O315,Items!$A$2:$A$1098,0))</f>
        <v>0</v>
      </c>
    </row>
    <row r="316" spans="1:18" ht="14.4" x14ac:dyDescent="0.3">
      <c r="A316">
        <f t="shared" si="20"/>
        <v>1</v>
      </c>
      <c r="B316" s="10" t="str">
        <f t="shared" si="21"/>
        <v/>
      </c>
      <c r="C316" s="2">
        <f t="shared" si="22"/>
        <v>1</v>
      </c>
      <c r="D316" s="3"/>
      <c r="E316" s="2"/>
      <c r="F316" t="e">
        <f t="array" ref="F316">INDEX(Establishment!B$2:B$1047,MATCH($E316,Establishment!$A$2:$A$1047,0))</f>
        <v>#N/A</v>
      </c>
      <c r="G316" t="e">
        <f t="array" ref="G316">INDEX(Establishment!C$2:C$1047,MATCH($E316,Establishment!$A$2:$A$1047,0))</f>
        <v>#N/A</v>
      </c>
      <c r="H316" t="s">
        <v>20</v>
      </c>
      <c r="I316" s="4"/>
      <c r="J316" t="s">
        <v>20</v>
      </c>
      <c r="L316" s="4"/>
      <c r="M316" s="4">
        <f t="shared" si="23"/>
        <v>0</v>
      </c>
      <c r="N316" s="4">
        <f t="shared" si="24"/>
        <v>0</v>
      </c>
      <c r="O316" t="s">
        <v>20</v>
      </c>
      <c r="P316">
        <f t="array" ref="P316">INDEX(Items!B$2:B$1098,MATCH($O316,Items!$A$2:$A$1098,0))</f>
        <v>0</v>
      </c>
      <c r="Q316">
        <f t="array" ref="Q316">INDEX(Items!C$2:C$1098,MATCH($O316,Items!$A$2:$A$1098,0))</f>
        <v>0</v>
      </c>
      <c r="R316">
        <f t="array" ref="R316">INDEX(Items!D$2:D$1098,MATCH($O316,Items!$A$2:$A$1098,0))</f>
        <v>0</v>
      </c>
    </row>
    <row r="317" spans="1:18" ht="14.4" x14ac:dyDescent="0.3">
      <c r="A317">
        <f t="shared" si="20"/>
        <v>1</v>
      </c>
      <c r="B317" s="10" t="str">
        <f t="shared" si="21"/>
        <v/>
      </c>
      <c r="C317" s="2">
        <f t="shared" si="22"/>
        <v>1</v>
      </c>
      <c r="D317" s="3"/>
      <c r="E317" s="2"/>
      <c r="F317" t="e">
        <f t="array" ref="F317">INDEX(Establishment!B$2:B$1047,MATCH($E317,Establishment!$A$2:$A$1047,0))</f>
        <v>#N/A</v>
      </c>
      <c r="G317" t="e">
        <f t="array" ref="G317">INDEX(Establishment!C$2:C$1047,MATCH($E317,Establishment!$A$2:$A$1047,0))</f>
        <v>#N/A</v>
      </c>
      <c r="H317" t="s">
        <v>20</v>
      </c>
      <c r="I317" s="4"/>
      <c r="J317" t="s">
        <v>20</v>
      </c>
      <c r="L317" s="4"/>
      <c r="M317" s="4">
        <f t="shared" si="23"/>
        <v>0</v>
      </c>
      <c r="N317" s="4">
        <f t="shared" si="24"/>
        <v>0</v>
      </c>
      <c r="O317" t="s">
        <v>20</v>
      </c>
      <c r="P317">
        <f t="array" ref="P317">INDEX(Items!B$2:B$1098,MATCH($O317,Items!$A$2:$A$1098,0))</f>
        <v>0</v>
      </c>
      <c r="Q317">
        <f t="array" ref="Q317">INDEX(Items!C$2:C$1098,MATCH($O317,Items!$A$2:$A$1098,0))</f>
        <v>0</v>
      </c>
      <c r="R317">
        <f t="array" ref="R317">INDEX(Items!D$2:D$1098,MATCH($O317,Items!$A$2:$A$1098,0))</f>
        <v>0</v>
      </c>
    </row>
    <row r="318" spans="1:18" ht="14.4" x14ac:dyDescent="0.3">
      <c r="A318">
        <f t="shared" si="20"/>
        <v>1</v>
      </c>
      <c r="B318" s="10" t="str">
        <f t="shared" si="21"/>
        <v/>
      </c>
      <c r="C318" s="2">
        <f t="shared" si="22"/>
        <v>1</v>
      </c>
      <c r="D318" s="3"/>
      <c r="E318" s="2"/>
      <c r="F318" t="e">
        <f t="array" ref="F318">INDEX(Establishment!B$2:B$1047,MATCH($E318,Establishment!$A$2:$A$1047,0))</f>
        <v>#N/A</v>
      </c>
      <c r="G318" t="e">
        <f t="array" ref="G318">INDEX(Establishment!C$2:C$1047,MATCH($E318,Establishment!$A$2:$A$1047,0))</f>
        <v>#N/A</v>
      </c>
      <c r="H318" t="s">
        <v>20</v>
      </c>
      <c r="I318" s="4"/>
      <c r="J318" t="s">
        <v>20</v>
      </c>
      <c r="L318" s="4"/>
      <c r="M318" s="4">
        <f t="shared" si="23"/>
        <v>0</v>
      </c>
      <c r="N318" s="4">
        <f t="shared" si="24"/>
        <v>0</v>
      </c>
      <c r="O318" t="s">
        <v>20</v>
      </c>
      <c r="P318">
        <f t="array" ref="P318">INDEX(Items!B$2:B$1098,MATCH($O318,Items!$A$2:$A$1098,0))</f>
        <v>0</v>
      </c>
      <c r="Q318">
        <f t="array" ref="Q318">INDEX(Items!C$2:C$1098,MATCH($O318,Items!$A$2:$A$1098,0))</f>
        <v>0</v>
      </c>
      <c r="R318">
        <f t="array" ref="R318">INDEX(Items!D$2:D$1098,MATCH($O318,Items!$A$2:$A$1098,0))</f>
        <v>0</v>
      </c>
    </row>
    <row r="319" spans="1:18" ht="14.4" x14ac:dyDescent="0.3">
      <c r="A319">
        <f t="shared" si="20"/>
        <v>1</v>
      </c>
      <c r="B319" s="10" t="str">
        <f t="shared" si="21"/>
        <v/>
      </c>
      <c r="C319" s="2">
        <f t="shared" si="22"/>
        <v>1</v>
      </c>
      <c r="D319" s="3"/>
      <c r="E319" s="2"/>
      <c r="F319" t="e">
        <f t="array" ref="F319">INDEX(Establishment!B$2:B$1047,MATCH($E319,Establishment!$A$2:$A$1047,0))</f>
        <v>#N/A</v>
      </c>
      <c r="G319" t="e">
        <f t="array" ref="G319">INDEX(Establishment!C$2:C$1047,MATCH($E319,Establishment!$A$2:$A$1047,0))</f>
        <v>#N/A</v>
      </c>
      <c r="H319" t="s">
        <v>20</v>
      </c>
      <c r="I319" s="4"/>
      <c r="J319" t="s">
        <v>20</v>
      </c>
      <c r="L319" s="4"/>
      <c r="M319" s="4">
        <f t="shared" si="23"/>
        <v>0</v>
      </c>
      <c r="N319" s="4">
        <f t="shared" si="24"/>
        <v>0</v>
      </c>
      <c r="O319" t="s">
        <v>20</v>
      </c>
      <c r="P319">
        <f t="array" ref="P319">INDEX(Items!B$2:B$1098,MATCH($O319,Items!$A$2:$A$1098,0))</f>
        <v>0</v>
      </c>
      <c r="Q319">
        <f t="array" ref="Q319">INDEX(Items!C$2:C$1098,MATCH($O319,Items!$A$2:$A$1098,0))</f>
        <v>0</v>
      </c>
      <c r="R319">
        <f t="array" ref="R319">INDEX(Items!D$2:D$1098,MATCH($O319,Items!$A$2:$A$1098,0))</f>
        <v>0</v>
      </c>
    </row>
    <row r="320" spans="1:18" ht="14.4" x14ac:dyDescent="0.3">
      <c r="A320">
        <f t="shared" si="20"/>
        <v>1</v>
      </c>
      <c r="B320" s="10" t="str">
        <f t="shared" si="21"/>
        <v/>
      </c>
      <c r="C320" s="2">
        <f t="shared" si="22"/>
        <v>1</v>
      </c>
      <c r="D320" s="3"/>
      <c r="E320" s="2"/>
      <c r="F320" t="e">
        <f t="array" ref="F320">INDEX(Establishment!B$2:B$1047,MATCH($E320,Establishment!$A$2:$A$1047,0))</f>
        <v>#N/A</v>
      </c>
      <c r="G320" t="e">
        <f t="array" ref="G320">INDEX(Establishment!C$2:C$1047,MATCH($E320,Establishment!$A$2:$A$1047,0))</f>
        <v>#N/A</v>
      </c>
      <c r="H320" t="s">
        <v>20</v>
      </c>
      <c r="I320" s="4"/>
      <c r="J320" t="s">
        <v>20</v>
      </c>
      <c r="L320" s="4"/>
      <c r="M320" s="4">
        <f t="shared" si="23"/>
        <v>0</v>
      </c>
      <c r="N320" s="4">
        <f t="shared" si="24"/>
        <v>0</v>
      </c>
      <c r="O320" t="s">
        <v>20</v>
      </c>
      <c r="P320">
        <f t="array" ref="P320">INDEX(Items!B$2:B$1098,MATCH($O320,Items!$A$2:$A$1098,0))</f>
        <v>0</v>
      </c>
      <c r="Q320">
        <f t="array" ref="Q320">INDEX(Items!C$2:C$1098,MATCH($O320,Items!$A$2:$A$1098,0))</f>
        <v>0</v>
      </c>
      <c r="R320">
        <f t="array" ref="R320">INDEX(Items!D$2:D$1098,MATCH($O320,Items!$A$2:$A$1098,0))</f>
        <v>0</v>
      </c>
    </row>
    <row r="321" spans="1:18" ht="14.4" x14ac:dyDescent="0.3">
      <c r="A321">
        <f t="shared" si="20"/>
        <v>1</v>
      </c>
      <c r="B321" s="10" t="str">
        <f t="shared" si="21"/>
        <v/>
      </c>
      <c r="C321" s="2">
        <f t="shared" si="22"/>
        <v>1</v>
      </c>
      <c r="D321" s="3"/>
      <c r="E321" s="2"/>
      <c r="F321" t="e">
        <f t="array" ref="F321">INDEX(Establishment!B$2:B$1047,MATCH($E321,Establishment!$A$2:$A$1047,0))</f>
        <v>#N/A</v>
      </c>
      <c r="G321" t="e">
        <f t="array" ref="G321">INDEX(Establishment!C$2:C$1047,MATCH($E321,Establishment!$A$2:$A$1047,0))</f>
        <v>#N/A</v>
      </c>
      <c r="H321" t="s">
        <v>20</v>
      </c>
      <c r="I321" s="4"/>
      <c r="J321" t="s">
        <v>20</v>
      </c>
      <c r="L321" s="4"/>
      <c r="M321" s="4">
        <f t="shared" si="23"/>
        <v>0</v>
      </c>
      <c r="N321" s="4">
        <f t="shared" si="24"/>
        <v>0</v>
      </c>
      <c r="O321" t="s">
        <v>20</v>
      </c>
      <c r="P321">
        <f t="array" ref="P321">INDEX(Items!B$2:B$1098,MATCH($O321,Items!$A$2:$A$1098,0))</f>
        <v>0</v>
      </c>
      <c r="Q321">
        <f t="array" ref="Q321">INDEX(Items!C$2:C$1098,MATCH($O321,Items!$A$2:$A$1098,0))</f>
        <v>0</v>
      </c>
      <c r="R321">
        <f t="array" ref="R321">INDEX(Items!D$2:D$1098,MATCH($O321,Items!$A$2:$A$1098,0))</f>
        <v>0</v>
      </c>
    </row>
    <row r="322" spans="1:18" ht="14.4" x14ac:dyDescent="0.3">
      <c r="A322">
        <f t="shared" ref="A322:A385" si="25">IF(OR(D322&lt;&gt;D321,D322=""),1,IF(NOT(AND(E322=E321,F322=F321,G322=G321)),A321+1,IF(OR(H322="",AND(H322&lt;&gt;"",H322&lt;&gt;H321,H321&lt;&gt;"")),A321,A321+1)))</f>
        <v>1</v>
      </c>
      <c r="B322" s="10" t="str">
        <f t="shared" ref="B322:B385" si="26">IF(D322&lt;&gt;"",TEXT(D322,"YYYYMMDD")&amp;CHAR(64+A322),"")</f>
        <v/>
      </c>
      <c r="C322" s="2">
        <f t="shared" ref="C322:C385" si="27">IF(OR(B322="",B322&lt;&gt;B321),1,C321+1)</f>
        <v>1</v>
      </c>
      <c r="D322" s="3"/>
      <c r="E322" s="2"/>
      <c r="F322" t="e">
        <f t="array" ref="F322">INDEX(Establishment!B$2:B$1047,MATCH($E322,Establishment!$A$2:$A$1047,0))</f>
        <v>#N/A</v>
      </c>
      <c r="G322" t="e">
        <f t="array" ref="G322">INDEX(Establishment!C$2:C$1047,MATCH($E322,Establishment!$A$2:$A$1047,0))</f>
        <v>#N/A</v>
      </c>
      <c r="H322" t="s">
        <v>20</v>
      </c>
      <c r="I322" s="4"/>
      <c r="J322" t="s">
        <v>20</v>
      </c>
      <c r="L322" s="4"/>
      <c r="M322" s="4">
        <f t="shared" ref="M322:M385" si="28">K322*L322</f>
        <v>0</v>
      </c>
      <c r="N322" s="4">
        <f t="shared" ref="N322:N385" si="29">IF(B322=B321,N321+M322,M322)</f>
        <v>0</v>
      </c>
      <c r="O322" t="s">
        <v>20</v>
      </c>
      <c r="P322">
        <f t="array" ref="P322">INDEX(Items!B$2:B$1098,MATCH($O322,Items!$A$2:$A$1098,0))</f>
        <v>0</v>
      </c>
      <c r="Q322">
        <f t="array" ref="Q322">INDEX(Items!C$2:C$1098,MATCH($O322,Items!$A$2:$A$1098,0))</f>
        <v>0</v>
      </c>
      <c r="R322">
        <f t="array" ref="R322">INDEX(Items!D$2:D$1098,MATCH($O322,Items!$A$2:$A$1098,0))</f>
        <v>0</v>
      </c>
    </row>
    <row r="323" spans="1:18" ht="14.4" x14ac:dyDescent="0.3">
      <c r="A323">
        <f t="shared" si="25"/>
        <v>1</v>
      </c>
      <c r="B323" s="10" t="str">
        <f t="shared" si="26"/>
        <v/>
      </c>
      <c r="C323" s="2">
        <f t="shared" si="27"/>
        <v>1</v>
      </c>
      <c r="D323" s="3"/>
      <c r="E323" s="2"/>
      <c r="F323" t="e">
        <f t="array" ref="F323">INDEX(Establishment!B$2:B$1047,MATCH($E323,Establishment!$A$2:$A$1047,0))</f>
        <v>#N/A</v>
      </c>
      <c r="G323" t="e">
        <f t="array" ref="G323">INDEX(Establishment!C$2:C$1047,MATCH($E323,Establishment!$A$2:$A$1047,0))</f>
        <v>#N/A</v>
      </c>
      <c r="H323" t="s">
        <v>20</v>
      </c>
      <c r="I323" s="4"/>
      <c r="J323" t="s">
        <v>20</v>
      </c>
      <c r="L323" s="4"/>
      <c r="M323" s="4">
        <f t="shared" si="28"/>
        <v>0</v>
      </c>
      <c r="N323" s="4">
        <f t="shared" si="29"/>
        <v>0</v>
      </c>
      <c r="O323" t="s">
        <v>20</v>
      </c>
      <c r="P323">
        <f t="array" ref="P323">INDEX(Items!B$2:B$1098,MATCH($O323,Items!$A$2:$A$1098,0))</f>
        <v>0</v>
      </c>
      <c r="Q323">
        <f t="array" ref="Q323">INDEX(Items!C$2:C$1098,MATCH($O323,Items!$A$2:$A$1098,0))</f>
        <v>0</v>
      </c>
      <c r="R323">
        <f t="array" ref="R323">INDEX(Items!D$2:D$1098,MATCH($O323,Items!$A$2:$A$1098,0))</f>
        <v>0</v>
      </c>
    </row>
    <row r="324" spans="1:18" ht="14.4" x14ac:dyDescent="0.3">
      <c r="A324">
        <f t="shared" si="25"/>
        <v>1</v>
      </c>
      <c r="B324" s="10" t="str">
        <f t="shared" si="26"/>
        <v/>
      </c>
      <c r="C324" s="2">
        <f t="shared" si="27"/>
        <v>1</v>
      </c>
      <c r="D324" s="3"/>
      <c r="E324" s="2"/>
      <c r="F324" t="e">
        <f t="array" ref="F324">INDEX(Establishment!B$2:B$1047,MATCH($E324,Establishment!$A$2:$A$1047,0))</f>
        <v>#N/A</v>
      </c>
      <c r="G324" t="e">
        <f t="array" ref="G324">INDEX(Establishment!C$2:C$1047,MATCH($E324,Establishment!$A$2:$A$1047,0))</f>
        <v>#N/A</v>
      </c>
      <c r="H324" t="s">
        <v>20</v>
      </c>
      <c r="I324" s="4"/>
      <c r="J324" t="s">
        <v>20</v>
      </c>
      <c r="L324" s="4"/>
      <c r="M324" s="4">
        <f t="shared" si="28"/>
        <v>0</v>
      </c>
      <c r="N324" s="4">
        <f t="shared" si="29"/>
        <v>0</v>
      </c>
      <c r="O324" t="s">
        <v>20</v>
      </c>
      <c r="P324">
        <f t="array" ref="P324">INDEX(Items!B$2:B$1098,MATCH($O324,Items!$A$2:$A$1098,0))</f>
        <v>0</v>
      </c>
      <c r="Q324">
        <f t="array" ref="Q324">INDEX(Items!C$2:C$1098,MATCH($O324,Items!$A$2:$A$1098,0))</f>
        <v>0</v>
      </c>
      <c r="R324">
        <f t="array" ref="R324">INDEX(Items!D$2:D$1098,MATCH($O324,Items!$A$2:$A$1098,0))</f>
        <v>0</v>
      </c>
    </row>
    <row r="325" spans="1:18" ht="14.4" x14ac:dyDescent="0.3">
      <c r="A325">
        <f t="shared" si="25"/>
        <v>1</v>
      </c>
      <c r="B325" s="10" t="str">
        <f t="shared" si="26"/>
        <v/>
      </c>
      <c r="C325" s="2">
        <f t="shared" si="27"/>
        <v>1</v>
      </c>
      <c r="D325" s="3"/>
      <c r="E325" s="2"/>
      <c r="F325" t="e">
        <f t="array" ref="F325">INDEX(Establishment!B$2:B$1047,MATCH($E325,Establishment!$A$2:$A$1047,0))</f>
        <v>#N/A</v>
      </c>
      <c r="G325" t="e">
        <f t="array" ref="G325">INDEX(Establishment!C$2:C$1047,MATCH($E325,Establishment!$A$2:$A$1047,0))</f>
        <v>#N/A</v>
      </c>
      <c r="H325" t="s">
        <v>20</v>
      </c>
      <c r="I325" s="4"/>
      <c r="J325" t="s">
        <v>20</v>
      </c>
      <c r="L325" s="4"/>
      <c r="M325" s="4">
        <f t="shared" si="28"/>
        <v>0</v>
      </c>
      <c r="N325" s="4">
        <f t="shared" si="29"/>
        <v>0</v>
      </c>
      <c r="O325" t="s">
        <v>20</v>
      </c>
      <c r="P325">
        <f t="array" ref="P325">INDEX(Items!B$2:B$1098,MATCH($O325,Items!$A$2:$A$1098,0))</f>
        <v>0</v>
      </c>
      <c r="Q325">
        <f t="array" ref="Q325">INDEX(Items!C$2:C$1098,MATCH($O325,Items!$A$2:$A$1098,0))</f>
        <v>0</v>
      </c>
      <c r="R325">
        <f t="array" ref="R325">INDEX(Items!D$2:D$1098,MATCH($O325,Items!$A$2:$A$1098,0))</f>
        <v>0</v>
      </c>
    </row>
    <row r="326" spans="1:18" ht="14.4" x14ac:dyDescent="0.3">
      <c r="A326">
        <f t="shared" si="25"/>
        <v>1</v>
      </c>
      <c r="B326" s="10" t="str">
        <f t="shared" si="26"/>
        <v/>
      </c>
      <c r="C326" s="2">
        <f t="shared" si="27"/>
        <v>1</v>
      </c>
      <c r="D326" s="3"/>
      <c r="E326" s="2"/>
      <c r="F326" t="e">
        <f t="array" ref="F326">INDEX(Establishment!B$2:B$1047,MATCH($E326,Establishment!$A$2:$A$1047,0))</f>
        <v>#N/A</v>
      </c>
      <c r="G326" t="e">
        <f t="array" ref="G326">INDEX(Establishment!C$2:C$1047,MATCH($E326,Establishment!$A$2:$A$1047,0))</f>
        <v>#N/A</v>
      </c>
      <c r="H326" t="s">
        <v>20</v>
      </c>
      <c r="I326" s="4"/>
      <c r="J326" t="s">
        <v>20</v>
      </c>
      <c r="L326" s="4"/>
      <c r="M326" s="4">
        <f t="shared" si="28"/>
        <v>0</v>
      </c>
      <c r="N326" s="4">
        <f t="shared" si="29"/>
        <v>0</v>
      </c>
      <c r="O326" t="s">
        <v>20</v>
      </c>
      <c r="P326">
        <f t="array" ref="P326">INDEX(Items!B$2:B$1098,MATCH($O326,Items!$A$2:$A$1098,0))</f>
        <v>0</v>
      </c>
      <c r="Q326">
        <f t="array" ref="Q326">INDEX(Items!C$2:C$1098,MATCH($O326,Items!$A$2:$A$1098,0))</f>
        <v>0</v>
      </c>
      <c r="R326">
        <f t="array" ref="R326">INDEX(Items!D$2:D$1098,MATCH($O326,Items!$A$2:$A$1098,0))</f>
        <v>0</v>
      </c>
    </row>
    <row r="327" spans="1:18" ht="14.4" x14ac:dyDescent="0.3">
      <c r="A327">
        <f t="shared" si="25"/>
        <v>1</v>
      </c>
      <c r="B327" s="10" t="str">
        <f t="shared" si="26"/>
        <v/>
      </c>
      <c r="C327" s="2">
        <f t="shared" si="27"/>
        <v>1</v>
      </c>
      <c r="D327" s="3"/>
      <c r="E327" s="2"/>
      <c r="F327" t="e">
        <f t="array" ref="F327">INDEX(Establishment!B$2:B$1047,MATCH($E327,Establishment!$A$2:$A$1047,0))</f>
        <v>#N/A</v>
      </c>
      <c r="G327" t="e">
        <f t="array" ref="G327">INDEX(Establishment!C$2:C$1047,MATCH($E327,Establishment!$A$2:$A$1047,0))</f>
        <v>#N/A</v>
      </c>
      <c r="H327" t="s">
        <v>20</v>
      </c>
      <c r="I327" s="4"/>
      <c r="J327" t="s">
        <v>20</v>
      </c>
      <c r="L327" s="4"/>
      <c r="M327" s="4">
        <f t="shared" si="28"/>
        <v>0</v>
      </c>
      <c r="N327" s="4">
        <f t="shared" si="29"/>
        <v>0</v>
      </c>
      <c r="O327" t="s">
        <v>20</v>
      </c>
      <c r="P327">
        <f t="array" ref="P327">INDEX(Items!B$2:B$1098,MATCH($O327,Items!$A$2:$A$1098,0))</f>
        <v>0</v>
      </c>
      <c r="Q327">
        <f t="array" ref="Q327">INDEX(Items!C$2:C$1098,MATCH($O327,Items!$A$2:$A$1098,0))</f>
        <v>0</v>
      </c>
      <c r="R327">
        <f t="array" ref="R327">INDEX(Items!D$2:D$1098,MATCH($O327,Items!$A$2:$A$1098,0))</f>
        <v>0</v>
      </c>
    </row>
    <row r="328" spans="1:18" ht="14.4" x14ac:dyDescent="0.3">
      <c r="A328">
        <f t="shared" si="25"/>
        <v>1</v>
      </c>
      <c r="B328" s="10" t="str">
        <f t="shared" si="26"/>
        <v/>
      </c>
      <c r="C328" s="2">
        <f t="shared" si="27"/>
        <v>1</v>
      </c>
      <c r="D328" s="3"/>
      <c r="E328" s="2"/>
      <c r="F328" t="e">
        <f t="array" ref="F328">INDEX(Establishment!B$2:B$1047,MATCH($E328,Establishment!$A$2:$A$1047,0))</f>
        <v>#N/A</v>
      </c>
      <c r="G328" t="e">
        <f t="array" ref="G328">INDEX(Establishment!C$2:C$1047,MATCH($E328,Establishment!$A$2:$A$1047,0))</f>
        <v>#N/A</v>
      </c>
      <c r="H328" t="s">
        <v>20</v>
      </c>
      <c r="I328" s="4"/>
      <c r="J328" t="s">
        <v>20</v>
      </c>
      <c r="L328" s="4"/>
      <c r="M328" s="4">
        <f t="shared" si="28"/>
        <v>0</v>
      </c>
      <c r="N328" s="4">
        <f t="shared" si="29"/>
        <v>0</v>
      </c>
      <c r="O328" t="s">
        <v>20</v>
      </c>
      <c r="P328">
        <f t="array" ref="P328">INDEX(Items!B$2:B$1098,MATCH($O328,Items!$A$2:$A$1098,0))</f>
        <v>0</v>
      </c>
      <c r="Q328">
        <f t="array" ref="Q328">INDEX(Items!C$2:C$1098,MATCH($O328,Items!$A$2:$A$1098,0))</f>
        <v>0</v>
      </c>
      <c r="R328">
        <f t="array" ref="R328">INDEX(Items!D$2:D$1098,MATCH($O328,Items!$A$2:$A$1098,0))</f>
        <v>0</v>
      </c>
    </row>
    <row r="329" spans="1:18" ht="14.4" x14ac:dyDescent="0.3">
      <c r="A329">
        <f t="shared" si="25"/>
        <v>1</v>
      </c>
      <c r="B329" s="10" t="str">
        <f t="shared" si="26"/>
        <v/>
      </c>
      <c r="C329" s="2">
        <f t="shared" si="27"/>
        <v>1</v>
      </c>
      <c r="D329" s="3"/>
      <c r="E329" s="2"/>
      <c r="F329" t="e">
        <f t="array" ref="F329">INDEX(Establishment!B$2:B$1047,MATCH($E329,Establishment!$A$2:$A$1047,0))</f>
        <v>#N/A</v>
      </c>
      <c r="G329" t="e">
        <f t="array" ref="G329">INDEX(Establishment!C$2:C$1047,MATCH($E329,Establishment!$A$2:$A$1047,0))</f>
        <v>#N/A</v>
      </c>
      <c r="H329" t="s">
        <v>20</v>
      </c>
      <c r="I329" s="4"/>
      <c r="J329" t="s">
        <v>20</v>
      </c>
      <c r="L329" s="4"/>
      <c r="M329" s="4">
        <f t="shared" si="28"/>
        <v>0</v>
      </c>
      <c r="N329" s="4">
        <f t="shared" si="29"/>
        <v>0</v>
      </c>
      <c r="O329" t="s">
        <v>20</v>
      </c>
      <c r="P329">
        <f t="array" ref="P329">INDEX(Items!B$2:B$1098,MATCH($O329,Items!$A$2:$A$1098,0))</f>
        <v>0</v>
      </c>
      <c r="Q329">
        <f t="array" ref="Q329">INDEX(Items!C$2:C$1098,MATCH($O329,Items!$A$2:$A$1098,0))</f>
        <v>0</v>
      </c>
      <c r="R329">
        <f t="array" ref="R329">INDEX(Items!D$2:D$1098,MATCH($O329,Items!$A$2:$A$1098,0))</f>
        <v>0</v>
      </c>
    </row>
    <row r="330" spans="1:18" ht="14.4" x14ac:dyDescent="0.3">
      <c r="A330">
        <f t="shared" si="25"/>
        <v>1</v>
      </c>
      <c r="B330" s="10" t="str">
        <f t="shared" si="26"/>
        <v/>
      </c>
      <c r="C330" s="2">
        <f t="shared" si="27"/>
        <v>1</v>
      </c>
      <c r="D330" s="3"/>
      <c r="E330" s="2"/>
      <c r="F330" t="e">
        <f t="array" ref="F330">INDEX(Establishment!B$2:B$1047,MATCH($E330,Establishment!$A$2:$A$1047,0))</f>
        <v>#N/A</v>
      </c>
      <c r="G330" t="e">
        <f t="array" ref="G330">INDEX(Establishment!C$2:C$1047,MATCH($E330,Establishment!$A$2:$A$1047,0))</f>
        <v>#N/A</v>
      </c>
      <c r="H330" t="s">
        <v>20</v>
      </c>
      <c r="I330" s="4"/>
      <c r="J330" t="s">
        <v>20</v>
      </c>
      <c r="L330" s="4"/>
      <c r="M330" s="4">
        <f t="shared" si="28"/>
        <v>0</v>
      </c>
      <c r="N330" s="4">
        <f t="shared" si="29"/>
        <v>0</v>
      </c>
      <c r="O330" t="s">
        <v>20</v>
      </c>
      <c r="P330">
        <f t="array" ref="P330">INDEX(Items!B$2:B$1098,MATCH($O330,Items!$A$2:$A$1098,0))</f>
        <v>0</v>
      </c>
      <c r="Q330">
        <f t="array" ref="Q330">INDEX(Items!C$2:C$1098,MATCH($O330,Items!$A$2:$A$1098,0))</f>
        <v>0</v>
      </c>
      <c r="R330">
        <f t="array" ref="R330">INDEX(Items!D$2:D$1098,MATCH($O330,Items!$A$2:$A$1098,0))</f>
        <v>0</v>
      </c>
    </row>
    <row r="331" spans="1:18" ht="14.4" x14ac:dyDescent="0.3">
      <c r="A331">
        <f t="shared" si="25"/>
        <v>1</v>
      </c>
      <c r="B331" s="10" t="str">
        <f t="shared" si="26"/>
        <v/>
      </c>
      <c r="C331" s="2">
        <f t="shared" si="27"/>
        <v>1</v>
      </c>
      <c r="D331" s="3"/>
      <c r="E331" s="2"/>
      <c r="F331" t="e">
        <f t="array" ref="F331">INDEX(Establishment!B$2:B$1047,MATCH($E331,Establishment!$A$2:$A$1047,0))</f>
        <v>#N/A</v>
      </c>
      <c r="G331" t="e">
        <f t="array" ref="G331">INDEX(Establishment!C$2:C$1047,MATCH($E331,Establishment!$A$2:$A$1047,0))</f>
        <v>#N/A</v>
      </c>
      <c r="H331" t="s">
        <v>20</v>
      </c>
      <c r="I331" s="4"/>
      <c r="J331" t="s">
        <v>20</v>
      </c>
      <c r="L331" s="4"/>
      <c r="M331" s="4">
        <f t="shared" si="28"/>
        <v>0</v>
      </c>
      <c r="N331" s="4">
        <f t="shared" si="29"/>
        <v>0</v>
      </c>
      <c r="O331" t="s">
        <v>20</v>
      </c>
      <c r="P331">
        <f t="array" ref="P331">INDEX(Items!B$2:B$1098,MATCH($O331,Items!$A$2:$A$1098,0))</f>
        <v>0</v>
      </c>
      <c r="Q331">
        <f t="array" ref="Q331">INDEX(Items!C$2:C$1098,MATCH($O331,Items!$A$2:$A$1098,0))</f>
        <v>0</v>
      </c>
      <c r="R331">
        <f t="array" ref="R331">INDEX(Items!D$2:D$1098,MATCH($O331,Items!$A$2:$A$1098,0))</f>
        <v>0</v>
      </c>
    </row>
    <row r="332" spans="1:18" ht="14.4" x14ac:dyDescent="0.3">
      <c r="A332">
        <f t="shared" si="25"/>
        <v>1</v>
      </c>
      <c r="B332" s="10" t="str">
        <f t="shared" si="26"/>
        <v/>
      </c>
      <c r="C332" s="2">
        <f t="shared" si="27"/>
        <v>1</v>
      </c>
      <c r="D332" s="3"/>
      <c r="E332" s="2"/>
      <c r="F332" t="e">
        <f t="array" ref="F332">INDEX(Establishment!B$2:B$1047,MATCH($E332,Establishment!$A$2:$A$1047,0))</f>
        <v>#N/A</v>
      </c>
      <c r="G332" t="e">
        <f t="array" ref="G332">INDEX(Establishment!C$2:C$1047,MATCH($E332,Establishment!$A$2:$A$1047,0))</f>
        <v>#N/A</v>
      </c>
      <c r="H332" t="s">
        <v>20</v>
      </c>
      <c r="I332" s="4"/>
      <c r="J332" t="s">
        <v>20</v>
      </c>
      <c r="L332" s="4"/>
      <c r="M332" s="4">
        <f t="shared" si="28"/>
        <v>0</v>
      </c>
      <c r="N332" s="4">
        <f t="shared" si="29"/>
        <v>0</v>
      </c>
      <c r="O332" t="s">
        <v>20</v>
      </c>
      <c r="P332">
        <f t="array" ref="P332">INDEX(Items!B$2:B$1098,MATCH($O332,Items!$A$2:$A$1098,0))</f>
        <v>0</v>
      </c>
      <c r="Q332">
        <f t="array" ref="Q332">INDEX(Items!C$2:C$1098,MATCH($O332,Items!$A$2:$A$1098,0))</f>
        <v>0</v>
      </c>
      <c r="R332">
        <f t="array" ref="R332">INDEX(Items!D$2:D$1098,MATCH($O332,Items!$A$2:$A$1098,0))</f>
        <v>0</v>
      </c>
    </row>
    <row r="333" spans="1:18" ht="14.4" x14ac:dyDescent="0.3">
      <c r="A333">
        <f t="shared" si="25"/>
        <v>1</v>
      </c>
      <c r="B333" s="10" t="str">
        <f t="shared" si="26"/>
        <v/>
      </c>
      <c r="C333" s="2">
        <f t="shared" si="27"/>
        <v>1</v>
      </c>
      <c r="D333" s="3"/>
      <c r="E333" s="2"/>
      <c r="F333" t="e">
        <f t="array" ref="F333">INDEX(Establishment!B$2:B$1047,MATCH($E333,Establishment!$A$2:$A$1047,0))</f>
        <v>#N/A</v>
      </c>
      <c r="G333" t="e">
        <f t="array" ref="G333">INDEX(Establishment!C$2:C$1047,MATCH($E333,Establishment!$A$2:$A$1047,0))</f>
        <v>#N/A</v>
      </c>
      <c r="H333" t="s">
        <v>20</v>
      </c>
      <c r="I333" s="4"/>
      <c r="J333" t="s">
        <v>20</v>
      </c>
      <c r="L333" s="4"/>
      <c r="M333" s="4">
        <f t="shared" si="28"/>
        <v>0</v>
      </c>
      <c r="N333" s="4">
        <f t="shared" si="29"/>
        <v>0</v>
      </c>
      <c r="O333" t="s">
        <v>20</v>
      </c>
      <c r="P333">
        <f t="array" ref="P333">INDEX(Items!B$2:B$1098,MATCH($O333,Items!$A$2:$A$1098,0))</f>
        <v>0</v>
      </c>
      <c r="Q333">
        <f t="array" ref="Q333">INDEX(Items!C$2:C$1098,MATCH($O333,Items!$A$2:$A$1098,0))</f>
        <v>0</v>
      </c>
      <c r="R333">
        <f t="array" ref="R333">INDEX(Items!D$2:D$1098,MATCH($O333,Items!$A$2:$A$1098,0))</f>
        <v>0</v>
      </c>
    </row>
    <row r="334" spans="1:18" ht="14.4" x14ac:dyDescent="0.3">
      <c r="A334">
        <f t="shared" si="25"/>
        <v>1</v>
      </c>
      <c r="B334" s="10" t="str">
        <f t="shared" si="26"/>
        <v/>
      </c>
      <c r="C334" s="2">
        <f t="shared" si="27"/>
        <v>1</v>
      </c>
      <c r="D334" s="3"/>
      <c r="E334" s="2"/>
      <c r="F334" t="e">
        <f t="array" ref="F334">INDEX(Establishment!B$2:B$1047,MATCH($E334,Establishment!$A$2:$A$1047,0))</f>
        <v>#N/A</v>
      </c>
      <c r="G334" t="e">
        <f t="array" ref="G334">INDEX(Establishment!C$2:C$1047,MATCH($E334,Establishment!$A$2:$A$1047,0))</f>
        <v>#N/A</v>
      </c>
      <c r="H334" t="s">
        <v>20</v>
      </c>
      <c r="I334" s="4"/>
      <c r="J334" t="s">
        <v>20</v>
      </c>
      <c r="L334" s="4"/>
      <c r="M334" s="4">
        <f t="shared" si="28"/>
        <v>0</v>
      </c>
      <c r="N334" s="4">
        <f t="shared" si="29"/>
        <v>0</v>
      </c>
      <c r="O334" t="s">
        <v>20</v>
      </c>
      <c r="P334">
        <f t="array" ref="P334">INDEX(Items!B$2:B$1098,MATCH($O334,Items!$A$2:$A$1098,0))</f>
        <v>0</v>
      </c>
      <c r="Q334">
        <f t="array" ref="Q334">INDEX(Items!C$2:C$1098,MATCH($O334,Items!$A$2:$A$1098,0))</f>
        <v>0</v>
      </c>
      <c r="R334">
        <f t="array" ref="R334">INDEX(Items!D$2:D$1098,MATCH($O334,Items!$A$2:$A$1098,0))</f>
        <v>0</v>
      </c>
    </row>
    <row r="335" spans="1:18" ht="14.4" x14ac:dyDescent="0.3">
      <c r="A335">
        <f t="shared" si="25"/>
        <v>1</v>
      </c>
      <c r="B335" s="10" t="str">
        <f t="shared" si="26"/>
        <v/>
      </c>
      <c r="C335" s="2">
        <f t="shared" si="27"/>
        <v>1</v>
      </c>
      <c r="D335" s="3"/>
      <c r="E335" s="2"/>
      <c r="F335" t="e">
        <f t="array" ref="F335">INDEX(Establishment!B$2:B$1047,MATCH($E335,Establishment!$A$2:$A$1047,0))</f>
        <v>#N/A</v>
      </c>
      <c r="G335" t="e">
        <f t="array" ref="G335">INDEX(Establishment!C$2:C$1047,MATCH($E335,Establishment!$A$2:$A$1047,0))</f>
        <v>#N/A</v>
      </c>
      <c r="H335" t="s">
        <v>20</v>
      </c>
      <c r="I335" s="4"/>
      <c r="J335" t="s">
        <v>20</v>
      </c>
      <c r="L335" s="4"/>
      <c r="M335" s="4">
        <f t="shared" si="28"/>
        <v>0</v>
      </c>
      <c r="N335" s="4">
        <f t="shared" si="29"/>
        <v>0</v>
      </c>
      <c r="O335" t="s">
        <v>20</v>
      </c>
      <c r="P335">
        <f t="array" ref="P335">INDEX(Items!B$2:B$1098,MATCH($O335,Items!$A$2:$A$1098,0))</f>
        <v>0</v>
      </c>
      <c r="Q335">
        <f t="array" ref="Q335">INDEX(Items!C$2:C$1098,MATCH($O335,Items!$A$2:$A$1098,0))</f>
        <v>0</v>
      </c>
      <c r="R335">
        <f t="array" ref="R335">INDEX(Items!D$2:D$1098,MATCH($O335,Items!$A$2:$A$1098,0))</f>
        <v>0</v>
      </c>
    </row>
    <row r="336" spans="1:18" ht="14.4" x14ac:dyDescent="0.3">
      <c r="A336">
        <f t="shared" si="25"/>
        <v>1</v>
      </c>
      <c r="B336" s="10" t="str">
        <f t="shared" si="26"/>
        <v/>
      </c>
      <c r="C336" s="2">
        <f t="shared" si="27"/>
        <v>1</v>
      </c>
      <c r="D336" s="3"/>
      <c r="E336" s="2"/>
      <c r="F336" t="e">
        <f t="array" ref="F336">INDEX(Establishment!B$2:B$1047,MATCH($E336,Establishment!$A$2:$A$1047,0))</f>
        <v>#N/A</v>
      </c>
      <c r="G336" t="e">
        <f t="array" ref="G336">INDEX(Establishment!C$2:C$1047,MATCH($E336,Establishment!$A$2:$A$1047,0))</f>
        <v>#N/A</v>
      </c>
      <c r="H336" t="s">
        <v>20</v>
      </c>
      <c r="I336" s="4"/>
      <c r="J336" t="s">
        <v>20</v>
      </c>
      <c r="L336" s="4"/>
      <c r="M336" s="4">
        <f t="shared" si="28"/>
        <v>0</v>
      </c>
      <c r="N336" s="4">
        <f t="shared" si="29"/>
        <v>0</v>
      </c>
      <c r="O336" t="s">
        <v>20</v>
      </c>
      <c r="P336">
        <f t="array" ref="P336">INDEX(Items!B$2:B$1098,MATCH($O336,Items!$A$2:$A$1098,0))</f>
        <v>0</v>
      </c>
      <c r="Q336">
        <f t="array" ref="Q336">INDEX(Items!C$2:C$1098,MATCH($O336,Items!$A$2:$A$1098,0))</f>
        <v>0</v>
      </c>
      <c r="R336">
        <f t="array" ref="R336">INDEX(Items!D$2:D$1098,MATCH($O336,Items!$A$2:$A$1098,0))</f>
        <v>0</v>
      </c>
    </row>
    <row r="337" spans="1:18" ht="14.4" x14ac:dyDescent="0.3">
      <c r="A337">
        <f t="shared" si="25"/>
        <v>1</v>
      </c>
      <c r="B337" s="10" t="str">
        <f t="shared" si="26"/>
        <v/>
      </c>
      <c r="C337" s="2">
        <f t="shared" si="27"/>
        <v>1</v>
      </c>
      <c r="D337" s="3"/>
      <c r="E337" s="2"/>
      <c r="F337" t="e">
        <f t="array" ref="F337">INDEX(Establishment!B$2:B$1047,MATCH($E337,Establishment!$A$2:$A$1047,0))</f>
        <v>#N/A</v>
      </c>
      <c r="G337" t="e">
        <f t="array" ref="G337">INDEX(Establishment!C$2:C$1047,MATCH($E337,Establishment!$A$2:$A$1047,0))</f>
        <v>#N/A</v>
      </c>
      <c r="H337" t="s">
        <v>20</v>
      </c>
      <c r="I337" s="4"/>
      <c r="J337" t="s">
        <v>20</v>
      </c>
      <c r="L337" s="4"/>
      <c r="M337" s="4">
        <f t="shared" si="28"/>
        <v>0</v>
      </c>
      <c r="N337" s="4">
        <f t="shared" si="29"/>
        <v>0</v>
      </c>
      <c r="O337" t="s">
        <v>20</v>
      </c>
      <c r="P337">
        <f t="array" ref="P337">INDEX(Items!B$2:B$1098,MATCH($O337,Items!$A$2:$A$1098,0))</f>
        <v>0</v>
      </c>
      <c r="Q337">
        <f t="array" ref="Q337">INDEX(Items!C$2:C$1098,MATCH($O337,Items!$A$2:$A$1098,0))</f>
        <v>0</v>
      </c>
      <c r="R337">
        <f t="array" ref="R337">INDEX(Items!D$2:D$1098,MATCH($O337,Items!$A$2:$A$1098,0))</f>
        <v>0</v>
      </c>
    </row>
    <row r="338" spans="1:18" ht="14.4" x14ac:dyDescent="0.3">
      <c r="A338">
        <f t="shared" si="25"/>
        <v>1</v>
      </c>
      <c r="B338" s="10" t="str">
        <f t="shared" si="26"/>
        <v/>
      </c>
      <c r="C338" s="2">
        <f t="shared" si="27"/>
        <v>1</v>
      </c>
      <c r="D338" s="3"/>
      <c r="E338" s="2"/>
      <c r="F338" t="e">
        <f t="array" ref="F338">INDEX(Establishment!B$2:B$1047,MATCH($E338,Establishment!$A$2:$A$1047,0))</f>
        <v>#N/A</v>
      </c>
      <c r="G338" t="e">
        <f t="array" ref="G338">INDEX(Establishment!C$2:C$1047,MATCH($E338,Establishment!$A$2:$A$1047,0))</f>
        <v>#N/A</v>
      </c>
      <c r="H338" t="s">
        <v>20</v>
      </c>
      <c r="I338" s="4"/>
      <c r="J338" t="s">
        <v>20</v>
      </c>
      <c r="L338" s="4"/>
      <c r="M338" s="4">
        <f t="shared" si="28"/>
        <v>0</v>
      </c>
      <c r="N338" s="4">
        <f t="shared" si="29"/>
        <v>0</v>
      </c>
      <c r="O338" t="s">
        <v>20</v>
      </c>
      <c r="P338">
        <f t="array" ref="P338">INDEX(Items!B$2:B$1098,MATCH($O338,Items!$A$2:$A$1098,0))</f>
        <v>0</v>
      </c>
      <c r="Q338">
        <f t="array" ref="Q338">INDEX(Items!C$2:C$1098,MATCH($O338,Items!$A$2:$A$1098,0))</f>
        <v>0</v>
      </c>
      <c r="R338">
        <f t="array" ref="R338">INDEX(Items!D$2:D$1098,MATCH($O338,Items!$A$2:$A$1098,0))</f>
        <v>0</v>
      </c>
    </row>
    <row r="339" spans="1:18" ht="14.4" x14ac:dyDescent="0.3">
      <c r="A339">
        <f t="shared" si="25"/>
        <v>1</v>
      </c>
      <c r="B339" s="10" t="str">
        <f t="shared" si="26"/>
        <v/>
      </c>
      <c r="C339" s="2">
        <f t="shared" si="27"/>
        <v>1</v>
      </c>
      <c r="D339" s="3"/>
      <c r="E339" s="2"/>
      <c r="F339" t="e">
        <f t="array" ref="F339">INDEX(Establishment!B$2:B$1047,MATCH($E339,Establishment!$A$2:$A$1047,0))</f>
        <v>#N/A</v>
      </c>
      <c r="G339" t="e">
        <f t="array" ref="G339">INDEX(Establishment!C$2:C$1047,MATCH($E339,Establishment!$A$2:$A$1047,0))</f>
        <v>#N/A</v>
      </c>
      <c r="H339" t="s">
        <v>20</v>
      </c>
      <c r="I339" s="4"/>
      <c r="J339" t="s">
        <v>20</v>
      </c>
      <c r="L339" s="4"/>
      <c r="M339" s="4">
        <f t="shared" si="28"/>
        <v>0</v>
      </c>
      <c r="N339" s="4">
        <f t="shared" si="29"/>
        <v>0</v>
      </c>
      <c r="O339" t="s">
        <v>20</v>
      </c>
      <c r="P339">
        <f t="array" ref="P339">INDEX(Items!B$2:B$1098,MATCH($O339,Items!$A$2:$A$1098,0))</f>
        <v>0</v>
      </c>
      <c r="Q339">
        <f t="array" ref="Q339">INDEX(Items!C$2:C$1098,MATCH($O339,Items!$A$2:$A$1098,0))</f>
        <v>0</v>
      </c>
      <c r="R339">
        <f t="array" ref="R339">INDEX(Items!D$2:D$1098,MATCH($O339,Items!$A$2:$A$1098,0))</f>
        <v>0</v>
      </c>
    </row>
    <row r="340" spans="1:18" ht="14.4" x14ac:dyDescent="0.3">
      <c r="A340">
        <f t="shared" si="25"/>
        <v>1</v>
      </c>
      <c r="B340" s="10" t="str">
        <f t="shared" si="26"/>
        <v/>
      </c>
      <c r="C340" s="2">
        <f t="shared" si="27"/>
        <v>1</v>
      </c>
      <c r="D340" s="3"/>
      <c r="E340" s="2"/>
      <c r="F340" t="e">
        <f t="array" ref="F340">INDEX(Establishment!B$2:B$1047,MATCH($E340,Establishment!$A$2:$A$1047,0))</f>
        <v>#N/A</v>
      </c>
      <c r="G340" t="e">
        <f t="array" ref="G340">INDEX(Establishment!C$2:C$1047,MATCH($E340,Establishment!$A$2:$A$1047,0))</f>
        <v>#N/A</v>
      </c>
      <c r="H340" t="s">
        <v>20</v>
      </c>
      <c r="I340" s="4"/>
      <c r="J340" t="s">
        <v>20</v>
      </c>
      <c r="L340" s="4"/>
      <c r="M340" s="4">
        <f t="shared" si="28"/>
        <v>0</v>
      </c>
      <c r="N340" s="4">
        <f t="shared" si="29"/>
        <v>0</v>
      </c>
      <c r="O340" t="s">
        <v>20</v>
      </c>
      <c r="P340">
        <f t="array" ref="P340">INDEX(Items!B$2:B$1098,MATCH($O340,Items!$A$2:$A$1098,0))</f>
        <v>0</v>
      </c>
      <c r="Q340">
        <f t="array" ref="Q340">INDEX(Items!C$2:C$1098,MATCH($O340,Items!$A$2:$A$1098,0))</f>
        <v>0</v>
      </c>
      <c r="R340">
        <f t="array" ref="R340">INDEX(Items!D$2:D$1098,MATCH($O340,Items!$A$2:$A$1098,0))</f>
        <v>0</v>
      </c>
    </row>
    <row r="341" spans="1:18" ht="14.4" x14ac:dyDescent="0.3">
      <c r="A341">
        <f t="shared" si="25"/>
        <v>1</v>
      </c>
      <c r="B341" s="10" t="str">
        <f t="shared" si="26"/>
        <v/>
      </c>
      <c r="C341" s="2">
        <f t="shared" si="27"/>
        <v>1</v>
      </c>
      <c r="D341" s="3"/>
      <c r="E341" s="2"/>
      <c r="F341" t="e">
        <f t="array" ref="F341">INDEX(Establishment!B$2:B$1047,MATCH($E341,Establishment!$A$2:$A$1047,0))</f>
        <v>#N/A</v>
      </c>
      <c r="G341" t="e">
        <f t="array" ref="G341">INDEX(Establishment!C$2:C$1047,MATCH($E341,Establishment!$A$2:$A$1047,0))</f>
        <v>#N/A</v>
      </c>
      <c r="H341" t="s">
        <v>20</v>
      </c>
      <c r="I341" s="4"/>
      <c r="J341" t="s">
        <v>20</v>
      </c>
      <c r="L341" s="4"/>
      <c r="M341" s="4">
        <f t="shared" si="28"/>
        <v>0</v>
      </c>
      <c r="N341" s="4">
        <f t="shared" si="29"/>
        <v>0</v>
      </c>
      <c r="O341" t="s">
        <v>20</v>
      </c>
      <c r="P341">
        <f t="array" ref="P341">INDEX(Items!B$2:B$1098,MATCH($O341,Items!$A$2:$A$1098,0))</f>
        <v>0</v>
      </c>
      <c r="Q341">
        <f t="array" ref="Q341">INDEX(Items!C$2:C$1098,MATCH($O341,Items!$A$2:$A$1098,0))</f>
        <v>0</v>
      </c>
      <c r="R341">
        <f t="array" ref="R341">INDEX(Items!D$2:D$1098,MATCH($O341,Items!$A$2:$A$1098,0))</f>
        <v>0</v>
      </c>
    </row>
    <row r="342" spans="1:18" ht="14.4" x14ac:dyDescent="0.3">
      <c r="A342">
        <f t="shared" si="25"/>
        <v>1</v>
      </c>
      <c r="B342" s="10" t="str">
        <f t="shared" si="26"/>
        <v/>
      </c>
      <c r="C342" s="2">
        <f t="shared" si="27"/>
        <v>1</v>
      </c>
      <c r="D342" s="3"/>
      <c r="E342" s="2"/>
      <c r="F342" t="e">
        <f t="array" ref="F342">INDEX(Establishment!B$2:B$1047,MATCH($E342,Establishment!$A$2:$A$1047,0))</f>
        <v>#N/A</v>
      </c>
      <c r="G342" t="e">
        <f t="array" ref="G342">INDEX(Establishment!C$2:C$1047,MATCH($E342,Establishment!$A$2:$A$1047,0))</f>
        <v>#N/A</v>
      </c>
      <c r="H342" t="s">
        <v>20</v>
      </c>
      <c r="I342" s="4"/>
      <c r="J342" t="s">
        <v>20</v>
      </c>
      <c r="L342" s="4"/>
      <c r="M342" s="4">
        <f t="shared" si="28"/>
        <v>0</v>
      </c>
      <c r="N342" s="4">
        <f t="shared" si="29"/>
        <v>0</v>
      </c>
      <c r="O342" t="s">
        <v>20</v>
      </c>
      <c r="P342">
        <f t="array" ref="P342">INDEX(Items!B$2:B$1098,MATCH($O342,Items!$A$2:$A$1098,0))</f>
        <v>0</v>
      </c>
      <c r="Q342">
        <f t="array" ref="Q342">INDEX(Items!C$2:C$1098,MATCH($O342,Items!$A$2:$A$1098,0))</f>
        <v>0</v>
      </c>
      <c r="R342">
        <f t="array" ref="R342">INDEX(Items!D$2:D$1098,MATCH($O342,Items!$A$2:$A$1098,0))</f>
        <v>0</v>
      </c>
    </row>
    <row r="343" spans="1:18" ht="14.4" x14ac:dyDescent="0.3">
      <c r="A343">
        <f t="shared" si="25"/>
        <v>1</v>
      </c>
      <c r="B343" s="10" t="str">
        <f t="shared" si="26"/>
        <v/>
      </c>
      <c r="C343" s="2">
        <f t="shared" si="27"/>
        <v>1</v>
      </c>
      <c r="D343" s="3"/>
      <c r="E343" s="2"/>
      <c r="F343" t="e">
        <f t="array" ref="F343">INDEX(Establishment!B$2:B$1047,MATCH($E343,Establishment!$A$2:$A$1047,0))</f>
        <v>#N/A</v>
      </c>
      <c r="G343" t="e">
        <f t="array" ref="G343">INDEX(Establishment!C$2:C$1047,MATCH($E343,Establishment!$A$2:$A$1047,0))</f>
        <v>#N/A</v>
      </c>
      <c r="H343" t="s">
        <v>20</v>
      </c>
      <c r="I343" s="4"/>
      <c r="J343" t="s">
        <v>20</v>
      </c>
      <c r="L343" s="4"/>
      <c r="M343" s="4">
        <f t="shared" si="28"/>
        <v>0</v>
      </c>
      <c r="N343" s="4">
        <f t="shared" si="29"/>
        <v>0</v>
      </c>
      <c r="O343" t="s">
        <v>20</v>
      </c>
      <c r="P343">
        <f t="array" ref="P343">INDEX(Items!B$2:B$1098,MATCH($O343,Items!$A$2:$A$1098,0))</f>
        <v>0</v>
      </c>
      <c r="Q343">
        <f t="array" ref="Q343">INDEX(Items!C$2:C$1098,MATCH($O343,Items!$A$2:$A$1098,0))</f>
        <v>0</v>
      </c>
      <c r="R343">
        <f t="array" ref="R343">INDEX(Items!D$2:D$1098,MATCH($O343,Items!$A$2:$A$1098,0))</f>
        <v>0</v>
      </c>
    </row>
    <row r="344" spans="1:18" ht="14.4" x14ac:dyDescent="0.3">
      <c r="A344">
        <f t="shared" si="25"/>
        <v>1</v>
      </c>
      <c r="B344" s="10" t="str">
        <f t="shared" si="26"/>
        <v/>
      </c>
      <c r="C344" s="2">
        <f t="shared" si="27"/>
        <v>1</v>
      </c>
      <c r="D344" s="3"/>
      <c r="E344" s="2"/>
      <c r="F344" t="e">
        <f t="array" ref="F344">INDEX(Establishment!B$2:B$1047,MATCH($E344,Establishment!$A$2:$A$1047,0))</f>
        <v>#N/A</v>
      </c>
      <c r="G344" t="e">
        <f t="array" ref="G344">INDEX(Establishment!C$2:C$1047,MATCH($E344,Establishment!$A$2:$A$1047,0))</f>
        <v>#N/A</v>
      </c>
      <c r="H344" t="s">
        <v>20</v>
      </c>
      <c r="I344" s="4"/>
      <c r="J344" t="s">
        <v>20</v>
      </c>
      <c r="L344" s="4"/>
      <c r="M344" s="4">
        <f t="shared" si="28"/>
        <v>0</v>
      </c>
      <c r="N344" s="4">
        <f t="shared" si="29"/>
        <v>0</v>
      </c>
      <c r="O344" t="s">
        <v>20</v>
      </c>
      <c r="P344">
        <f t="array" ref="P344">INDEX(Items!B$2:B$1098,MATCH($O344,Items!$A$2:$A$1098,0))</f>
        <v>0</v>
      </c>
      <c r="Q344">
        <f t="array" ref="Q344">INDEX(Items!C$2:C$1098,MATCH($O344,Items!$A$2:$A$1098,0))</f>
        <v>0</v>
      </c>
      <c r="R344">
        <f t="array" ref="R344">INDEX(Items!D$2:D$1098,MATCH($O344,Items!$A$2:$A$1098,0))</f>
        <v>0</v>
      </c>
    </row>
    <row r="345" spans="1:18" ht="14.4" x14ac:dyDescent="0.3">
      <c r="A345">
        <f t="shared" si="25"/>
        <v>1</v>
      </c>
      <c r="B345" s="10" t="str">
        <f t="shared" si="26"/>
        <v/>
      </c>
      <c r="C345" s="2">
        <f t="shared" si="27"/>
        <v>1</v>
      </c>
      <c r="D345" s="3"/>
      <c r="E345" s="2"/>
      <c r="F345" t="e">
        <f t="array" ref="F345">INDEX(Establishment!B$2:B$1047,MATCH($E345,Establishment!$A$2:$A$1047,0))</f>
        <v>#N/A</v>
      </c>
      <c r="G345" t="e">
        <f t="array" ref="G345">INDEX(Establishment!C$2:C$1047,MATCH($E345,Establishment!$A$2:$A$1047,0))</f>
        <v>#N/A</v>
      </c>
      <c r="H345" t="s">
        <v>20</v>
      </c>
      <c r="I345" s="4"/>
      <c r="J345" t="s">
        <v>20</v>
      </c>
      <c r="L345" s="4"/>
      <c r="M345" s="4">
        <f t="shared" si="28"/>
        <v>0</v>
      </c>
      <c r="N345" s="4">
        <f t="shared" si="29"/>
        <v>0</v>
      </c>
      <c r="O345" t="s">
        <v>20</v>
      </c>
      <c r="P345">
        <f t="array" ref="P345">INDEX(Items!B$2:B$1098,MATCH($O345,Items!$A$2:$A$1098,0))</f>
        <v>0</v>
      </c>
      <c r="Q345">
        <f t="array" ref="Q345">INDEX(Items!C$2:C$1098,MATCH($O345,Items!$A$2:$A$1098,0))</f>
        <v>0</v>
      </c>
      <c r="R345">
        <f t="array" ref="R345">INDEX(Items!D$2:D$1098,MATCH($O345,Items!$A$2:$A$1098,0))</f>
        <v>0</v>
      </c>
    </row>
    <row r="346" spans="1:18" ht="14.4" x14ac:dyDescent="0.3">
      <c r="A346">
        <f t="shared" si="25"/>
        <v>1</v>
      </c>
      <c r="B346" s="10" t="str">
        <f t="shared" si="26"/>
        <v/>
      </c>
      <c r="C346" s="2">
        <f t="shared" si="27"/>
        <v>1</v>
      </c>
      <c r="D346" s="3"/>
      <c r="E346" s="2"/>
      <c r="F346" t="e">
        <f t="array" ref="F346">INDEX(Establishment!B$2:B$1047,MATCH($E346,Establishment!$A$2:$A$1047,0))</f>
        <v>#N/A</v>
      </c>
      <c r="G346" t="e">
        <f t="array" ref="G346">INDEX(Establishment!C$2:C$1047,MATCH($E346,Establishment!$A$2:$A$1047,0))</f>
        <v>#N/A</v>
      </c>
      <c r="H346" t="s">
        <v>20</v>
      </c>
      <c r="I346" s="4"/>
      <c r="J346" t="s">
        <v>20</v>
      </c>
      <c r="L346" s="4"/>
      <c r="M346" s="4">
        <f t="shared" si="28"/>
        <v>0</v>
      </c>
      <c r="N346" s="4">
        <f t="shared" si="29"/>
        <v>0</v>
      </c>
      <c r="O346" t="s">
        <v>20</v>
      </c>
      <c r="P346">
        <f t="array" ref="P346">INDEX(Items!B$2:B$1098,MATCH($O346,Items!$A$2:$A$1098,0))</f>
        <v>0</v>
      </c>
      <c r="Q346">
        <f t="array" ref="Q346">INDEX(Items!C$2:C$1098,MATCH($O346,Items!$A$2:$A$1098,0))</f>
        <v>0</v>
      </c>
      <c r="R346">
        <f t="array" ref="R346">INDEX(Items!D$2:D$1098,MATCH($O346,Items!$A$2:$A$1098,0))</f>
        <v>0</v>
      </c>
    </row>
    <row r="347" spans="1:18" ht="14.4" x14ac:dyDescent="0.3">
      <c r="A347">
        <f t="shared" si="25"/>
        <v>1</v>
      </c>
      <c r="B347" s="10" t="str">
        <f t="shared" si="26"/>
        <v/>
      </c>
      <c r="C347" s="2">
        <f t="shared" si="27"/>
        <v>1</v>
      </c>
      <c r="D347" s="3"/>
      <c r="E347" s="2"/>
      <c r="F347" t="e">
        <f t="array" ref="F347">INDEX(Establishment!B$2:B$1047,MATCH($E347,Establishment!$A$2:$A$1047,0))</f>
        <v>#N/A</v>
      </c>
      <c r="G347" t="e">
        <f t="array" ref="G347">INDEX(Establishment!C$2:C$1047,MATCH($E347,Establishment!$A$2:$A$1047,0))</f>
        <v>#N/A</v>
      </c>
      <c r="H347" t="s">
        <v>20</v>
      </c>
      <c r="I347" s="4"/>
      <c r="J347" t="s">
        <v>20</v>
      </c>
      <c r="L347" s="4"/>
      <c r="M347" s="4">
        <f t="shared" si="28"/>
        <v>0</v>
      </c>
      <c r="N347" s="4">
        <f t="shared" si="29"/>
        <v>0</v>
      </c>
      <c r="O347" t="s">
        <v>20</v>
      </c>
      <c r="P347">
        <f t="array" ref="P347">INDEX(Items!B$2:B$1098,MATCH($O347,Items!$A$2:$A$1098,0))</f>
        <v>0</v>
      </c>
      <c r="Q347">
        <f t="array" ref="Q347">INDEX(Items!C$2:C$1098,MATCH($O347,Items!$A$2:$A$1098,0))</f>
        <v>0</v>
      </c>
      <c r="R347">
        <f t="array" ref="R347">INDEX(Items!D$2:D$1098,MATCH($O347,Items!$A$2:$A$1098,0))</f>
        <v>0</v>
      </c>
    </row>
    <row r="348" spans="1:18" ht="14.4" x14ac:dyDescent="0.3">
      <c r="A348">
        <f t="shared" si="25"/>
        <v>1</v>
      </c>
      <c r="B348" s="10" t="str">
        <f t="shared" si="26"/>
        <v/>
      </c>
      <c r="C348" s="2">
        <f t="shared" si="27"/>
        <v>1</v>
      </c>
      <c r="D348" s="3"/>
      <c r="E348" s="2"/>
      <c r="F348" t="e">
        <f t="array" ref="F348">INDEX(Establishment!B$2:B$1047,MATCH($E348,Establishment!$A$2:$A$1047,0))</f>
        <v>#N/A</v>
      </c>
      <c r="G348" t="e">
        <f t="array" ref="G348">INDEX(Establishment!C$2:C$1047,MATCH($E348,Establishment!$A$2:$A$1047,0))</f>
        <v>#N/A</v>
      </c>
      <c r="H348" t="s">
        <v>20</v>
      </c>
      <c r="I348" s="4"/>
      <c r="J348" t="s">
        <v>20</v>
      </c>
      <c r="L348" s="4"/>
      <c r="M348" s="4">
        <f t="shared" si="28"/>
        <v>0</v>
      </c>
      <c r="N348" s="4">
        <f t="shared" si="29"/>
        <v>0</v>
      </c>
      <c r="O348" t="s">
        <v>20</v>
      </c>
      <c r="P348">
        <f t="array" ref="P348">INDEX(Items!B$2:B$1098,MATCH($O348,Items!$A$2:$A$1098,0))</f>
        <v>0</v>
      </c>
      <c r="Q348">
        <f t="array" ref="Q348">INDEX(Items!C$2:C$1098,MATCH($O348,Items!$A$2:$A$1098,0))</f>
        <v>0</v>
      </c>
      <c r="R348">
        <f t="array" ref="R348">INDEX(Items!D$2:D$1098,MATCH($O348,Items!$A$2:$A$1098,0))</f>
        <v>0</v>
      </c>
    </row>
    <row r="349" spans="1:18" ht="14.4" x14ac:dyDescent="0.3">
      <c r="A349">
        <f t="shared" si="25"/>
        <v>1</v>
      </c>
      <c r="B349" s="10" t="str">
        <f t="shared" si="26"/>
        <v/>
      </c>
      <c r="C349" s="2">
        <f t="shared" si="27"/>
        <v>1</v>
      </c>
      <c r="D349" s="3"/>
      <c r="E349" s="2"/>
      <c r="F349" t="e">
        <f t="array" ref="F349">INDEX(Establishment!B$2:B$1047,MATCH($E349,Establishment!$A$2:$A$1047,0))</f>
        <v>#N/A</v>
      </c>
      <c r="G349" t="e">
        <f t="array" ref="G349">INDEX(Establishment!C$2:C$1047,MATCH($E349,Establishment!$A$2:$A$1047,0))</f>
        <v>#N/A</v>
      </c>
      <c r="H349" t="s">
        <v>20</v>
      </c>
      <c r="I349" s="4"/>
      <c r="J349" t="s">
        <v>20</v>
      </c>
      <c r="L349" s="4"/>
      <c r="M349" s="4">
        <f t="shared" si="28"/>
        <v>0</v>
      </c>
      <c r="N349" s="4">
        <f t="shared" si="29"/>
        <v>0</v>
      </c>
      <c r="O349" t="s">
        <v>20</v>
      </c>
      <c r="P349">
        <f t="array" ref="P349">INDEX(Items!B$2:B$1098,MATCH($O349,Items!$A$2:$A$1098,0))</f>
        <v>0</v>
      </c>
      <c r="Q349">
        <f t="array" ref="Q349">INDEX(Items!C$2:C$1098,MATCH($O349,Items!$A$2:$A$1098,0))</f>
        <v>0</v>
      </c>
      <c r="R349">
        <f t="array" ref="R349">INDEX(Items!D$2:D$1098,MATCH($O349,Items!$A$2:$A$1098,0))</f>
        <v>0</v>
      </c>
    </row>
    <row r="350" spans="1:18" ht="14.4" x14ac:dyDescent="0.3">
      <c r="A350">
        <f t="shared" si="25"/>
        <v>1</v>
      </c>
      <c r="B350" s="10" t="str">
        <f t="shared" si="26"/>
        <v/>
      </c>
      <c r="C350" s="2">
        <f t="shared" si="27"/>
        <v>1</v>
      </c>
      <c r="D350" s="3"/>
      <c r="E350" s="2"/>
      <c r="F350" t="e">
        <f t="array" ref="F350">INDEX(Establishment!B$2:B$1047,MATCH($E350,Establishment!$A$2:$A$1047,0))</f>
        <v>#N/A</v>
      </c>
      <c r="G350" t="e">
        <f t="array" ref="G350">INDEX(Establishment!C$2:C$1047,MATCH($E350,Establishment!$A$2:$A$1047,0))</f>
        <v>#N/A</v>
      </c>
      <c r="H350" t="s">
        <v>20</v>
      </c>
      <c r="I350" s="4"/>
      <c r="J350" t="s">
        <v>20</v>
      </c>
      <c r="L350" s="4"/>
      <c r="M350" s="4">
        <f t="shared" si="28"/>
        <v>0</v>
      </c>
      <c r="N350" s="4">
        <f t="shared" si="29"/>
        <v>0</v>
      </c>
      <c r="O350" t="s">
        <v>20</v>
      </c>
      <c r="P350">
        <f t="array" ref="P350">INDEX(Items!B$2:B$1098,MATCH($O350,Items!$A$2:$A$1098,0))</f>
        <v>0</v>
      </c>
      <c r="Q350">
        <f t="array" ref="Q350">INDEX(Items!C$2:C$1098,MATCH($O350,Items!$A$2:$A$1098,0))</f>
        <v>0</v>
      </c>
      <c r="R350">
        <f t="array" ref="R350">INDEX(Items!D$2:D$1098,MATCH($O350,Items!$A$2:$A$1098,0))</f>
        <v>0</v>
      </c>
    </row>
    <row r="351" spans="1:18" ht="14.4" x14ac:dyDescent="0.3">
      <c r="A351">
        <f t="shared" si="25"/>
        <v>1</v>
      </c>
      <c r="B351" s="10" t="str">
        <f t="shared" si="26"/>
        <v/>
      </c>
      <c r="C351" s="2">
        <f t="shared" si="27"/>
        <v>1</v>
      </c>
      <c r="D351" s="3"/>
      <c r="E351" s="2"/>
      <c r="F351" t="e">
        <f t="array" ref="F351">INDEX(Establishment!B$2:B$1047,MATCH($E351,Establishment!$A$2:$A$1047,0))</f>
        <v>#N/A</v>
      </c>
      <c r="G351" t="e">
        <f t="array" ref="G351">INDEX(Establishment!C$2:C$1047,MATCH($E351,Establishment!$A$2:$A$1047,0))</f>
        <v>#N/A</v>
      </c>
      <c r="H351" t="s">
        <v>20</v>
      </c>
      <c r="I351" s="4"/>
      <c r="J351" t="s">
        <v>20</v>
      </c>
      <c r="L351" s="4"/>
      <c r="M351" s="4">
        <f t="shared" si="28"/>
        <v>0</v>
      </c>
      <c r="N351" s="4">
        <f t="shared" si="29"/>
        <v>0</v>
      </c>
      <c r="O351" t="s">
        <v>20</v>
      </c>
      <c r="P351">
        <f t="array" ref="P351">INDEX(Items!B$2:B$1098,MATCH($O351,Items!$A$2:$A$1098,0))</f>
        <v>0</v>
      </c>
      <c r="Q351">
        <f t="array" ref="Q351">INDEX(Items!C$2:C$1098,MATCH($O351,Items!$A$2:$A$1098,0))</f>
        <v>0</v>
      </c>
      <c r="R351">
        <f t="array" ref="R351">INDEX(Items!D$2:D$1098,MATCH($O351,Items!$A$2:$A$1098,0))</f>
        <v>0</v>
      </c>
    </row>
    <row r="352" spans="1:18" ht="14.4" x14ac:dyDescent="0.3">
      <c r="A352">
        <f t="shared" si="25"/>
        <v>1</v>
      </c>
      <c r="B352" s="10" t="str">
        <f t="shared" si="26"/>
        <v/>
      </c>
      <c r="C352" s="2">
        <f t="shared" si="27"/>
        <v>1</v>
      </c>
      <c r="D352" s="3"/>
      <c r="E352" s="2"/>
      <c r="F352" t="e">
        <f t="array" ref="F352">INDEX(Establishment!B$2:B$1047,MATCH($E352,Establishment!$A$2:$A$1047,0))</f>
        <v>#N/A</v>
      </c>
      <c r="G352" t="e">
        <f t="array" ref="G352">INDEX(Establishment!C$2:C$1047,MATCH($E352,Establishment!$A$2:$A$1047,0))</f>
        <v>#N/A</v>
      </c>
      <c r="H352" t="s">
        <v>20</v>
      </c>
      <c r="I352" s="4"/>
      <c r="J352" t="s">
        <v>20</v>
      </c>
      <c r="L352" s="4"/>
      <c r="M352" s="4">
        <f t="shared" si="28"/>
        <v>0</v>
      </c>
      <c r="N352" s="4">
        <f t="shared" si="29"/>
        <v>0</v>
      </c>
      <c r="O352" t="s">
        <v>20</v>
      </c>
      <c r="P352">
        <f t="array" ref="P352">INDEX(Items!B$2:B$1098,MATCH($O352,Items!$A$2:$A$1098,0))</f>
        <v>0</v>
      </c>
      <c r="Q352">
        <f t="array" ref="Q352">INDEX(Items!C$2:C$1098,MATCH($O352,Items!$A$2:$A$1098,0))</f>
        <v>0</v>
      </c>
      <c r="R352">
        <f t="array" ref="R352">INDEX(Items!D$2:D$1098,MATCH($O352,Items!$A$2:$A$1098,0))</f>
        <v>0</v>
      </c>
    </row>
    <row r="353" spans="1:18" ht="14.4" x14ac:dyDescent="0.3">
      <c r="A353">
        <f t="shared" si="25"/>
        <v>1</v>
      </c>
      <c r="B353" s="10" t="str">
        <f t="shared" si="26"/>
        <v/>
      </c>
      <c r="C353" s="2">
        <f t="shared" si="27"/>
        <v>1</v>
      </c>
      <c r="D353" s="3"/>
      <c r="E353" s="2"/>
      <c r="F353" t="e">
        <f t="array" ref="F353">INDEX(Establishment!B$2:B$1047,MATCH($E353,Establishment!$A$2:$A$1047,0))</f>
        <v>#N/A</v>
      </c>
      <c r="G353" t="e">
        <f t="array" ref="G353">INDEX(Establishment!C$2:C$1047,MATCH($E353,Establishment!$A$2:$A$1047,0))</f>
        <v>#N/A</v>
      </c>
      <c r="H353" t="s">
        <v>20</v>
      </c>
      <c r="I353" s="4"/>
      <c r="J353" t="s">
        <v>20</v>
      </c>
      <c r="L353" s="4"/>
      <c r="M353" s="4">
        <f t="shared" si="28"/>
        <v>0</v>
      </c>
      <c r="N353" s="4">
        <f t="shared" si="29"/>
        <v>0</v>
      </c>
      <c r="O353" t="s">
        <v>20</v>
      </c>
      <c r="P353">
        <f t="array" ref="P353">INDEX(Items!B$2:B$1098,MATCH($O353,Items!$A$2:$A$1098,0))</f>
        <v>0</v>
      </c>
      <c r="Q353">
        <f t="array" ref="Q353">INDEX(Items!C$2:C$1098,MATCH($O353,Items!$A$2:$A$1098,0))</f>
        <v>0</v>
      </c>
      <c r="R353">
        <f t="array" ref="R353">INDEX(Items!D$2:D$1098,MATCH($O353,Items!$A$2:$A$1098,0))</f>
        <v>0</v>
      </c>
    </row>
    <row r="354" spans="1:18" ht="14.4" x14ac:dyDescent="0.3">
      <c r="A354">
        <f t="shared" si="25"/>
        <v>1</v>
      </c>
      <c r="B354" s="10" t="str">
        <f t="shared" si="26"/>
        <v/>
      </c>
      <c r="C354" s="2">
        <f t="shared" si="27"/>
        <v>1</v>
      </c>
      <c r="D354" s="3"/>
      <c r="E354" s="2"/>
      <c r="F354" t="e">
        <f t="array" ref="F354">INDEX(Establishment!B$2:B$1047,MATCH($E354,Establishment!$A$2:$A$1047,0))</f>
        <v>#N/A</v>
      </c>
      <c r="G354" t="e">
        <f t="array" ref="G354">INDEX(Establishment!C$2:C$1047,MATCH($E354,Establishment!$A$2:$A$1047,0))</f>
        <v>#N/A</v>
      </c>
      <c r="H354" t="s">
        <v>20</v>
      </c>
      <c r="I354" s="4"/>
      <c r="J354" t="s">
        <v>20</v>
      </c>
      <c r="L354" s="4"/>
      <c r="M354" s="4">
        <f t="shared" si="28"/>
        <v>0</v>
      </c>
      <c r="N354" s="4">
        <f t="shared" si="29"/>
        <v>0</v>
      </c>
      <c r="O354" t="s">
        <v>20</v>
      </c>
      <c r="P354">
        <f t="array" ref="P354">INDEX(Items!B$2:B$1098,MATCH($O354,Items!$A$2:$A$1098,0))</f>
        <v>0</v>
      </c>
      <c r="Q354">
        <f t="array" ref="Q354">INDEX(Items!C$2:C$1098,MATCH($O354,Items!$A$2:$A$1098,0))</f>
        <v>0</v>
      </c>
      <c r="R354">
        <f t="array" ref="R354">INDEX(Items!D$2:D$1098,MATCH($O354,Items!$A$2:$A$1098,0))</f>
        <v>0</v>
      </c>
    </row>
    <row r="355" spans="1:18" ht="14.4" x14ac:dyDescent="0.3">
      <c r="A355">
        <f t="shared" si="25"/>
        <v>1</v>
      </c>
      <c r="B355" s="10" t="str">
        <f t="shared" si="26"/>
        <v/>
      </c>
      <c r="C355" s="2">
        <f t="shared" si="27"/>
        <v>1</v>
      </c>
      <c r="D355" s="3"/>
      <c r="E355" s="2"/>
      <c r="F355" t="e">
        <f t="array" ref="F355">INDEX(Establishment!B$2:B$1047,MATCH($E355,Establishment!$A$2:$A$1047,0))</f>
        <v>#N/A</v>
      </c>
      <c r="G355" t="e">
        <f t="array" ref="G355">INDEX(Establishment!C$2:C$1047,MATCH($E355,Establishment!$A$2:$A$1047,0))</f>
        <v>#N/A</v>
      </c>
      <c r="H355" t="s">
        <v>20</v>
      </c>
      <c r="I355" s="4"/>
      <c r="J355" t="s">
        <v>20</v>
      </c>
      <c r="L355" s="4"/>
      <c r="M355" s="4">
        <f t="shared" si="28"/>
        <v>0</v>
      </c>
      <c r="N355" s="4">
        <f t="shared" si="29"/>
        <v>0</v>
      </c>
      <c r="O355" t="s">
        <v>20</v>
      </c>
      <c r="P355">
        <f t="array" ref="P355">INDEX(Items!B$2:B$1098,MATCH($O355,Items!$A$2:$A$1098,0))</f>
        <v>0</v>
      </c>
      <c r="Q355">
        <f t="array" ref="Q355">INDEX(Items!C$2:C$1098,MATCH($O355,Items!$A$2:$A$1098,0))</f>
        <v>0</v>
      </c>
      <c r="R355">
        <f t="array" ref="R355">INDEX(Items!D$2:D$1098,MATCH($O355,Items!$A$2:$A$1098,0))</f>
        <v>0</v>
      </c>
    </row>
    <row r="356" spans="1:18" ht="14.4" x14ac:dyDescent="0.3">
      <c r="A356">
        <f t="shared" si="25"/>
        <v>1</v>
      </c>
      <c r="B356" s="10" t="str">
        <f t="shared" si="26"/>
        <v/>
      </c>
      <c r="C356" s="2">
        <f t="shared" si="27"/>
        <v>1</v>
      </c>
      <c r="D356" s="3"/>
      <c r="E356" s="2"/>
      <c r="F356" t="e">
        <f t="array" ref="F356">INDEX(Establishment!B$2:B$1047,MATCH($E356,Establishment!$A$2:$A$1047,0))</f>
        <v>#N/A</v>
      </c>
      <c r="G356" t="e">
        <f t="array" ref="G356">INDEX(Establishment!C$2:C$1047,MATCH($E356,Establishment!$A$2:$A$1047,0))</f>
        <v>#N/A</v>
      </c>
      <c r="H356" t="s">
        <v>20</v>
      </c>
      <c r="I356" s="4"/>
      <c r="J356" t="s">
        <v>20</v>
      </c>
      <c r="L356" s="4"/>
      <c r="M356" s="4">
        <f t="shared" si="28"/>
        <v>0</v>
      </c>
      <c r="N356" s="4">
        <f t="shared" si="29"/>
        <v>0</v>
      </c>
      <c r="O356" t="s">
        <v>20</v>
      </c>
      <c r="P356">
        <f t="array" ref="P356">INDEX(Items!B$2:B$1098,MATCH($O356,Items!$A$2:$A$1098,0))</f>
        <v>0</v>
      </c>
      <c r="Q356">
        <f t="array" ref="Q356">INDEX(Items!C$2:C$1098,MATCH($O356,Items!$A$2:$A$1098,0))</f>
        <v>0</v>
      </c>
      <c r="R356">
        <f t="array" ref="R356">INDEX(Items!D$2:D$1098,MATCH($O356,Items!$A$2:$A$1098,0))</f>
        <v>0</v>
      </c>
    </row>
    <row r="357" spans="1:18" ht="14.4" x14ac:dyDescent="0.3">
      <c r="A357">
        <f t="shared" si="25"/>
        <v>1</v>
      </c>
      <c r="B357" s="10" t="str">
        <f t="shared" si="26"/>
        <v/>
      </c>
      <c r="C357" s="2">
        <f t="shared" si="27"/>
        <v>1</v>
      </c>
      <c r="D357" s="3"/>
      <c r="E357" s="2"/>
      <c r="F357" t="e">
        <f t="array" ref="F357">INDEX(Establishment!B$2:B$1047,MATCH($E357,Establishment!$A$2:$A$1047,0))</f>
        <v>#N/A</v>
      </c>
      <c r="G357" t="e">
        <f t="array" ref="G357">INDEX(Establishment!C$2:C$1047,MATCH($E357,Establishment!$A$2:$A$1047,0))</f>
        <v>#N/A</v>
      </c>
      <c r="H357" t="s">
        <v>20</v>
      </c>
      <c r="I357" s="4"/>
      <c r="J357" t="s">
        <v>20</v>
      </c>
      <c r="L357" s="4"/>
      <c r="M357" s="4">
        <f t="shared" si="28"/>
        <v>0</v>
      </c>
      <c r="N357" s="4">
        <f t="shared" si="29"/>
        <v>0</v>
      </c>
      <c r="O357" t="s">
        <v>20</v>
      </c>
      <c r="P357">
        <f t="array" ref="P357">INDEX(Items!B$2:B$1098,MATCH($O357,Items!$A$2:$A$1098,0))</f>
        <v>0</v>
      </c>
      <c r="Q357">
        <f t="array" ref="Q357">INDEX(Items!C$2:C$1098,MATCH($O357,Items!$A$2:$A$1098,0))</f>
        <v>0</v>
      </c>
      <c r="R357">
        <f t="array" ref="R357">INDEX(Items!D$2:D$1098,MATCH($O357,Items!$A$2:$A$1098,0))</f>
        <v>0</v>
      </c>
    </row>
    <row r="358" spans="1:18" ht="14.4" x14ac:dyDescent="0.3">
      <c r="A358">
        <f t="shared" si="25"/>
        <v>1</v>
      </c>
      <c r="B358" s="10" t="str">
        <f t="shared" si="26"/>
        <v/>
      </c>
      <c r="C358" s="2">
        <f t="shared" si="27"/>
        <v>1</v>
      </c>
      <c r="D358" s="3"/>
      <c r="E358" s="2"/>
      <c r="F358" t="e">
        <f t="array" ref="F358">INDEX(Establishment!B$2:B$1047,MATCH($E358,Establishment!$A$2:$A$1047,0))</f>
        <v>#N/A</v>
      </c>
      <c r="G358" t="e">
        <f t="array" ref="G358">INDEX(Establishment!C$2:C$1047,MATCH($E358,Establishment!$A$2:$A$1047,0))</f>
        <v>#N/A</v>
      </c>
      <c r="H358" t="s">
        <v>20</v>
      </c>
      <c r="I358" s="4"/>
      <c r="J358" t="s">
        <v>20</v>
      </c>
      <c r="L358" s="4"/>
      <c r="M358" s="4">
        <f t="shared" si="28"/>
        <v>0</v>
      </c>
      <c r="N358" s="4">
        <f t="shared" si="29"/>
        <v>0</v>
      </c>
      <c r="O358" t="s">
        <v>20</v>
      </c>
      <c r="P358">
        <f t="array" ref="P358">INDEX(Items!B$2:B$1098,MATCH($O358,Items!$A$2:$A$1098,0))</f>
        <v>0</v>
      </c>
      <c r="Q358">
        <f t="array" ref="Q358">INDEX(Items!C$2:C$1098,MATCH($O358,Items!$A$2:$A$1098,0))</f>
        <v>0</v>
      </c>
      <c r="R358">
        <f t="array" ref="R358">INDEX(Items!D$2:D$1098,MATCH($O358,Items!$A$2:$A$1098,0))</f>
        <v>0</v>
      </c>
    </row>
    <row r="359" spans="1:18" ht="14.4" x14ac:dyDescent="0.3">
      <c r="A359">
        <f t="shared" si="25"/>
        <v>1</v>
      </c>
      <c r="B359" s="10" t="str">
        <f t="shared" si="26"/>
        <v/>
      </c>
      <c r="C359" s="2">
        <f t="shared" si="27"/>
        <v>1</v>
      </c>
      <c r="D359" s="3"/>
      <c r="E359" s="2"/>
      <c r="F359" t="e">
        <f t="array" ref="F359">INDEX(Establishment!B$2:B$1047,MATCH($E359,Establishment!$A$2:$A$1047,0))</f>
        <v>#N/A</v>
      </c>
      <c r="G359" t="e">
        <f t="array" ref="G359">INDEX(Establishment!C$2:C$1047,MATCH($E359,Establishment!$A$2:$A$1047,0))</f>
        <v>#N/A</v>
      </c>
      <c r="H359" t="s">
        <v>20</v>
      </c>
      <c r="I359" s="4"/>
      <c r="J359" t="s">
        <v>20</v>
      </c>
      <c r="L359" s="4"/>
      <c r="M359" s="4">
        <f t="shared" si="28"/>
        <v>0</v>
      </c>
      <c r="N359" s="4">
        <f t="shared" si="29"/>
        <v>0</v>
      </c>
      <c r="O359" t="s">
        <v>20</v>
      </c>
      <c r="P359">
        <f t="array" ref="P359">INDEX(Items!B$2:B$1098,MATCH($O359,Items!$A$2:$A$1098,0))</f>
        <v>0</v>
      </c>
      <c r="Q359">
        <f t="array" ref="Q359">INDEX(Items!C$2:C$1098,MATCH($O359,Items!$A$2:$A$1098,0))</f>
        <v>0</v>
      </c>
      <c r="R359">
        <f t="array" ref="R359">INDEX(Items!D$2:D$1098,MATCH($O359,Items!$A$2:$A$1098,0))</f>
        <v>0</v>
      </c>
    </row>
    <row r="360" spans="1:18" ht="14.4" x14ac:dyDescent="0.3">
      <c r="A360">
        <f t="shared" si="25"/>
        <v>1</v>
      </c>
      <c r="B360" s="10" t="str">
        <f t="shared" si="26"/>
        <v/>
      </c>
      <c r="C360" s="2">
        <f t="shared" si="27"/>
        <v>1</v>
      </c>
      <c r="D360" s="3"/>
      <c r="E360" s="2"/>
      <c r="F360" t="e">
        <f t="array" ref="F360">INDEX(Establishment!B$2:B$1047,MATCH($E360,Establishment!$A$2:$A$1047,0))</f>
        <v>#N/A</v>
      </c>
      <c r="G360" t="e">
        <f t="array" ref="G360">INDEX(Establishment!C$2:C$1047,MATCH($E360,Establishment!$A$2:$A$1047,0))</f>
        <v>#N/A</v>
      </c>
      <c r="H360" t="s">
        <v>20</v>
      </c>
      <c r="I360" s="4"/>
      <c r="J360" t="s">
        <v>20</v>
      </c>
      <c r="L360" s="4"/>
      <c r="M360" s="4">
        <f t="shared" si="28"/>
        <v>0</v>
      </c>
      <c r="N360" s="4">
        <f t="shared" si="29"/>
        <v>0</v>
      </c>
      <c r="O360" t="s">
        <v>20</v>
      </c>
      <c r="P360">
        <f t="array" ref="P360">INDEX(Items!B$2:B$1098,MATCH($O360,Items!$A$2:$A$1098,0))</f>
        <v>0</v>
      </c>
      <c r="Q360">
        <f t="array" ref="Q360">INDEX(Items!C$2:C$1098,MATCH($O360,Items!$A$2:$A$1098,0))</f>
        <v>0</v>
      </c>
      <c r="R360">
        <f t="array" ref="R360">INDEX(Items!D$2:D$1098,MATCH($O360,Items!$A$2:$A$1098,0))</f>
        <v>0</v>
      </c>
    </row>
    <row r="361" spans="1:18" ht="14.4" x14ac:dyDescent="0.3">
      <c r="A361">
        <f t="shared" si="25"/>
        <v>1</v>
      </c>
      <c r="B361" s="10" t="str">
        <f t="shared" si="26"/>
        <v/>
      </c>
      <c r="C361" s="2">
        <f t="shared" si="27"/>
        <v>1</v>
      </c>
      <c r="D361" s="3"/>
      <c r="E361" s="2"/>
      <c r="F361" t="e">
        <f t="array" ref="F361">INDEX(Establishment!B$2:B$1047,MATCH($E361,Establishment!$A$2:$A$1047,0))</f>
        <v>#N/A</v>
      </c>
      <c r="G361" t="e">
        <f t="array" ref="G361">INDEX(Establishment!C$2:C$1047,MATCH($E361,Establishment!$A$2:$A$1047,0))</f>
        <v>#N/A</v>
      </c>
      <c r="H361" t="s">
        <v>20</v>
      </c>
      <c r="I361" s="4"/>
      <c r="J361" t="s">
        <v>20</v>
      </c>
      <c r="L361" s="4"/>
      <c r="M361" s="4">
        <f t="shared" si="28"/>
        <v>0</v>
      </c>
      <c r="N361" s="4">
        <f t="shared" si="29"/>
        <v>0</v>
      </c>
      <c r="O361" t="s">
        <v>20</v>
      </c>
      <c r="P361">
        <f t="array" ref="P361">INDEX(Items!B$2:B$1098,MATCH($O361,Items!$A$2:$A$1098,0))</f>
        <v>0</v>
      </c>
      <c r="Q361">
        <f t="array" ref="Q361">INDEX(Items!C$2:C$1098,MATCH($O361,Items!$A$2:$A$1098,0))</f>
        <v>0</v>
      </c>
      <c r="R361">
        <f t="array" ref="R361">INDEX(Items!D$2:D$1098,MATCH($O361,Items!$A$2:$A$1098,0))</f>
        <v>0</v>
      </c>
    </row>
    <row r="362" spans="1:18" ht="14.4" x14ac:dyDescent="0.3">
      <c r="A362">
        <f t="shared" si="25"/>
        <v>1</v>
      </c>
      <c r="B362" s="10" t="str">
        <f t="shared" si="26"/>
        <v/>
      </c>
      <c r="C362" s="2">
        <f t="shared" si="27"/>
        <v>1</v>
      </c>
      <c r="D362" s="3"/>
      <c r="E362" s="2"/>
      <c r="F362" t="e">
        <f t="array" ref="F362">INDEX(Establishment!B$2:B$1047,MATCH($E362,Establishment!$A$2:$A$1047,0))</f>
        <v>#N/A</v>
      </c>
      <c r="G362" t="e">
        <f t="array" ref="G362">INDEX(Establishment!C$2:C$1047,MATCH($E362,Establishment!$A$2:$A$1047,0))</f>
        <v>#N/A</v>
      </c>
      <c r="H362" t="s">
        <v>20</v>
      </c>
      <c r="I362" s="4"/>
      <c r="J362" t="s">
        <v>20</v>
      </c>
      <c r="L362" s="4"/>
      <c r="M362" s="4">
        <f t="shared" si="28"/>
        <v>0</v>
      </c>
      <c r="N362" s="4">
        <f t="shared" si="29"/>
        <v>0</v>
      </c>
      <c r="O362" t="s">
        <v>20</v>
      </c>
      <c r="P362">
        <f t="array" ref="P362">INDEX(Items!B$2:B$1098,MATCH($O362,Items!$A$2:$A$1098,0))</f>
        <v>0</v>
      </c>
      <c r="Q362">
        <f t="array" ref="Q362">INDEX(Items!C$2:C$1098,MATCH($O362,Items!$A$2:$A$1098,0))</f>
        <v>0</v>
      </c>
      <c r="R362">
        <f t="array" ref="R362">INDEX(Items!D$2:D$1098,MATCH($O362,Items!$A$2:$A$1098,0))</f>
        <v>0</v>
      </c>
    </row>
    <row r="363" spans="1:18" ht="14.4" x14ac:dyDescent="0.3">
      <c r="A363">
        <f t="shared" si="25"/>
        <v>1</v>
      </c>
      <c r="B363" s="10" t="str">
        <f t="shared" si="26"/>
        <v/>
      </c>
      <c r="C363" s="2">
        <f t="shared" si="27"/>
        <v>1</v>
      </c>
      <c r="D363" s="3"/>
      <c r="E363" s="2"/>
      <c r="F363" t="e">
        <f t="array" ref="F363">INDEX(Establishment!B$2:B$1047,MATCH($E363,Establishment!$A$2:$A$1047,0))</f>
        <v>#N/A</v>
      </c>
      <c r="G363" t="e">
        <f t="array" ref="G363">INDEX(Establishment!C$2:C$1047,MATCH($E363,Establishment!$A$2:$A$1047,0))</f>
        <v>#N/A</v>
      </c>
      <c r="H363" t="s">
        <v>20</v>
      </c>
      <c r="I363" s="4"/>
      <c r="J363" t="s">
        <v>20</v>
      </c>
      <c r="L363" s="4"/>
      <c r="M363" s="4">
        <f t="shared" si="28"/>
        <v>0</v>
      </c>
      <c r="N363" s="4">
        <f t="shared" si="29"/>
        <v>0</v>
      </c>
      <c r="O363" t="s">
        <v>20</v>
      </c>
      <c r="P363">
        <f t="array" ref="P363">INDEX(Items!B$2:B$1098,MATCH($O363,Items!$A$2:$A$1098,0))</f>
        <v>0</v>
      </c>
      <c r="Q363">
        <f t="array" ref="Q363">INDEX(Items!C$2:C$1098,MATCH($O363,Items!$A$2:$A$1098,0))</f>
        <v>0</v>
      </c>
      <c r="R363">
        <f t="array" ref="R363">INDEX(Items!D$2:D$1098,MATCH($O363,Items!$A$2:$A$1098,0))</f>
        <v>0</v>
      </c>
    </row>
    <row r="364" spans="1:18" ht="14.4" x14ac:dyDescent="0.3">
      <c r="A364">
        <f t="shared" si="25"/>
        <v>1</v>
      </c>
      <c r="B364" s="10" t="str">
        <f t="shared" si="26"/>
        <v/>
      </c>
      <c r="C364" s="2">
        <f t="shared" si="27"/>
        <v>1</v>
      </c>
      <c r="D364" s="3"/>
      <c r="E364" s="2"/>
      <c r="F364" t="e">
        <f t="array" ref="F364">INDEX(Establishment!B$2:B$1047,MATCH($E364,Establishment!$A$2:$A$1047,0))</f>
        <v>#N/A</v>
      </c>
      <c r="G364" t="e">
        <f t="array" ref="G364">INDEX(Establishment!C$2:C$1047,MATCH($E364,Establishment!$A$2:$A$1047,0))</f>
        <v>#N/A</v>
      </c>
      <c r="H364" t="s">
        <v>20</v>
      </c>
      <c r="I364" s="4"/>
      <c r="J364" t="s">
        <v>20</v>
      </c>
      <c r="L364" s="4"/>
      <c r="M364" s="4">
        <f t="shared" si="28"/>
        <v>0</v>
      </c>
      <c r="N364" s="4">
        <f t="shared" si="29"/>
        <v>0</v>
      </c>
      <c r="O364" t="s">
        <v>20</v>
      </c>
      <c r="P364">
        <f t="array" ref="P364">INDEX(Items!B$2:B$1098,MATCH($O364,Items!$A$2:$A$1098,0))</f>
        <v>0</v>
      </c>
      <c r="Q364">
        <f t="array" ref="Q364">INDEX(Items!C$2:C$1098,MATCH($O364,Items!$A$2:$A$1098,0))</f>
        <v>0</v>
      </c>
      <c r="R364">
        <f t="array" ref="R364">INDEX(Items!D$2:D$1098,MATCH($O364,Items!$A$2:$A$1098,0))</f>
        <v>0</v>
      </c>
    </row>
    <row r="365" spans="1:18" ht="14.4" x14ac:dyDescent="0.3">
      <c r="A365">
        <f t="shared" si="25"/>
        <v>1</v>
      </c>
      <c r="B365" s="10" t="str">
        <f t="shared" si="26"/>
        <v/>
      </c>
      <c r="C365" s="2">
        <f t="shared" si="27"/>
        <v>1</v>
      </c>
      <c r="D365" s="3"/>
      <c r="E365" s="2"/>
      <c r="F365" t="e">
        <f t="array" ref="F365">INDEX(Establishment!B$2:B$1047,MATCH($E365,Establishment!$A$2:$A$1047,0))</f>
        <v>#N/A</v>
      </c>
      <c r="G365" t="e">
        <f t="array" ref="G365">INDEX(Establishment!C$2:C$1047,MATCH($E365,Establishment!$A$2:$A$1047,0))</f>
        <v>#N/A</v>
      </c>
      <c r="H365" t="s">
        <v>20</v>
      </c>
      <c r="I365" s="4"/>
      <c r="J365" t="s">
        <v>20</v>
      </c>
      <c r="L365" s="4"/>
      <c r="M365" s="4">
        <f t="shared" si="28"/>
        <v>0</v>
      </c>
      <c r="N365" s="4">
        <f t="shared" si="29"/>
        <v>0</v>
      </c>
      <c r="O365" t="s">
        <v>20</v>
      </c>
      <c r="P365">
        <f t="array" ref="P365">INDEX(Items!B$2:B$1098,MATCH($O365,Items!$A$2:$A$1098,0))</f>
        <v>0</v>
      </c>
      <c r="Q365">
        <f t="array" ref="Q365">INDEX(Items!C$2:C$1098,MATCH($O365,Items!$A$2:$A$1098,0))</f>
        <v>0</v>
      </c>
      <c r="R365">
        <f t="array" ref="R365">INDEX(Items!D$2:D$1098,MATCH($O365,Items!$A$2:$A$1098,0))</f>
        <v>0</v>
      </c>
    </row>
    <row r="366" spans="1:18" ht="14.4" x14ac:dyDescent="0.3">
      <c r="A366">
        <f t="shared" si="25"/>
        <v>1</v>
      </c>
      <c r="B366" s="10" t="str">
        <f t="shared" si="26"/>
        <v/>
      </c>
      <c r="C366" s="2">
        <f t="shared" si="27"/>
        <v>1</v>
      </c>
      <c r="D366" s="3"/>
      <c r="E366" s="2"/>
      <c r="F366" t="e">
        <f t="array" ref="F366">INDEX(Establishment!B$2:B$1047,MATCH($E366,Establishment!$A$2:$A$1047,0))</f>
        <v>#N/A</v>
      </c>
      <c r="G366" t="e">
        <f t="array" ref="G366">INDEX(Establishment!C$2:C$1047,MATCH($E366,Establishment!$A$2:$A$1047,0))</f>
        <v>#N/A</v>
      </c>
      <c r="H366" t="s">
        <v>20</v>
      </c>
      <c r="I366" s="4"/>
      <c r="J366" t="s">
        <v>20</v>
      </c>
      <c r="L366" s="4"/>
      <c r="M366" s="4">
        <f t="shared" si="28"/>
        <v>0</v>
      </c>
      <c r="N366" s="4">
        <f t="shared" si="29"/>
        <v>0</v>
      </c>
      <c r="O366" t="s">
        <v>20</v>
      </c>
      <c r="P366">
        <f t="array" ref="P366">INDEX(Items!B$2:B$1098,MATCH($O366,Items!$A$2:$A$1098,0))</f>
        <v>0</v>
      </c>
      <c r="Q366">
        <f t="array" ref="Q366">INDEX(Items!C$2:C$1098,MATCH($O366,Items!$A$2:$A$1098,0))</f>
        <v>0</v>
      </c>
      <c r="R366">
        <f t="array" ref="R366">INDEX(Items!D$2:D$1098,MATCH($O366,Items!$A$2:$A$1098,0))</f>
        <v>0</v>
      </c>
    </row>
    <row r="367" spans="1:18" ht="14.4" x14ac:dyDescent="0.3">
      <c r="A367">
        <f t="shared" si="25"/>
        <v>1</v>
      </c>
      <c r="B367" s="10" t="str">
        <f t="shared" si="26"/>
        <v/>
      </c>
      <c r="C367" s="2">
        <f t="shared" si="27"/>
        <v>1</v>
      </c>
      <c r="D367" s="3"/>
      <c r="E367" s="2"/>
      <c r="F367" t="e">
        <f t="array" ref="F367">INDEX(Establishment!B$2:B$1047,MATCH($E367,Establishment!$A$2:$A$1047,0))</f>
        <v>#N/A</v>
      </c>
      <c r="G367" t="e">
        <f t="array" ref="G367">INDEX(Establishment!C$2:C$1047,MATCH($E367,Establishment!$A$2:$A$1047,0))</f>
        <v>#N/A</v>
      </c>
      <c r="H367" t="s">
        <v>20</v>
      </c>
      <c r="I367" s="4"/>
      <c r="J367" t="s">
        <v>20</v>
      </c>
      <c r="L367" s="4"/>
      <c r="M367" s="4">
        <f t="shared" si="28"/>
        <v>0</v>
      </c>
      <c r="N367" s="4">
        <f t="shared" si="29"/>
        <v>0</v>
      </c>
      <c r="O367" t="s">
        <v>20</v>
      </c>
      <c r="P367">
        <f t="array" ref="P367">INDEX(Items!B$2:B$1098,MATCH($O367,Items!$A$2:$A$1098,0))</f>
        <v>0</v>
      </c>
      <c r="Q367">
        <f t="array" ref="Q367">INDEX(Items!C$2:C$1098,MATCH($O367,Items!$A$2:$A$1098,0))</f>
        <v>0</v>
      </c>
      <c r="R367">
        <f t="array" ref="R367">INDEX(Items!D$2:D$1098,MATCH($O367,Items!$A$2:$A$1098,0))</f>
        <v>0</v>
      </c>
    </row>
    <row r="368" spans="1:18" ht="14.4" x14ac:dyDescent="0.3">
      <c r="A368">
        <f t="shared" si="25"/>
        <v>1</v>
      </c>
      <c r="B368" s="10" t="str">
        <f t="shared" si="26"/>
        <v/>
      </c>
      <c r="C368" s="2">
        <f t="shared" si="27"/>
        <v>1</v>
      </c>
      <c r="D368" s="3"/>
      <c r="E368" s="2"/>
      <c r="F368" t="e">
        <f t="array" ref="F368">INDEX(Establishment!B$2:B$1047,MATCH($E368,Establishment!$A$2:$A$1047,0))</f>
        <v>#N/A</v>
      </c>
      <c r="G368" t="e">
        <f t="array" ref="G368">INDEX(Establishment!C$2:C$1047,MATCH($E368,Establishment!$A$2:$A$1047,0))</f>
        <v>#N/A</v>
      </c>
      <c r="H368" t="s">
        <v>20</v>
      </c>
      <c r="I368" s="4"/>
      <c r="J368" t="s">
        <v>20</v>
      </c>
      <c r="L368" s="4"/>
      <c r="M368" s="4">
        <f t="shared" si="28"/>
        <v>0</v>
      </c>
      <c r="N368" s="4">
        <f t="shared" si="29"/>
        <v>0</v>
      </c>
      <c r="O368" t="s">
        <v>20</v>
      </c>
      <c r="P368">
        <f t="array" ref="P368">INDEX(Items!B$2:B$1098,MATCH($O368,Items!$A$2:$A$1098,0))</f>
        <v>0</v>
      </c>
      <c r="Q368">
        <f t="array" ref="Q368">INDEX(Items!C$2:C$1098,MATCH($O368,Items!$A$2:$A$1098,0))</f>
        <v>0</v>
      </c>
      <c r="R368">
        <f t="array" ref="R368">INDEX(Items!D$2:D$1098,MATCH($O368,Items!$A$2:$A$1098,0))</f>
        <v>0</v>
      </c>
    </row>
    <row r="369" spans="1:18" ht="14.4" x14ac:dyDescent="0.3">
      <c r="A369">
        <f t="shared" si="25"/>
        <v>1</v>
      </c>
      <c r="B369" s="10" t="str">
        <f t="shared" si="26"/>
        <v/>
      </c>
      <c r="C369" s="2">
        <f t="shared" si="27"/>
        <v>1</v>
      </c>
      <c r="D369" s="3"/>
      <c r="E369" s="2"/>
      <c r="F369" t="e">
        <f t="array" ref="F369">INDEX(Establishment!B$2:B$1047,MATCH($E369,Establishment!$A$2:$A$1047,0))</f>
        <v>#N/A</v>
      </c>
      <c r="G369" t="e">
        <f t="array" ref="G369">INDEX(Establishment!C$2:C$1047,MATCH($E369,Establishment!$A$2:$A$1047,0))</f>
        <v>#N/A</v>
      </c>
      <c r="H369" t="s">
        <v>20</v>
      </c>
      <c r="I369" s="4"/>
      <c r="J369" t="s">
        <v>20</v>
      </c>
      <c r="L369" s="4"/>
      <c r="M369" s="4">
        <f t="shared" si="28"/>
        <v>0</v>
      </c>
      <c r="N369" s="4">
        <f t="shared" si="29"/>
        <v>0</v>
      </c>
      <c r="O369" t="s">
        <v>20</v>
      </c>
      <c r="P369">
        <f t="array" ref="P369">INDEX(Items!B$2:B$1098,MATCH($O369,Items!$A$2:$A$1098,0))</f>
        <v>0</v>
      </c>
      <c r="Q369">
        <f t="array" ref="Q369">INDEX(Items!C$2:C$1098,MATCH($O369,Items!$A$2:$A$1098,0))</f>
        <v>0</v>
      </c>
      <c r="R369">
        <f t="array" ref="R369">INDEX(Items!D$2:D$1098,MATCH($O369,Items!$A$2:$A$1098,0))</f>
        <v>0</v>
      </c>
    </row>
    <row r="370" spans="1:18" ht="14.4" x14ac:dyDescent="0.3">
      <c r="A370">
        <f t="shared" si="25"/>
        <v>1</v>
      </c>
      <c r="B370" s="10" t="str">
        <f t="shared" si="26"/>
        <v/>
      </c>
      <c r="C370" s="2">
        <f t="shared" si="27"/>
        <v>1</v>
      </c>
      <c r="D370" s="3"/>
      <c r="E370" s="2"/>
      <c r="F370" t="e">
        <f t="array" ref="F370">INDEX(Establishment!B$2:B$1047,MATCH($E370,Establishment!$A$2:$A$1047,0))</f>
        <v>#N/A</v>
      </c>
      <c r="G370" t="e">
        <f t="array" ref="G370">INDEX(Establishment!C$2:C$1047,MATCH($E370,Establishment!$A$2:$A$1047,0))</f>
        <v>#N/A</v>
      </c>
      <c r="H370" t="s">
        <v>20</v>
      </c>
      <c r="I370" s="4"/>
      <c r="J370" t="s">
        <v>20</v>
      </c>
      <c r="L370" s="4"/>
      <c r="M370" s="4">
        <f t="shared" si="28"/>
        <v>0</v>
      </c>
      <c r="N370" s="4">
        <f t="shared" si="29"/>
        <v>0</v>
      </c>
      <c r="O370" t="s">
        <v>20</v>
      </c>
      <c r="P370">
        <f t="array" ref="P370">INDEX(Items!B$2:B$1098,MATCH($O370,Items!$A$2:$A$1098,0))</f>
        <v>0</v>
      </c>
      <c r="Q370">
        <f t="array" ref="Q370">INDEX(Items!C$2:C$1098,MATCH($O370,Items!$A$2:$A$1098,0))</f>
        <v>0</v>
      </c>
      <c r="R370">
        <f t="array" ref="R370">INDEX(Items!D$2:D$1098,MATCH($O370,Items!$A$2:$A$1098,0))</f>
        <v>0</v>
      </c>
    </row>
    <row r="371" spans="1:18" ht="14.4" x14ac:dyDescent="0.3">
      <c r="A371">
        <f t="shared" si="25"/>
        <v>1</v>
      </c>
      <c r="B371" s="10" t="str">
        <f t="shared" si="26"/>
        <v/>
      </c>
      <c r="C371" s="2">
        <f t="shared" si="27"/>
        <v>1</v>
      </c>
      <c r="D371" s="3"/>
      <c r="E371" s="2"/>
      <c r="F371" t="e">
        <f t="array" ref="F371">INDEX(Establishment!B$2:B$1047,MATCH($E371,Establishment!$A$2:$A$1047,0))</f>
        <v>#N/A</v>
      </c>
      <c r="G371" t="e">
        <f t="array" ref="G371">INDEX(Establishment!C$2:C$1047,MATCH($E371,Establishment!$A$2:$A$1047,0))</f>
        <v>#N/A</v>
      </c>
      <c r="H371" t="s">
        <v>20</v>
      </c>
      <c r="I371" s="4"/>
      <c r="J371" t="s">
        <v>20</v>
      </c>
      <c r="L371" s="4"/>
      <c r="M371" s="4">
        <f t="shared" si="28"/>
        <v>0</v>
      </c>
      <c r="N371" s="4">
        <f t="shared" si="29"/>
        <v>0</v>
      </c>
      <c r="O371" t="s">
        <v>20</v>
      </c>
      <c r="P371">
        <f t="array" ref="P371">INDEX(Items!B$2:B$1098,MATCH($O371,Items!$A$2:$A$1098,0))</f>
        <v>0</v>
      </c>
      <c r="Q371">
        <f t="array" ref="Q371">INDEX(Items!C$2:C$1098,MATCH($O371,Items!$A$2:$A$1098,0))</f>
        <v>0</v>
      </c>
      <c r="R371">
        <f t="array" ref="R371">INDEX(Items!D$2:D$1098,MATCH($O371,Items!$A$2:$A$1098,0))</f>
        <v>0</v>
      </c>
    </row>
    <row r="372" spans="1:18" ht="14.4" x14ac:dyDescent="0.3">
      <c r="A372">
        <f t="shared" si="25"/>
        <v>1</v>
      </c>
      <c r="B372" s="10" t="str">
        <f t="shared" si="26"/>
        <v/>
      </c>
      <c r="C372" s="2">
        <f t="shared" si="27"/>
        <v>1</v>
      </c>
      <c r="D372" s="3"/>
      <c r="E372" s="2"/>
      <c r="F372" t="e">
        <f t="array" ref="F372">INDEX(Establishment!B$2:B$1047,MATCH($E372,Establishment!$A$2:$A$1047,0))</f>
        <v>#N/A</v>
      </c>
      <c r="G372" t="e">
        <f t="array" ref="G372">INDEX(Establishment!C$2:C$1047,MATCH($E372,Establishment!$A$2:$A$1047,0))</f>
        <v>#N/A</v>
      </c>
      <c r="H372" t="s">
        <v>20</v>
      </c>
      <c r="I372" s="4"/>
      <c r="J372" t="s">
        <v>20</v>
      </c>
      <c r="L372" s="4"/>
      <c r="M372" s="4">
        <f t="shared" si="28"/>
        <v>0</v>
      </c>
      <c r="N372" s="4">
        <f t="shared" si="29"/>
        <v>0</v>
      </c>
      <c r="O372" t="s">
        <v>20</v>
      </c>
      <c r="P372">
        <f t="array" ref="P372">INDEX(Items!B$2:B$1098,MATCH($O372,Items!$A$2:$A$1098,0))</f>
        <v>0</v>
      </c>
      <c r="Q372">
        <f t="array" ref="Q372">INDEX(Items!C$2:C$1098,MATCH($O372,Items!$A$2:$A$1098,0))</f>
        <v>0</v>
      </c>
      <c r="R372">
        <f t="array" ref="R372">INDEX(Items!D$2:D$1098,MATCH($O372,Items!$A$2:$A$1098,0))</f>
        <v>0</v>
      </c>
    </row>
    <row r="373" spans="1:18" ht="14.4" x14ac:dyDescent="0.3">
      <c r="A373">
        <f t="shared" si="25"/>
        <v>1</v>
      </c>
      <c r="B373" s="10" t="str">
        <f t="shared" si="26"/>
        <v/>
      </c>
      <c r="C373" s="2">
        <f t="shared" si="27"/>
        <v>1</v>
      </c>
      <c r="D373" s="3"/>
      <c r="E373" s="2"/>
      <c r="F373" t="e">
        <f t="array" ref="F373">INDEX(Establishment!B$2:B$1047,MATCH($E373,Establishment!$A$2:$A$1047,0))</f>
        <v>#N/A</v>
      </c>
      <c r="G373" t="e">
        <f t="array" ref="G373">INDEX(Establishment!C$2:C$1047,MATCH($E373,Establishment!$A$2:$A$1047,0))</f>
        <v>#N/A</v>
      </c>
      <c r="H373" t="s">
        <v>20</v>
      </c>
      <c r="I373" s="4"/>
      <c r="J373" t="s">
        <v>20</v>
      </c>
      <c r="L373" s="4"/>
      <c r="M373" s="4">
        <f t="shared" si="28"/>
        <v>0</v>
      </c>
      <c r="N373" s="4">
        <f t="shared" si="29"/>
        <v>0</v>
      </c>
      <c r="O373" t="s">
        <v>20</v>
      </c>
      <c r="P373">
        <f t="array" ref="P373">INDEX(Items!B$2:B$1098,MATCH($O373,Items!$A$2:$A$1098,0))</f>
        <v>0</v>
      </c>
      <c r="Q373">
        <f t="array" ref="Q373">INDEX(Items!C$2:C$1098,MATCH($O373,Items!$A$2:$A$1098,0))</f>
        <v>0</v>
      </c>
      <c r="R373">
        <f t="array" ref="R373">INDEX(Items!D$2:D$1098,MATCH($O373,Items!$A$2:$A$1098,0))</f>
        <v>0</v>
      </c>
    </row>
    <row r="374" spans="1:18" ht="14.4" x14ac:dyDescent="0.3">
      <c r="A374">
        <f t="shared" si="25"/>
        <v>1</v>
      </c>
      <c r="B374" s="10" t="str">
        <f t="shared" si="26"/>
        <v/>
      </c>
      <c r="C374" s="2">
        <f t="shared" si="27"/>
        <v>1</v>
      </c>
      <c r="D374" s="3"/>
      <c r="E374" s="2"/>
      <c r="F374" t="e">
        <f t="array" ref="F374">INDEX(Establishment!B$2:B$1047,MATCH($E374,Establishment!$A$2:$A$1047,0))</f>
        <v>#N/A</v>
      </c>
      <c r="G374" t="e">
        <f t="array" ref="G374">INDEX(Establishment!C$2:C$1047,MATCH($E374,Establishment!$A$2:$A$1047,0))</f>
        <v>#N/A</v>
      </c>
      <c r="H374" t="s">
        <v>20</v>
      </c>
      <c r="I374" s="4"/>
      <c r="J374" t="s">
        <v>20</v>
      </c>
      <c r="L374" s="4"/>
      <c r="M374" s="4">
        <f t="shared" si="28"/>
        <v>0</v>
      </c>
      <c r="N374" s="4">
        <f t="shared" si="29"/>
        <v>0</v>
      </c>
      <c r="O374" t="s">
        <v>20</v>
      </c>
      <c r="P374">
        <f t="array" ref="P374">INDEX(Items!B$2:B$1098,MATCH($O374,Items!$A$2:$A$1098,0))</f>
        <v>0</v>
      </c>
      <c r="Q374">
        <f t="array" ref="Q374">INDEX(Items!C$2:C$1098,MATCH($O374,Items!$A$2:$A$1098,0))</f>
        <v>0</v>
      </c>
      <c r="R374">
        <f t="array" ref="R374">INDEX(Items!D$2:D$1098,MATCH($O374,Items!$A$2:$A$1098,0))</f>
        <v>0</v>
      </c>
    </row>
    <row r="375" spans="1:18" ht="14.4" x14ac:dyDescent="0.3">
      <c r="A375">
        <f t="shared" si="25"/>
        <v>1</v>
      </c>
      <c r="B375" s="10" t="str">
        <f t="shared" si="26"/>
        <v/>
      </c>
      <c r="C375" s="2">
        <f t="shared" si="27"/>
        <v>1</v>
      </c>
      <c r="D375" s="3"/>
      <c r="E375" s="2"/>
      <c r="F375" t="e">
        <f t="array" ref="F375">INDEX(Establishment!B$2:B$1047,MATCH($E375,Establishment!$A$2:$A$1047,0))</f>
        <v>#N/A</v>
      </c>
      <c r="G375" t="e">
        <f t="array" ref="G375">INDEX(Establishment!C$2:C$1047,MATCH($E375,Establishment!$A$2:$A$1047,0))</f>
        <v>#N/A</v>
      </c>
      <c r="H375" t="s">
        <v>20</v>
      </c>
      <c r="I375" s="4"/>
      <c r="J375" t="s">
        <v>20</v>
      </c>
      <c r="L375" s="4"/>
      <c r="M375" s="4">
        <f t="shared" si="28"/>
        <v>0</v>
      </c>
      <c r="N375" s="4">
        <f t="shared" si="29"/>
        <v>0</v>
      </c>
      <c r="O375" t="s">
        <v>20</v>
      </c>
      <c r="P375">
        <f t="array" ref="P375">INDEX(Items!B$2:B$1098,MATCH($O375,Items!$A$2:$A$1098,0))</f>
        <v>0</v>
      </c>
      <c r="Q375">
        <f t="array" ref="Q375">INDEX(Items!C$2:C$1098,MATCH($O375,Items!$A$2:$A$1098,0))</f>
        <v>0</v>
      </c>
      <c r="R375">
        <f t="array" ref="R375">INDEX(Items!D$2:D$1098,MATCH($O375,Items!$A$2:$A$1098,0))</f>
        <v>0</v>
      </c>
    </row>
    <row r="376" spans="1:18" ht="14.4" x14ac:dyDescent="0.3">
      <c r="A376">
        <f t="shared" si="25"/>
        <v>1</v>
      </c>
      <c r="B376" s="10" t="str">
        <f t="shared" si="26"/>
        <v/>
      </c>
      <c r="C376" s="2">
        <f t="shared" si="27"/>
        <v>1</v>
      </c>
      <c r="D376" s="3"/>
      <c r="E376" s="2"/>
      <c r="F376" t="e">
        <f t="array" ref="F376">INDEX(Establishment!B$2:B$1047,MATCH($E376,Establishment!$A$2:$A$1047,0))</f>
        <v>#N/A</v>
      </c>
      <c r="G376" t="e">
        <f t="array" ref="G376">INDEX(Establishment!C$2:C$1047,MATCH($E376,Establishment!$A$2:$A$1047,0))</f>
        <v>#N/A</v>
      </c>
      <c r="H376" t="s">
        <v>20</v>
      </c>
      <c r="I376" s="4"/>
      <c r="J376" t="s">
        <v>20</v>
      </c>
      <c r="L376" s="4"/>
      <c r="M376" s="4">
        <f t="shared" si="28"/>
        <v>0</v>
      </c>
      <c r="N376" s="4">
        <f t="shared" si="29"/>
        <v>0</v>
      </c>
      <c r="O376" t="s">
        <v>20</v>
      </c>
      <c r="P376">
        <f t="array" ref="P376">INDEX(Items!B$2:B$1098,MATCH($O376,Items!$A$2:$A$1098,0))</f>
        <v>0</v>
      </c>
      <c r="Q376">
        <f t="array" ref="Q376">INDEX(Items!C$2:C$1098,MATCH($O376,Items!$A$2:$A$1098,0))</f>
        <v>0</v>
      </c>
      <c r="R376">
        <f t="array" ref="R376">INDEX(Items!D$2:D$1098,MATCH($O376,Items!$A$2:$A$1098,0))</f>
        <v>0</v>
      </c>
    </row>
    <row r="377" spans="1:18" ht="14.4" x14ac:dyDescent="0.3">
      <c r="A377">
        <f t="shared" si="25"/>
        <v>1</v>
      </c>
      <c r="B377" s="10" t="str">
        <f t="shared" si="26"/>
        <v/>
      </c>
      <c r="C377" s="2">
        <f t="shared" si="27"/>
        <v>1</v>
      </c>
      <c r="D377" s="3"/>
      <c r="E377" s="2"/>
      <c r="F377" t="e">
        <f t="array" ref="F377">INDEX(Establishment!B$2:B$1047,MATCH($E377,Establishment!$A$2:$A$1047,0))</f>
        <v>#N/A</v>
      </c>
      <c r="G377" t="e">
        <f t="array" ref="G377">INDEX(Establishment!C$2:C$1047,MATCH($E377,Establishment!$A$2:$A$1047,0))</f>
        <v>#N/A</v>
      </c>
      <c r="H377" t="s">
        <v>20</v>
      </c>
      <c r="I377" s="4"/>
      <c r="J377" t="s">
        <v>20</v>
      </c>
      <c r="L377" s="4"/>
      <c r="M377" s="4">
        <f t="shared" si="28"/>
        <v>0</v>
      </c>
      <c r="N377" s="4">
        <f t="shared" si="29"/>
        <v>0</v>
      </c>
      <c r="O377" t="s">
        <v>20</v>
      </c>
      <c r="P377">
        <f t="array" ref="P377">INDEX(Items!B$2:B$1098,MATCH($O377,Items!$A$2:$A$1098,0))</f>
        <v>0</v>
      </c>
      <c r="Q377">
        <f t="array" ref="Q377">INDEX(Items!C$2:C$1098,MATCH($O377,Items!$A$2:$A$1098,0))</f>
        <v>0</v>
      </c>
      <c r="R377">
        <f t="array" ref="R377">INDEX(Items!D$2:D$1098,MATCH($O377,Items!$A$2:$A$1098,0))</f>
        <v>0</v>
      </c>
    </row>
    <row r="378" spans="1:18" ht="14.4" x14ac:dyDescent="0.3">
      <c r="A378">
        <f t="shared" si="25"/>
        <v>1</v>
      </c>
      <c r="B378" s="10" t="str">
        <f t="shared" si="26"/>
        <v/>
      </c>
      <c r="C378" s="2">
        <f t="shared" si="27"/>
        <v>1</v>
      </c>
      <c r="D378" s="3"/>
      <c r="E378" s="2"/>
      <c r="F378" t="e">
        <f t="array" ref="F378">INDEX(Establishment!B$2:B$1047,MATCH($E378,Establishment!$A$2:$A$1047,0))</f>
        <v>#N/A</v>
      </c>
      <c r="G378" t="e">
        <f t="array" ref="G378">INDEX(Establishment!C$2:C$1047,MATCH($E378,Establishment!$A$2:$A$1047,0))</f>
        <v>#N/A</v>
      </c>
      <c r="H378" t="s">
        <v>20</v>
      </c>
      <c r="I378" s="4"/>
      <c r="J378" t="s">
        <v>20</v>
      </c>
      <c r="L378" s="4"/>
      <c r="M378" s="4">
        <f t="shared" si="28"/>
        <v>0</v>
      </c>
      <c r="N378" s="4">
        <f t="shared" si="29"/>
        <v>0</v>
      </c>
      <c r="O378" t="s">
        <v>20</v>
      </c>
      <c r="P378">
        <f t="array" ref="P378">INDEX(Items!B$2:B$1098,MATCH($O378,Items!$A$2:$A$1098,0))</f>
        <v>0</v>
      </c>
      <c r="Q378">
        <f t="array" ref="Q378">INDEX(Items!C$2:C$1098,MATCH($O378,Items!$A$2:$A$1098,0))</f>
        <v>0</v>
      </c>
      <c r="R378">
        <f t="array" ref="R378">INDEX(Items!D$2:D$1098,MATCH($O378,Items!$A$2:$A$1098,0))</f>
        <v>0</v>
      </c>
    </row>
    <row r="379" spans="1:18" ht="14.4" x14ac:dyDescent="0.3">
      <c r="A379">
        <f t="shared" si="25"/>
        <v>1</v>
      </c>
      <c r="B379" s="10" t="str">
        <f t="shared" si="26"/>
        <v/>
      </c>
      <c r="C379" s="2">
        <f t="shared" si="27"/>
        <v>1</v>
      </c>
      <c r="D379" s="3"/>
      <c r="E379" s="2"/>
      <c r="F379" t="e">
        <f t="array" ref="F379">INDEX(Establishment!B$2:B$1047,MATCH($E379,Establishment!$A$2:$A$1047,0))</f>
        <v>#N/A</v>
      </c>
      <c r="G379" t="e">
        <f t="array" ref="G379">INDEX(Establishment!C$2:C$1047,MATCH($E379,Establishment!$A$2:$A$1047,0))</f>
        <v>#N/A</v>
      </c>
      <c r="H379" t="s">
        <v>20</v>
      </c>
      <c r="I379" s="4"/>
      <c r="J379" t="s">
        <v>20</v>
      </c>
      <c r="L379" s="4"/>
      <c r="M379" s="4">
        <f t="shared" si="28"/>
        <v>0</v>
      </c>
      <c r="N379" s="4">
        <f t="shared" si="29"/>
        <v>0</v>
      </c>
      <c r="O379" t="s">
        <v>20</v>
      </c>
      <c r="P379">
        <f t="array" ref="P379">INDEX(Items!B$2:B$1098,MATCH($O379,Items!$A$2:$A$1098,0))</f>
        <v>0</v>
      </c>
      <c r="Q379">
        <f t="array" ref="Q379">INDEX(Items!C$2:C$1098,MATCH($O379,Items!$A$2:$A$1098,0))</f>
        <v>0</v>
      </c>
      <c r="R379">
        <f t="array" ref="R379">INDEX(Items!D$2:D$1098,MATCH($O379,Items!$A$2:$A$1098,0))</f>
        <v>0</v>
      </c>
    </row>
    <row r="380" spans="1:18" ht="14.4" x14ac:dyDescent="0.3">
      <c r="A380">
        <f t="shared" si="25"/>
        <v>1</v>
      </c>
      <c r="B380" s="10" t="str">
        <f t="shared" si="26"/>
        <v/>
      </c>
      <c r="C380" s="2">
        <f t="shared" si="27"/>
        <v>1</v>
      </c>
      <c r="D380" s="3"/>
      <c r="E380" s="2"/>
      <c r="F380" t="e">
        <f t="array" ref="F380">INDEX(Establishment!B$2:B$1047,MATCH($E380,Establishment!$A$2:$A$1047,0))</f>
        <v>#N/A</v>
      </c>
      <c r="G380" t="e">
        <f t="array" ref="G380">INDEX(Establishment!C$2:C$1047,MATCH($E380,Establishment!$A$2:$A$1047,0))</f>
        <v>#N/A</v>
      </c>
      <c r="H380" t="s">
        <v>20</v>
      </c>
      <c r="I380" s="4"/>
      <c r="J380" t="s">
        <v>20</v>
      </c>
      <c r="L380" s="4"/>
      <c r="M380" s="4">
        <f t="shared" si="28"/>
        <v>0</v>
      </c>
      <c r="N380" s="4">
        <f t="shared" si="29"/>
        <v>0</v>
      </c>
      <c r="O380" t="s">
        <v>20</v>
      </c>
      <c r="P380">
        <f t="array" ref="P380">INDEX(Items!B$2:B$1098,MATCH($O380,Items!$A$2:$A$1098,0))</f>
        <v>0</v>
      </c>
      <c r="Q380">
        <f t="array" ref="Q380">INDEX(Items!C$2:C$1098,MATCH($O380,Items!$A$2:$A$1098,0))</f>
        <v>0</v>
      </c>
      <c r="R380">
        <f t="array" ref="R380">INDEX(Items!D$2:D$1098,MATCH($O380,Items!$A$2:$A$1098,0))</f>
        <v>0</v>
      </c>
    </row>
    <row r="381" spans="1:18" ht="14.4" x14ac:dyDescent="0.3">
      <c r="A381">
        <f t="shared" si="25"/>
        <v>1</v>
      </c>
      <c r="B381" s="10" t="str">
        <f t="shared" si="26"/>
        <v/>
      </c>
      <c r="C381" s="2">
        <f t="shared" si="27"/>
        <v>1</v>
      </c>
      <c r="D381" s="3"/>
      <c r="E381" s="2"/>
      <c r="F381" t="e">
        <f t="array" ref="F381">INDEX(Establishment!B$2:B$1047,MATCH($E381,Establishment!$A$2:$A$1047,0))</f>
        <v>#N/A</v>
      </c>
      <c r="G381" t="e">
        <f t="array" ref="G381">INDEX(Establishment!C$2:C$1047,MATCH($E381,Establishment!$A$2:$A$1047,0))</f>
        <v>#N/A</v>
      </c>
      <c r="H381" t="s">
        <v>20</v>
      </c>
      <c r="I381" s="4"/>
      <c r="J381" t="s">
        <v>20</v>
      </c>
      <c r="L381" s="4"/>
      <c r="M381" s="4">
        <f t="shared" si="28"/>
        <v>0</v>
      </c>
      <c r="N381" s="4">
        <f t="shared" si="29"/>
        <v>0</v>
      </c>
      <c r="O381" t="s">
        <v>20</v>
      </c>
      <c r="P381">
        <f t="array" ref="P381">INDEX(Items!B$2:B$1098,MATCH($O381,Items!$A$2:$A$1098,0))</f>
        <v>0</v>
      </c>
      <c r="Q381">
        <f t="array" ref="Q381">INDEX(Items!C$2:C$1098,MATCH($O381,Items!$A$2:$A$1098,0))</f>
        <v>0</v>
      </c>
      <c r="R381">
        <f t="array" ref="R381">INDEX(Items!D$2:D$1098,MATCH($O381,Items!$A$2:$A$1098,0))</f>
        <v>0</v>
      </c>
    </row>
    <row r="382" spans="1:18" ht="14.4" x14ac:dyDescent="0.3">
      <c r="A382">
        <f t="shared" si="25"/>
        <v>1</v>
      </c>
      <c r="B382" s="10" t="str">
        <f t="shared" si="26"/>
        <v/>
      </c>
      <c r="C382" s="2">
        <f t="shared" si="27"/>
        <v>1</v>
      </c>
      <c r="D382" s="3"/>
      <c r="E382" s="2"/>
      <c r="F382" t="e">
        <f t="array" ref="F382">INDEX(Establishment!B$2:B$1047,MATCH($E382,Establishment!$A$2:$A$1047,0))</f>
        <v>#N/A</v>
      </c>
      <c r="G382" t="e">
        <f t="array" ref="G382">INDEX(Establishment!C$2:C$1047,MATCH($E382,Establishment!$A$2:$A$1047,0))</f>
        <v>#N/A</v>
      </c>
      <c r="H382" t="s">
        <v>20</v>
      </c>
      <c r="I382" s="4"/>
      <c r="J382" t="s">
        <v>20</v>
      </c>
      <c r="L382" s="4"/>
      <c r="M382" s="4">
        <f t="shared" si="28"/>
        <v>0</v>
      </c>
      <c r="N382" s="4">
        <f t="shared" si="29"/>
        <v>0</v>
      </c>
      <c r="O382" t="s">
        <v>20</v>
      </c>
      <c r="P382">
        <f t="array" ref="P382">INDEX(Items!B$2:B$1098,MATCH($O382,Items!$A$2:$A$1098,0))</f>
        <v>0</v>
      </c>
      <c r="Q382">
        <f t="array" ref="Q382">INDEX(Items!C$2:C$1098,MATCH($O382,Items!$A$2:$A$1098,0))</f>
        <v>0</v>
      </c>
      <c r="R382">
        <f t="array" ref="R382">INDEX(Items!D$2:D$1098,MATCH($O382,Items!$A$2:$A$1098,0))</f>
        <v>0</v>
      </c>
    </row>
    <row r="383" spans="1:18" ht="14.4" x14ac:dyDescent="0.3">
      <c r="A383">
        <f t="shared" si="25"/>
        <v>1</v>
      </c>
      <c r="B383" s="10" t="str">
        <f t="shared" si="26"/>
        <v/>
      </c>
      <c r="C383" s="2">
        <f t="shared" si="27"/>
        <v>1</v>
      </c>
      <c r="D383" s="3"/>
      <c r="E383" s="2"/>
      <c r="F383" t="e">
        <f t="array" ref="F383">INDEX(Establishment!B$2:B$1047,MATCH($E383,Establishment!$A$2:$A$1047,0))</f>
        <v>#N/A</v>
      </c>
      <c r="G383" t="e">
        <f t="array" ref="G383">INDEX(Establishment!C$2:C$1047,MATCH($E383,Establishment!$A$2:$A$1047,0))</f>
        <v>#N/A</v>
      </c>
      <c r="H383" t="s">
        <v>20</v>
      </c>
      <c r="I383" s="4"/>
      <c r="J383" t="s">
        <v>20</v>
      </c>
      <c r="L383" s="4"/>
      <c r="M383" s="4">
        <f t="shared" si="28"/>
        <v>0</v>
      </c>
      <c r="N383" s="4">
        <f t="shared" si="29"/>
        <v>0</v>
      </c>
      <c r="O383" t="s">
        <v>20</v>
      </c>
      <c r="P383">
        <f t="array" ref="P383">INDEX(Items!B$2:B$1098,MATCH($O383,Items!$A$2:$A$1098,0))</f>
        <v>0</v>
      </c>
      <c r="Q383">
        <f t="array" ref="Q383">INDEX(Items!C$2:C$1098,MATCH($O383,Items!$A$2:$A$1098,0))</f>
        <v>0</v>
      </c>
      <c r="R383">
        <f t="array" ref="R383">INDEX(Items!D$2:D$1098,MATCH($O383,Items!$A$2:$A$1098,0))</f>
        <v>0</v>
      </c>
    </row>
    <row r="384" spans="1:18" ht="14.4" x14ac:dyDescent="0.3">
      <c r="A384">
        <f t="shared" si="25"/>
        <v>1</v>
      </c>
      <c r="B384" s="10" t="str">
        <f t="shared" si="26"/>
        <v/>
      </c>
      <c r="C384" s="2">
        <f t="shared" si="27"/>
        <v>1</v>
      </c>
      <c r="D384" s="3"/>
      <c r="E384" s="2"/>
      <c r="F384" t="e">
        <f t="array" ref="F384">INDEX(Establishment!B$2:B$1047,MATCH($E384,Establishment!$A$2:$A$1047,0))</f>
        <v>#N/A</v>
      </c>
      <c r="G384" t="e">
        <f t="array" ref="G384">INDEX(Establishment!C$2:C$1047,MATCH($E384,Establishment!$A$2:$A$1047,0))</f>
        <v>#N/A</v>
      </c>
      <c r="H384" t="s">
        <v>20</v>
      </c>
      <c r="I384" s="4"/>
      <c r="J384" t="s">
        <v>20</v>
      </c>
      <c r="L384" s="4"/>
      <c r="M384" s="4">
        <f t="shared" si="28"/>
        <v>0</v>
      </c>
      <c r="N384" s="4">
        <f t="shared" si="29"/>
        <v>0</v>
      </c>
      <c r="O384" t="s">
        <v>20</v>
      </c>
      <c r="P384">
        <f t="array" ref="P384">INDEX(Items!B$2:B$1098,MATCH($O384,Items!$A$2:$A$1098,0))</f>
        <v>0</v>
      </c>
      <c r="Q384">
        <f t="array" ref="Q384">INDEX(Items!C$2:C$1098,MATCH($O384,Items!$A$2:$A$1098,0))</f>
        <v>0</v>
      </c>
      <c r="R384">
        <f t="array" ref="R384">INDEX(Items!D$2:D$1098,MATCH($O384,Items!$A$2:$A$1098,0))</f>
        <v>0</v>
      </c>
    </row>
    <row r="385" spans="1:18" ht="14.4" x14ac:dyDescent="0.3">
      <c r="A385">
        <f t="shared" si="25"/>
        <v>1</v>
      </c>
      <c r="B385" s="10" t="str">
        <f t="shared" si="26"/>
        <v/>
      </c>
      <c r="C385" s="2">
        <f t="shared" si="27"/>
        <v>1</v>
      </c>
      <c r="D385" s="3"/>
      <c r="E385" s="2"/>
      <c r="F385" t="e">
        <f t="array" ref="F385">INDEX(Establishment!B$2:B$1047,MATCH($E385,Establishment!$A$2:$A$1047,0))</f>
        <v>#N/A</v>
      </c>
      <c r="G385" t="e">
        <f t="array" ref="G385">INDEX(Establishment!C$2:C$1047,MATCH($E385,Establishment!$A$2:$A$1047,0))</f>
        <v>#N/A</v>
      </c>
      <c r="H385" t="s">
        <v>20</v>
      </c>
      <c r="I385" s="4"/>
      <c r="J385" t="s">
        <v>20</v>
      </c>
      <c r="L385" s="4"/>
      <c r="M385" s="4">
        <f t="shared" si="28"/>
        <v>0</v>
      </c>
      <c r="N385" s="4">
        <f t="shared" si="29"/>
        <v>0</v>
      </c>
      <c r="O385" t="s">
        <v>20</v>
      </c>
      <c r="P385">
        <f t="array" ref="P385">INDEX(Items!B$2:B$1098,MATCH($O385,Items!$A$2:$A$1098,0))</f>
        <v>0</v>
      </c>
      <c r="Q385">
        <f t="array" ref="Q385">INDEX(Items!C$2:C$1098,MATCH($O385,Items!$A$2:$A$1098,0))</f>
        <v>0</v>
      </c>
      <c r="R385">
        <f t="array" ref="R385">INDEX(Items!D$2:D$1098,MATCH($O385,Items!$A$2:$A$1098,0))</f>
        <v>0</v>
      </c>
    </row>
    <row r="386" spans="1:18" ht="14.4" x14ac:dyDescent="0.3">
      <c r="A386">
        <f t="shared" ref="A386:A449" si="30">IF(OR(D386&lt;&gt;D385,D386=""),1,IF(NOT(AND(E386=E385,F386=F385,G386=G385)),A385+1,IF(OR(H386="",AND(H386&lt;&gt;"",H386&lt;&gt;H385,H385&lt;&gt;"")),A385,A385+1)))</f>
        <v>1</v>
      </c>
      <c r="B386" s="10" t="str">
        <f t="shared" ref="B386:B449" si="31">IF(D386&lt;&gt;"",TEXT(D386,"YYYYMMDD")&amp;CHAR(64+A386),"")</f>
        <v/>
      </c>
      <c r="C386" s="2">
        <f t="shared" ref="C386:C449" si="32">IF(OR(B386="",B386&lt;&gt;B385),1,C385+1)</f>
        <v>1</v>
      </c>
      <c r="D386" s="3"/>
      <c r="E386" s="2"/>
      <c r="F386" t="e">
        <f t="array" ref="F386">INDEX(Establishment!B$2:B$1047,MATCH($E386,Establishment!$A$2:$A$1047,0))</f>
        <v>#N/A</v>
      </c>
      <c r="G386" t="e">
        <f t="array" ref="G386">INDEX(Establishment!C$2:C$1047,MATCH($E386,Establishment!$A$2:$A$1047,0))</f>
        <v>#N/A</v>
      </c>
      <c r="H386" t="s">
        <v>20</v>
      </c>
      <c r="I386" s="4"/>
      <c r="J386" t="s">
        <v>20</v>
      </c>
      <c r="L386" s="4"/>
      <c r="M386" s="4">
        <f t="shared" ref="M386:M449" si="33">K386*L386</f>
        <v>0</v>
      </c>
      <c r="N386" s="4">
        <f t="shared" ref="N386:N449" si="34">IF(B386=B385,N385+M386,M386)</f>
        <v>0</v>
      </c>
      <c r="O386" t="s">
        <v>20</v>
      </c>
      <c r="P386">
        <f t="array" ref="P386">INDEX(Items!B$2:B$1098,MATCH($O386,Items!$A$2:$A$1098,0))</f>
        <v>0</v>
      </c>
      <c r="Q386">
        <f t="array" ref="Q386">INDEX(Items!C$2:C$1098,MATCH($O386,Items!$A$2:$A$1098,0))</f>
        <v>0</v>
      </c>
      <c r="R386">
        <f t="array" ref="R386">INDEX(Items!D$2:D$1098,MATCH($O386,Items!$A$2:$A$1098,0))</f>
        <v>0</v>
      </c>
    </row>
    <row r="387" spans="1:18" ht="14.4" x14ac:dyDescent="0.3">
      <c r="A387">
        <f t="shared" si="30"/>
        <v>1</v>
      </c>
      <c r="B387" s="10" t="str">
        <f t="shared" si="31"/>
        <v/>
      </c>
      <c r="C387" s="2">
        <f t="shared" si="32"/>
        <v>1</v>
      </c>
      <c r="D387" s="3"/>
      <c r="E387" s="2"/>
      <c r="F387" t="e">
        <f t="array" ref="F387">INDEX(Establishment!B$2:B$1047,MATCH($E387,Establishment!$A$2:$A$1047,0))</f>
        <v>#N/A</v>
      </c>
      <c r="G387" t="e">
        <f t="array" ref="G387">INDEX(Establishment!C$2:C$1047,MATCH($E387,Establishment!$A$2:$A$1047,0))</f>
        <v>#N/A</v>
      </c>
      <c r="H387" t="s">
        <v>20</v>
      </c>
      <c r="I387" s="4"/>
      <c r="J387" t="s">
        <v>20</v>
      </c>
      <c r="L387" s="4"/>
      <c r="M387" s="4">
        <f t="shared" si="33"/>
        <v>0</v>
      </c>
      <c r="N387" s="4">
        <f t="shared" si="34"/>
        <v>0</v>
      </c>
      <c r="O387" t="s">
        <v>20</v>
      </c>
      <c r="P387">
        <f t="array" ref="P387">INDEX(Items!B$2:B$1098,MATCH($O387,Items!$A$2:$A$1098,0))</f>
        <v>0</v>
      </c>
      <c r="Q387">
        <f t="array" ref="Q387">INDEX(Items!C$2:C$1098,MATCH($O387,Items!$A$2:$A$1098,0))</f>
        <v>0</v>
      </c>
      <c r="R387">
        <f t="array" ref="R387">INDEX(Items!D$2:D$1098,MATCH($O387,Items!$A$2:$A$1098,0))</f>
        <v>0</v>
      </c>
    </row>
    <row r="388" spans="1:18" ht="14.4" x14ac:dyDescent="0.3">
      <c r="A388">
        <f t="shared" si="30"/>
        <v>1</v>
      </c>
      <c r="B388" s="10" t="str">
        <f t="shared" si="31"/>
        <v/>
      </c>
      <c r="C388" s="2">
        <f t="shared" si="32"/>
        <v>1</v>
      </c>
      <c r="D388" s="3"/>
      <c r="E388" s="2"/>
      <c r="F388" t="e">
        <f t="array" ref="F388">INDEX(Establishment!B$2:B$1047,MATCH($E388,Establishment!$A$2:$A$1047,0))</f>
        <v>#N/A</v>
      </c>
      <c r="G388" t="e">
        <f t="array" ref="G388">INDEX(Establishment!C$2:C$1047,MATCH($E388,Establishment!$A$2:$A$1047,0))</f>
        <v>#N/A</v>
      </c>
      <c r="H388" t="s">
        <v>20</v>
      </c>
      <c r="I388" s="4"/>
      <c r="J388" t="s">
        <v>20</v>
      </c>
      <c r="L388" s="4"/>
      <c r="M388" s="4">
        <f t="shared" si="33"/>
        <v>0</v>
      </c>
      <c r="N388" s="4">
        <f t="shared" si="34"/>
        <v>0</v>
      </c>
      <c r="O388" t="s">
        <v>20</v>
      </c>
      <c r="P388">
        <f t="array" ref="P388">INDEX(Items!B$2:B$1098,MATCH($O388,Items!$A$2:$A$1098,0))</f>
        <v>0</v>
      </c>
      <c r="Q388">
        <f t="array" ref="Q388">INDEX(Items!C$2:C$1098,MATCH($O388,Items!$A$2:$A$1098,0))</f>
        <v>0</v>
      </c>
      <c r="R388">
        <f t="array" ref="R388">INDEX(Items!D$2:D$1098,MATCH($O388,Items!$A$2:$A$1098,0))</f>
        <v>0</v>
      </c>
    </row>
    <row r="389" spans="1:18" ht="14.4" x14ac:dyDescent="0.3">
      <c r="A389">
        <f t="shared" si="30"/>
        <v>1</v>
      </c>
      <c r="B389" s="10" t="str">
        <f t="shared" si="31"/>
        <v/>
      </c>
      <c r="C389" s="2">
        <f t="shared" si="32"/>
        <v>1</v>
      </c>
      <c r="D389" s="3"/>
      <c r="E389" s="2"/>
      <c r="F389" t="e">
        <f t="array" ref="F389">INDEX(Establishment!B$2:B$1047,MATCH($E389,Establishment!$A$2:$A$1047,0))</f>
        <v>#N/A</v>
      </c>
      <c r="G389" t="e">
        <f t="array" ref="G389">INDEX(Establishment!C$2:C$1047,MATCH($E389,Establishment!$A$2:$A$1047,0))</f>
        <v>#N/A</v>
      </c>
      <c r="H389" t="s">
        <v>20</v>
      </c>
      <c r="I389" s="4"/>
      <c r="J389" t="s">
        <v>20</v>
      </c>
      <c r="L389" s="4"/>
      <c r="M389" s="4">
        <f t="shared" si="33"/>
        <v>0</v>
      </c>
      <c r="N389" s="4">
        <f t="shared" si="34"/>
        <v>0</v>
      </c>
      <c r="O389" t="s">
        <v>20</v>
      </c>
      <c r="P389">
        <f t="array" ref="P389">INDEX(Items!B$2:B$1098,MATCH($O389,Items!$A$2:$A$1098,0))</f>
        <v>0</v>
      </c>
      <c r="Q389">
        <f t="array" ref="Q389">INDEX(Items!C$2:C$1098,MATCH($O389,Items!$A$2:$A$1098,0))</f>
        <v>0</v>
      </c>
      <c r="R389">
        <f t="array" ref="R389">INDEX(Items!D$2:D$1098,MATCH($O389,Items!$A$2:$A$1098,0))</f>
        <v>0</v>
      </c>
    </row>
    <row r="390" spans="1:18" ht="14.4" x14ac:dyDescent="0.3">
      <c r="A390">
        <f t="shared" si="30"/>
        <v>1</v>
      </c>
      <c r="B390" s="10" t="str">
        <f t="shared" si="31"/>
        <v/>
      </c>
      <c r="C390" s="2">
        <f t="shared" si="32"/>
        <v>1</v>
      </c>
      <c r="D390" s="3"/>
      <c r="E390" s="2"/>
      <c r="F390" t="e">
        <f t="array" ref="F390">INDEX(Establishment!B$2:B$1047,MATCH($E390,Establishment!$A$2:$A$1047,0))</f>
        <v>#N/A</v>
      </c>
      <c r="G390" t="e">
        <f t="array" ref="G390">INDEX(Establishment!C$2:C$1047,MATCH($E390,Establishment!$A$2:$A$1047,0))</f>
        <v>#N/A</v>
      </c>
      <c r="H390" t="s">
        <v>20</v>
      </c>
      <c r="I390" s="4"/>
      <c r="J390" t="s">
        <v>20</v>
      </c>
      <c r="L390" s="4"/>
      <c r="M390" s="4">
        <f t="shared" si="33"/>
        <v>0</v>
      </c>
      <c r="N390" s="4">
        <f t="shared" si="34"/>
        <v>0</v>
      </c>
      <c r="O390" t="s">
        <v>20</v>
      </c>
      <c r="P390">
        <f t="array" ref="P390">INDEX(Items!B$2:B$1098,MATCH($O390,Items!$A$2:$A$1098,0))</f>
        <v>0</v>
      </c>
      <c r="Q390">
        <f t="array" ref="Q390">INDEX(Items!C$2:C$1098,MATCH($O390,Items!$A$2:$A$1098,0))</f>
        <v>0</v>
      </c>
      <c r="R390">
        <f t="array" ref="R390">INDEX(Items!D$2:D$1098,MATCH($O390,Items!$A$2:$A$1098,0))</f>
        <v>0</v>
      </c>
    </row>
    <row r="391" spans="1:18" ht="14.4" x14ac:dyDescent="0.3">
      <c r="A391">
        <f t="shared" si="30"/>
        <v>1</v>
      </c>
      <c r="B391" s="10" t="str">
        <f t="shared" si="31"/>
        <v/>
      </c>
      <c r="C391" s="2">
        <f t="shared" si="32"/>
        <v>1</v>
      </c>
      <c r="D391" s="3"/>
      <c r="E391" s="2"/>
      <c r="F391" t="e">
        <f t="array" ref="F391">INDEX(Establishment!B$2:B$1047,MATCH($E391,Establishment!$A$2:$A$1047,0))</f>
        <v>#N/A</v>
      </c>
      <c r="G391" t="e">
        <f t="array" ref="G391">INDEX(Establishment!C$2:C$1047,MATCH($E391,Establishment!$A$2:$A$1047,0))</f>
        <v>#N/A</v>
      </c>
      <c r="H391" t="s">
        <v>20</v>
      </c>
      <c r="I391" s="4"/>
      <c r="J391" t="s">
        <v>20</v>
      </c>
      <c r="L391" s="4"/>
      <c r="M391" s="4">
        <f t="shared" si="33"/>
        <v>0</v>
      </c>
      <c r="N391" s="4">
        <f t="shared" si="34"/>
        <v>0</v>
      </c>
      <c r="O391" t="s">
        <v>20</v>
      </c>
      <c r="P391">
        <f t="array" ref="P391">INDEX(Items!B$2:B$1098,MATCH($O391,Items!$A$2:$A$1098,0))</f>
        <v>0</v>
      </c>
      <c r="Q391">
        <f t="array" ref="Q391">INDEX(Items!C$2:C$1098,MATCH($O391,Items!$A$2:$A$1098,0))</f>
        <v>0</v>
      </c>
      <c r="R391">
        <f t="array" ref="R391">INDEX(Items!D$2:D$1098,MATCH($O391,Items!$A$2:$A$1098,0))</f>
        <v>0</v>
      </c>
    </row>
    <row r="392" spans="1:18" ht="14.4" x14ac:dyDescent="0.3">
      <c r="A392">
        <f t="shared" si="30"/>
        <v>1</v>
      </c>
      <c r="B392" s="10" t="str">
        <f t="shared" si="31"/>
        <v/>
      </c>
      <c r="C392" s="2">
        <f t="shared" si="32"/>
        <v>1</v>
      </c>
      <c r="D392" s="3"/>
      <c r="E392" s="2"/>
      <c r="F392" t="e">
        <f t="array" ref="F392">INDEX(Establishment!B$2:B$1047,MATCH($E392,Establishment!$A$2:$A$1047,0))</f>
        <v>#N/A</v>
      </c>
      <c r="G392" t="e">
        <f t="array" ref="G392">INDEX(Establishment!C$2:C$1047,MATCH($E392,Establishment!$A$2:$A$1047,0))</f>
        <v>#N/A</v>
      </c>
      <c r="H392" t="s">
        <v>20</v>
      </c>
      <c r="I392" s="4"/>
      <c r="J392" t="s">
        <v>20</v>
      </c>
      <c r="L392" s="4"/>
      <c r="M392" s="4">
        <f t="shared" si="33"/>
        <v>0</v>
      </c>
      <c r="N392" s="4">
        <f t="shared" si="34"/>
        <v>0</v>
      </c>
      <c r="O392" t="s">
        <v>20</v>
      </c>
      <c r="P392">
        <f t="array" ref="P392">INDEX(Items!B$2:B$1098,MATCH($O392,Items!$A$2:$A$1098,0))</f>
        <v>0</v>
      </c>
      <c r="Q392">
        <f t="array" ref="Q392">INDEX(Items!C$2:C$1098,MATCH($O392,Items!$A$2:$A$1098,0))</f>
        <v>0</v>
      </c>
      <c r="R392">
        <f t="array" ref="R392">INDEX(Items!D$2:D$1098,MATCH($O392,Items!$A$2:$A$1098,0))</f>
        <v>0</v>
      </c>
    </row>
    <row r="393" spans="1:18" ht="14.4" x14ac:dyDescent="0.3">
      <c r="A393">
        <f t="shared" si="30"/>
        <v>1</v>
      </c>
      <c r="B393" s="10" t="str">
        <f t="shared" si="31"/>
        <v/>
      </c>
      <c r="C393" s="2">
        <f t="shared" si="32"/>
        <v>1</v>
      </c>
      <c r="D393" s="3"/>
      <c r="E393" s="2"/>
      <c r="F393" t="e">
        <f t="array" ref="F393">INDEX(Establishment!B$2:B$1047,MATCH($E393,Establishment!$A$2:$A$1047,0))</f>
        <v>#N/A</v>
      </c>
      <c r="G393" t="e">
        <f t="array" ref="G393">INDEX(Establishment!C$2:C$1047,MATCH($E393,Establishment!$A$2:$A$1047,0))</f>
        <v>#N/A</v>
      </c>
      <c r="H393" t="s">
        <v>20</v>
      </c>
      <c r="I393" s="4"/>
      <c r="J393" t="s">
        <v>20</v>
      </c>
      <c r="L393" s="4"/>
      <c r="M393" s="4">
        <f t="shared" si="33"/>
        <v>0</v>
      </c>
      <c r="N393" s="4">
        <f t="shared" si="34"/>
        <v>0</v>
      </c>
      <c r="O393" t="s">
        <v>20</v>
      </c>
      <c r="P393">
        <f t="array" ref="P393">INDEX(Items!B$2:B$1098,MATCH($O393,Items!$A$2:$A$1098,0))</f>
        <v>0</v>
      </c>
      <c r="Q393">
        <f t="array" ref="Q393">INDEX(Items!C$2:C$1098,MATCH($O393,Items!$A$2:$A$1098,0))</f>
        <v>0</v>
      </c>
      <c r="R393">
        <f t="array" ref="R393">INDEX(Items!D$2:D$1098,MATCH($O393,Items!$A$2:$A$1098,0))</f>
        <v>0</v>
      </c>
    </row>
    <row r="394" spans="1:18" ht="14.4" x14ac:dyDescent="0.3">
      <c r="A394">
        <f t="shared" si="30"/>
        <v>1</v>
      </c>
      <c r="B394" s="10" t="str">
        <f t="shared" si="31"/>
        <v/>
      </c>
      <c r="C394" s="2">
        <f t="shared" si="32"/>
        <v>1</v>
      </c>
      <c r="D394" s="3"/>
      <c r="E394" s="2"/>
      <c r="F394" t="e">
        <f t="array" ref="F394">INDEX(Establishment!B$2:B$1047,MATCH($E394,Establishment!$A$2:$A$1047,0))</f>
        <v>#N/A</v>
      </c>
      <c r="G394" t="e">
        <f t="array" ref="G394">INDEX(Establishment!C$2:C$1047,MATCH($E394,Establishment!$A$2:$A$1047,0))</f>
        <v>#N/A</v>
      </c>
      <c r="H394" t="s">
        <v>20</v>
      </c>
      <c r="I394" s="4"/>
      <c r="J394" t="s">
        <v>20</v>
      </c>
      <c r="L394" s="4"/>
      <c r="M394" s="4">
        <f t="shared" si="33"/>
        <v>0</v>
      </c>
      <c r="N394" s="4">
        <f t="shared" si="34"/>
        <v>0</v>
      </c>
      <c r="O394" t="s">
        <v>20</v>
      </c>
      <c r="P394">
        <f t="array" ref="P394">INDEX(Items!B$2:B$1098,MATCH($O394,Items!$A$2:$A$1098,0))</f>
        <v>0</v>
      </c>
      <c r="Q394">
        <f t="array" ref="Q394">INDEX(Items!C$2:C$1098,MATCH($O394,Items!$A$2:$A$1098,0))</f>
        <v>0</v>
      </c>
      <c r="R394">
        <f t="array" ref="R394">INDEX(Items!D$2:D$1098,MATCH($O394,Items!$A$2:$A$1098,0))</f>
        <v>0</v>
      </c>
    </row>
    <row r="395" spans="1:18" ht="14.4" x14ac:dyDescent="0.3">
      <c r="A395">
        <f t="shared" si="30"/>
        <v>1</v>
      </c>
      <c r="B395" s="10" t="str">
        <f t="shared" si="31"/>
        <v/>
      </c>
      <c r="C395" s="2">
        <f t="shared" si="32"/>
        <v>1</v>
      </c>
      <c r="D395" s="3"/>
      <c r="E395" s="2"/>
      <c r="F395" t="e">
        <f t="array" ref="F395">INDEX(Establishment!B$2:B$1047,MATCH($E395,Establishment!$A$2:$A$1047,0))</f>
        <v>#N/A</v>
      </c>
      <c r="G395" t="e">
        <f t="array" ref="G395">INDEX(Establishment!C$2:C$1047,MATCH($E395,Establishment!$A$2:$A$1047,0))</f>
        <v>#N/A</v>
      </c>
      <c r="H395" t="s">
        <v>20</v>
      </c>
      <c r="I395" s="4"/>
      <c r="J395" t="s">
        <v>20</v>
      </c>
      <c r="L395" s="4"/>
      <c r="M395" s="4">
        <f t="shared" si="33"/>
        <v>0</v>
      </c>
      <c r="N395" s="4">
        <f t="shared" si="34"/>
        <v>0</v>
      </c>
      <c r="O395" t="s">
        <v>20</v>
      </c>
      <c r="P395">
        <f t="array" ref="P395">INDEX(Items!B$2:B$1098,MATCH($O395,Items!$A$2:$A$1098,0))</f>
        <v>0</v>
      </c>
      <c r="Q395">
        <f t="array" ref="Q395">INDEX(Items!C$2:C$1098,MATCH($O395,Items!$A$2:$A$1098,0))</f>
        <v>0</v>
      </c>
      <c r="R395">
        <f t="array" ref="R395">INDEX(Items!D$2:D$1098,MATCH($O395,Items!$A$2:$A$1098,0))</f>
        <v>0</v>
      </c>
    </row>
    <row r="396" spans="1:18" ht="14.4" x14ac:dyDescent="0.3">
      <c r="A396">
        <f t="shared" si="30"/>
        <v>1</v>
      </c>
      <c r="B396" s="10" t="str">
        <f t="shared" si="31"/>
        <v/>
      </c>
      <c r="C396" s="2">
        <f t="shared" si="32"/>
        <v>1</v>
      </c>
      <c r="D396" s="3"/>
      <c r="E396" s="2"/>
      <c r="F396" t="e">
        <f t="array" ref="F396">INDEX(Establishment!B$2:B$1047,MATCH($E396,Establishment!$A$2:$A$1047,0))</f>
        <v>#N/A</v>
      </c>
      <c r="G396" t="e">
        <f t="array" ref="G396">INDEX(Establishment!C$2:C$1047,MATCH($E396,Establishment!$A$2:$A$1047,0))</f>
        <v>#N/A</v>
      </c>
      <c r="H396" t="s">
        <v>20</v>
      </c>
      <c r="I396" s="4"/>
      <c r="J396" t="s">
        <v>20</v>
      </c>
      <c r="L396" s="4"/>
      <c r="M396" s="4">
        <f t="shared" si="33"/>
        <v>0</v>
      </c>
      <c r="N396" s="4">
        <f t="shared" si="34"/>
        <v>0</v>
      </c>
      <c r="O396" t="s">
        <v>20</v>
      </c>
      <c r="P396">
        <f t="array" ref="P396">INDEX(Items!B$2:B$1098,MATCH($O396,Items!$A$2:$A$1098,0))</f>
        <v>0</v>
      </c>
      <c r="Q396">
        <f t="array" ref="Q396">INDEX(Items!C$2:C$1098,MATCH($O396,Items!$A$2:$A$1098,0))</f>
        <v>0</v>
      </c>
      <c r="R396">
        <f t="array" ref="R396">INDEX(Items!D$2:D$1098,MATCH($O396,Items!$A$2:$A$1098,0))</f>
        <v>0</v>
      </c>
    </row>
    <row r="397" spans="1:18" ht="14.4" x14ac:dyDescent="0.3">
      <c r="A397">
        <f t="shared" si="30"/>
        <v>1</v>
      </c>
      <c r="B397" s="10" t="str">
        <f t="shared" si="31"/>
        <v/>
      </c>
      <c r="C397" s="2">
        <f t="shared" si="32"/>
        <v>1</v>
      </c>
      <c r="D397" s="3"/>
      <c r="E397" s="2"/>
      <c r="F397" t="e">
        <f t="array" ref="F397">INDEX(Establishment!B$2:B$1047,MATCH($E397,Establishment!$A$2:$A$1047,0))</f>
        <v>#N/A</v>
      </c>
      <c r="G397" t="e">
        <f t="array" ref="G397">INDEX(Establishment!C$2:C$1047,MATCH($E397,Establishment!$A$2:$A$1047,0))</f>
        <v>#N/A</v>
      </c>
      <c r="H397" t="s">
        <v>20</v>
      </c>
      <c r="I397" s="4"/>
      <c r="J397" t="s">
        <v>20</v>
      </c>
      <c r="L397" s="4"/>
      <c r="M397" s="4">
        <f t="shared" si="33"/>
        <v>0</v>
      </c>
      <c r="N397" s="4">
        <f t="shared" si="34"/>
        <v>0</v>
      </c>
      <c r="O397" t="s">
        <v>20</v>
      </c>
      <c r="P397">
        <f t="array" ref="P397">INDEX(Items!B$2:B$1098,MATCH($O397,Items!$A$2:$A$1098,0))</f>
        <v>0</v>
      </c>
      <c r="Q397">
        <f t="array" ref="Q397">INDEX(Items!C$2:C$1098,MATCH($O397,Items!$A$2:$A$1098,0))</f>
        <v>0</v>
      </c>
      <c r="R397">
        <f t="array" ref="R397">INDEX(Items!D$2:D$1098,MATCH($O397,Items!$A$2:$A$1098,0))</f>
        <v>0</v>
      </c>
    </row>
    <row r="398" spans="1:18" ht="14.4" x14ac:dyDescent="0.3">
      <c r="A398">
        <f t="shared" si="30"/>
        <v>1</v>
      </c>
      <c r="B398" s="10" t="str">
        <f t="shared" si="31"/>
        <v/>
      </c>
      <c r="C398" s="2">
        <f t="shared" si="32"/>
        <v>1</v>
      </c>
      <c r="D398" s="3"/>
      <c r="E398" s="2"/>
      <c r="F398" t="e">
        <f t="array" ref="F398">INDEX(Establishment!B$2:B$1047,MATCH($E398,Establishment!$A$2:$A$1047,0))</f>
        <v>#N/A</v>
      </c>
      <c r="G398" t="e">
        <f t="array" ref="G398">INDEX(Establishment!C$2:C$1047,MATCH($E398,Establishment!$A$2:$A$1047,0))</f>
        <v>#N/A</v>
      </c>
      <c r="H398" t="s">
        <v>20</v>
      </c>
      <c r="I398" s="4"/>
      <c r="J398" t="s">
        <v>20</v>
      </c>
      <c r="L398" s="4"/>
      <c r="M398" s="4">
        <f t="shared" si="33"/>
        <v>0</v>
      </c>
      <c r="N398" s="4">
        <f t="shared" si="34"/>
        <v>0</v>
      </c>
      <c r="O398" t="s">
        <v>20</v>
      </c>
      <c r="P398">
        <f t="array" ref="P398">INDEX(Items!B$2:B$1098,MATCH($O398,Items!$A$2:$A$1098,0))</f>
        <v>0</v>
      </c>
      <c r="Q398">
        <f t="array" ref="Q398">INDEX(Items!C$2:C$1098,MATCH($O398,Items!$A$2:$A$1098,0))</f>
        <v>0</v>
      </c>
      <c r="R398">
        <f t="array" ref="R398">INDEX(Items!D$2:D$1098,MATCH($O398,Items!$A$2:$A$1098,0))</f>
        <v>0</v>
      </c>
    </row>
    <row r="399" spans="1:18" ht="14.4" x14ac:dyDescent="0.3">
      <c r="A399">
        <f t="shared" si="30"/>
        <v>1</v>
      </c>
      <c r="B399" s="10" t="str">
        <f t="shared" si="31"/>
        <v/>
      </c>
      <c r="C399" s="2">
        <f t="shared" si="32"/>
        <v>1</v>
      </c>
      <c r="D399" s="3"/>
      <c r="E399" s="2"/>
      <c r="F399" t="e">
        <f t="array" ref="F399">INDEX(Establishment!B$2:B$1047,MATCH($E399,Establishment!$A$2:$A$1047,0))</f>
        <v>#N/A</v>
      </c>
      <c r="G399" t="e">
        <f t="array" ref="G399">INDEX(Establishment!C$2:C$1047,MATCH($E399,Establishment!$A$2:$A$1047,0))</f>
        <v>#N/A</v>
      </c>
      <c r="H399" t="s">
        <v>20</v>
      </c>
      <c r="I399" s="4"/>
      <c r="J399" t="s">
        <v>20</v>
      </c>
      <c r="L399" s="4"/>
      <c r="M399" s="4">
        <f t="shared" si="33"/>
        <v>0</v>
      </c>
      <c r="N399" s="4">
        <f t="shared" si="34"/>
        <v>0</v>
      </c>
      <c r="O399" t="s">
        <v>20</v>
      </c>
      <c r="P399">
        <f t="array" ref="P399">INDEX(Items!B$2:B$1098,MATCH($O399,Items!$A$2:$A$1098,0))</f>
        <v>0</v>
      </c>
      <c r="Q399">
        <f t="array" ref="Q399">INDEX(Items!C$2:C$1098,MATCH($O399,Items!$A$2:$A$1098,0))</f>
        <v>0</v>
      </c>
      <c r="R399">
        <f t="array" ref="R399">INDEX(Items!D$2:D$1098,MATCH($O399,Items!$A$2:$A$1098,0))</f>
        <v>0</v>
      </c>
    </row>
    <row r="400" spans="1:18" ht="14.4" x14ac:dyDescent="0.3">
      <c r="A400">
        <f t="shared" si="30"/>
        <v>1</v>
      </c>
      <c r="B400" s="10" t="str">
        <f t="shared" si="31"/>
        <v/>
      </c>
      <c r="C400" s="2">
        <f t="shared" si="32"/>
        <v>1</v>
      </c>
      <c r="D400" s="3"/>
      <c r="E400" s="2"/>
      <c r="F400" t="e">
        <f t="array" ref="F400">INDEX(Establishment!B$2:B$1047,MATCH($E400,Establishment!$A$2:$A$1047,0))</f>
        <v>#N/A</v>
      </c>
      <c r="G400" t="e">
        <f t="array" ref="G400">INDEX(Establishment!C$2:C$1047,MATCH($E400,Establishment!$A$2:$A$1047,0))</f>
        <v>#N/A</v>
      </c>
      <c r="H400" t="s">
        <v>20</v>
      </c>
      <c r="I400" s="4"/>
      <c r="J400" t="s">
        <v>20</v>
      </c>
      <c r="L400" s="4"/>
      <c r="M400" s="4">
        <f t="shared" si="33"/>
        <v>0</v>
      </c>
      <c r="N400" s="4">
        <f t="shared" si="34"/>
        <v>0</v>
      </c>
      <c r="O400" t="s">
        <v>20</v>
      </c>
      <c r="P400">
        <f t="array" ref="P400">INDEX(Items!B$2:B$1098,MATCH($O400,Items!$A$2:$A$1098,0))</f>
        <v>0</v>
      </c>
      <c r="Q400">
        <f t="array" ref="Q400">INDEX(Items!C$2:C$1098,MATCH($O400,Items!$A$2:$A$1098,0))</f>
        <v>0</v>
      </c>
      <c r="R400">
        <f t="array" ref="R400">INDEX(Items!D$2:D$1098,MATCH($O400,Items!$A$2:$A$1098,0))</f>
        <v>0</v>
      </c>
    </row>
    <row r="401" spans="1:18" ht="14.4" x14ac:dyDescent="0.3">
      <c r="A401">
        <f t="shared" si="30"/>
        <v>1</v>
      </c>
      <c r="B401" s="10" t="str">
        <f t="shared" si="31"/>
        <v/>
      </c>
      <c r="C401" s="2">
        <f t="shared" si="32"/>
        <v>1</v>
      </c>
      <c r="D401" s="3"/>
      <c r="E401" s="2"/>
      <c r="F401" t="e">
        <f t="array" ref="F401">INDEX(Establishment!B$2:B$1047,MATCH($E401,Establishment!$A$2:$A$1047,0))</f>
        <v>#N/A</v>
      </c>
      <c r="G401" t="e">
        <f t="array" ref="G401">INDEX(Establishment!C$2:C$1047,MATCH($E401,Establishment!$A$2:$A$1047,0))</f>
        <v>#N/A</v>
      </c>
      <c r="H401" t="s">
        <v>20</v>
      </c>
      <c r="I401" s="4"/>
      <c r="J401" t="s">
        <v>20</v>
      </c>
      <c r="L401" s="4"/>
      <c r="M401" s="4">
        <f t="shared" si="33"/>
        <v>0</v>
      </c>
      <c r="N401" s="4">
        <f t="shared" si="34"/>
        <v>0</v>
      </c>
      <c r="O401" t="s">
        <v>20</v>
      </c>
      <c r="P401">
        <f t="array" ref="P401">INDEX(Items!B$2:B$1098,MATCH($O401,Items!$A$2:$A$1098,0))</f>
        <v>0</v>
      </c>
      <c r="Q401">
        <f t="array" ref="Q401">INDEX(Items!C$2:C$1098,MATCH($O401,Items!$A$2:$A$1098,0))</f>
        <v>0</v>
      </c>
      <c r="R401">
        <f t="array" ref="R401">INDEX(Items!D$2:D$1098,MATCH($O401,Items!$A$2:$A$1098,0))</f>
        <v>0</v>
      </c>
    </row>
    <row r="402" spans="1:18" ht="14.4" x14ac:dyDescent="0.3">
      <c r="A402">
        <f t="shared" si="30"/>
        <v>1</v>
      </c>
      <c r="B402" s="10" t="str">
        <f t="shared" si="31"/>
        <v/>
      </c>
      <c r="C402" s="2">
        <f t="shared" si="32"/>
        <v>1</v>
      </c>
      <c r="D402" s="3"/>
      <c r="E402" s="2"/>
      <c r="F402" t="e">
        <f t="array" ref="F402">INDEX(Establishment!B$2:B$1047,MATCH($E402,Establishment!$A$2:$A$1047,0))</f>
        <v>#N/A</v>
      </c>
      <c r="G402" t="e">
        <f t="array" ref="G402">INDEX(Establishment!C$2:C$1047,MATCH($E402,Establishment!$A$2:$A$1047,0))</f>
        <v>#N/A</v>
      </c>
      <c r="H402" t="s">
        <v>20</v>
      </c>
      <c r="I402" s="4"/>
      <c r="J402" t="s">
        <v>20</v>
      </c>
      <c r="L402" s="4"/>
      <c r="M402" s="4">
        <f t="shared" si="33"/>
        <v>0</v>
      </c>
      <c r="N402" s="4">
        <f t="shared" si="34"/>
        <v>0</v>
      </c>
      <c r="O402" t="s">
        <v>20</v>
      </c>
      <c r="P402">
        <f t="array" ref="P402">INDEX(Items!B$2:B$1098,MATCH($O402,Items!$A$2:$A$1098,0))</f>
        <v>0</v>
      </c>
      <c r="Q402">
        <f t="array" ref="Q402">INDEX(Items!C$2:C$1098,MATCH($O402,Items!$A$2:$A$1098,0))</f>
        <v>0</v>
      </c>
      <c r="R402">
        <f t="array" ref="R402">INDEX(Items!D$2:D$1098,MATCH($O402,Items!$A$2:$A$1098,0))</f>
        <v>0</v>
      </c>
    </row>
    <row r="403" spans="1:18" ht="14.4" x14ac:dyDescent="0.3">
      <c r="A403">
        <f t="shared" si="30"/>
        <v>1</v>
      </c>
      <c r="B403" s="10" t="str">
        <f t="shared" si="31"/>
        <v/>
      </c>
      <c r="C403" s="2">
        <f t="shared" si="32"/>
        <v>1</v>
      </c>
      <c r="D403" s="3"/>
      <c r="E403" s="2"/>
      <c r="F403" t="e">
        <f t="array" ref="F403">INDEX(Establishment!B$2:B$1047,MATCH($E403,Establishment!$A$2:$A$1047,0))</f>
        <v>#N/A</v>
      </c>
      <c r="G403" t="e">
        <f t="array" ref="G403">INDEX(Establishment!C$2:C$1047,MATCH($E403,Establishment!$A$2:$A$1047,0))</f>
        <v>#N/A</v>
      </c>
      <c r="H403" t="s">
        <v>20</v>
      </c>
      <c r="I403" s="4"/>
      <c r="J403" t="s">
        <v>20</v>
      </c>
      <c r="L403" s="4"/>
      <c r="M403" s="4">
        <f t="shared" si="33"/>
        <v>0</v>
      </c>
      <c r="N403" s="4">
        <f t="shared" si="34"/>
        <v>0</v>
      </c>
      <c r="O403" t="s">
        <v>20</v>
      </c>
      <c r="P403">
        <f t="array" ref="P403">INDEX(Items!B$2:B$1098,MATCH($O403,Items!$A$2:$A$1098,0))</f>
        <v>0</v>
      </c>
      <c r="Q403">
        <f t="array" ref="Q403">INDEX(Items!C$2:C$1098,MATCH($O403,Items!$A$2:$A$1098,0))</f>
        <v>0</v>
      </c>
      <c r="R403">
        <f t="array" ref="R403">INDEX(Items!D$2:D$1098,MATCH($O403,Items!$A$2:$A$1098,0))</f>
        <v>0</v>
      </c>
    </row>
    <row r="404" spans="1:18" ht="14.4" x14ac:dyDescent="0.3">
      <c r="A404">
        <f t="shared" si="30"/>
        <v>1</v>
      </c>
      <c r="B404" s="10" t="str">
        <f t="shared" si="31"/>
        <v/>
      </c>
      <c r="C404" s="2">
        <f t="shared" si="32"/>
        <v>1</v>
      </c>
      <c r="D404" s="3"/>
      <c r="E404" s="2"/>
      <c r="F404" t="e">
        <f t="array" ref="F404">INDEX(Establishment!B$2:B$1047,MATCH($E404,Establishment!$A$2:$A$1047,0))</f>
        <v>#N/A</v>
      </c>
      <c r="G404" t="e">
        <f t="array" ref="G404">INDEX(Establishment!C$2:C$1047,MATCH($E404,Establishment!$A$2:$A$1047,0))</f>
        <v>#N/A</v>
      </c>
      <c r="H404" t="s">
        <v>20</v>
      </c>
      <c r="I404" s="4"/>
      <c r="J404" t="s">
        <v>20</v>
      </c>
      <c r="L404" s="4"/>
      <c r="M404" s="4">
        <f t="shared" si="33"/>
        <v>0</v>
      </c>
      <c r="N404" s="4">
        <f t="shared" si="34"/>
        <v>0</v>
      </c>
      <c r="O404" t="s">
        <v>20</v>
      </c>
      <c r="P404">
        <f t="array" ref="P404">INDEX(Items!B$2:B$1098,MATCH($O404,Items!$A$2:$A$1098,0))</f>
        <v>0</v>
      </c>
      <c r="Q404">
        <f t="array" ref="Q404">INDEX(Items!C$2:C$1098,MATCH($O404,Items!$A$2:$A$1098,0))</f>
        <v>0</v>
      </c>
      <c r="R404">
        <f t="array" ref="R404">INDEX(Items!D$2:D$1098,MATCH($O404,Items!$A$2:$A$1098,0))</f>
        <v>0</v>
      </c>
    </row>
    <row r="405" spans="1:18" ht="14.4" x14ac:dyDescent="0.3">
      <c r="A405">
        <f t="shared" si="30"/>
        <v>1</v>
      </c>
      <c r="B405" s="10" t="str">
        <f t="shared" si="31"/>
        <v/>
      </c>
      <c r="C405" s="2">
        <f t="shared" si="32"/>
        <v>1</v>
      </c>
      <c r="D405" s="3"/>
      <c r="E405" s="2"/>
      <c r="F405" t="e">
        <f t="array" ref="F405">INDEX(Establishment!B$2:B$1047,MATCH($E405,Establishment!$A$2:$A$1047,0))</f>
        <v>#N/A</v>
      </c>
      <c r="G405" t="e">
        <f t="array" ref="G405">INDEX(Establishment!C$2:C$1047,MATCH($E405,Establishment!$A$2:$A$1047,0))</f>
        <v>#N/A</v>
      </c>
      <c r="H405" t="s">
        <v>20</v>
      </c>
      <c r="I405" s="4"/>
      <c r="J405" t="s">
        <v>20</v>
      </c>
      <c r="L405" s="4"/>
      <c r="M405" s="4">
        <f t="shared" si="33"/>
        <v>0</v>
      </c>
      <c r="N405" s="4">
        <f t="shared" si="34"/>
        <v>0</v>
      </c>
      <c r="O405" t="s">
        <v>20</v>
      </c>
      <c r="P405">
        <f t="array" ref="P405">INDEX(Items!B$2:B$1098,MATCH($O405,Items!$A$2:$A$1098,0))</f>
        <v>0</v>
      </c>
      <c r="Q405">
        <f t="array" ref="Q405">INDEX(Items!C$2:C$1098,MATCH($O405,Items!$A$2:$A$1098,0))</f>
        <v>0</v>
      </c>
      <c r="R405">
        <f t="array" ref="R405">INDEX(Items!D$2:D$1098,MATCH($O405,Items!$A$2:$A$1098,0))</f>
        <v>0</v>
      </c>
    </row>
    <row r="406" spans="1:18" ht="14.4" x14ac:dyDescent="0.3">
      <c r="A406">
        <f t="shared" si="30"/>
        <v>1</v>
      </c>
      <c r="B406" s="10" t="str">
        <f t="shared" si="31"/>
        <v/>
      </c>
      <c r="C406" s="2">
        <f t="shared" si="32"/>
        <v>1</v>
      </c>
      <c r="D406" s="3"/>
      <c r="E406" s="2"/>
      <c r="F406" t="e">
        <f t="array" ref="F406">INDEX(Establishment!B$2:B$1047,MATCH($E406,Establishment!$A$2:$A$1047,0))</f>
        <v>#N/A</v>
      </c>
      <c r="G406" t="e">
        <f t="array" ref="G406">INDEX(Establishment!C$2:C$1047,MATCH($E406,Establishment!$A$2:$A$1047,0))</f>
        <v>#N/A</v>
      </c>
      <c r="H406" t="s">
        <v>20</v>
      </c>
      <c r="I406" s="4"/>
      <c r="J406" t="s">
        <v>20</v>
      </c>
      <c r="L406" s="4"/>
      <c r="M406" s="4">
        <f t="shared" si="33"/>
        <v>0</v>
      </c>
      <c r="N406" s="4">
        <f t="shared" si="34"/>
        <v>0</v>
      </c>
      <c r="O406" t="s">
        <v>20</v>
      </c>
      <c r="P406">
        <f t="array" ref="P406">INDEX(Items!B$2:B$1098,MATCH($O406,Items!$A$2:$A$1098,0))</f>
        <v>0</v>
      </c>
      <c r="Q406">
        <f t="array" ref="Q406">INDEX(Items!C$2:C$1098,MATCH($O406,Items!$A$2:$A$1098,0))</f>
        <v>0</v>
      </c>
      <c r="R406">
        <f t="array" ref="R406">INDEX(Items!D$2:D$1098,MATCH($O406,Items!$A$2:$A$1098,0))</f>
        <v>0</v>
      </c>
    </row>
    <row r="407" spans="1:18" ht="14.4" x14ac:dyDescent="0.3">
      <c r="A407">
        <f t="shared" si="30"/>
        <v>1</v>
      </c>
      <c r="B407" s="10" t="str">
        <f t="shared" si="31"/>
        <v/>
      </c>
      <c r="C407" s="2">
        <f t="shared" si="32"/>
        <v>1</v>
      </c>
      <c r="D407" s="3"/>
      <c r="E407" s="2"/>
      <c r="F407" t="e">
        <f t="array" ref="F407">INDEX(Establishment!B$2:B$1047,MATCH($E407,Establishment!$A$2:$A$1047,0))</f>
        <v>#N/A</v>
      </c>
      <c r="G407" t="e">
        <f t="array" ref="G407">INDEX(Establishment!C$2:C$1047,MATCH($E407,Establishment!$A$2:$A$1047,0))</f>
        <v>#N/A</v>
      </c>
      <c r="H407" t="s">
        <v>20</v>
      </c>
      <c r="I407" s="4"/>
      <c r="J407" t="s">
        <v>20</v>
      </c>
      <c r="L407" s="4"/>
      <c r="M407" s="4">
        <f t="shared" si="33"/>
        <v>0</v>
      </c>
      <c r="N407" s="4">
        <f t="shared" si="34"/>
        <v>0</v>
      </c>
      <c r="O407" t="s">
        <v>20</v>
      </c>
      <c r="P407">
        <f t="array" ref="P407">INDEX(Items!B$2:B$1098,MATCH($O407,Items!$A$2:$A$1098,0))</f>
        <v>0</v>
      </c>
      <c r="Q407">
        <f t="array" ref="Q407">INDEX(Items!C$2:C$1098,MATCH($O407,Items!$A$2:$A$1098,0))</f>
        <v>0</v>
      </c>
      <c r="R407">
        <f t="array" ref="R407">INDEX(Items!D$2:D$1098,MATCH($O407,Items!$A$2:$A$1098,0))</f>
        <v>0</v>
      </c>
    </row>
    <row r="408" spans="1:18" ht="14.4" x14ac:dyDescent="0.3">
      <c r="A408">
        <f t="shared" si="30"/>
        <v>1</v>
      </c>
      <c r="B408" s="10" t="str">
        <f t="shared" si="31"/>
        <v/>
      </c>
      <c r="C408" s="2">
        <f t="shared" si="32"/>
        <v>1</v>
      </c>
      <c r="D408" s="3"/>
      <c r="E408" s="2"/>
      <c r="F408" t="e">
        <f t="array" ref="F408">INDEX(Establishment!B$2:B$1047,MATCH($E408,Establishment!$A$2:$A$1047,0))</f>
        <v>#N/A</v>
      </c>
      <c r="G408" t="e">
        <f t="array" ref="G408">INDEX(Establishment!C$2:C$1047,MATCH($E408,Establishment!$A$2:$A$1047,0))</f>
        <v>#N/A</v>
      </c>
      <c r="H408" t="s">
        <v>20</v>
      </c>
      <c r="I408" s="4"/>
      <c r="J408" t="s">
        <v>20</v>
      </c>
      <c r="L408" s="4"/>
      <c r="M408" s="4">
        <f t="shared" si="33"/>
        <v>0</v>
      </c>
      <c r="N408" s="4">
        <f t="shared" si="34"/>
        <v>0</v>
      </c>
      <c r="O408" t="s">
        <v>20</v>
      </c>
      <c r="P408">
        <f t="array" ref="P408">INDEX(Items!B$2:B$1098,MATCH($O408,Items!$A$2:$A$1098,0))</f>
        <v>0</v>
      </c>
      <c r="Q408">
        <f t="array" ref="Q408">INDEX(Items!C$2:C$1098,MATCH($O408,Items!$A$2:$A$1098,0))</f>
        <v>0</v>
      </c>
      <c r="R408">
        <f t="array" ref="R408">INDEX(Items!D$2:D$1098,MATCH($O408,Items!$A$2:$A$1098,0))</f>
        <v>0</v>
      </c>
    </row>
    <row r="409" spans="1:18" ht="14.4" x14ac:dyDescent="0.3">
      <c r="A409">
        <f t="shared" si="30"/>
        <v>1</v>
      </c>
      <c r="B409" s="10" t="str">
        <f t="shared" si="31"/>
        <v/>
      </c>
      <c r="C409" s="2">
        <f t="shared" si="32"/>
        <v>1</v>
      </c>
      <c r="D409" s="3"/>
      <c r="E409" s="2"/>
      <c r="F409" t="e">
        <f t="array" ref="F409">INDEX(Establishment!B$2:B$1047,MATCH($E409,Establishment!$A$2:$A$1047,0))</f>
        <v>#N/A</v>
      </c>
      <c r="G409" t="e">
        <f t="array" ref="G409">INDEX(Establishment!C$2:C$1047,MATCH($E409,Establishment!$A$2:$A$1047,0))</f>
        <v>#N/A</v>
      </c>
      <c r="H409" t="s">
        <v>20</v>
      </c>
      <c r="I409" s="4"/>
      <c r="J409" t="s">
        <v>20</v>
      </c>
      <c r="L409" s="4"/>
      <c r="M409" s="4">
        <f t="shared" si="33"/>
        <v>0</v>
      </c>
      <c r="N409" s="4">
        <f t="shared" si="34"/>
        <v>0</v>
      </c>
      <c r="O409" t="s">
        <v>20</v>
      </c>
      <c r="P409">
        <f t="array" ref="P409">INDEX(Items!B$2:B$1098,MATCH($O409,Items!$A$2:$A$1098,0))</f>
        <v>0</v>
      </c>
      <c r="Q409">
        <f t="array" ref="Q409">INDEX(Items!C$2:C$1098,MATCH($O409,Items!$A$2:$A$1098,0))</f>
        <v>0</v>
      </c>
      <c r="R409">
        <f t="array" ref="R409">INDEX(Items!D$2:D$1098,MATCH($O409,Items!$A$2:$A$1098,0))</f>
        <v>0</v>
      </c>
    </row>
    <row r="410" spans="1:18" ht="14.4" x14ac:dyDescent="0.3">
      <c r="A410">
        <f t="shared" si="30"/>
        <v>1</v>
      </c>
      <c r="B410" s="10" t="str">
        <f t="shared" si="31"/>
        <v/>
      </c>
      <c r="C410" s="2">
        <f t="shared" si="32"/>
        <v>1</v>
      </c>
      <c r="D410" s="3"/>
      <c r="E410" s="2"/>
      <c r="F410" t="e">
        <f t="array" ref="F410">INDEX(Establishment!B$2:B$1047,MATCH($E410,Establishment!$A$2:$A$1047,0))</f>
        <v>#N/A</v>
      </c>
      <c r="G410" t="e">
        <f t="array" ref="G410">INDEX(Establishment!C$2:C$1047,MATCH($E410,Establishment!$A$2:$A$1047,0))</f>
        <v>#N/A</v>
      </c>
      <c r="H410" t="s">
        <v>20</v>
      </c>
      <c r="I410" s="4"/>
      <c r="J410" t="s">
        <v>20</v>
      </c>
      <c r="L410" s="4"/>
      <c r="M410" s="4">
        <f t="shared" si="33"/>
        <v>0</v>
      </c>
      <c r="N410" s="4">
        <f t="shared" si="34"/>
        <v>0</v>
      </c>
      <c r="O410" t="s">
        <v>20</v>
      </c>
      <c r="P410">
        <f t="array" ref="P410">INDEX(Items!B$2:B$1098,MATCH($O410,Items!$A$2:$A$1098,0))</f>
        <v>0</v>
      </c>
      <c r="Q410">
        <f t="array" ref="Q410">INDEX(Items!C$2:C$1098,MATCH($O410,Items!$A$2:$A$1098,0))</f>
        <v>0</v>
      </c>
      <c r="R410">
        <f t="array" ref="R410">INDEX(Items!D$2:D$1098,MATCH($O410,Items!$A$2:$A$1098,0))</f>
        <v>0</v>
      </c>
    </row>
    <row r="411" spans="1:18" ht="14.4" x14ac:dyDescent="0.3">
      <c r="A411">
        <f t="shared" si="30"/>
        <v>1</v>
      </c>
      <c r="B411" s="10" t="str">
        <f t="shared" si="31"/>
        <v/>
      </c>
      <c r="C411" s="2">
        <f t="shared" si="32"/>
        <v>1</v>
      </c>
      <c r="D411" s="3"/>
      <c r="E411" s="2"/>
      <c r="F411" t="e">
        <f t="array" ref="F411">INDEX(Establishment!B$2:B$1047,MATCH($E411,Establishment!$A$2:$A$1047,0))</f>
        <v>#N/A</v>
      </c>
      <c r="G411" t="e">
        <f t="array" ref="G411">INDEX(Establishment!C$2:C$1047,MATCH($E411,Establishment!$A$2:$A$1047,0))</f>
        <v>#N/A</v>
      </c>
      <c r="H411" t="s">
        <v>20</v>
      </c>
      <c r="I411" s="4"/>
      <c r="J411" t="s">
        <v>20</v>
      </c>
      <c r="L411" s="4"/>
      <c r="M411" s="4">
        <f t="shared" si="33"/>
        <v>0</v>
      </c>
      <c r="N411" s="4">
        <f t="shared" si="34"/>
        <v>0</v>
      </c>
      <c r="O411" t="s">
        <v>20</v>
      </c>
      <c r="P411">
        <f t="array" ref="P411">INDEX(Items!B$2:B$1098,MATCH($O411,Items!$A$2:$A$1098,0))</f>
        <v>0</v>
      </c>
      <c r="Q411">
        <f t="array" ref="Q411">INDEX(Items!C$2:C$1098,MATCH($O411,Items!$A$2:$A$1098,0))</f>
        <v>0</v>
      </c>
      <c r="R411">
        <f t="array" ref="R411">INDEX(Items!D$2:D$1098,MATCH($O411,Items!$A$2:$A$1098,0))</f>
        <v>0</v>
      </c>
    </row>
    <row r="412" spans="1:18" ht="14.4" x14ac:dyDescent="0.3">
      <c r="A412">
        <f t="shared" si="30"/>
        <v>1</v>
      </c>
      <c r="B412" s="10" t="str">
        <f t="shared" si="31"/>
        <v/>
      </c>
      <c r="C412" s="2">
        <f t="shared" si="32"/>
        <v>1</v>
      </c>
      <c r="D412" s="3"/>
      <c r="E412" s="2"/>
      <c r="F412" t="e">
        <f t="array" ref="F412">INDEX(Establishment!B$2:B$1047,MATCH($E412,Establishment!$A$2:$A$1047,0))</f>
        <v>#N/A</v>
      </c>
      <c r="G412" t="e">
        <f t="array" ref="G412">INDEX(Establishment!C$2:C$1047,MATCH($E412,Establishment!$A$2:$A$1047,0))</f>
        <v>#N/A</v>
      </c>
      <c r="H412" t="s">
        <v>20</v>
      </c>
      <c r="I412" s="4"/>
      <c r="J412" t="s">
        <v>20</v>
      </c>
      <c r="L412" s="4"/>
      <c r="M412" s="4">
        <f t="shared" si="33"/>
        <v>0</v>
      </c>
      <c r="N412" s="4">
        <f t="shared" si="34"/>
        <v>0</v>
      </c>
      <c r="O412" t="s">
        <v>20</v>
      </c>
      <c r="P412">
        <f t="array" ref="P412">INDEX(Items!B$2:B$1098,MATCH($O412,Items!$A$2:$A$1098,0))</f>
        <v>0</v>
      </c>
      <c r="Q412">
        <f t="array" ref="Q412">INDEX(Items!C$2:C$1098,MATCH($O412,Items!$A$2:$A$1098,0))</f>
        <v>0</v>
      </c>
      <c r="R412">
        <f t="array" ref="R412">INDEX(Items!D$2:D$1098,MATCH($O412,Items!$A$2:$A$1098,0))</f>
        <v>0</v>
      </c>
    </row>
    <row r="413" spans="1:18" ht="14.4" x14ac:dyDescent="0.3">
      <c r="A413">
        <f t="shared" si="30"/>
        <v>1</v>
      </c>
      <c r="B413" s="10" t="str">
        <f t="shared" si="31"/>
        <v/>
      </c>
      <c r="C413" s="2">
        <f t="shared" si="32"/>
        <v>1</v>
      </c>
      <c r="D413" s="3"/>
      <c r="E413" s="2"/>
      <c r="F413" t="e">
        <f t="array" ref="F413">INDEX(Establishment!B$2:B$1047,MATCH($E413,Establishment!$A$2:$A$1047,0))</f>
        <v>#N/A</v>
      </c>
      <c r="G413" t="e">
        <f t="array" ref="G413">INDEX(Establishment!C$2:C$1047,MATCH($E413,Establishment!$A$2:$A$1047,0))</f>
        <v>#N/A</v>
      </c>
      <c r="H413" t="s">
        <v>20</v>
      </c>
      <c r="I413" s="4"/>
      <c r="J413" t="s">
        <v>20</v>
      </c>
      <c r="L413" s="4"/>
      <c r="M413" s="4">
        <f t="shared" si="33"/>
        <v>0</v>
      </c>
      <c r="N413" s="4">
        <f t="shared" si="34"/>
        <v>0</v>
      </c>
      <c r="O413" t="s">
        <v>20</v>
      </c>
      <c r="P413">
        <f t="array" ref="P413">INDEX(Items!B$2:B$1098,MATCH($O413,Items!$A$2:$A$1098,0))</f>
        <v>0</v>
      </c>
      <c r="Q413">
        <f t="array" ref="Q413">INDEX(Items!C$2:C$1098,MATCH($O413,Items!$A$2:$A$1098,0))</f>
        <v>0</v>
      </c>
      <c r="R413">
        <f t="array" ref="R413">INDEX(Items!D$2:D$1098,MATCH($O413,Items!$A$2:$A$1098,0))</f>
        <v>0</v>
      </c>
    </row>
    <row r="414" spans="1:18" ht="14.4" x14ac:dyDescent="0.3">
      <c r="A414">
        <f t="shared" si="30"/>
        <v>1</v>
      </c>
      <c r="B414" s="10" t="str">
        <f t="shared" si="31"/>
        <v/>
      </c>
      <c r="C414" s="2">
        <f t="shared" si="32"/>
        <v>1</v>
      </c>
      <c r="D414" s="3"/>
      <c r="E414" s="2"/>
      <c r="F414" t="e">
        <f t="array" ref="F414">INDEX(Establishment!B$2:B$1047,MATCH($E414,Establishment!$A$2:$A$1047,0))</f>
        <v>#N/A</v>
      </c>
      <c r="G414" t="e">
        <f t="array" ref="G414">INDEX(Establishment!C$2:C$1047,MATCH($E414,Establishment!$A$2:$A$1047,0))</f>
        <v>#N/A</v>
      </c>
      <c r="H414" t="s">
        <v>20</v>
      </c>
      <c r="I414" s="4"/>
      <c r="J414" t="s">
        <v>20</v>
      </c>
      <c r="L414" s="4"/>
      <c r="M414" s="4">
        <f t="shared" si="33"/>
        <v>0</v>
      </c>
      <c r="N414" s="4">
        <f t="shared" si="34"/>
        <v>0</v>
      </c>
      <c r="O414" t="s">
        <v>20</v>
      </c>
      <c r="P414">
        <f t="array" ref="P414">INDEX(Items!B$2:B$1098,MATCH($O414,Items!$A$2:$A$1098,0))</f>
        <v>0</v>
      </c>
      <c r="Q414">
        <f t="array" ref="Q414">INDEX(Items!C$2:C$1098,MATCH($O414,Items!$A$2:$A$1098,0))</f>
        <v>0</v>
      </c>
      <c r="R414">
        <f t="array" ref="R414">INDEX(Items!D$2:D$1098,MATCH($O414,Items!$A$2:$A$1098,0))</f>
        <v>0</v>
      </c>
    </row>
    <row r="415" spans="1:18" ht="14.4" x14ac:dyDescent="0.3">
      <c r="A415">
        <f t="shared" si="30"/>
        <v>1</v>
      </c>
      <c r="B415" s="10" t="str">
        <f t="shared" si="31"/>
        <v/>
      </c>
      <c r="C415" s="2">
        <f t="shared" si="32"/>
        <v>1</v>
      </c>
      <c r="D415" s="3"/>
      <c r="E415" s="2"/>
      <c r="F415" t="e">
        <f t="array" ref="F415">INDEX(Establishment!B$2:B$1047,MATCH($E415,Establishment!$A$2:$A$1047,0))</f>
        <v>#N/A</v>
      </c>
      <c r="G415" t="e">
        <f t="array" ref="G415">INDEX(Establishment!C$2:C$1047,MATCH($E415,Establishment!$A$2:$A$1047,0))</f>
        <v>#N/A</v>
      </c>
      <c r="H415" t="s">
        <v>20</v>
      </c>
      <c r="I415" s="4"/>
      <c r="J415" t="s">
        <v>20</v>
      </c>
      <c r="L415" s="4"/>
      <c r="M415" s="4">
        <f t="shared" si="33"/>
        <v>0</v>
      </c>
      <c r="N415" s="4">
        <f t="shared" si="34"/>
        <v>0</v>
      </c>
      <c r="O415" t="s">
        <v>20</v>
      </c>
      <c r="P415">
        <f t="array" ref="P415">INDEX(Items!B$2:B$1098,MATCH($O415,Items!$A$2:$A$1098,0))</f>
        <v>0</v>
      </c>
      <c r="Q415">
        <f t="array" ref="Q415">INDEX(Items!C$2:C$1098,MATCH($O415,Items!$A$2:$A$1098,0))</f>
        <v>0</v>
      </c>
      <c r="R415">
        <f t="array" ref="R415">INDEX(Items!D$2:D$1098,MATCH($O415,Items!$A$2:$A$1098,0))</f>
        <v>0</v>
      </c>
    </row>
    <row r="416" spans="1:18" ht="14.4" x14ac:dyDescent="0.3">
      <c r="A416">
        <f t="shared" si="30"/>
        <v>1</v>
      </c>
      <c r="B416" s="10" t="str">
        <f t="shared" si="31"/>
        <v/>
      </c>
      <c r="C416" s="2">
        <f t="shared" si="32"/>
        <v>1</v>
      </c>
      <c r="D416" s="3"/>
      <c r="E416" s="2"/>
      <c r="F416" t="e">
        <f t="array" ref="F416">INDEX(Establishment!B$2:B$1047,MATCH($E416,Establishment!$A$2:$A$1047,0))</f>
        <v>#N/A</v>
      </c>
      <c r="G416" t="e">
        <f t="array" ref="G416">INDEX(Establishment!C$2:C$1047,MATCH($E416,Establishment!$A$2:$A$1047,0))</f>
        <v>#N/A</v>
      </c>
      <c r="H416" t="s">
        <v>20</v>
      </c>
      <c r="I416" s="4"/>
      <c r="J416" t="s">
        <v>20</v>
      </c>
      <c r="L416" s="4"/>
      <c r="M416" s="4">
        <f t="shared" si="33"/>
        <v>0</v>
      </c>
      <c r="N416" s="4">
        <f t="shared" si="34"/>
        <v>0</v>
      </c>
      <c r="O416" t="s">
        <v>20</v>
      </c>
      <c r="P416">
        <f t="array" ref="P416">INDEX(Items!B$2:B$1098,MATCH($O416,Items!$A$2:$A$1098,0))</f>
        <v>0</v>
      </c>
      <c r="Q416">
        <f t="array" ref="Q416">INDEX(Items!C$2:C$1098,MATCH($O416,Items!$A$2:$A$1098,0))</f>
        <v>0</v>
      </c>
      <c r="R416">
        <f t="array" ref="R416">INDEX(Items!D$2:D$1098,MATCH($O416,Items!$A$2:$A$1098,0))</f>
        <v>0</v>
      </c>
    </row>
    <row r="417" spans="1:18" ht="14.4" x14ac:dyDescent="0.3">
      <c r="A417">
        <f t="shared" si="30"/>
        <v>1</v>
      </c>
      <c r="B417" s="10" t="str">
        <f t="shared" si="31"/>
        <v/>
      </c>
      <c r="C417" s="2">
        <f t="shared" si="32"/>
        <v>1</v>
      </c>
      <c r="D417" s="3"/>
      <c r="E417" s="2"/>
      <c r="F417" t="e">
        <f t="array" ref="F417">INDEX(Establishment!B$2:B$1047,MATCH($E417,Establishment!$A$2:$A$1047,0))</f>
        <v>#N/A</v>
      </c>
      <c r="G417" t="e">
        <f t="array" ref="G417">INDEX(Establishment!C$2:C$1047,MATCH($E417,Establishment!$A$2:$A$1047,0))</f>
        <v>#N/A</v>
      </c>
      <c r="H417" t="s">
        <v>20</v>
      </c>
      <c r="I417" s="4"/>
      <c r="J417" t="s">
        <v>20</v>
      </c>
      <c r="L417" s="4"/>
      <c r="M417" s="4">
        <f t="shared" si="33"/>
        <v>0</v>
      </c>
      <c r="N417" s="4">
        <f t="shared" si="34"/>
        <v>0</v>
      </c>
      <c r="O417" t="s">
        <v>20</v>
      </c>
      <c r="P417">
        <f t="array" ref="P417">INDEX(Items!B$2:B$1098,MATCH($O417,Items!$A$2:$A$1098,0))</f>
        <v>0</v>
      </c>
      <c r="Q417">
        <f t="array" ref="Q417">INDEX(Items!C$2:C$1098,MATCH($O417,Items!$A$2:$A$1098,0))</f>
        <v>0</v>
      </c>
      <c r="R417">
        <f t="array" ref="R417">INDEX(Items!D$2:D$1098,MATCH($O417,Items!$A$2:$A$1098,0))</f>
        <v>0</v>
      </c>
    </row>
    <row r="418" spans="1:18" ht="14.4" x14ac:dyDescent="0.3">
      <c r="A418">
        <f t="shared" si="30"/>
        <v>1</v>
      </c>
      <c r="B418" s="10" t="str">
        <f t="shared" si="31"/>
        <v/>
      </c>
      <c r="C418" s="2">
        <f t="shared" si="32"/>
        <v>1</v>
      </c>
      <c r="D418" s="3"/>
      <c r="E418" s="2"/>
      <c r="F418" t="e">
        <f t="array" ref="F418">INDEX(Establishment!B$2:B$1047,MATCH($E418,Establishment!$A$2:$A$1047,0))</f>
        <v>#N/A</v>
      </c>
      <c r="G418" t="e">
        <f t="array" ref="G418">INDEX(Establishment!C$2:C$1047,MATCH($E418,Establishment!$A$2:$A$1047,0))</f>
        <v>#N/A</v>
      </c>
      <c r="H418" t="s">
        <v>20</v>
      </c>
      <c r="I418" s="4"/>
      <c r="J418" t="s">
        <v>20</v>
      </c>
      <c r="L418" s="4"/>
      <c r="M418" s="4">
        <f t="shared" si="33"/>
        <v>0</v>
      </c>
      <c r="N418" s="4">
        <f t="shared" si="34"/>
        <v>0</v>
      </c>
      <c r="O418" t="s">
        <v>20</v>
      </c>
      <c r="P418">
        <f t="array" ref="P418">INDEX(Items!B$2:B$1098,MATCH($O418,Items!$A$2:$A$1098,0))</f>
        <v>0</v>
      </c>
      <c r="Q418">
        <f t="array" ref="Q418">INDEX(Items!C$2:C$1098,MATCH($O418,Items!$A$2:$A$1098,0))</f>
        <v>0</v>
      </c>
      <c r="R418">
        <f t="array" ref="R418">INDEX(Items!D$2:D$1098,MATCH($O418,Items!$A$2:$A$1098,0))</f>
        <v>0</v>
      </c>
    </row>
    <row r="419" spans="1:18" ht="14.4" x14ac:dyDescent="0.3">
      <c r="A419">
        <f t="shared" si="30"/>
        <v>1</v>
      </c>
      <c r="B419" s="10" t="str">
        <f t="shared" si="31"/>
        <v/>
      </c>
      <c r="C419" s="2">
        <f t="shared" si="32"/>
        <v>1</v>
      </c>
      <c r="D419" s="3"/>
      <c r="E419" s="2"/>
      <c r="F419" t="e">
        <f t="array" ref="F419">INDEX(Establishment!B$2:B$1047,MATCH($E419,Establishment!$A$2:$A$1047,0))</f>
        <v>#N/A</v>
      </c>
      <c r="G419" t="e">
        <f t="array" ref="G419">INDEX(Establishment!C$2:C$1047,MATCH($E419,Establishment!$A$2:$A$1047,0))</f>
        <v>#N/A</v>
      </c>
      <c r="I419" s="4"/>
      <c r="J419" t="s">
        <v>20</v>
      </c>
      <c r="L419" s="4"/>
      <c r="M419" s="4">
        <f t="shared" si="33"/>
        <v>0</v>
      </c>
      <c r="N419" s="4">
        <f t="shared" si="34"/>
        <v>0</v>
      </c>
      <c r="O419" t="s">
        <v>20</v>
      </c>
      <c r="P419">
        <f t="array" ref="P419">INDEX(Items!B$2:B$1098,MATCH($O419,Items!$A$2:$A$1098,0))</f>
        <v>0</v>
      </c>
      <c r="Q419">
        <f t="array" ref="Q419">INDEX(Items!C$2:C$1098,MATCH($O419,Items!$A$2:$A$1098,0))</f>
        <v>0</v>
      </c>
      <c r="R419">
        <f t="array" ref="R419">INDEX(Items!D$2:D$1098,MATCH($O419,Items!$A$2:$A$1098,0))</f>
        <v>0</v>
      </c>
    </row>
    <row r="420" spans="1:18" ht="14.4" x14ac:dyDescent="0.3">
      <c r="A420">
        <f t="shared" si="30"/>
        <v>1</v>
      </c>
      <c r="B420" s="10" t="str">
        <f t="shared" si="31"/>
        <v/>
      </c>
      <c r="C420" s="2">
        <f t="shared" si="32"/>
        <v>1</v>
      </c>
      <c r="D420" s="3"/>
      <c r="E420" s="2"/>
      <c r="F420" t="e">
        <f t="array" ref="F420">INDEX(Establishment!B$2:B$1047,MATCH($E420,Establishment!$A$2:$A$1047,0))</f>
        <v>#N/A</v>
      </c>
      <c r="G420" t="e">
        <f t="array" ref="G420">INDEX(Establishment!C$2:C$1047,MATCH($E420,Establishment!$A$2:$A$1047,0))</f>
        <v>#N/A</v>
      </c>
      <c r="I420" s="4"/>
      <c r="J420" t="s">
        <v>20</v>
      </c>
      <c r="L420" s="4"/>
      <c r="M420" s="4">
        <f t="shared" si="33"/>
        <v>0</v>
      </c>
      <c r="N420" s="4">
        <f t="shared" si="34"/>
        <v>0</v>
      </c>
      <c r="O420" t="s">
        <v>20</v>
      </c>
      <c r="P420">
        <f t="array" ref="P420">INDEX(Items!B$2:B$1098,MATCH($O420,Items!$A$2:$A$1098,0))</f>
        <v>0</v>
      </c>
      <c r="Q420">
        <f t="array" ref="Q420">INDEX(Items!C$2:C$1098,MATCH($O420,Items!$A$2:$A$1098,0))</f>
        <v>0</v>
      </c>
      <c r="R420">
        <f t="array" ref="R420">INDEX(Items!D$2:D$1098,MATCH($O420,Items!$A$2:$A$1098,0))</f>
        <v>0</v>
      </c>
    </row>
    <row r="421" spans="1:18" ht="14.4" x14ac:dyDescent="0.3">
      <c r="A421">
        <f t="shared" si="30"/>
        <v>1</v>
      </c>
      <c r="B421" s="10" t="str">
        <f t="shared" si="31"/>
        <v/>
      </c>
      <c r="C421" s="2">
        <f t="shared" si="32"/>
        <v>1</v>
      </c>
      <c r="D421" s="3"/>
      <c r="E421" s="2"/>
      <c r="F421" t="e">
        <f t="array" ref="F421">INDEX(Establishment!B$2:B$1047,MATCH($E421,Establishment!$A$2:$A$1047,0))</f>
        <v>#N/A</v>
      </c>
      <c r="G421" t="e">
        <f t="array" ref="G421">INDEX(Establishment!C$2:C$1047,MATCH($E421,Establishment!$A$2:$A$1047,0))</f>
        <v>#N/A</v>
      </c>
      <c r="I421" s="4"/>
      <c r="J421" t="s">
        <v>20</v>
      </c>
      <c r="L421" s="4"/>
      <c r="M421" s="4">
        <f t="shared" si="33"/>
        <v>0</v>
      </c>
      <c r="N421" s="4">
        <f t="shared" si="34"/>
        <v>0</v>
      </c>
      <c r="O421" t="s">
        <v>20</v>
      </c>
      <c r="P421">
        <f t="array" ref="P421">INDEX(Items!B$2:B$1098,MATCH($O421,Items!$A$2:$A$1098,0))</f>
        <v>0</v>
      </c>
      <c r="Q421">
        <f t="array" ref="Q421">INDEX(Items!C$2:C$1098,MATCH($O421,Items!$A$2:$A$1098,0))</f>
        <v>0</v>
      </c>
      <c r="R421">
        <f t="array" ref="R421">INDEX(Items!D$2:D$1098,MATCH($O421,Items!$A$2:$A$1098,0))</f>
        <v>0</v>
      </c>
    </row>
    <row r="422" spans="1:18" ht="14.4" x14ac:dyDescent="0.3">
      <c r="A422">
        <f t="shared" si="30"/>
        <v>1</v>
      </c>
      <c r="B422" s="10" t="str">
        <f t="shared" si="31"/>
        <v/>
      </c>
      <c r="C422" s="2">
        <f t="shared" si="32"/>
        <v>1</v>
      </c>
      <c r="D422" s="3"/>
      <c r="E422" s="2"/>
      <c r="F422" t="e">
        <f t="array" ref="F422">INDEX(Establishment!B$2:B$1047,MATCH($E422,Establishment!$A$2:$A$1047,0))</f>
        <v>#N/A</v>
      </c>
      <c r="G422" t="e">
        <f t="array" ref="G422">INDEX(Establishment!C$2:C$1047,MATCH($E422,Establishment!$A$2:$A$1047,0))</f>
        <v>#N/A</v>
      </c>
      <c r="I422" s="4"/>
      <c r="J422" t="s">
        <v>20</v>
      </c>
      <c r="L422" s="4"/>
      <c r="M422" s="4">
        <f t="shared" si="33"/>
        <v>0</v>
      </c>
      <c r="N422" s="4">
        <f t="shared" si="34"/>
        <v>0</v>
      </c>
      <c r="O422" t="s">
        <v>20</v>
      </c>
      <c r="P422">
        <f t="array" ref="P422">INDEX(Items!B$2:B$1098,MATCH($O422,Items!$A$2:$A$1098,0))</f>
        <v>0</v>
      </c>
      <c r="Q422">
        <f t="array" ref="Q422">INDEX(Items!C$2:C$1098,MATCH($O422,Items!$A$2:$A$1098,0))</f>
        <v>0</v>
      </c>
      <c r="R422">
        <f t="array" ref="R422">INDEX(Items!D$2:D$1098,MATCH($O422,Items!$A$2:$A$1098,0))</f>
        <v>0</v>
      </c>
    </row>
    <row r="423" spans="1:18" ht="14.4" x14ac:dyDescent="0.3">
      <c r="A423">
        <f t="shared" si="30"/>
        <v>1</v>
      </c>
      <c r="B423" s="10" t="str">
        <f t="shared" si="31"/>
        <v/>
      </c>
      <c r="C423" s="2">
        <f t="shared" si="32"/>
        <v>1</v>
      </c>
      <c r="D423" s="3"/>
      <c r="E423" s="2"/>
      <c r="F423" t="e">
        <f t="array" ref="F423">INDEX(Establishment!B$2:B$1047,MATCH($E423,Establishment!$A$2:$A$1047,0))</f>
        <v>#N/A</v>
      </c>
      <c r="G423" t="e">
        <f t="array" ref="G423">INDEX(Establishment!C$2:C$1047,MATCH($E423,Establishment!$A$2:$A$1047,0))</f>
        <v>#N/A</v>
      </c>
      <c r="I423" s="4"/>
      <c r="J423" t="s">
        <v>20</v>
      </c>
      <c r="L423" s="4"/>
      <c r="M423" s="4">
        <f t="shared" si="33"/>
        <v>0</v>
      </c>
      <c r="N423" s="4">
        <f t="shared" si="34"/>
        <v>0</v>
      </c>
      <c r="O423" t="s">
        <v>20</v>
      </c>
      <c r="P423">
        <f t="array" ref="P423">INDEX(Items!B$2:B$1098,MATCH($O423,Items!$A$2:$A$1098,0))</f>
        <v>0</v>
      </c>
      <c r="Q423">
        <f t="array" ref="Q423">INDEX(Items!C$2:C$1098,MATCH($O423,Items!$A$2:$A$1098,0))</f>
        <v>0</v>
      </c>
      <c r="R423">
        <f t="array" ref="R423">INDEX(Items!D$2:D$1098,MATCH($O423,Items!$A$2:$A$1098,0))</f>
        <v>0</v>
      </c>
    </row>
    <row r="424" spans="1:18" ht="14.4" x14ac:dyDescent="0.3">
      <c r="A424">
        <f t="shared" si="30"/>
        <v>1</v>
      </c>
      <c r="B424" s="10" t="str">
        <f t="shared" si="31"/>
        <v/>
      </c>
      <c r="C424" s="2">
        <f t="shared" si="32"/>
        <v>1</v>
      </c>
      <c r="D424" s="3"/>
      <c r="E424" s="2"/>
      <c r="F424" t="e">
        <f t="array" ref="F424">INDEX(Establishment!B$2:B$1047,MATCH($E424,Establishment!$A$2:$A$1047,0))</f>
        <v>#N/A</v>
      </c>
      <c r="G424" t="e">
        <f t="array" ref="G424">INDEX(Establishment!C$2:C$1047,MATCH($E424,Establishment!$A$2:$A$1047,0))</f>
        <v>#N/A</v>
      </c>
      <c r="I424" s="4"/>
      <c r="J424" t="s">
        <v>20</v>
      </c>
      <c r="L424" s="4"/>
      <c r="M424" s="4">
        <f t="shared" si="33"/>
        <v>0</v>
      </c>
      <c r="N424" s="4">
        <f t="shared" si="34"/>
        <v>0</v>
      </c>
      <c r="O424" t="s">
        <v>20</v>
      </c>
      <c r="P424">
        <f t="array" ref="P424">INDEX(Items!B$2:B$1098,MATCH($O424,Items!$A$2:$A$1098,0))</f>
        <v>0</v>
      </c>
      <c r="Q424">
        <f t="array" ref="Q424">INDEX(Items!C$2:C$1098,MATCH($O424,Items!$A$2:$A$1098,0))</f>
        <v>0</v>
      </c>
      <c r="R424">
        <f t="array" ref="R424">INDEX(Items!D$2:D$1098,MATCH($O424,Items!$A$2:$A$1098,0))</f>
        <v>0</v>
      </c>
    </row>
    <row r="425" spans="1:18" ht="14.4" x14ac:dyDescent="0.3">
      <c r="A425">
        <f t="shared" si="30"/>
        <v>1</v>
      </c>
      <c r="B425" s="10" t="str">
        <f t="shared" si="31"/>
        <v/>
      </c>
      <c r="C425" s="2">
        <f t="shared" si="32"/>
        <v>1</v>
      </c>
      <c r="D425" s="3"/>
      <c r="E425" s="2"/>
      <c r="F425" t="e">
        <f t="array" ref="F425">INDEX(Establishment!B$2:B$1047,MATCH($E425,Establishment!$A$2:$A$1047,0))</f>
        <v>#N/A</v>
      </c>
      <c r="G425" t="e">
        <f t="array" ref="G425">INDEX(Establishment!C$2:C$1047,MATCH($E425,Establishment!$A$2:$A$1047,0))</f>
        <v>#N/A</v>
      </c>
      <c r="I425" s="4"/>
      <c r="J425" t="s">
        <v>20</v>
      </c>
      <c r="L425" s="4"/>
      <c r="M425" s="4">
        <f t="shared" si="33"/>
        <v>0</v>
      </c>
      <c r="N425" s="4">
        <f t="shared" si="34"/>
        <v>0</v>
      </c>
      <c r="O425" t="s">
        <v>20</v>
      </c>
      <c r="P425">
        <f t="array" ref="P425">INDEX(Items!B$2:B$1098,MATCH($O425,Items!$A$2:$A$1098,0))</f>
        <v>0</v>
      </c>
      <c r="Q425">
        <f t="array" ref="Q425">INDEX(Items!C$2:C$1098,MATCH($O425,Items!$A$2:$A$1098,0))</f>
        <v>0</v>
      </c>
      <c r="R425">
        <f t="array" ref="R425">INDEX(Items!D$2:D$1098,MATCH($O425,Items!$A$2:$A$1098,0))</f>
        <v>0</v>
      </c>
    </row>
    <row r="426" spans="1:18" ht="14.4" x14ac:dyDescent="0.3">
      <c r="A426">
        <f t="shared" si="30"/>
        <v>1</v>
      </c>
      <c r="B426" s="10" t="str">
        <f t="shared" si="31"/>
        <v/>
      </c>
      <c r="C426" s="2">
        <f t="shared" si="32"/>
        <v>1</v>
      </c>
      <c r="D426" s="3"/>
      <c r="E426" s="2"/>
      <c r="F426" t="e">
        <f t="array" ref="F426">INDEX(Establishment!B$2:B$1047,MATCH($E426,Establishment!$A$2:$A$1047,0))</f>
        <v>#N/A</v>
      </c>
      <c r="G426" t="e">
        <f t="array" ref="G426">INDEX(Establishment!C$2:C$1047,MATCH($E426,Establishment!$A$2:$A$1047,0))</f>
        <v>#N/A</v>
      </c>
      <c r="I426" s="4"/>
      <c r="J426" t="s">
        <v>20</v>
      </c>
      <c r="L426" s="4"/>
      <c r="M426" s="4">
        <f t="shared" si="33"/>
        <v>0</v>
      </c>
      <c r="N426" s="4">
        <f t="shared" si="34"/>
        <v>0</v>
      </c>
      <c r="O426" t="s">
        <v>20</v>
      </c>
      <c r="P426">
        <f t="array" ref="P426">INDEX(Items!B$2:B$1098,MATCH($O426,Items!$A$2:$A$1098,0))</f>
        <v>0</v>
      </c>
      <c r="Q426">
        <f t="array" ref="Q426">INDEX(Items!C$2:C$1098,MATCH($O426,Items!$A$2:$A$1098,0))</f>
        <v>0</v>
      </c>
      <c r="R426">
        <f t="array" ref="R426">INDEX(Items!D$2:D$1098,MATCH($O426,Items!$A$2:$A$1098,0))</f>
        <v>0</v>
      </c>
    </row>
    <row r="427" spans="1:18" ht="14.4" x14ac:dyDescent="0.3">
      <c r="A427">
        <f t="shared" si="30"/>
        <v>1</v>
      </c>
      <c r="B427" s="10" t="str">
        <f t="shared" si="31"/>
        <v/>
      </c>
      <c r="C427" s="2">
        <f t="shared" si="32"/>
        <v>1</v>
      </c>
      <c r="D427" s="3"/>
      <c r="E427" s="2"/>
      <c r="F427" t="e">
        <f t="array" ref="F427">INDEX(Establishment!B$2:B$1047,MATCH($E427,Establishment!$A$2:$A$1047,0))</f>
        <v>#N/A</v>
      </c>
      <c r="G427" t="e">
        <f t="array" ref="G427">INDEX(Establishment!C$2:C$1047,MATCH($E427,Establishment!$A$2:$A$1047,0))</f>
        <v>#N/A</v>
      </c>
      <c r="I427" s="4"/>
      <c r="J427" t="s">
        <v>20</v>
      </c>
      <c r="L427" s="4"/>
      <c r="M427" s="4">
        <f t="shared" si="33"/>
        <v>0</v>
      </c>
      <c r="N427" s="4">
        <f t="shared" si="34"/>
        <v>0</v>
      </c>
      <c r="O427" t="s">
        <v>20</v>
      </c>
      <c r="P427">
        <f t="array" ref="P427">INDEX(Items!B$2:B$1098,MATCH($O427,Items!$A$2:$A$1098,0))</f>
        <v>0</v>
      </c>
      <c r="Q427">
        <f t="array" ref="Q427">INDEX(Items!C$2:C$1098,MATCH($O427,Items!$A$2:$A$1098,0))</f>
        <v>0</v>
      </c>
      <c r="R427">
        <f t="array" ref="R427">INDEX(Items!D$2:D$1098,MATCH($O427,Items!$A$2:$A$1098,0))</f>
        <v>0</v>
      </c>
    </row>
    <row r="428" spans="1:18" ht="14.4" x14ac:dyDescent="0.3">
      <c r="A428">
        <f t="shared" si="30"/>
        <v>1</v>
      </c>
      <c r="B428" s="10" t="str">
        <f t="shared" si="31"/>
        <v/>
      </c>
      <c r="C428" s="2">
        <f t="shared" si="32"/>
        <v>1</v>
      </c>
      <c r="D428" s="3"/>
      <c r="E428" s="2"/>
      <c r="F428" t="e">
        <f t="array" ref="F428">INDEX(Establishment!B$2:B$1047,MATCH($E428,Establishment!$A$2:$A$1047,0))</f>
        <v>#N/A</v>
      </c>
      <c r="G428" t="e">
        <f t="array" ref="G428">INDEX(Establishment!C$2:C$1047,MATCH($E428,Establishment!$A$2:$A$1047,0))</f>
        <v>#N/A</v>
      </c>
      <c r="I428" s="4"/>
      <c r="J428" t="s">
        <v>20</v>
      </c>
      <c r="L428" s="4"/>
      <c r="M428" s="4">
        <f t="shared" si="33"/>
        <v>0</v>
      </c>
      <c r="N428" s="4">
        <f t="shared" si="34"/>
        <v>0</v>
      </c>
      <c r="O428" t="s">
        <v>20</v>
      </c>
      <c r="P428">
        <f t="array" ref="P428">INDEX(Items!B$2:B$1098,MATCH($O428,Items!$A$2:$A$1098,0))</f>
        <v>0</v>
      </c>
      <c r="Q428">
        <f t="array" ref="Q428">INDEX(Items!C$2:C$1098,MATCH($O428,Items!$A$2:$A$1098,0))</f>
        <v>0</v>
      </c>
      <c r="R428">
        <f t="array" ref="R428">INDEX(Items!D$2:D$1098,MATCH($O428,Items!$A$2:$A$1098,0))</f>
        <v>0</v>
      </c>
    </row>
    <row r="429" spans="1:18" ht="14.4" x14ac:dyDescent="0.3">
      <c r="A429">
        <f t="shared" si="30"/>
        <v>1</v>
      </c>
      <c r="B429" s="10" t="str">
        <f t="shared" si="31"/>
        <v/>
      </c>
      <c r="C429" s="2">
        <f t="shared" si="32"/>
        <v>1</v>
      </c>
      <c r="D429" s="3"/>
      <c r="E429" s="2"/>
      <c r="F429" t="e">
        <f t="array" ref="F429">INDEX(Establishment!B$2:B$1047,MATCH($E429,Establishment!$A$2:$A$1047,0))</f>
        <v>#N/A</v>
      </c>
      <c r="G429" t="e">
        <f t="array" ref="G429">INDEX(Establishment!C$2:C$1047,MATCH($E429,Establishment!$A$2:$A$1047,0))</f>
        <v>#N/A</v>
      </c>
      <c r="I429" s="4"/>
      <c r="J429" t="s">
        <v>20</v>
      </c>
      <c r="L429" s="4"/>
      <c r="M429" s="4">
        <f t="shared" si="33"/>
        <v>0</v>
      </c>
      <c r="N429" s="4">
        <f t="shared" si="34"/>
        <v>0</v>
      </c>
      <c r="O429" t="s">
        <v>20</v>
      </c>
      <c r="P429">
        <f t="array" ref="P429">INDEX(Items!B$2:B$1098,MATCH($O429,Items!$A$2:$A$1098,0))</f>
        <v>0</v>
      </c>
      <c r="Q429">
        <f t="array" ref="Q429">INDEX(Items!C$2:C$1098,MATCH($O429,Items!$A$2:$A$1098,0))</f>
        <v>0</v>
      </c>
      <c r="R429">
        <f t="array" ref="R429">INDEX(Items!D$2:D$1098,MATCH($O429,Items!$A$2:$A$1098,0))</f>
        <v>0</v>
      </c>
    </row>
    <row r="430" spans="1:18" ht="14.4" x14ac:dyDescent="0.3">
      <c r="A430">
        <f t="shared" si="30"/>
        <v>1</v>
      </c>
      <c r="B430" s="10" t="str">
        <f t="shared" si="31"/>
        <v/>
      </c>
      <c r="C430" s="2">
        <f t="shared" si="32"/>
        <v>1</v>
      </c>
      <c r="D430" s="3"/>
      <c r="E430" s="2"/>
      <c r="F430" t="e">
        <f t="array" ref="F430">INDEX(Establishment!B$2:B$1047,MATCH($E430,Establishment!$A$2:$A$1047,0))</f>
        <v>#N/A</v>
      </c>
      <c r="G430" t="e">
        <f t="array" ref="G430">INDEX(Establishment!C$2:C$1047,MATCH($E430,Establishment!$A$2:$A$1047,0))</f>
        <v>#N/A</v>
      </c>
      <c r="I430" s="4"/>
      <c r="J430" t="s">
        <v>20</v>
      </c>
      <c r="L430" s="4"/>
      <c r="M430" s="4">
        <f t="shared" si="33"/>
        <v>0</v>
      </c>
      <c r="N430" s="4">
        <f t="shared" si="34"/>
        <v>0</v>
      </c>
      <c r="O430" t="s">
        <v>20</v>
      </c>
      <c r="P430">
        <f t="array" ref="P430">INDEX(Items!B$2:B$1098,MATCH($O430,Items!$A$2:$A$1098,0))</f>
        <v>0</v>
      </c>
      <c r="Q430">
        <f t="array" ref="Q430">INDEX(Items!C$2:C$1098,MATCH($O430,Items!$A$2:$A$1098,0))</f>
        <v>0</v>
      </c>
      <c r="R430">
        <f t="array" ref="R430">INDEX(Items!D$2:D$1098,MATCH($O430,Items!$A$2:$A$1098,0))</f>
        <v>0</v>
      </c>
    </row>
    <row r="431" spans="1:18" ht="14.4" x14ac:dyDescent="0.3">
      <c r="A431">
        <f t="shared" si="30"/>
        <v>1</v>
      </c>
      <c r="B431" s="10" t="str">
        <f t="shared" si="31"/>
        <v/>
      </c>
      <c r="C431" s="2">
        <f t="shared" si="32"/>
        <v>1</v>
      </c>
      <c r="D431" s="3"/>
      <c r="E431" s="2"/>
      <c r="F431" t="e">
        <f t="array" ref="F431">INDEX(Establishment!B$2:B$1047,MATCH($E431,Establishment!$A$2:$A$1047,0))</f>
        <v>#N/A</v>
      </c>
      <c r="G431" t="e">
        <f t="array" ref="G431">INDEX(Establishment!C$2:C$1047,MATCH($E431,Establishment!$A$2:$A$1047,0))</f>
        <v>#N/A</v>
      </c>
      <c r="I431" s="4"/>
      <c r="J431" t="s">
        <v>20</v>
      </c>
      <c r="L431" s="4"/>
      <c r="M431" s="4">
        <f t="shared" si="33"/>
        <v>0</v>
      </c>
      <c r="N431" s="4">
        <f t="shared" si="34"/>
        <v>0</v>
      </c>
      <c r="O431" t="s">
        <v>20</v>
      </c>
      <c r="P431">
        <f t="array" ref="P431">INDEX(Items!B$2:B$1098,MATCH($O431,Items!$A$2:$A$1098,0))</f>
        <v>0</v>
      </c>
      <c r="Q431">
        <f t="array" ref="Q431">INDEX(Items!C$2:C$1098,MATCH($O431,Items!$A$2:$A$1098,0))</f>
        <v>0</v>
      </c>
      <c r="R431">
        <f t="array" ref="R431">INDEX(Items!D$2:D$1098,MATCH($O431,Items!$A$2:$A$1098,0))</f>
        <v>0</v>
      </c>
    </row>
    <row r="432" spans="1:18" ht="14.4" x14ac:dyDescent="0.3">
      <c r="A432">
        <f t="shared" si="30"/>
        <v>1</v>
      </c>
      <c r="B432" s="10" t="str">
        <f t="shared" si="31"/>
        <v/>
      </c>
      <c r="C432" s="2">
        <f t="shared" si="32"/>
        <v>1</v>
      </c>
      <c r="D432" s="3"/>
      <c r="E432" s="2"/>
      <c r="F432" t="e">
        <f t="array" ref="F432">INDEX(Establishment!B$2:B$1047,MATCH($E432,Establishment!$A$2:$A$1047,0))</f>
        <v>#N/A</v>
      </c>
      <c r="G432" t="e">
        <f t="array" ref="G432">INDEX(Establishment!C$2:C$1047,MATCH($E432,Establishment!$A$2:$A$1047,0))</f>
        <v>#N/A</v>
      </c>
      <c r="I432" s="4"/>
      <c r="J432" t="s">
        <v>20</v>
      </c>
      <c r="L432" s="4"/>
      <c r="M432" s="4">
        <f t="shared" si="33"/>
        <v>0</v>
      </c>
      <c r="N432" s="4">
        <f t="shared" si="34"/>
        <v>0</v>
      </c>
      <c r="O432" t="s">
        <v>20</v>
      </c>
      <c r="P432">
        <f t="array" ref="P432">INDEX(Items!B$2:B$1098,MATCH($O432,Items!$A$2:$A$1098,0))</f>
        <v>0</v>
      </c>
      <c r="Q432">
        <f t="array" ref="Q432">INDEX(Items!C$2:C$1098,MATCH($O432,Items!$A$2:$A$1098,0))</f>
        <v>0</v>
      </c>
      <c r="R432">
        <f t="array" ref="R432">INDEX(Items!D$2:D$1098,MATCH($O432,Items!$A$2:$A$1098,0))</f>
        <v>0</v>
      </c>
    </row>
    <row r="433" spans="1:18" ht="14.4" x14ac:dyDescent="0.3">
      <c r="A433">
        <f t="shared" si="30"/>
        <v>1</v>
      </c>
      <c r="B433" s="10" t="str">
        <f t="shared" si="31"/>
        <v/>
      </c>
      <c r="C433" s="2">
        <f t="shared" si="32"/>
        <v>1</v>
      </c>
      <c r="D433" s="3"/>
      <c r="E433" s="2"/>
      <c r="F433" t="e">
        <f t="array" ref="F433">INDEX(Establishment!B$2:B$1047,MATCH($E433,Establishment!$A$2:$A$1047,0))</f>
        <v>#N/A</v>
      </c>
      <c r="G433" t="e">
        <f t="array" ref="G433">INDEX(Establishment!C$2:C$1047,MATCH($E433,Establishment!$A$2:$A$1047,0))</f>
        <v>#N/A</v>
      </c>
      <c r="I433" s="4"/>
      <c r="J433" t="s">
        <v>20</v>
      </c>
      <c r="L433" s="4"/>
      <c r="M433" s="4">
        <f t="shared" si="33"/>
        <v>0</v>
      </c>
      <c r="N433" s="4">
        <f t="shared" si="34"/>
        <v>0</v>
      </c>
      <c r="O433" t="s">
        <v>20</v>
      </c>
      <c r="P433">
        <f t="array" ref="P433">INDEX(Items!B$2:B$1098,MATCH($O433,Items!$A$2:$A$1098,0))</f>
        <v>0</v>
      </c>
      <c r="Q433">
        <f t="array" ref="Q433">INDEX(Items!C$2:C$1098,MATCH($O433,Items!$A$2:$A$1098,0))</f>
        <v>0</v>
      </c>
      <c r="R433">
        <f t="array" ref="R433">INDEX(Items!D$2:D$1098,MATCH($O433,Items!$A$2:$A$1098,0))</f>
        <v>0</v>
      </c>
    </row>
    <row r="434" spans="1:18" ht="14.4" x14ac:dyDescent="0.3">
      <c r="A434">
        <f t="shared" si="30"/>
        <v>1</v>
      </c>
      <c r="B434" s="10" t="str">
        <f t="shared" si="31"/>
        <v/>
      </c>
      <c r="C434" s="2">
        <f t="shared" si="32"/>
        <v>1</v>
      </c>
      <c r="D434" s="3"/>
      <c r="E434" s="2"/>
      <c r="F434" t="e">
        <f t="array" ref="F434">INDEX(Establishment!B$2:B$1047,MATCH($E434,Establishment!$A$2:$A$1047,0))</f>
        <v>#N/A</v>
      </c>
      <c r="G434" t="e">
        <f t="array" ref="G434">INDEX(Establishment!C$2:C$1047,MATCH($E434,Establishment!$A$2:$A$1047,0))</f>
        <v>#N/A</v>
      </c>
      <c r="I434" s="4"/>
      <c r="J434" t="s">
        <v>20</v>
      </c>
      <c r="L434" s="4"/>
      <c r="M434" s="4">
        <f t="shared" si="33"/>
        <v>0</v>
      </c>
      <c r="N434" s="4">
        <f t="shared" si="34"/>
        <v>0</v>
      </c>
      <c r="O434" t="s">
        <v>20</v>
      </c>
      <c r="P434">
        <f t="array" ref="P434">INDEX(Items!B$2:B$1098,MATCH($O434,Items!$A$2:$A$1098,0))</f>
        <v>0</v>
      </c>
      <c r="Q434">
        <f t="array" ref="Q434">INDEX(Items!C$2:C$1098,MATCH($O434,Items!$A$2:$A$1098,0))</f>
        <v>0</v>
      </c>
      <c r="R434">
        <f t="array" ref="R434">INDEX(Items!D$2:D$1098,MATCH($O434,Items!$A$2:$A$1098,0))</f>
        <v>0</v>
      </c>
    </row>
    <row r="435" spans="1:18" ht="14.4" x14ac:dyDescent="0.3">
      <c r="A435">
        <f t="shared" si="30"/>
        <v>1</v>
      </c>
      <c r="B435" s="10" t="str">
        <f t="shared" si="31"/>
        <v/>
      </c>
      <c r="C435" s="2">
        <f t="shared" si="32"/>
        <v>1</v>
      </c>
      <c r="D435" s="3"/>
      <c r="E435" s="2"/>
      <c r="F435" t="e">
        <f t="array" ref="F435">INDEX(Establishment!B$2:B$1047,MATCH($E435,Establishment!$A$2:$A$1047,0))</f>
        <v>#N/A</v>
      </c>
      <c r="G435" t="e">
        <f t="array" ref="G435">INDEX(Establishment!C$2:C$1047,MATCH($E435,Establishment!$A$2:$A$1047,0))</f>
        <v>#N/A</v>
      </c>
      <c r="I435" s="4"/>
      <c r="J435" t="s">
        <v>20</v>
      </c>
      <c r="L435" s="4"/>
      <c r="M435" s="4">
        <f t="shared" si="33"/>
        <v>0</v>
      </c>
      <c r="N435" s="4">
        <f t="shared" si="34"/>
        <v>0</v>
      </c>
      <c r="O435" t="s">
        <v>20</v>
      </c>
      <c r="P435">
        <f t="array" ref="P435">INDEX(Items!B$2:B$1098,MATCH($O435,Items!$A$2:$A$1098,0))</f>
        <v>0</v>
      </c>
      <c r="Q435">
        <f t="array" ref="Q435">INDEX(Items!C$2:C$1098,MATCH($O435,Items!$A$2:$A$1098,0))</f>
        <v>0</v>
      </c>
      <c r="R435">
        <f t="array" ref="R435">INDEX(Items!D$2:D$1098,MATCH($O435,Items!$A$2:$A$1098,0))</f>
        <v>0</v>
      </c>
    </row>
    <row r="436" spans="1:18" ht="14.4" x14ac:dyDescent="0.3">
      <c r="A436">
        <f t="shared" si="30"/>
        <v>1</v>
      </c>
      <c r="B436" s="10" t="str">
        <f t="shared" si="31"/>
        <v/>
      </c>
      <c r="C436" s="2">
        <f t="shared" si="32"/>
        <v>1</v>
      </c>
      <c r="D436" s="3"/>
      <c r="E436" s="2"/>
      <c r="F436" t="e">
        <f t="array" ref="F436">INDEX(Establishment!B$2:B$1047,MATCH($E436,Establishment!$A$2:$A$1047,0))</f>
        <v>#N/A</v>
      </c>
      <c r="G436" t="e">
        <f t="array" ref="G436">INDEX(Establishment!C$2:C$1047,MATCH($E436,Establishment!$A$2:$A$1047,0))</f>
        <v>#N/A</v>
      </c>
      <c r="I436" s="4"/>
      <c r="J436" t="s">
        <v>20</v>
      </c>
      <c r="L436" s="4"/>
      <c r="M436" s="4">
        <f t="shared" si="33"/>
        <v>0</v>
      </c>
      <c r="N436" s="4">
        <f t="shared" si="34"/>
        <v>0</v>
      </c>
      <c r="O436" t="s">
        <v>20</v>
      </c>
      <c r="P436">
        <f t="array" ref="P436">INDEX(Items!B$2:B$1098,MATCH($O436,Items!$A$2:$A$1098,0))</f>
        <v>0</v>
      </c>
      <c r="Q436">
        <f t="array" ref="Q436">INDEX(Items!C$2:C$1098,MATCH($O436,Items!$A$2:$A$1098,0))</f>
        <v>0</v>
      </c>
      <c r="R436">
        <f t="array" ref="R436">INDEX(Items!D$2:D$1098,MATCH($O436,Items!$A$2:$A$1098,0))</f>
        <v>0</v>
      </c>
    </row>
    <row r="437" spans="1:18" ht="14.4" x14ac:dyDescent="0.3">
      <c r="A437">
        <f t="shared" si="30"/>
        <v>1</v>
      </c>
      <c r="B437" s="10" t="str">
        <f t="shared" si="31"/>
        <v/>
      </c>
      <c r="C437" s="2">
        <f t="shared" si="32"/>
        <v>1</v>
      </c>
      <c r="D437" s="3"/>
      <c r="E437" s="2"/>
      <c r="F437" t="e">
        <f t="array" ref="F437">INDEX(Establishment!B$2:B$1047,MATCH($E437,Establishment!$A$2:$A$1047,0))</f>
        <v>#N/A</v>
      </c>
      <c r="G437" t="e">
        <f t="array" ref="G437">INDEX(Establishment!C$2:C$1047,MATCH($E437,Establishment!$A$2:$A$1047,0))</f>
        <v>#N/A</v>
      </c>
      <c r="I437" s="4"/>
      <c r="J437" t="s">
        <v>20</v>
      </c>
      <c r="L437" s="4"/>
      <c r="M437" s="4">
        <f t="shared" si="33"/>
        <v>0</v>
      </c>
      <c r="N437" s="4">
        <f t="shared" si="34"/>
        <v>0</v>
      </c>
      <c r="O437" t="s">
        <v>20</v>
      </c>
      <c r="P437">
        <f t="array" ref="P437">INDEX(Items!B$2:B$1098,MATCH($O437,Items!$A$2:$A$1098,0))</f>
        <v>0</v>
      </c>
      <c r="Q437">
        <f t="array" ref="Q437">INDEX(Items!C$2:C$1098,MATCH($O437,Items!$A$2:$A$1098,0))</f>
        <v>0</v>
      </c>
      <c r="R437">
        <f t="array" ref="R437">INDEX(Items!D$2:D$1098,MATCH($O437,Items!$A$2:$A$1098,0))</f>
        <v>0</v>
      </c>
    </row>
    <row r="438" spans="1:18" ht="14.4" x14ac:dyDescent="0.3">
      <c r="A438">
        <f t="shared" si="30"/>
        <v>1</v>
      </c>
      <c r="B438" s="10" t="str">
        <f t="shared" si="31"/>
        <v/>
      </c>
      <c r="C438" s="2">
        <f t="shared" si="32"/>
        <v>1</v>
      </c>
      <c r="D438" s="3"/>
      <c r="E438" s="2"/>
      <c r="F438" t="e">
        <f t="array" ref="F438">INDEX(Establishment!B$2:B$1047,MATCH($E438,Establishment!$A$2:$A$1047,0))</f>
        <v>#N/A</v>
      </c>
      <c r="G438" t="e">
        <f t="array" ref="G438">INDEX(Establishment!C$2:C$1047,MATCH($E438,Establishment!$A$2:$A$1047,0))</f>
        <v>#N/A</v>
      </c>
      <c r="I438" s="4"/>
      <c r="J438" t="s">
        <v>20</v>
      </c>
      <c r="L438" s="4"/>
      <c r="M438" s="4">
        <f t="shared" si="33"/>
        <v>0</v>
      </c>
      <c r="N438" s="4">
        <f t="shared" si="34"/>
        <v>0</v>
      </c>
      <c r="O438" t="s">
        <v>20</v>
      </c>
      <c r="P438">
        <f t="array" ref="P438">INDEX(Items!B$2:B$1098,MATCH($O438,Items!$A$2:$A$1098,0))</f>
        <v>0</v>
      </c>
      <c r="Q438">
        <f t="array" ref="Q438">INDEX(Items!C$2:C$1098,MATCH($O438,Items!$A$2:$A$1098,0))</f>
        <v>0</v>
      </c>
      <c r="R438">
        <f t="array" ref="R438">INDEX(Items!D$2:D$1098,MATCH($O438,Items!$A$2:$A$1098,0))</f>
        <v>0</v>
      </c>
    </row>
    <row r="439" spans="1:18" ht="14.4" x14ac:dyDescent="0.3">
      <c r="A439">
        <f t="shared" si="30"/>
        <v>1</v>
      </c>
      <c r="B439" s="10" t="str">
        <f t="shared" si="31"/>
        <v/>
      </c>
      <c r="C439" s="2">
        <f t="shared" si="32"/>
        <v>1</v>
      </c>
      <c r="D439" s="3"/>
      <c r="E439" s="2"/>
      <c r="F439" t="e">
        <f t="array" ref="F439">INDEX(Establishment!B$2:B$1047,MATCH($E439,Establishment!$A$2:$A$1047,0))</f>
        <v>#N/A</v>
      </c>
      <c r="G439" t="e">
        <f t="array" ref="G439">INDEX(Establishment!C$2:C$1047,MATCH($E439,Establishment!$A$2:$A$1047,0))</f>
        <v>#N/A</v>
      </c>
      <c r="I439" s="4"/>
      <c r="J439" t="s">
        <v>20</v>
      </c>
      <c r="L439" s="4"/>
      <c r="M439" s="4">
        <f t="shared" si="33"/>
        <v>0</v>
      </c>
      <c r="N439" s="4">
        <f t="shared" si="34"/>
        <v>0</v>
      </c>
      <c r="O439" t="s">
        <v>20</v>
      </c>
      <c r="P439">
        <f t="array" ref="P439">INDEX(Items!B$2:B$1098,MATCH($O439,Items!$A$2:$A$1098,0))</f>
        <v>0</v>
      </c>
      <c r="Q439">
        <f t="array" ref="Q439">INDEX(Items!C$2:C$1098,MATCH($O439,Items!$A$2:$A$1098,0))</f>
        <v>0</v>
      </c>
      <c r="R439">
        <f t="array" ref="R439">INDEX(Items!D$2:D$1098,MATCH($O439,Items!$A$2:$A$1098,0))</f>
        <v>0</v>
      </c>
    </row>
    <row r="440" spans="1:18" ht="14.4" x14ac:dyDescent="0.3">
      <c r="A440">
        <f t="shared" si="30"/>
        <v>1</v>
      </c>
      <c r="B440" s="10" t="str">
        <f t="shared" si="31"/>
        <v/>
      </c>
      <c r="C440" s="2">
        <f t="shared" si="32"/>
        <v>1</v>
      </c>
      <c r="D440" s="3"/>
      <c r="E440" s="2"/>
      <c r="F440" t="e">
        <f t="array" ref="F440">INDEX(Establishment!B$2:B$1047,MATCH($E440,Establishment!$A$2:$A$1047,0))</f>
        <v>#N/A</v>
      </c>
      <c r="G440" t="e">
        <f t="array" ref="G440">INDEX(Establishment!C$2:C$1047,MATCH($E440,Establishment!$A$2:$A$1047,0))</f>
        <v>#N/A</v>
      </c>
      <c r="I440" s="4"/>
      <c r="J440" t="s">
        <v>20</v>
      </c>
      <c r="L440" s="4"/>
      <c r="M440" s="4">
        <f t="shared" si="33"/>
        <v>0</v>
      </c>
      <c r="N440" s="4">
        <f t="shared" si="34"/>
        <v>0</v>
      </c>
      <c r="O440" t="s">
        <v>20</v>
      </c>
      <c r="P440">
        <f t="array" ref="P440">INDEX(Items!B$2:B$1098,MATCH($O440,Items!$A$2:$A$1098,0))</f>
        <v>0</v>
      </c>
      <c r="Q440">
        <f t="array" ref="Q440">INDEX(Items!C$2:C$1098,MATCH($O440,Items!$A$2:$A$1098,0))</f>
        <v>0</v>
      </c>
      <c r="R440">
        <f t="array" ref="R440">INDEX(Items!D$2:D$1098,MATCH($O440,Items!$A$2:$A$1098,0))</f>
        <v>0</v>
      </c>
    </row>
    <row r="441" spans="1:18" ht="14.4" x14ac:dyDescent="0.3">
      <c r="A441">
        <f t="shared" si="30"/>
        <v>1</v>
      </c>
      <c r="B441" s="10" t="str">
        <f t="shared" si="31"/>
        <v/>
      </c>
      <c r="C441" s="2">
        <f t="shared" si="32"/>
        <v>1</v>
      </c>
      <c r="D441" s="3"/>
      <c r="E441" s="2"/>
      <c r="F441" t="e">
        <f t="array" ref="F441">INDEX(Establishment!B$2:B$1047,MATCH($E441,Establishment!$A$2:$A$1047,0))</f>
        <v>#N/A</v>
      </c>
      <c r="G441" t="e">
        <f t="array" ref="G441">INDEX(Establishment!C$2:C$1047,MATCH($E441,Establishment!$A$2:$A$1047,0))</f>
        <v>#N/A</v>
      </c>
      <c r="I441" s="4"/>
      <c r="J441" t="s">
        <v>20</v>
      </c>
      <c r="L441" s="4"/>
      <c r="M441" s="4">
        <f t="shared" si="33"/>
        <v>0</v>
      </c>
      <c r="N441" s="4">
        <f t="shared" si="34"/>
        <v>0</v>
      </c>
      <c r="O441" t="s">
        <v>20</v>
      </c>
      <c r="P441">
        <f t="array" ref="P441">INDEX(Items!B$2:B$1098,MATCH($O441,Items!$A$2:$A$1098,0))</f>
        <v>0</v>
      </c>
      <c r="Q441">
        <f t="array" ref="Q441">INDEX(Items!C$2:C$1098,MATCH($O441,Items!$A$2:$A$1098,0))</f>
        <v>0</v>
      </c>
      <c r="R441">
        <f t="array" ref="R441">INDEX(Items!D$2:D$1098,MATCH($O441,Items!$A$2:$A$1098,0))</f>
        <v>0</v>
      </c>
    </row>
    <row r="442" spans="1:18" ht="14.4" x14ac:dyDescent="0.3">
      <c r="A442">
        <f t="shared" si="30"/>
        <v>1</v>
      </c>
      <c r="B442" s="10" t="str">
        <f t="shared" si="31"/>
        <v/>
      </c>
      <c r="C442" s="2">
        <f t="shared" si="32"/>
        <v>1</v>
      </c>
      <c r="D442" s="3"/>
      <c r="E442" s="2"/>
      <c r="F442" t="e">
        <f t="array" ref="F442">INDEX(Establishment!B$2:B$1047,MATCH($E442,Establishment!$A$2:$A$1047,0))</f>
        <v>#N/A</v>
      </c>
      <c r="G442" t="e">
        <f t="array" ref="G442">INDEX(Establishment!C$2:C$1047,MATCH($E442,Establishment!$A$2:$A$1047,0))</f>
        <v>#N/A</v>
      </c>
      <c r="I442" s="4"/>
      <c r="J442" t="s">
        <v>20</v>
      </c>
      <c r="L442" s="4"/>
      <c r="M442" s="4">
        <f t="shared" si="33"/>
        <v>0</v>
      </c>
      <c r="N442" s="4">
        <f t="shared" si="34"/>
        <v>0</v>
      </c>
      <c r="O442" t="s">
        <v>20</v>
      </c>
      <c r="P442">
        <f t="array" ref="P442">INDEX(Items!B$2:B$1098,MATCH($O442,Items!$A$2:$A$1098,0))</f>
        <v>0</v>
      </c>
      <c r="Q442">
        <f t="array" ref="Q442">INDEX(Items!C$2:C$1098,MATCH($O442,Items!$A$2:$A$1098,0))</f>
        <v>0</v>
      </c>
      <c r="R442">
        <f t="array" ref="R442">INDEX(Items!D$2:D$1098,MATCH($O442,Items!$A$2:$A$1098,0))</f>
        <v>0</v>
      </c>
    </row>
    <row r="443" spans="1:18" ht="14.4" x14ac:dyDescent="0.3">
      <c r="A443">
        <f t="shared" si="30"/>
        <v>1</v>
      </c>
      <c r="B443" s="10" t="str">
        <f t="shared" si="31"/>
        <v/>
      </c>
      <c r="C443" s="2">
        <f t="shared" si="32"/>
        <v>1</v>
      </c>
      <c r="D443" s="3"/>
      <c r="E443" s="2"/>
      <c r="F443" t="e">
        <f t="array" ref="F443">INDEX(Establishment!B$2:B$1047,MATCH($E443,Establishment!$A$2:$A$1047,0))</f>
        <v>#N/A</v>
      </c>
      <c r="G443" t="e">
        <f t="array" ref="G443">INDEX(Establishment!C$2:C$1047,MATCH($E443,Establishment!$A$2:$A$1047,0))</f>
        <v>#N/A</v>
      </c>
      <c r="I443" s="4"/>
      <c r="J443" t="s">
        <v>20</v>
      </c>
      <c r="L443" s="4"/>
      <c r="M443" s="4">
        <f t="shared" si="33"/>
        <v>0</v>
      </c>
      <c r="N443" s="4">
        <f t="shared" si="34"/>
        <v>0</v>
      </c>
      <c r="O443" t="s">
        <v>20</v>
      </c>
      <c r="P443">
        <f t="array" ref="P443">INDEX(Items!B$2:B$1098,MATCH($O443,Items!$A$2:$A$1098,0))</f>
        <v>0</v>
      </c>
      <c r="Q443">
        <f t="array" ref="Q443">INDEX(Items!C$2:C$1098,MATCH($O443,Items!$A$2:$A$1098,0))</f>
        <v>0</v>
      </c>
      <c r="R443">
        <f t="array" ref="R443">INDEX(Items!D$2:D$1098,MATCH($O443,Items!$A$2:$A$1098,0))</f>
        <v>0</v>
      </c>
    </row>
    <row r="444" spans="1:18" ht="14.4" x14ac:dyDescent="0.3">
      <c r="A444">
        <f t="shared" si="30"/>
        <v>1</v>
      </c>
      <c r="B444" s="10" t="str">
        <f t="shared" si="31"/>
        <v/>
      </c>
      <c r="C444" s="2">
        <f t="shared" si="32"/>
        <v>1</v>
      </c>
      <c r="D444" s="3"/>
      <c r="E444" s="2"/>
      <c r="F444" t="e">
        <f t="array" ref="F444">INDEX(Establishment!B$2:B$1047,MATCH($E444,Establishment!$A$2:$A$1047,0))</f>
        <v>#N/A</v>
      </c>
      <c r="G444" t="e">
        <f t="array" ref="G444">INDEX(Establishment!C$2:C$1047,MATCH($E444,Establishment!$A$2:$A$1047,0))</f>
        <v>#N/A</v>
      </c>
      <c r="I444" s="4"/>
      <c r="J444" t="s">
        <v>20</v>
      </c>
      <c r="L444" s="4"/>
      <c r="M444" s="4">
        <f t="shared" si="33"/>
        <v>0</v>
      </c>
      <c r="N444" s="4">
        <f t="shared" si="34"/>
        <v>0</v>
      </c>
      <c r="O444" t="s">
        <v>20</v>
      </c>
      <c r="P444">
        <f t="array" ref="P444">INDEX(Items!B$2:B$1098,MATCH($O444,Items!$A$2:$A$1098,0))</f>
        <v>0</v>
      </c>
      <c r="Q444">
        <f t="array" ref="Q444">INDEX(Items!C$2:C$1098,MATCH($O444,Items!$A$2:$A$1098,0))</f>
        <v>0</v>
      </c>
      <c r="R444">
        <f t="array" ref="R444">INDEX(Items!D$2:D$1098,MATCH($O444,Items!$A$2:$A$1098,0))</f>
        <v>0</v>
      </c>
    </row>
    <row r="445" spans="1:18" ht="14.4" x14ac:dyDescent="0.3">
      <c r="A445">
        <f t="shared" si="30"/>
        <v>1</v>
      </c>
      <c r="B445" s="10" t="str">
        <f t="shared" si="31"/>
        <v/>
      </c>
      <c r="C445" s="2">
        <f t="shared" si="32"/>
        <v>1</v>
      </c>
      <c r="D445" s="3"/>
      <c r="E445" s="2"/>
      <c r="F445" t="e">
        <f t="array" ref="F445">INDEX(Establishment!B$2:B$1047,MATCH($E445,Establishment!$A$2:$A$1047,0))</f>
        <v>#N/A</v>
      </c>
      <c r="G445" t="e">
        <f t="array" ref="G445">INDEX(Establishment!C$2:C$1047,MATCH($E445,Establishment!$A$2:$A$1047,0))</f>
        <v>#N/A</v>
      </c>
      <c r="I445" s="4"/>
      <c r="J445" t="s">
        <v>20</v>
      </c>
      <c r="L445" s="4"/>
      <c r="M445" s="4">
        <f t="shared" si="33"/>
        <v>0</v>
      </c>
      <c r="N445" s="4">
        <f t="shared" si="34"/>
        <v>0</v>
      </c>
      <c r="O445" t="s">
        <v>20</v>
      </c>
      <c r="P445">
        <f t="array" ref="P445">INDEX(Items!B$2:B$1098,MATCH($O445,Items!$A$2:$A$1098,0))</f>
        <v>0</v>
      </c>
      <c r="Q445">
        <f t="array" ref="Q445">INDEX(Items!C$2:C$1098,MATCH($O445,Items!$A$2:$A$1098,0))</f>
        <v>0</v>
      </c>
      <c r="R445">
        <f t="array" ref="R445">INDEX(Items!D$2:D$1098,MATCH($O445,Items!$A$2:$A$1098,0))</f>
        <v>0</v>
      </c>
    </row>
    <row r="446" spans="1:18" ht="14.4" x14ac:dyDescent="0.3">
      <c r="A446">
        <f t="shared" si="30"/>
        <v>1</v>
      </c>
      <c r="B446" s="10" t="str">
        <f t="shared" si="31"/>
        <v/>
      </c>
      <c r="C446" s="2">
        <f t="shared" si="32"/>
        <v>1</v>
      </c>
      <c r="D446" s="3"/>
      <c r="E446" s="2"/>
      <c r="F446" t="e">
        <f t="array" ref="F446">INDEX(Establishment!B$2:B$1047,MATCH($E446,Establishment!$A$2:$A$1047,0))</f>
        <v>#N/A</v>
      </c>
      <c r="G446" t="e">
        <f t="array" ref="G446">INDEX(Establishment!C$2:C$1047,MATCH($E446,Establishment!$A$2:$A$1047,0))</f>
        <v>#N/A</v>
      </c>
      <c r="I446" s="4"/>
      <c r="J446" t="s">
        <v>20</v>
      </c>
      <c r="L446" s="4"/>
      <c r="M446" s="4">
        <f t="shared" si="33"/>
        <v>0</v>
      </c>
      <c r="N446" s="4">
        <f t="shared" si="34"/>
        <v>0</v>
      </c>
      <c r="O446" t="s">
        <v>20</v>
      </c>
      <c r="P446">
        <f t="array" ref="P446">INDEX(Items!B$2:B$1098,MATCH($O446,Items!$A$2:$A$1098,0))</f>
        <v>0</v>
      </c>
      <c r="Q446">
        <f t="array" ref="Q446">INDEX(Items!C$2:C$1098,MATCH($O446,Items!$A$2:$A$1098,0))</f>
        <v>0</v>
      </c>
      <c r="R446">
        <f t="array" ref="R446">INDEX(Items!D$2:D$1098,MATCH($O446,Items!$A$2:$A$1098,0))</f>
        <v>0</v>
      </c>
    </row>
    <row r="447" spans="1:18" ht="14.4" x14ac:dyDescent="0.3">
      <c r="A447">
        <f t="shared" si="30"/>
        <v>1</v>
      </c>
      <c r="B447" s="10" t="str">
        <f t="shared" si="31"/>
        <v/>
      </c>
      <c r="C447" s="2">
        <f t="shared" si="32"/>
        <v>1</v>
      </c>
      <c r="D447" s="3"/>
      <c r="E447" s="2"/>
      <c r="F447" t="e">
        <f t="array" ref="F447">INDEX(Establishment!B$2:B$1047,MATCH($E447,Establishment!$A$2:$A$1047,0))</f>
        <v>#N/A</v>
      </c>
      <c r="G447" t="e">
        <f t="array" ref="G447">INDEX(Establishment!C$2:C$1047,MATCH($E447,Establishment!$A$2:$A$1047,0))</f>
        <v>#N/A</v>
      </c>
      <c r="I447" s="4"/>
      <c r="J447" t="s">
        <v>20</v>
      </c>
      <c r="L447" s="4"/>
      <c r="M447" s="4">
        <f t="shared" si="33"/>
        <v>0</v>
      </c>
      <c r="N447" s="4">
        <f t="shared" si="34"/>
        <v>0</v>
      </c>
      <c r="O447" t="s">
        <v>20</v>
      </c>
      <c r="P447">
        <f t="array" ref="P447">INDEX(Items!B$2:B$1098,MATCH($O447,Items!$A$2:$A$1098,0))</f>
        <v>0</v>
      </c>
      <c r="Q447">
        <f t="array" ref="Q447">INDEX(Items!C$2:C$1098,MATCH($O447,Items!$A$2:$A$1098,0))</f>
        <v>0</v>
      </c>
      <c r="R447">
        <f t="array" ref="R447">INDEX(Items!D$2:D$1098,MATCH($O447,Items!$A$2:$A$1098,0))</f>
        <v>0</v>
      </c>
    </row>
    <row r="448" spans="1:18" ht="14.4" x14ac:dyDescent="0.3">
      <c r="A448">
        <f t="shared" si="30"/>
        <v>1</v>
      </c>
      <c r="B448" s="10" t="str">
        <f t="shared" si="31"/>
        <v/>
      </c>
      <c r="C448" s="2">
        <f t="shared" si="32"/>
        <v>1</v>
      </c>
      <c r="D448" s="3"/>
      <c r="E448" s="2"/>
      <c r="F448" t="e">
        <f t="array" ref="F448">INDEX(Establishment!B$2:B$1047,MATCH($E448,Establishment!$A$2:$A$1047,0))</f>
        <v>#N/A</v>
      </c>
      <c r="G448" t="e">
        <f t="array" ref="G448">INDEX(Establishment!C$2:C$1047,MATCH($E448,Establishment!$A$2:$A$1047,0))</f>
        <v>#N/A</v>
      </c>
      <c r="I448" s="4"/>
      <c r="J448" t="s">
        <v>20</v>
      </c>
      <c r="L448" s="4"/>
      <c r="M448" s="4">
        <f t="shared" si="33"/>
        <v>0</v>
      </c>
      <c r="N448" s="4">
        <f t="shared" si="34"/>
        <v>0</v>
      </c>
      <c r="O448" t="s">
        <v>20</v>
      </c>
      <c r="P448">
        <f t="array" ref="P448">INDEX(Items!B$2:B$1098,MATCH($O448,Items!$A$2:$A$1098,0))</f>
        <v>0</v>
      </c>
      <c r="Q448">
        <f t="array" ref="Q448">INDEX(Items!C$2:C$1098,MATCH($O448,Items!$A$2:$A$1098,0))</f>
        <v>0</v>
      </c>
      <c r="R448">
        <f t="array" ref="R448">INDEX(Items!D$2:D$1098,MATCH($O448,Items!$A$2:$A$1098,0))</f>
        <v>0</v>
      </c>
    </row>
    <row r="449" spans="1:18" ht="14.4" x14ac:dyDescent="0.3">
      <c r="A449">
        <f t="shared" si="30"/>
        <v>1</v>
      </c>
      <c r="B449" s="10" t="str">
        <f t="shared" si="31"/>
        <v/>
      </c>
      <c r="C449" s="2">
        <f t="shared" si="32"/>
        <v>1</v>
      </c>
      <c r="D449" s="3"/>
      <c r="E449" s="2"/>
      <c r="F449" t="e">
        <f t="array" ref="F449">INDEX(Establishment!B$2:B$1047,MATCH($E449,Establishment!$A$2:$A$1047,0))</f>
        <v>#N/A</v>
      </c>
      <c r="G449" t="e">
        <f t="array" ref="G449">INDEX(Establishment!C$2:C$1047,MATCH($E449,Establishment!$A$2:$A$1047,0))</f>
        <v>#N/A</v>
      </c>
      <c r="I449" s="4"/>
      <c r="J449" t="s">
        <v>20</v>
      </c>
      <c r="L449" s="4"/>
      <c r="M449" s="4">
        <f t="shared" si="33"/>
        <v>0</v>
      </c>
      <c r="N449" s="4">
        <f t="shared" si="34"/>
        <v>0</v>
      </c>
      <c r="O449" t="s">
        <v>20</v>
      </c>
      <c r="P449">
        <f t="array" ref="P449">INDEX(Items!B$2:B$1098,MATCH($O449,Items!$A$2:$A$1098,0))</f>
        <v>0</v>
      </c>
      <c r="Q449">
        <f t="array" ref="Q449">INDEX(Items!C$2:C$1098,MATCH($O449,Items!$A$2:$A$1098,0))</f>
        <v>0</v>
      </c>
      <c r="R449">
        <f t="array" ref="R449">INDEX(Items!D$2:D$1098,MATCH($O449,Items!$A$2:$A$1098,0))</f>
        <v>0</v>
      </c>
    </row>
    <row r="450" spans="1:18" ht="14.4" x14ac:dyDescent="0.3">
      <c r="A450">
        <f t="shared" ref="A450:A513" si="35">IF(OR(D450&lt;&gt;D449,D450=""),1,IF(NOT(AND(E450=E449,F450=F449,G450=G449)),A449+1,IF(OR(H450="",AND(H450&lt;&gt;"",H450&lt;&gt;H449,H449&lt;&gt;"")),A449,A449+1)))</f>
        <v>1</v>
      </c>
      <c r="B450" s="10" t="str">
        <f t="shared" ref="B450:B513" si="36">IF(D450&lt;&gt;"",TEXT(D450,"YYYYMMDD")&amp;CHAR(64+A450),"")</f>
        <v/>
      </c>
      <c r="C450" s="2">
        <f t="shared" ref="C450:C513" si="37">IF(OR(B450="",B450&lt;&gt;B449),1,C449+1)</f>
        <v>1</v>
      </c>
      <c r="D450" s="3"/>
      <c r="E450" s="2"/>
      <c r="F450" t="e">
        <f t="array" ref="F450">INDEX(Establishment!B$2:B$1047,MATCH($E450,Establishment!$A$2:$A$1047,0))</f>
        <v>#N/A</v>
      </c>
      <c r="G450" t="e">
        <f t="array" ref="G450">INDEX(Establishment!C$2:C$1047,MATCH($E450,Establishment!$A$2:$A$1047,0))</f>
        <v>#N/A</v>
      </c>
      <c r="I450" s="4"/>
      <c r="J450" t="s">
        <v>20</v>
      </c>
      <c r="L450" s="4"/>
      <c r="M450" s="4">
        <f t="shared" ref="M450:M513" si="38">K450*L450</f>
        <v>0</v>
      </c>
      <c r="N450" s="4">
        <f t="shared" ref="N450:N513" si="39">IF(B450=B449,N449+M450,M450)</f>
        <v>0</v>
      </c>
      <c r="O450" t="s">
        <v>20</v>
      </c>
      <c r="P450">
        <f t="array" ref="P450">INDEX(Items!B$2:B$1098,MATCH($O450,Items!$A$2:$A$1098,0))</f>
        <v>0</v>
      </c>
      <c r="Q450">
        <f t="array" ref="Q450">INDEX(Items!C$2:C$1098,MATCH($O450,Items!$A$2:$A$1098,0))</f>
        <v>0</v>
      </c>
      <c r="R450">
        <f t="array" ref="R450">INDEX(Items!D$2:D$1098,MATCH($O450,Items!$A$2:$A$1098,0))</f>
        <v>0</v>
      </c>
    </row>
    <row r="451" spans="1:18" ht="14.4" x14ac:dyDescent="0.3">
      <c r="A451">
        <f t="shared" si="35"/>
        <v>1</v>
      </c>
      <c r="B451" s="10" t="str">
        <f t="shared" si="36"/>
        <v/>
      </c>
      <c r="C451" s="2">
        <f t="shared" si="37"/>
        <v>1</v>
      </c>
      <c r="D451" s="3"/>
      <c r="E451" s="2"/>
      <c r="F451" t="e">
        <f t="array" ref="F451">INDEX(Establishment!B$2:B$1047,MATCH($E451,Establishment!$A$2:$A$1047,0))</f>
        <v>#N/A</v>
      </c>
      <c r="G451" t="e">
        <f t="array" ref="G451">INDEX(Establishment!C$2:C$1047,MATCH($E451,Establishment!$A$2:$A$1047,0))</f>
        <v>#N/A</v>
      </c>
      <c r="I451" s="4"/>
      <c r="J451" t="s">
        <v>20</v>
      </c>
      <c r="L451" s="4"/>
      <c r="M451" s="4">
        <f t="shared" si="38"/>
        <v>0</v>
      </c>
      <c r="N451" s="4">
        <f t="shared" si="39"/>
        <v>0</v>
      </c>
      <c r="O451" t="s">
        <v>20</v>
      </c>
      <c r="P451">
        <f t="array" ref="P451">INDEX(Items!B$2:B$1098,MATCH($O451,Items!$A$2:$A$1098,0))</f>
        <v>0</v>
      </c>
      <c r="Q451">
        <f t="array" ref="Q451">INDEX(Items!C$2:C$1098,MATCH($O451,Items!$A$2:$A$1098,0))</f>
        <v>0</v>
      </c>
      <c r="R451">
        <f t="array" ref="R451">INDEX(Items!D$2:D$1098,MATCH($O451,Items!$A$2:$A$1098,0))</f>
        <v>0</v>
      </c>
    </row>
    <row r="452" spans="1:18" ht="14.4" x14ac:dyDescent="0.3">
      <c r="A452">
        <f t="shared" si="35"/>
        <v>1</v>
      </c>
      <c r="B452" s="10" t="str">
        <f t="shared" si="36"/>
        <v/>
      </c>
      <c r="C452" s="2">
        <f t="shared" si="37"/>
        <v>1</v>
      </c>
      <c r="D452" s="3"/>
      <c r="E452" s="2"/>
      <c r="F452" t="e">
        <f t="array" ref="F452">INDEX(Establishment!B$2:B$1047,MATCH($E452,Establishment!$A$2:$A$1047,0))</f>
        <v>#N/A</v>
      </c>
      <c r="G452" t="e">
        <f t="array" ref="G452">INDEX(Establishment!C$2:C$1047,MATCH($E452,Establishment!$A$2:$A$1047,0))</f>
        <v>#N/A</v>
      </c>
      <c r="I452" s="4"/>
      <c r="J452" t="s">
        <v>20</v>
      </c>
      <c r="L452" s="4"/>
      <c r="M452" s="4">
        <f t="shared" si="38"/>
        <v>0</v>
      </c>
      <c r="N452" s="4">
        <f t="shared" si="39"/>
        <v>0</v>
      </c>
      <c r="O452" t="s">
        <v>20</v>
      </c>
      <c r="P452">
        <f t="array" ref="P452">INDEX(Items!B$2:B$1098,MATCH($O452,Items!$A$2:$A$1098,0))</f>
        <v>0</v>
      </c>
      <c r="Q452">
        <f t="array" ref="Q452">INDEX(Items!C$2:C$1098,MATCH($O452,Items!$A$2:$A$1098,0))</f>
        <v>0</v>
      </c>
      <c r="R452">
        <f t="array" ref="R452">INDEX(Items!D$2:D$1098,MATCH($O452,Items!$A$2:$A$1098,0))</f>
        <v>0</v>
      </c>
    </row>
    <row r="453" spans="1:18" ht="14.4" x14ac:dyDescent="0.3">
      <c r="A453">
        <f t="shared" si="35"/>
        <v>1</v>
      </c>
      <c r="B453" s="10" t="str">
        <f t="shared" si="36"/>
        <v/>
      </c>
      <c r="C453" s="2">
        <f t="shared" si="37"/>
        <v>1</v>
      </c>
      <c r="D453" s="3"/>
      <c r="E453" s="2"/>
      <c r="F453" t="e">
        <f t="array" ref="F453">INDEX(Establishment!B$2:B$1047,MATCH($E453,Establishment!$A$2:$A$1047,0))</f>
        <v>#N/A</v>
      </c>
      <c r="G453" t="e">
        <f t="array" ref="G453">INDEX(Establishment!C$2:C$1047,MATCH($E453,Establishment!$A$2:$A$1047,0))</f>
        <v>#N/A</v>
      </c>
      <c r="I453" s="4"/>
      <c r="J453" t="s">
        <v>20</v>
      </c>
      <c r="L453" s="4"/>
      <c r="M453" s="4">
        <f t="shared" si="38"/>
        <v>0</v>
      </c>
      <c r="N453" s="4">
        <f t="shared" si="39"/>
        <v>0</v>
      </c>
      <c r="O453" t="s">
        <v>20</v>
      </c>
      <c r="P453">
        <f t="array" ref="P453">INDEX(Items!B$2:B$1098,MATCH($O453,Items!$A$2:$A$1098,0))</f>
        <v>0</v>
      </c>
      <c r="Q453">
        <f t="array" ref="Q453">INDEX(Items!C$2:C$1098,MATCH($O453,Items!$A$2:$A$1098,0))</f>
        <v>0</v>
      </c>
      <c r="R453">
        <f t="array" ref="R453">INDEX(Items!D$2:D$1098,MATCH($O453,Items!$A$2:$A$1098,0))</f>
        <v>0</v>
      </c>
    </row>
    <row r="454" spans="1:18" ht="14.4" x14ac:dyDescent="0.3">
      <c r="A454">
        <f t="shared" si="35"/>
        <v>1</v>
      </c>
      <c r="B454" s="10" t="str">
        <f t="shared" si="36"/>
        <v/>
      </c>
      <c r="C454" s="2">
        <f t="shared" si="37"/>
        <v>1</v>
      </c>
      <c r="D454" s="3"/>
      <c r="E454" s="2"/>
      <c r="F454" t="e">
        <f t="array" ref="F454">INDEX(Establishment!B$2:B$1047,MATCH($E454,Establishment!$A$2:$A$1047,0))</f>
        <v>#N/A</v>
      </c>
      <c r="G454" t="e">
        <f t="array" ref="G454">INDEX(Establishment!C$2:C$1047,MATCH($E454,Establishment!$A$2:$A$1047,0))</f>
        <v>#N/A</v>
      </c>
      <c r="I454" s="4"/>
      <c r="J454" t="s">
        <v>20</v>
      </c>
      <c r="L454" s="4"/>
      <c r="M454" s="4">
        <f t="shared" si="38"/>
        <v>0</v>
      </c>
      <c r="N454" s="4">
        <f t="shared" si="39"/>
        <v>0</v>
      </c>
      <c r="O454" t="s">
        <v>20</v>
      </c>
      <c r="P454">
        <f t="array" ref="P454">INDEX(Items!B$2:B$1098,MATCH($O454,Items!$A$2:$A$1098,0))</f>
        <v>0</v>
      </c>
      <c r="Q454">
        <f t="array" ref="Q454">INDEX(Items!C$2:C$1098,MATCH($O454,Items!$A$2:$A$1098,0))</f>
        <v>0</v>
      </c>
      <c r="R454">
        <f t="array" ref="R454">INDEX(Items!D$2:D$1098,MATCH($O454,Items!$A$2:$A$1098,0))</f>
        <v>0</v>
      </c>
    </row>
    <row r="455" spans="1:18" ht="14.4" x14ac:dyDescent="0.3">
      <c r="A455">
        <f t="shared" si="35"/>
        <v>1</v>
      </c>
      <c r="B455" s="10" t="str">
        <f t="shared" si="36"/>
        <v/>
      </c>
      <c r="C455" s="2">
        <f t="shared" si="37"/>
        <v>1</v>
      </c>
      <c r="D455" s="3"/>
      <c r="E455" s="2"/>
      <c r="F455" t="e">
        <f t="array" ref="F455">INDEX(Establishment!B$2:B$1047,MATCH($E455,Establishment!$A$2:$A$1047,0))</f>
        <v>#N/A</v>
      </c>
      <c r="G455" t="e">
        <f t="array" ref="G455">INDEX(Establishment!C$2:C$1047,MATCH($E455,Establishment!$A$2:$A$1047,0))</f>
        <v>#N/A</v>
      </c>
      <c r="I455" s="4"/>
      <c r="J455" t="s">
        <v>20</v>
      </c>
      <c r="L455" s="4"/>
      <c r="M455" s="4">
        <f t="shared" si="38"/>
        <v>0</v>
      </c>
      <c r="N455" s="4">
        <f t="shared" si="39"/>
        <v>0</v>
      </c>
      <c r="O455" t="s">
        <v>20</v>
      </c>
      <c r="P455">
        <f t="array" ref="P455">INDEX(Items!B$2:B$1098,MATCH($O455,Items!$A$2:$A$1098,0))</f>
        <v>0</v>
      </c>
      <c r="Q455">
        <f t="array" ref="Q455">INDEX(Items!C$2:C$1098,MATCH($O455,Items!$A$2:$A$1098,0))</f>
        <v>0</v>
      </c>
      <c r="R455">
        <f t="array" ref="R455">INDEX(Items!D$2:D$1098,MATCH($O455,Items!$A$2:$A$1098,0))</f>
        <v>0</v>
      </c>
    </row>
    <row r="456" spans="1:18" ht="14.4" x14ac:dyDescent="0.3">
      <c r="A456">
        <f t="shared" si="35"/>
        <v>1</v>
      </c>
      <c r="B456" s="10" t="str">
        <f t="shared" si="36"/>
        <v/>
      </c>
      <c r="C456" s="2">
        <f t="shared" si="37"/>
        <v>1</v>
      </c>
      <c r="D456" s="3"/>
      <c r="E456" s="2"/>
      <c r="F456" t="e">
        <f t="array" ref="F456">INDEX(Establishment!B$2:B$1047,MATCH($E456,Establishment!$A$2:$A$1047,0))</f>
        <v>#N/A</v>
      </c>
      <c r="G456" t="e">
        <f t="array" ref="G456">INDEX(Establishment!C$2:C$1047,MATCH($E456,Establishment!$A$2:$A$1047,0))</f>
        <v>#N/A</v>
      </c>
      <c r="I456" s="4"/>
      <c r="J456" t="s">
        <v>20</v>
      </c>
      <c r="L456" s="4"/>
      <c r="M456" s="4">
        <f t="shared" si="38"/>
        <v>0</v>
      </c>
      <c r="N456" s="4">
        <f t="shared" si="39"/>
        <v>0</v>
      </c>
      <c r="O456" t="s">
        <v>20</v>
      </c>
      <c r="P456">
        <f t="array" ref="P456">INDEX(Items!B$2:B$1098,MATCH($O456,Items!$A$2:$A$1098,0))</f>
        <v>0</v>
      </c>
      <c r="Q456">
        <f t="array" ref="Q456">INDEX(Items!C$2:C$1098,MATCH($O456,Items!$A$2:$A$1098,0))</f>
        <v>0</v>
      </c>
      <c r="R456">
        <f t="array" ref="R456">INDEX(Items!D$2:D$1098,MATCH($O456,Items!$A$2:$A$1098,0))</f>
        <v>0</v>
      </c>
    </row>
    <row r="457" spans="1:18" ht="14.4" x14ac:dyDescent="0.3">
      <c r="A457">
        <f t="shared" si="35"/>
        <v>1</v>
      </c>
      <c r="B457" s="10" t="str">
        <f t="shared" si="36"/>
        <v/>
      </c>
      <c r="C457" s="2">
        <f t="shared" si="37"/>
        <v>1</v>
      </c>
      <c r="D457" s="3"/>
      <c r="E457" s="2"/>
      <c r="F457" t="e">
        <f t="array" ref="F457">INDEX(Establishment!B$2:B$1047,MATCH($E457,Establishment!$A$2:$A$1047,0))</f>
        <v>#N/A</v>
      </c>
      <c r="G457" t="e">
        <f t="array" ref="G457">INDEX(Establishment!C$2:C$1047,MATCH($E457,Establishment!$A$2:$A$1047,0))</f>
        <v>#N/A</v>
      </c>
      <c r="I457" s="4"/>
      <c r="J457" t="s">
        <v>20</v>
      </c>
      <c r="L457" s="4"/>
      <c r="M457" s="4">
        <f t="shared" si="38"/>
        <v>0</v>
      </c>
      <c r="N457" s="4">
        <f t="shared" si="39"/>
        <v>0</v>
      </c>
      <c r="O457" t="s">
        <v>20</v>
      </c>
      <c r="P457">
        <f t="array" ref="P457">INDEX(Items!B$2:B$1098,MATCH($O457,Items!$A$2:$A$1098,0))</f>
        <v>0</v>
      </c>
      <c r="Q457">
        <f t="array" ref="Q457">INDEX(Items!C$2:C$1098,MATCH($O457,Items!$A$2:$A$1098,0))</f>
        <v>0</v>
      </c>
      <c r="R457">
        <f t="array" ref="R457">INDEX(Items!D$2:D$1098,MATCH($O457,Items!$A$2:$A$1098,0))</f>
        <v>0</v>
      </c>
    </row>
    <row r="458" spans="1:18" ht="14.4" x14ac:dyDescent="0.3">
      <c r="A458">
        <f t="shared" si="35"/>
        <v>1</v>
      </c>
      <c r="B458" s="10" t="str">
        <f t="shared" si="36"/>
        <v/>
      </c>
      <c r="C458" s="2">
        <f t="shared" si="37"/>
        <v>1</v>
      </c>
      <c r="D458" s="3"/>
      <c r="E458" s="2"/>
      <c r="F458" t="e">
        <f t="array" ref="F458">INDEX(Establishment!B$2:B$1047,MATCH($E458,Establishment!$A$2:$A$1047,0))</f>
        <v>#N/A</v>
      </c>
      <c r="G458" t="e">
        <f t="array" ref="G458">INDEX(Establishment!C$2:C$1047,MATCH($E458,Establishment!$A$2:$A$1047,0))</f>
        <v>#N/A</v>
      </c>
      <c r="I458" s="4"/>
      <c r="J458" t="s">
        <v>20</v>
      </c>
      <c r="L458" s="4"/>
      <c r="M458" s="4">
        <f t="shared" si="38"/>
        <v>0</v>
      </c>
      <c r="N458" s="4">
        <f t="shared" si="39"/>
        <v>0</v>
      </c>
      <c r="O458" t="s">
        <v>20</v>
      </c>
      <c r="P458">
        <f t="array" ref="P458">INDEX(Items!B$2:B$1098,MATCH($O458,Items!$A$2:$A$1098,0))</f>
        <v>0</v>
      </c>
      <c r="Q458">
        <f t="array" ref="Q458">INDEX(Items!C$2:C$1098,MATCH($O458,Items!$A$2:$A$1098,0))</f>
        <v>0</v>
      </c>
      <c r="R458">
        <f t="array" ref="R458">INDEX(Items!D$2:D$1098,MATCH($O458,Items!$A$2:$A$1098,0))</f>
        <v>0</v>
      </c>
    </row>
    <row r="459" spans="1:18" ht="14.4" x14ac:dyDescent="0.3">
      <c r="A459">
        <f t="shared" si="35"/>
        <v>1</v>
      </c>
      <c r="B459" s="10" t="str">
        <f t="shared" si="36"/>
        <v/>
      </c>
      <c r="C459" s="2">
        <f t="shared" si="37"/>
        <v>1</v>
      </c>
      <c r="D459" s="3"/>
      <c r="E459" s="2"/>
      <c r="F459" t="e">
        <f t="array" ref="F459">INDEX(Establishment!B$2:B$1047,MATCH($E459,Establishment!$A$2:$A$1047,0))</f>
        <v>#N/A</v>
      </c>
      <c r="G459" t="e">
        <f t="array" ref="G459">INDEX(Establishment!C$2:C$1047,MATCH($E459,Establishment!$A$2:$A$1047,0))</f>
        <v>#N/A</v>
      </c>
      <c r="I459" s="4"/>
      <c r="J459" t="s">
        <v>20</v>
      </c>
      <c r="L459" s="4"/>
      <c r="M459" s="4">
        <f t="shared" si="38"/>
        <v>0</v>
      </c>
      <c r="N459" s="4">
        <f t="shared" si="39"/>
        <v>0</v>
      </c>
      <c r="O459" t="s">
        <v>20</v>
      </c>
      <c r="P459">
        <f t="array" ref="P459">INDEX(Items!B$2:B$1098,MATCH($O459,Items!$A$2:$A$1098,0))</f>
        <v>0</v>
      </c>
      <c r="Q459">
        <f t="array" ref="Q459">INDEX(Items!C$2:C$1098,MATCH($O459,Items!$A$2:$A$1098,0))</f>
        <v>0</v>
      </c>
      <c r="R459">
        <f t="array" ref="R459">INDEX(Items!D$2:D$1098,MATCH($O459,Items!$A$2:$A$1098,0))</f>
        <v>0</v>
      </c>
    </row>
    <row r="460" spans="1:18" ht="14.4" x14ac:dyDescent="0.3">
      <c r="A460">
        <f t="shared" si="35"/>
        <v>1</v>
      </c>
      <c r="B460" s="10" t="str">
        <f t="shared" si="36"/>
        <v/>
      </c>
      <c r="C460" s="2">
        <f t="shared" si="37"/>
        <v>1</v>
      </c>
      <c r="D460" s="3"/>
      <c r="E460" s="2"/>
      <c r="F460" t="e">
        <f t="array" ref="F460">INDEX(Establishment!B$2:B$1047,MATCH($E460,Establishment!$A$2:$A$1047,0))</f>
        <v>#N/A</v>
      </c>
      <c r="G460" t="e">
        <f t="array" ref="G460">INDEX(Establishment!C$2:C$1047,MATCH($E460,Establishment!$A$2:$A$1047,0))</f>
        <v>#N/A</v>
      </c>
      <c r="I460" s="4"/>
      <c r="J460" t="s">
        <v>20</v>
      </c>
      <c r="L460" s="4"/>
      <c r="M460" s="4">
        <f t="shared" si="38"/>
        <v>0</v>
      </c>
      <c r="N460" s="4">
        <f t="shared" si="39"/>
        <v>0</v>
      </c>
      <c r="O460" t="s">
        <v>20</v>
      </c>
      <c r="P460">
        <f t="array" ref="P460">INDEX(Items!B$2:B$1098,MATCH($O460,Items!$A$2:$A$1098,0))</f>
        <v>0</v>
      </c>
      <c r="Q460">
        <f t="array" ref="Q460">INDEX(Items!C$2:C$1098,MATCH($O460,Items!$A$2:$A$1098,0))</f>
        <v>0</v>
      </c>
      <c r="R460">
        <f t="array" ref="R460">INDEX(Items!D$2:D$1098,MATCH($O460,Items!$A$2:$A$1098,0))</f>
        <v>0</v>
      </c>
    </row>
    <row r="461" spans="1:18" ht="14.4" x14ac:dyDescent="0.3">
      <c r="A461">
        <f t="shared" si="35"/>
        <v>1</v>
      </c>
      <c r="B461" s="10" t="str">
        <f t="shared" si="36"/>
        <v/>
      </c>
      <c r="C461" s="2">
        <f t="shared" si="37"/>
        <v>1</v>
      </c>
      <c r="D461" s="3"/>
      <c r="E461" s="2"/>
      <c r="F461" t="e">
        <f t="array" ref="F461">INDEX(Establishment!B$2:B$1047,MATCH($E461,Establishment!$A$2:$A$1047,0))</f>
        <v>#N/A</v>
      </c>
      <c r="G461" t="e">
        <f t="array" ref="G461">INDEX(Establishment!C$2:C$1047,MATCH($E461,Establishment!$A$2:$A$1047,0))</f>
        <v>#N/A</v>
      </c>
      <c r="I461" s="4"/>
      <c r="J461" t="s">
        <v>20</v>
      </c>
      <c r="L461" s="4"/>
      <c r="M461" s="4">
        <f t="shared" si="38"/>
        <v>0</v>
      </c>
      <c r="N461" s="4">
        <f t="shared" si="39"/>
        <v>0</v>
      </c>
      <c r="O461" t="s">
        <v>20</v>
      </c>
      <c r="P461">
        <f t="array" ref="P461">INDEX(Items!B$2:B$1098,MATCH($O461,Items!$A$2:$A$1098,0))</f>
        <v>0</v>
      </c>
      <c r="Q461">
        <f t="array" ref="Q461">INDEX(Items!C$2:C$1098,MATCH($O461,Items!$A$2:$A$1098,0))</f>
        <v>0</v>
      </c>
      <c r="R461">
        <f t="array" ref="R461">INDEX(Items!D$2:D$1098,MATCH($O461,Items!$A$2:$A$1098,0))</f>
        <v>0</v>
      </c>
    </row>
    <row r="462" spans="1:18" ht="14.4" x14ac:dyDescent="0.3">
      <c r="A462">
        <f t="shared" si="35"/>
        <v>1</v>
      </c>
      <c r="B462" s="10" t="str">
        <f t="shared" si="36"/>
        <v/>
      </c>
      <c r="C462" s="2">
        <f t="shared" si="37"/>
        <v>1</v>
      </c>
      <c r="D462" s="3"/>
      <c r="E462" s="2"/>
      <c r="F462" t="e">
        <f t="array" ref="F462">INDEX(Establishment!B$2:B$1047,MATCH($E462,Establishment!$A$2:$A$1047,0))</f>
        <v>#N/A</v>
      </c>
      <c r="G462" t="e">
        <f t="array" ref="G462">INDEX(Establishment!C$2:C$1047,MATCH($E462,Establishment!$A$2:$A$1047,0))</f>
        <v>#N/A</v>
      </c>
      <c r="I462" s="4"/>
      <c r="J462" t="s">
        <v>20</v>
      </c>
      <c r="L462" s="4"/>
      <c r="M462" s="4">
        <f t="shared" si="38"/>
        <v>0</v>
      </c>
      <c r="N462" s="4">
        <f t="shared" si="39"/>
        <v>0</v>
      </c>
      <c r="O462" t="s">
        <v>20</v>
      </c>
      <c r="P462">
        <f t="array" ref="P462">INDEX(Items!B$2:B$1098,MATCH($O462,Items!$A$2:$A$1098,0))</f>
        <v>0</v>
      </c>
      <c r="Q462">
        <f t="array" ref="Q462">INDEX(Items!C$2:C$1098,MATCH($O462,Items!$A$2:$A$1098,0))</f>
        <v>0</v>
      </c>
      <c r="R462">
        <f t="array" ref="R462">INDEX(Items!D$2:D$1098,MATCH($O462,Items!$A$2:$A$1098,0))</f>
        <v>0</v>
      </c>
    </row>
    <row r="463" spans="1:18" ht="14.4" x14ac:dyDescent="0.3">
      <c r="A463">
        <f t="shared" si="35"/>
        <v>1</v>
      </c>
      <c r="B463" s="10" t="str">
        <f t="shared" si="36"/>
        <v/>
      </c>
      <c r="C463" s="2">
        <f t="shared" si="37"/>
        <v>1</v>
      </c>
      <c r="D463" s="3"/>
      <c r="E463" s="2"/>
      <c r="F463" t="e">
        <f t="array" ref="F463">INDEX(Establishment!B$2:B$1047,MATCH($E463,Establishment!$A$2:$A$1047,0))</f>
        <v>#N/A</v>
      </c>
      <c r="G463" t="e">
        <f t="array" ref="G463">INDEX(Establishment!C$2:C$1047,MATCH($E463,Establishment!$A$2:$A$1047,0))</f>
        <v>#N/A</v>
      </c>
      <c r="I463" s="4"/>
      <c r="J463" t="s">
        <v>20</v>
      </c>
      <c r="L463" s="4"/>
      <c r="M463" s="4">
        <f t="shared" si="38"/>
        <v>0</v>
      </c>
      <c r="N463" s="4">
        <f t="shared" si="39"/>
        <v>0</v>
      </c>
      <c r="O463" t="s">
        <v>20</v>
      </c>
      <c r="P463">
        <f t="array" ref="P463">INDEX(Items!B$2:B$1098,MATCH($O463,Items!$A$2:$A$1098,0))</f>
        <v>0</v>
      </c>
      <c r="Q463">
        <f t="array" ref="Q463">INDEX(Items!C$2:C$1098,MATCH($O463,Items!$A$2:$A$1098,0))</f>
        <v>0</v>
      </c>
      <c r="R463">
        <f t="array" ref="R463">INDEX(Items!D$2:D$1098,MATCH($O463,Items!$A$2:$A$1098,0))</f>
        <v>0</v>
      </c>
    </row>
    <row r="464" spans="1:18" ht="14.4" x14ac:dyDescent="0.3">
      <c r="A464">
        <f t="shared" si="35"/>
        <v>1</v>
      </c>
      <c r="B464" s="10" t="str">
        <f t="shared" si="36"/>
        <v/>
      </c>
      <c r="C464" s="2">
        <f t="shared" si="37"/>
        <v>1</v>
      </c>
      <c r="D464" s="3"/>
      <c r="E464" s="2"/>
      <c r="F464" t="e">
        <f t="array" ref="F464">INDEX(Establishment!B$2:B$1047,MATCH($E464,Establishment!$A$2:$A$1047,0))</f>
        <v>#N/A</v>
      </c>
      <c r="G464" t="e">
        <f t="array" ref="G464">INDEX(Establishment!C$2:C$1047,MATCH($E464,Establishment!$A$2:$A$1047,0))</f>
        <v>#N/A</v>
      </c>
      <c r="I464" s="4"/>
      <c r="J464" t="s">
        <v>20</v>
      </c>
      <c r="L464" s="4"/>
      <c r="M464" s="4">
        <f t="shared" si="38"/>
        <v>0</v>
      </c>
      <c r="N464" s="4">
        <f t="shared" si="39"/>
        <v>0</v>
      </c>
      <c r="O464" t="s">
        <v>20</v>
      </c>
      <c r="P464">
        <f t="array" ref="P464">INDEX(Items!B$2:B$1098,MATCH($O464,Items!$A$2:$A$1098,0))</f>
        <v>0</v>
      </c>
      <c r="Q464">
        <f t="array" ref="Q464">INDEX(Items!C$2:C$1098,MATCH($O464,Items!$A$2:$A$1098,0))</f>
        <v>0</v>
      </c>
      <c r="R464">
        <f t="array" ref="R464">INDEX(Items!D$2:D$1098,MATCH($O464,Items!$A$2:$A$1098,0))</f>
        <v>0</v>
      </c>
    </row>
    <row r="465" spans="1:18" ht="14.4" x14ac:dyDescent="0.3">
      <c r="A465">
        <f t="shared" si="35"/>
        <v>1</v>
      </c>
      <c r="B465" s="10" t="str">
        <f t="shared" si="36"/>
        <v/>
      </c>
      <c r="C465" s="2">
        <f t="shared" si="37"/>
        <v>1</v>
      </c>
      <c r="D465" s="3"/>
      <c r="E465" s="2"/>
      <c r="F465" t="e">
        <f t="array" ref="F465">INDEX(Establishment!B$2:B$1047,MATCH($E465,Establishment!$A$2:$A$1047,0))</f>
        <v>#N/A</v>
      </c>
      <c r="G465" t="e">
        <f t="array" ref="G465">INDEX(Establishment!C$2:C$1047,MATCH($E465,Establishment!$A$2:$A$1047,0))</f>
        <v>#N/A</v>
      </c>
      <c r="I465" s="4"/>
      <c r="J465" t="s">
        <v>20</v>
      </c>
      <c r="L465" s="4"/>
      <c r="M465" s="4">
        <f t="shared" si="38"/>
        <v>0</v>
      </c>
      <c r="N465" s="4">
        <f t="shared" si="39"/>
        <v>0</v>
      </c>
      <c r="O465" t="s">
        <v>20</v>
      </c>
      <c r="P465">
        <f t="array" ref="P465">INDEX(Items!B$2:B$1098,MATCH($O465,Items!$A$2:$A$1098,0))</f>
        <v>0</v>
      </c>
      <c r="Q465">
        <f t="array" ref="Q465">INDEX(Items!C$2:C$1098,MATCH($O465,Items!$A$2:$A$1098,0))</f>
        <v>0</v>
      </c>
      <c r="R465">
        <f t="array" ref="R465">INDEX(Items!D$2:D$1098,MATCH($O465,Items!$A$2:$A$1098,0))</f>
        <v>0</v>
      </c>
    </row>
    <row r="466" spans="1:18" ht="14.4" x14ac:dyDescent="0.3">
      <c r="A466">
        <f t="shared" si="35"/>
        <v>1</v>
      </c>
      <c r="B466" s="10" t="str">
        <f t="shared" si="36"/>
        <v/>
      </c>
      <c r="C466" s="2">
        <f t="shared" si="37"/>
        <v>1</v>
      </c>
      <c r="D466" s="3"/>
      <c r="E466" s="2"/>
      <c r="F466" t="e">
        <f t="array" ref="F466">INDEX(Establishment!B$2:B$1047,MATCH($E466,Establishment!$A$2:$A$1047,0))</f>
        <v>#N/A</v>
      </c>
      <c r="G466" t="e">
        <f t="array" ref="G466">INDEX(Establishment!C$2:C$1047,MATCH($E466,Establishment!$A$2:$A$1047,0))</f>
        <v>#N/A</v>
      </c>
      <c r="I466" s="4"/>
      <c r="J466" t="s">
        <v>20</v>
      </c>
      <c r="L466" s="4"/>
      <c r="M466" s="4">
        <f t="shared" si="38"/>
        <v>0</v>
      </c>
      <c r="N466" s="4">
        <f t="shared" si="39"/>
        <v>0</v>
      </c>
      <c r="O466" t="s">
        <v>20</v>
      </c>
      <c r="P466">
        <f t="array" ref="P466">INDEX(Items!B$2:B$1098,MATCH($O466,Items!$A$2:$A$1098,0))</f>
        <v>0</v>
      </c>
      <c r="Q466">
        <f t="array" ref="Q466">INDEX(Items!C$2:C$1098,MATCH($O466,Items!$A$2:$A$1098,0))</f>
        <v>0</v>
      </c>
      <c r="R466">
        <f t="array" ref="R466">INDEX(Items!D$2:D$1098,MATCH($O466,Items!$A$2:$A$1098,0))</f>
        <v>0</v>
      </c>
    </row>
    <row r="467" spans="1:18" ht="14.4" x14ac:dyDescent="0.3">
      <c r="A467">
        <f t="shared" si="35"/>
        <v>1</v>
      </c>
      <c r="B467" s="10" t="str">
        <f t="shared" si="36"/>
        <v/>
      </c>
      <c r="C467" s="2">
        <f t="shared" si="37"/>
        <v>1</v>
      </c>
      <c r="D467" s="3"/>
      <c r="E467" s="2"/>
      <c r="F467" t="e">
        <f t="array" ref="F467">INDEX(Establishment!B$2:B$1047,MATCH($E467,Establishment!$A$2:$A$1047,0))</f>
        <v>#N/A</v>
      </c>
      <c r="G467" t="e">
        <f t="array" ref="G467">INDEX(Establishment!C$2:C$1047,MATCH($E467,Establishment!$A$2:$A$1047,0))</f>
        <v>#N/A</v>
      </c>
      <c r="I467" s="4"/>
      <c r="J467" t="s">
        <v>20</v>
      </c>
      <c r="L467" s="4"/>
      <c r="M467" s="4">
        <f t="shared" si="38"/>
        <v>0</v>
      </c>
      <c r="N467" s="4">
        <f t="shared" si="39"/>
        <v>0</v>
      </c>
      <c r="O467" t="s">
        <v>20</v>
      </c>
      <c r="P467">
        <f t="array" ref="P467">INDEX(Items!B$2:B$1098,MATCH($O467,Items!$A$2:$A$1098,0))</f>
        <v>0</v>
      </c>
      <c r="Q467">
        <f t="array" ref="Q467">INDEX(Items!C$2:C$1098,MATCH($O467,Items!$A$2:$A$1098,0))</f>
        <v>0</v>
      </c>
      <c r="R467">
        <f t="array" ref="R467">INDEX(Items!D$2:D$1098,MATCH($O467,Items!$A$2:$A$1098,0))</f>
        <v>0</v>
      </c>
    </row>
    <row r="468" spans="1:18" ht="14.4" x14ac:dyDescent="0.3">
      <c r="A468">
        <f t="shared" si="35"/>
        <v>1</v>
      </c>
      <c r="B468" s="10" t="str">
        <f t="shared" si="36"/>
        <v/>
      </c>
      <c r="C468" s="2">
        <f t="shared" si="37"/>
        <v>1</v>
      </c>
      <c r="D468" s="3"/>
      <c r="E468" s="2"/>
      <c r="F468" t="e">
        <f t="array" ref="F468">INDEX(Establishment!B$2:B$1047,MATCH($E468,Establishment!$A$2:$A$1047,0))</f>
        <v>#N/A</v>
      </c>
      <c r="G468" t="e">
        <f t="array" ref="G468">INDEX(Establishment!C$2:C$1047,MATCH($E468,Establishment!$A$2:$A$1047,0))</f>
        <v>#N/A</v>
      </c>
      <c r="I468" s="4"/>
      <c r="J468" t="s">
        <v>20</v>
      </c>
      <c r="L468" s="4"/>
      <c r="M468" s="4">
        <f t="shared" si="38"/>
        <v>0</v>
      </c>
      <c r="N468" s="4">
        <f t="shared" si="39"/>
        <v>0</v>
      </c>
      <c r="O468" t="s">
        <v>20</v>
      </c>
      <c r="P468">
        <f t="array" ref="P468">INDEX(Items!B$2:B$1098,MATCH($O468,Items!$A$2:$A$1098,0))</f>
        <v>0</v>
      </c>
      <c r="Q468">
        <f t="array" ref="Q468">INDEX(Items!C$2:C$1098,MATCH($O468,Items!$A$2:$A$1098,0))</f>
        <v>0</v>
      </c>
      <c r="R468">
        <f t="array" ref="R468">INDEX(Items!D$2:D$1098,MATCH($O468,Items!$A$2:$A$1098,0))</f>
        <v>0</v>
      </c>
    </row>
    <row r="469" spans="1:18" ht="14.4" x14ac:dyDescent="0.3">
      <c r="A469">
        <f t="shared" si="35"/>
        <v>1</v>
      </c>
      <c r="B469" s="10" t="str">
        <f t="shared" si="36"/>
        <v/>
      </c>
      <c r="C469" s="2">
        <f t="shared" si="37"/>
        <v>1</v>
      </c>
      <c r="D469" s="3"/>
      <c r="E469" s="2"/>
      <c r="F469" t="e">
        <f t="array" ref="F469">INDEX(Establishment!B$2:B$1047,MATCH($E469,Establishment!$A$2:$A$1047,0))</f>
        <v>#N/A</v>
      </c>
      <c r="G469" t="e">
        <f t="array" ref="G469">INDEX(Establishment!C$2:C$1047,MATCH($E469,Establishment!$A$2:$A$1047,0))</f>
        <v>#N/A</v>
      </c>
      <c r="I469" s="4"/>
      <c r="J469" t="s">
        <v>20</v>
      </c>
      <c r="L469" s="4"/>
      <c r="M469" s="4">
        <f t="shared" si="38"/>
        <v>0</v>
      </c>
      <c r="N469" s="4">
        <f t="shared" si="39"/>
        <v>0</v>
      </c>
      <c r="O469" t="s">
        <v>20</v>
      </c>
      <c r="P469">
        <f t="array" ref="P469">INDEX(Items!B$2:B$1098,MATCH($O469,Items!$A$2:$A$1098,0))</f>
        <v>0</v>
      </c>
      <c r="Q469">
        <f t="array" ref="Q469">INDEX(Items!C$2:C$1098,MATCH($O469,Items!$A$2:$A$1098,0))</f>
        <v>0</v>
      </c>
      <c r="R469">
        <f t="array" ref="R469">INDEX(Items!D$2:D$1098,MATCH($O469,Items!$A$2:$A$1098,0))</f>
        <v>0</v>
      </c>
    </row>
    <row r="470" spans="1:18" ht="14.4" x14ac:dyDescent="0.3">
      <c r="A470">
        <f t="shared" si="35"/>
        <v>1</v>
      </c>
      <c r="B470" s="10" t="str">
        <f t="shared" si="36"/>
        <v/>
      </c>
      <c r="C470" s="2">
        <f t="shared" si="37"/>
        <v>1</v>
      </c>
      <c r="D470" s="3"/>
      <c r="E470" s="2"/>
      <c r="F470" t="e">
        <f t="array" ref="F470">INDEX(Establishment!B$2:B$1047,MATCH($E470,Establishment!$A$2:$A$1047,0))</f>
        <v>#N/A</v>
      </c>
      <c r="G470" t="e">
        <f t="array" ref="G470">INDEX(Establishment!C$2:C$1047,MATCH($E470,Establishment!$A$2:$A$1047,0))</f>
        <v>#N/A</v>
      </c>
      <c r="I470" s="4"/>
      <c r="J470" t="s">
        <v>20</v>
      </c>
      <c r="L470" s="4"/>
      <c r="M470" s="4">
        <f t="shared" si="38"/>
        <v>0</v>
      </c>
      <c r="N470" s="4">
        <f t="shared" si="39"/>
        <v>0</v>
      </c>
      <c r="O470" t="s">
        <v>20</v>
      </c>
      <c r="P470">
        <f t="array" ref="P470">INDEX(Items!B$2:B$1098,MATCH($O470,Items!$A$2:$A$1098,0))</f>
        <v>0</v>
      </c>
      <c r="Q470">
        <f t="array" ref="Q470">INDEX(Items!C$2:C$1098,MATCH($O470,Items!$A$2:$A$1098,0))</f>
        <v>0</v>
      </c>
      <c r="R470">
        <f t="array" ref="R470">INDEX(Items!D$2:D$1098,MATCH($O470,Items!$A$2:$A$1098,0))</f>
        <v>0</v>
      </c>
    </row>
    <row r="471" spans="1:18" ht="14.4" x14ac:dyDescent="0.3">
      <c r="A471">
        <f t="shared" si="35"/>
        <v>1</v>
      </c>
      <c r="B471" s="10" t="str">
        <f t="shared" si="36"/>
        <v/>
      </c>
      <c r="C471" s="2">
        <f t="shared" si="37"/>
        <v>1</v>
      </c>
      <c r="D471" s="3"/>
      <c r="E471" s="2"/>
      <c r="F471" t="e">
        <f t="array" ref="F471">INDEX(Establishment!B$2:B$1047,MATCH($E471,Establishment!$A$2:$A$1047,0))</f>
        <v>#N/A</v>
      </c>
      <c r="G471" t="e">
        <f t="array" ref="G471">INDEX(Establishment!C$2:C$1047,MATCH($E471,Establishment!$A$2:$A$1047,0))</f>
        <v>#N/A</v>
      </c>
      <c r="I471" s="4"/>
      <c r="J471" t="s">
        <v>20</v>
      </c>
      <c r="L471" s="4"/>
      <c r="M471" s="4">
        <f t="shared" si="38"/>
        <v>0</v>
      </c>
      <c r="N471" s="4">
        <f t="shared" si="39"/>
        <v>0</v>
      </c>
      <c r="O471" t="s">
        <v>20</v>
      </c>
      <c r="P471">
        <f t="array" ref="P471">INDEX(Items!B$2:B$1098,MATCH($O471,Items!$A$2:$A$1098,0))</f>
        <v>0</v>
      </c>
      <c r="Q471">
        <f t="array" ref="Q471">INDEX(Items!C$2:C$1098,MATCH($O471,Items!$A$2:$A$1098,0))</f>
        <v>0</v>
      </c>
      <c r="R471">
        <f t="array" ref="R471">INDEX(Items!D$2:D$1098,MATCH($O471,Items!$A$2:$A$1098,0))</f>
        <v>0</v>
      </c>
    </row>
    <row r="472" spans="1:18" ht="14.4" x14ac:dyDescent="0.3">
      <c r="A472">
        <f t="shared" si="35"/>
        <v>1</v>
      </c>
      <c r="B472" s="10" t="str">
        <f t="shared" si="36"/>
        <v/>
      </c>
      <c r="C472" s="2">
        <f t="shared" si="37"/>
        <v>1</v>
      </c>
      <c r="D472" s="3"/>
      <c r="E472" s="2"/>
      <c r="F472" t="e">
        <f t="array" ref="F472">INDEX(Establishment!B$2:B$1047,MATCH($E472,Establishment!$A$2:$A$1047,0))</f>
        <v>#N/A</v>
      </c>
      <c r="G472" t="e">
        <f t="array" ref="G472">INDEX(Establishment!C$2:C$1047,MATCH($E472,Establishment!$A$2:$A$1047,0))</f>
        <v>#N/A</v>
      </c>
      <c r="I472" s="4"/>
      <c r="J472" t="s">
        <v>20</v>
      </c>
      <c r="L472" s="4"/>
      <c r="M472" s="4">
        <f t="shared" si="38"/>
        <v>0</v>
      </c>
      <c r="N472" s="4">
        <f t="shared" si="39"/>
        <v>0</v>
      </c>
      <c r="O472" t="s">
        <v>20</v>
      </c>
      <c r="P472">
        <f t="array" ref="P472">INDEX(Items!B$2:B$1098,MATCH($O472,Items!$A$2:$A$1098,0))</f>
        <v>0</v>
      </c>
      <c r="Q472">
        <f t="array" ref="Q472">INDEX(Items!C$2:C$1098,MATCH($O472,Items!$A$2:$A$1098,0))</f>
        <v>0</v>
      </c>
      <c r="R472">
        <f t="array" ref="R472">INDEX(Items!D$2:D$1098,MATCH($O472,Items!$A$2:$A$1098,0))</f>
        <v>0</v>
      </c>
    </row>
    <row r="473" spans="1:18" ht="14.4" x14ac:dyDescent="0.3">
      <c r="A473">
        <f t="shared" si="35"/>
        <v>1</v>
      </c>
      <c r="B473" s="10" t="str">
        <f t="shared" si="36"/>
        <v/>
      </c>
      <c r="C473" s="2">
        <f t="shared" si="37"/>
        <v>1</v>
      </c>
      <c r="D473" s="3"/>
      <c r="E473" s="2"/>
      <c r="F473" t="e">
        <f t="array" ref="F473">INDEX(Establishment!B$2:B$1047,MATCH($E473,Establishment!$A$2:$A$1047,0))</f>
        <v>#N/A</v>
      </c>
      <c r="G473" t="e">
        <f t="array" ref="G473">INDEX(Establishment!C$2:C$1047,MATCH($E473,Establishment!$A$2:$A$1047,0))</f>
        <v>#N/A</v>
      </c>
      <c r="I473" s="4"/>
      <c r="J473" t="s">
        <v>20</v>
      </c>
      <c r="L473" s="4"/>
      <c r="M473" s="4">
        <f t="shared" si="38"/>
        <v>0</v>
      </c>
      <c r="N473" s="4">
        <f t="shared" si="39"/>
        <v>0</v>
      </c>
      <c r="O473" t="s">
        <v>20</v>
      </c>
      <c r="P473">
        <f t="array" ref="P473">INDEX(Items!B$2:B$1098,MATCH($O473,Items!$A$2:$A$1098,0))</f>
        <v>0</v>
      </c>
      <c r="Q473">
        <f t="array" ref="Q473">INDEX(Items!C$2:C$1098,MATCH($O473,Items!$A$2:$A$1098,0))</f>
        <v>0</v>
      </c>
      <c r="R473">
        <f t="array" ref="R473">INDEX(Items!D$2:D$1098,MATCH($O473,Items!$A$2:$A$1098,0))</f>
        <v>0</v>
      </c>
    </row>
    <row r="474" spans="1:18" ht="14.4" x14ac:dyDescent="0.3">
      <c r="A474">
        <f t="shared" si="35"/>
        <v>1</v>
      </c>
      <c r="B474" s="10" t="str">
        <f t="shared" si="36"/>
        <v/>
      </c>
      <c r="C474" s="2">
        <f t="shared" si="37"/>
        <v>1</v>
      </c>
      <c r="D474" s="3"/>
      <c r="E474" s="2"/>
      <c r="F474" t="e">
        <f t="array" ref="F474">INDEX(Establishment!B$2:B$1047,MATCH($E474,Establishment!$A$2:$A$1047,0))</f>
        <v>#N/A</v>
      </c>
      <c r="G474" t="e">
        <f t="array" ref="G474">INDEX(Establishment!C$2:C$1047,MATCH($E474,Establishment!$A$2:$A$1047,0))</f>
        <v>#N/A</v>
      </c>
      <c r="I474" s="4"/>
      <c r="J474" t="s">
        <v>20</v>
      </c>
      <c r="L474" s="4"/>
      <c r="M474" s="4">
        <f t="shared" si="38"/>
        <v>0</v>
      </c>
      <c r="N474" s="4">
        <f t="shared" si="39"/>
        <v>0</v>
      </c>
      <c r="O474" t="s">
        <v>20</v>
      </c>
      <c r="P474">
        <f t="array" ref="P474">INDEX(Items!B$2:B$1098,MATCH($O474,Items!$A$2:$A$1098,0))</f>
        <v>0</v>
      </c>
      <c r="Q474">
        <f t="array" ref="Q474">INDEX(Items!C$2:C$1098,MATCH($O474,Items!$A$2:$A$1098,0))</f>
        <v>0</v>
      </c>
      <c r="R474">
        <f t="array" ref="R474">INDEX(Items!D$2:D$1098,MATCH($O474,Items!$A$2:$A$1098,0))</f>
        <v>0</v>
      </c>
    </row>
    <row r="475" spans="1:18" ht="14.4" x14ac:dyDescent="0.3">
      <c r="A475">
        <f t="shared" si="35"/>
        <v>1</v>
      </c>
      <c r="B475" s="10" t="str">
        <f t="shared" si="36"/>
        <v/>
      </c>
      <c r="C475" s="2">
        <f t="shared" si="37"/>
        <v>1</v>
      </c>
      <c r="D475" s="3"/>
      <c r="E475" s="2"/>
      <c r="F475" t="e">
        <f t="array" ref="F475">INDEX(Establishment!B$2:B$1047,MATCH($E475,Establishment!$A$2:$A$1047,0))</f>
        <v>#N/A</v>
      </c>
      <c r="G475" t="e">
        <f t="array" ref="G475">INDEX(Establishment!C$2:C$1047,MATCH($E475,Establishment!$A$2:$A$1047,0))</f>
        <v>#N/A</v>
      </c>
      <c r="I475" s="4"/>
      <c r="J475" t="s">
        <v>20</v>
      </c>
      <c r="L475" s="4"/>
      <c r="M475" s="4">
        <f t="shared" si="38"/>
        <v>0</v>
      </c>
      <c r="N475" s="4">
        <f t="shared" si="39"/>
        <v>0</v>
      </c>
      <c r="O475" t="s">
        <v>20</v>
      </c>
      <c r="P475">
        <f t="array" ref="P475">INDEX(Items!B$2:B$1098,MATCH($O475,Items!$A$2:$A$1098,0))</f>
        <v>0</v>
      </c>
      <c r="Q475">
        <f t="array" ref="Q475">INDEX(Items!C$2:C$1098,MATCH($O475,Items!$A$2:$A$1098,0))</f>
        <v>0</v>
      </c>
      <c r="R475">
        <f t="array" ref="R475">INDEX(Items!D$2:D$1098,MATCH($O475,Items!$A$2:$A$1098,0))</f>
        <v>0</v>
      </c>
    </row>
    <row r="476" spans="1:18" ht="14.4" x14ac:dyDescent="0.3">
      <c r="A476">
        <f t="shared" si="35"/>
        <v>1</v>
      </c>
      <c r="B476" s="10" t="str">
        <f t="shared" si="36"/>
        <v/>
      </c>
      <c r="C476" s="2">
        <f t="shared" si="37"/>
        <v>1</v>
      </c>
      <c r="D476" s="3"/>
      <c r="E476" s="2"/>
      <c r="F476" t="e">
        <f t="array" ref="F476">INDEX(Establishment!B$2:B$1047,MATCH($E476,Establishment!$A$2:$A$1047,0))</f>
        <v>#N/A</v>
      </c>
      <c r="G476" t="e">
        <f t="array" ref="G476">INDEX(Establishment!C$2:C$1047,MATCH($E476,Establishment!$A$2:$A$1047,0))</f>
        <v>#N/A</v>
      </c>
      <c r="I476" s="4"/>
      <c r="J476" t="s">
        <v>20</v>
      </c>
      <c r="L476" s="4"/>
      <c r="M476" s="4">
        <f t="shared" si="38"/>
        <v>0</v>
      </c>
      <c r="N476" s="4">
        <f t="shared" si="39"/>
        <v>0</v>
      </c>
      <c r="O476" t="s">
        <v>20</v>
      </c>
      <c r="P476">
        <f t="array" ref="P476">INDEX(Items!B$2:B$1098,MATCH($O476,Items!$A$2:$A$1098,0))</f>
        <v>0</v>
      </c>
      <c r="Q476">
        <f t="array" ref="Q476">INDEX(Items!C$2:C$1098,MATCH($O476,Items!$A$2:$A$1098,0))</f>
        <v>0</v>
      </c>
      <c r="R476">
        <f t="array" ref="R476">INDEX(Items!D$2:D$1098,MATCH($O476,Items!$A$2:$A$1098,0))</f>
        <v>0</v>
      </c>
    </row>
    <row r="477" spans="1:18" ht="14.4" x14ac:dyDescent="0.3">
      <c r="A477">
        <f t="shared" si="35"/>
        <v>1</v>
      </c>
      <c r="B477" s="10" t="str">
        <f t="shared" si="36"/>
        <v/>
      </c>
      <c r="C477" s="2">
        <f t="shared" si="37"/>
        <v>1</v>
      </c>
      <c r="D477" s="3"/>
      <c r="E477" s="2"/>
      <c r="F477" t="e">
        <f t="array" ref="F477">INDEX(Establishment!B$2:B$1047,MATCH($E477,Establishment!$A$2:$A$1047,0))</f>
        <v>#N/A</v>
      </c>
      <c r="G477" t="e">
        <f t="array" ref="G477">INDEX(Establishment!C$2:C$1047,MATCH($E477,Establishment!$A$2:$A$1047,0))</f>
        <v>#N/A</v>
      </c>
      <c r="I477" s="4"/>
      <c r="J477" t="s">
        <v>20</v>
      </c>
      <c r="L477" s="4"/>
      <c r="M477" s="4">
        <f t="shared" si="38"/>
        <v>0</v>
      </c>
      <c r="N477" s="4">
        <f t="shared" si="39"/>
        <v>0</v>
      </c>
      <c r="O477" t="s">
        <v>20</v>
      </c>
      <c r="P477">
        <f t="array" ref="P477">INDEX(Items!B$2:B$1098,MATCH($O477,Items!$A$2:$A$1098,0))</f>
        <v>0</v>
      </c>
      <c r="Q477">
        <f t="array" ref="Q477">INDEX(Items!C$2:C$1098,MATCH($O477,Items!$A$2:$A$1098,0))</f>
        <v>0</v>
      </c>
      <c r="R477">
        <f t="array" ref="R477">INDEX(Items!D$2:D$1098,MATCH($O477,Items!$A$2:$A$1098,0))</f>
        <v>0</v>
      </c>
    </row>
    <row r="478" spans="1:18" ht="14.4" x14ac:dyDescent="0.3">
      <c r="A478">
        <f t="shared" si="35"/>
        <v>1</v>
      </c>
      <c r="B478" s="10" t="str">
        <f t="shared" si="36"/>
        <v/>
      </c>
      <c r="C478" s="2">
        <f t="shared" si="37"/>
        <v>1</v>
      </c>
      <c r="D478" s="3"/>
      <c r="E478" s="2"/>
      <c r="F478" t="e">
        <f t="array" ref="F478">INDEX(Establishment!B$2:B$1047,MATCH($E478,Establishment!$A$2:$A$1047,0))</f>
        <v>#N/A</v>
      </c>
      <c r="G478" t="e">
        <f t="array" ref="G478">INDEX(Establishment!C$2:C$1047,MATCH($E478,Establishment!$A$2:$A$1047,0))</f>
        <v>#N/A</v>
      </c>
      <c r="I478" s="4"/>
      <c r="J478" t="s">
        <v>20</v>
      </c>
      <c r="L478" s="4"/>
      <c r="M478" s="4">
        <f t="shared" si="38"/>
        <v>0</v>
      </c>
      <c r="N478" s="4">
        <f t="shared" si="39"/>
        <v>0</v>
      </c>
      <c r="O478" t="s">
        <v>20</v>
      </c>
      <c r="P478">
        <f t="array" ref="P478">INDEX(Items!B$2:B$1098,MATCH($O478,Items!$A$2:$A$1098,0))</f>
        <v>0</v>
      </c>
      <c r="Q478">
        <f t="array" ref="Q478">INDEX(Items!C$2:C$1098,MATCH($O478,Items!$A$2:$A$1098,0))</f>
        <v>0</v>
      </c>
      <c r="R478">
        <f t="array" ref="R478">INDEX(Items!D$2:D$1098,MATCH($O478,Items!$A$2:$A$1098,0))</f>
        <v>0</v>
      </c>
    </row>
    <row r="479" spans="1:18" ht="14.4" x14ac:dyDescent="0.3">
      <c r="A479">
        <f t="shared" si="35"/>
        <v>1</v>
      </c>
      <c r="B479" s="10" t="str">
        <f t="shared" si="36"/>
        <v/>
      </c>
      <c r="C479" s="2">
        <f t="shared" si="37"/>
        <v>1</v>
      </c>
      <c r="D479" s="3"/>
      <c r="E479" s="2"/>
      <c r="F479" t="e">
        <f t="array" ref="F479">INDEX(Establishment!B$2:B$1047,MATCH($E479,Establishment!$A$2:$A$1047,0))</f>
        <v>#N/A</v>
      </c>
      <c r="G479" t="e">
        <f t="array" ref="G479">INDEX(Establishment!C$2:C$1047,MATCH($E479,Establishment!$A$2:$A$1047,0))</f>
        <v>#N/A</v>
      </c>
      <c r="I479" s="4"/>
      <c r="J479" t="s">
        <v>20</v>
      </c>
      <c r="L479" s="4"/>
      <c r="M479" s="4">
        <f t="shared" si="38"/>
        <v>0</v>
      </c>
      <c r="N479" s="4">
        <f t="shared" si="39"/>
        <v>0</v>
      </c>
      <c r="O479" t="s">
        <v>20</v>
      </c>
      <c r="P479">
        <f t="array" ref="P479">INDEX(Items!B$2:B$1098,MATCH($O479,Items!$A$2:$A$1098,0))</f>
        <v>0</v>
      </c>
      <c r="Q479">
        <f t="array" ref="Q479">INDEX(Items!C$2:C$1098,MATCH($O479,Items!$A$2:$A$1098,0))</f>
        <v>0</v>
      </c>
      <c r="R479">
        <f t="array" ref="R479">INDEX(Items!D$2:D$1098,MATCH($O479,Items!$A$2:$A$1098,0))</f>
        <v>0</v>
      </c>
    </row>
    <row r="480" spans="1:18" ht="14.4" x14ac:dyDescent="0.3">
      <c r="A480">
        <f t="shared" si="35"/>
        <v>1</v>
      </c>
      <c r="B480" s="10" t="str">
        <f t="shared" si="36"/>
        <v/>
      </c>
      <c r="C480" s="2">
        <f t="shared" si="37"/>
        <v>1</v>
      </c>
      <c r="D480" s="3"/>
      <c r="E480" s="2"/>
      <c r="F480" t="e">
        <f t="array" ref="F480">INDEX(Establishment!B$2:B$1047,MATCH($E480,Establishment!$A$2:$A$1047,0))</f>
        <v>#N/A</v>
      </c>
      <c r="G480" t="e">
        <f t="array" ref="G480">INDEX(Establishment!C$2:C$1047,MATCH($E480,Establishment!$A$2:$A$1047,0))</f>
        <v>#N/A</v>
      </c>
      <c r="I480" s="4"/>
      <c r="J480" t="s">
        <v>20</v>
      </c>
      <c r="L480" s="4"/>
      <c r="M480" s="4">
        <f t="shared" si="38"/>
        <v>0</v>
      </c>
      <c r="N480" s="4">
        <f t="shared" si="39"/>
        <v>0</v>
      </c>
      <c r="O480" t="s">
        <v>20</v>
      </c>
      <c r="P480">
        <f t="array" ref="P480">INDEX(Items!B$2:B$1098,MATCH($O480,Items!$A$2:$A$1098,0))</f>
        <v>0</v>
      </c>
      <c r="Q480">
        <f t="array" ref="Q480">INDEX(Items!C$2:C$1098,MATCH($O480,Items!$A$2:$A$1098,0))</f>
        <v>0</v>
      </c>
      <c r="R480">
        <f t="array" ref="R480">INDEX(Items!D$2:D$1098,MATCH($O480,Items!$A$2:$A$1098,0))</f>
        <v>0</v>
      </c>
    </row>
    <row r="481" spans="1:18" ht="14.4" x14ac:dyDescent="0.3">
      <c r="A481">
        <f t="shared" si="35"/>
        <v>1</v>
      </c>
      <c r="B481" s="10" t="str">
        <f t="shared" si="36"/>
        <v/>
      </c>
      <c r="C481" s="2">
        <f t="shared" si="37"/>
        <v>1</v>
      </c>
      <c r="D481" s="3"/>
      <c r="E481" s="2"/>
      <c r="F481" t="e">
        <f t="array" ref="F481">INDEX(Establishment!B$2:B$1047,MATCH($E481,Establishment!$A$2:$A$1047,0))</f>
        <v>#N/A</v>
      </c>
      <c r="G481" t="e">
        <f t="array" ref="G481">INDEX(Establishment!C$2:C$1047,MATCH($E481,Establishment!$A$2:$A$1047,0))</f>
        <v>#N/A</v>
      </c>
      <c r="I481" s="4"/>
      <c r="J481" t="s">
        <v>20</v>
      </c>
      <c r="L481" s="4"/>
      <c r="M481" s="4">
        <f t="shared" si="38"/>
        <v>0</v>
      </c>
      <c r="N481" s="4">
        <f t="shared" si="39"/>
        <v>0</v>
      </c>
      <c r="O481" t="s">
        <v>20</v>
      </c>
      <c r="P481">
        <f t="array" ref="P481">INDEX(Items!B$2:B$1098,MATCH($O481,Items!$A$2:$A$1098,0))</f>
        <v>0</v>
      </c>
      <c r="Q481">
        <f t="array" ref="Q481">INDEX(Items!C$2:C$1098,MATCH($O481,Items!$A$2:$A$1098,0))</f>
        <v>0</v>
      </c>
      <c r="R481">
        <f t="array" ref="R481">INDEX(Items!D$2:D$1098,MATCH($O481,Items!$A$2:$A$1098,0))</f>
        <v>0</v>
      </c>
    </row>
    <row r="482" spans="1:18" ht="14.4" x14ac:dyDescent="0.3">
      <c r="A482">
        <f t="shared" si="35"/>
        <v>1</v>
      </c>
      <c r="B482" s="10" t="str">
        <f t="shared" si="36"/>
        <v/>
      </c>
      <c r="C482" s="2">
        <f t="shared" si="37"/>
        <v>1</v>
      </c>
      <c r="D482" s="3"/>
      <c r="E482" s="2"/>
      <c r="F482" t="e">
        <f t="array" ref="F482">INDEX(Establishment!B$2:B$1047,MATCH($E482,Establishment!$A$2:$A$1047,0))</f>
        <v>#N/A</v>
      </c>
      <c r="G482" t="e">
        <f t="array" ref="G482">INDEX(Establishment!C$2:C$1047,MATCH($E482,Establishment!$A$2:$A$1047,0))</f>
        <v>#N/A</v>
      </c>
      <c r="I482" s="4"/>
      <c r="J482" t="s">
        <v>20</v>
      </c>
      <c r="L482" s="4"/>
      <c r="M482" s="4">
        <f t="shared" si="38"/>
        <v>0</v>
      </c>
      <c r="N482" s="4">
        <f t="shared" si="39"/>
        <v>0</v>
      </c>
      <c r="O482" t="s">
        <v>20</v>
      </c>
      <c r="P482">
        <f t="array" ref="P482">INDEX(Items!B$2:B$1098,MATCH($O482,Items!$A$2:$A$1098,0))</f>
        <v>0</v>
      </c>
      <c r="Q482">
        <f t="array" ref="Q482">INDEX(Items!C$2:C$1098,MATCH($O482,Items!$A$2:$A$1098,0))</f>
        <v>0</v>
      </c>
      <c r="R482">
        <f t="array" ref="R482">INDEX(Items!D$2:D$1098,MATCH($O482,Items!$A$2:$A$1098,0))</f>
        <v>0</v>
      </c>
    </row>
    <row r="483" spans="1:18" ht="14.4" x14ac:dyDescent="0.3">
      <c r="A483">
        <f t="shared" si="35"/>
        <v>1</v>
      </c>
      <c r="B483" s="10" t="str">
        <f t="shared" si="36"/>
        <v/>
      </c>
      <c r="C483" s="2">
        <f t="shared" si="37"/>
        <v>1</v>
      </c>
      <c r="D483" s="3"/>
      <c r="E483" s="2"/>
      <c r="F483" t="e">
        <f t="array" ref="F483">INDEX(Establishment!B$2:B$1047,MATCH($E483,Establishment!$A$2:$A$1047,0))</f>
        <v>#N/A</v>
      </c>
      <c r="G483" t="e">
        <f t="array" ref="G483">INDEX(Establishment!C$2:C$1047,MATCH($E483,Establishment!$A$2:$A$1047,0))</f>
        <v>#N/A</v>
      </c>
      <c r="I483" s="4"/>
      <c r="J483" t="s">
        <v>20</v>
      </c>
      <c r="L483" s="4"/>
      <c r="M483" s="4">
        <f t="shared" si="38"/>
        <v>0</v>
      </c>
      <c r="N483" s="4">
        <f t="shared" si="39"/>
        <v>0</v>
      </c>
      <c r="O483" t="s">
        <v>20</v>
      </c>
      <c r="P483">
        <f t="array" ref="P483">INDEX(Items!B$2:B$1098,MATCH($O483,Items!$A$2:$A$1098,0))</f>
        <v>0</v>
      </c>
      <c r="Q483">
        <f t="array" ref="Q483">INDEX(Items!C$2:C$1098,MATCH($O483,Items!$A$2:$A$1098,0))</f>
        <v>0</v>
      </c>
      <c r="R483">
        <f t="array" ref="R483">INDEX(Items!D$2:D$1098,MATCH($O483,Items!$A$2:$A$1098,0))</f>
        <v>0</v>
      </c>
    </row>
    <row r="484" spans="1:18" ht="14.4" x14ac:dyDescent="0.3">
      <c r="A484">
        <f t="shared" si="35"/>
        <v>1</v>
      </c>
      <c r="B484" s="10" t="str">
        <f t="shared" si="36"/>
        <v/>
      </c>
      <c r="C484" s="2">
        <f t="shared" si="37"/>
        <v>1</v>
      </c>
      <c r="D484" s="3"/>
      <c r="E484" s="2"/>
      <c r="F484" t="e">
        <f t="array" ref="F484">INDEX(Establishment!B$2:B$1047,MATCH($E484,Establishment!$A$2:$A$1047,0))</f>
        <v>#N/A</v>
      </c>
      <c r="G484" t="e">
        <f t="array" ref="G484">INDEX(Establishment!C$2:C$1047,MATCH($E484,Establishment!$A$2:$A$1047,0))</f>
        <v>#N/A</v>
      </c>
      <c r="I484" s="4"/>
      <c r="J484" t="s">
        <v>20</v>
      </c>
      <c r="L484" s="4"/>
      <c r="M484" s="4">
        <f t="shared" si="38"/>
        <v>0</v>
      </c>
      <c r="N484" s="4">
        <f t="shared" si="39"/>
        <v>0</v>
      </c>
      <c r="O484" t="s">
        <v>20</v>
      </c>
      <c r="P484">
        <f t="array" ref="P484">INDEX(Items!B$2:B$1098,MATCH($O484,Items!$A$2:$A$1098,0))</f>
        <v>0</v>
      </c>
      <c r="Q484">
        <f t="array" ref="Q484">INDEX(Items!C$2:C$1098,MATCH($O484,Items!$A$2:$A$1098,0))</f>
        <v>0</v>
      </c>
      <c r="R484">
        <f t="array" ref="R484">INDEX(Items!D$2:D$1098,MATCH($O484,Items!$A$2:$A$1098,0))</f>
        <v>0</v>
      </c>
    </row>
    <row r="485" spans="1:18" ht="14.4" x14ac:dyDescent="0.3">
      <c r="A485">
        <f t="shared" si="35"/>
        <v>1</v>
      </c>
      <c r="B485" s="10" t="str">
        <f t="shared" si="36"/>
        <v/>
      </c>
      <c r="C485" s="2">
        <f t="shared" si="37"/>
        <v>1</v>
      </c>
      <c r="D485" s="3"/>
      <c r="E485" s="2"/>
      <c r="F485" t="e">
        <f t="array" ref="F485">INDEX(Establishment!B$2:B$1047,MATCH($E485,Establishment!$A$2:$A$1047,0))</f>
        <v>#N/A</v>
      </c>
      <c r="G485" t="e">
        <f t="array" ref="G485">INDEX(Establishment!C$2:C$1047,MATCH($E485,Establishment!$A$2:$A$1047,0))</f>
        <v>#N/A</v>
      </c>
      <c r="I485" s="4"/>
      <c r="J485" t="s">
        <v>20</v>
      </c>
      <c r="L485" s="4"/>
      <c r="M485" s="4">
        <f t="shared" si="38"/>
        <v>0</v>
      </c>
      <c r="N485" s="4">
        <f t="shared" si="39"/>
        <v>0</v>
      </c>
      <c r="O485" t="s">
        <v>20</v>
      </c>
      <c r="P485">
        <f t="array" ref="P485">INDEX(Items!B$2:B$1098,MATCH($O485,Items!$A$2:$A$1098,0))</f>
        <v>0</v>
      </c>
      <c r="Q485">
        <f t="array" ref="Q485">INDEX(Items!C$2:C$1098,MATCH($O485,Items!$A$2:$A$1098,0))</f>
        <v>0</v>
      </c>
      <c r="R485">
        <f t="array" ref="R485">INDEX(Items!D$2:D$1098,MATCH($O485,Items!$A$2:$A$1098,0))</f>
        <v>0</v>
      </c>
    </row>
    <row r="486" spans="1:18" ht="14.4" x14ac:dyDescent="0.3">
      <c r="A486">
        <f t="shared" si="35"/>
        <v>1</v>
      </c>
      <c r="B486" s="10" t="str">
        <f t="shared" si="36"/>
        <v/>
      </c>
      <c r="C486" s="2">
        <f t="shared" si="37"/>
        <v>1</v>
      </c>
      <c r="D486" s="3"/>
      <c r="E486" s="2"/>
      <c r="F486" t="e">
        <f t="array" ref="F486">INDEX(Establishment!B$2:B$1047,MATCH($E486,Establishment!$A$2:$A$1047,0))</f>
        <v>#N/A</v>
      </c>
      <c r="G486" t="e">
        <f t="array" ref="G486">INDEX(Establishment!C$2:C$1047,MATCH($E486,Establishment!$A$2:$A$1047,0))</f>
        <v>#N/A</v>
      </c>
      <c r="I486" s="4"/>
      <c r="J486" t="s">
        <v>20</v>
      </c>
      <c r="L486" s="4"/>
      <c r="M486" s="4">
        <f t="shared" si="38"/>
        <v>0</v>
      </c>
      <c r="N486" s="4">
        <f t="shared" si="39"/>
        <v>0</v>
      </c>
      <c r="O486" t="s">
        <v>20</v>
      </c>
      <c r="P486">
        <f t="array" ref="P486">INDEX(Items!B$2:B$1098,MATCH($O486,Items!$A$2:$A$1098,0))</f>
        <v>0</v>
      </c>
      <c r="Q486">
        <f t="array" ref="Q486">INDEX(Items!C$2:C$1098,MATCH($O486,Items!$A$2:$A$1098,0))</f>
        <v>0</v>
      </c>
      <c r="R486">
        <f t="array" ref="R486">INDEX(Items!D$2:D$1098,MATCH($O486,Items!$A$2:$A$1098,0))</f>
        <v>0</v>
      </c>
    </row>
    <row r="487" spans="1:18" ht="14.4" x14ac:dyDescent="0.3">
      <c r="A487">
        <f t="shared" si="35"/>
        <v>1</v>
      </c>
      <c r="B487" s="10" t="str">
        <f t="shared" si="36"/>
        <v/>
      </c>
      <c r="C487" s="2">
        <f t="shared" si="37"/>
        <v>1</v>
      </c>
      <c r="D487" s="3"/>
      <c r="E487" s="2"/>
      <c r="F487" t="e">
        <f t="array" ref="F487">INDEX(Establishment!B$2:B$1047,MATCH($E487,Establishment!$A$2:$A$1047,0))</f>
        <v>#N/A</v>
      </c>
      <c r="G487" t="e">
        <f t="array" ref="G487">INDEX(Establishment!C$2:C$1047,MATCH($E487,Establishment!$A$2:$A$1047,0))</f>
        <v>#N/A</v>
      </c>
      <c r="I487" s="4"/>
      <c r="J487" t="s">
        <v>20</v>
      </c>
      <c r="L487" s="4"/>
      <c r="M487" s="4">
        <f t="shared" si="38"/>
        <v>0</v>
      </c>
      <c r="N487" s="4">
        <f t="shared" si="39"/>
        <v>0</v>
      </c>
      <c r="O487" t="s">
        <v>20</v>
      </c>
      <c r="P487">
        <f t="array" ref="P487">INDEX(Items!B$2:B$1098,MATCH($O487,Items!$A$2:$A$1098,0))</f>
        <v>0</v>
      </c>
      <c r="Q487">
        <f t="array" ref="Q487">INDEX(Items!C$2:C$1098,MATCH($O487,Items!$A$2:$A$1098,0))</f>
        <v>0</v>
      </c>
      <c r="R487">
        <f t="array" ref="R487">INDEX(Items!D$2:D$1098,MATCH($O487,Items!$A$2:$A$1098,0))</f>
        <v>0</v>
      </c>
    </row>
    <row r="488" spans="1:18" ht="14.4" x14ac:dyDescent="0.3">
      <c r="A488">
        <f t="shared" si="35"/>
        <v>1</v>
      </c>
      <c r="B488" s="10" t="str">
        <f t="shared" si="36"/>
        <v/>
      </c>
      <c r="C488" s="2">
        <f t="shared" si="37"/>
        <v>1</v>
      </c>
      <c r="D488" s="3"/>
      <c r="E488" s="2"/>
      <c r="F488" t="e">
        <f t="array" ref="F488">INDEX(Establishment!B$2:B$1047,MATCH($E488,Establishment!$A$2:$A$1047,0))</f>
        <v>#N/A</v>
      </c>
      <c r="G488" t="e">
        <f t="array" ref="G488">INDEX(Establishment!C$2:C$1047,MATCH($E488,Establishment!$A$2:$A$1047,0))</f>
        <v>#N/A</v>
      </c>
      <c r="I488" s="4"/>
      <c r="J488" t="s">
        <v>20</v>
      </c>
      <c r="L488" s="4"/>
      <c r="M488" s="4">
        <f t="shared" si="38"/>
        <v>0</v>
      </c>
      <c r="N488" s="4">
        <f t="shared" si="39"/>
        <v>0</v>
      </c>
      <c r="O488" t="s">
        <v>20</v>
      </c>
      <c r="P488">
        <f t="array" ref="P488">INDEX(Items!B$2:B$1098,MATCH($O488,Items!$A$2:$A$1098,0))</f>
        <v>0</v>
      </c>
      <c r="Q488">
        <f t="array" ref="Q488">INDEX(Items!C$2:C$1098,MATCH($O488,Items!$A$2:$A$1098,0))</f>
        <v>0</v>
      </c>
      <c r="R488">
        <f t="array" ref="R488">INDEX(Items!D$2:D$1098,MATCH($O488,Items!$A$2:$A$1098,0))</f>
        <v>0</v>
      </c>
    </row>
    <row r="489" spans="1:18" ht="14.4" x14ac:dyDescent="0.3">
      <c r="A489">
        <f t="shared" si="35"/>
        <v>1</v>
      </c>
      <c r="B489" s="10" t="str">
        <f t="shared" si="36"/>
        <v/>
      </c>
      <c r="C489" s="2">
        <f t="shared" si="37"/>
        <v>1</v>
      </c>
      <c r="D489" s="3"/>
      <c r="E489" s="2"/>
      <c r="F489" t="e">
        <f t="array" ref="F489">INDEX(Establishment!B$2:B$1047,MATCH($E489,Establishment!$A$2:$A$1047,0))</f>
        <v>#N/A</v>
      </c>
      <c r="G489" t="e">
        <f t="array" ref="G489">INDEX(Establishment!C$2:C$1047,MATCH($E489,Establishment!$A$2:$A$1047,0))</f>
        <v>#N/A</v>
      </c>
      <c r="I489" s="4"/>
      <c r="J489" t="s">
        <v>20</v>
      </c>
      <c r="L489" s="4"/>
      <c r="M489" s="4">
        <f t="shared" si="38"/>
        <v>0</v>
      </c>
      <c r="N489" s="4">
        <f t="shared" si="39"/>
        <v>0</v>
      </c>
      <c r="O489" t="s">
        <v>20</v>
      </c>
      <c r="P489">
        <f t="array" ref="P489">INDEX(Items!B$2:B$1098,MATCH($O489,Items!$A$2:$A$1098,0))</f>
        <v>0</v>
      </c>
      <c r="Q489">
        <f t="array" ref="Q489">INDEX(Items!C$2:C$1098,MATCH($O489,Items!$A$2:$A$1098,0))</f>
        <v>0</v>
      </c>
      <c r="R489">
        <f t="array" ref="R489">INDEX(Items!D$2:D$1098,MATCH($O489,Items!$A$2:$A$1098,0))</f>
        <v>0</v>
      </c>
    </row>
    <row r="490" spans="1:18" ht="14.4" x14ac:dyDescent="0.3">
      <c r="A490">
        <f t="shared" si="35"/>
        <v>1</v>
      </c>
      <c r="B490" s="10" t="str">
        <f t="shared" si="36"/>
        <v/>
      </c>
      <c r="C490" s="2">
        <f t="shared" si="37"/>
        <v>1</v>
      </c>
      <c r="D490" s="3"/>
      <c r="E490" s="2"/>
      <c r="F490" t="e">
        <f t="array" ref="F490">INDEX(Establishment!B$2:B$1047,MATCH($E490,Establishment!$A$2:$A$1047,0))</f>
        <v>#N/A</v>
      </c>
      <c r="G490" t="e">
        <f t="array" ref="G490">INDEX(Establishment!C$2:C$1047,MATCH($E490,Establishment!$A$2:$A$1047,0))</f>
        <v>#N/A</v>
      </c>
      <c r="I490" s="4"/>
      <c r="J490" t="s">
        <v>20</v>
      </c>
      <c r="L490" s="4"/>
      <c r="M490" s="4">
        <f t="shared" si="38"/>
        <v>0</v>
      </c>
      <c r="N490" s="4">
        <f t="shared" si="39"/>
        <v>0</v>
      </c>
      <c r="O490" t="s">
        <v>20</v>
      </c>
      <c r="P490">
        <f t="array" ref="P490">INDEX(Items!B$2:B$1098,MATCH($O490,Items!$A$2:$A$1098,0))</f>
        <v>0</v>
      </c>
      <c r="Q490">
        <f t="array" ref="Q490">INDEX(Items!C$2:C$1098,MATCH($O490,Items!$A$2:$A$1098,0))</f>
        <v>0</v>
      </c>
      <c r="R490">
        <f t="array" ref="R490">INDEX(Items!D$2:D$1098,MATCH($O490,Items!$A$2:$A$1098,0))</f>
        <v>0</v>
      </c>
    </row>
    <row r="491" spans="1:18" ht="14.4" x14ac:dyDescent="0.3">
      <c r="A491">
        <f t="shared" si="35"/>
        <v>1</v>
      </c>
      <c r="B491" s="10" t="str">
        <f t="shared" si="36"/>
        <v/>
      </c>
      <c r="C491" s="2">
        <f t="shared" si="37"/>
        <v>1</v>
      </c>
      <c r="D491" s="3"/>
      <c r="E491" s="2"/>
      <c r="F491" t="e">
        <f t="array" ref="F491">INDEX(Establishment!B$2:B$1047,MATCH($E491,Establishment!$A$2:$A$1047,0))</f>
        <v>#N/A</v>
      </c>
      <c r="G491" t="e">
        <f t="array" ref="G491">INDEX(Establishment!C$2:C$1047,MATCH($E491,Establishment!$A$2:$A$1047,0))</f>
        <v>#N/A</v>
      </c>
      <c r="I491" s="4"/>
      <c r="J491" t="s">
        <v>20</v>
      </c>
      <c r="L491" s="4"/>
      <c r="M491" s="4">
        <f t="shared" si="38"/>
        <v>0</v>
      </c>
      <c r="N491" s="4">
        <f t="shared" si="39"/>
        <v>0</v>
      </c>
      <c r="O491" t="s">
        <v>20</v>
      </c>
      <c r="P491">
        <f t="array" ref="P491">INDEX(Items!B$2:B$1098,MATCH($O491,Items!$A$2:$A$1098,0))</f>
        <v>0</v>
      </c>
      <c r="Q491">
        <f t="array" ref="Q491">INDEX(Items!C$2:C$1098,MATCH($O491,Items!$A$2:$A$1098,0))</f>
        <v>0</v>
      </c>
      <c r="R491">
        <f t="array" ref="R491">INDEX(Items!D$2:D$1098,MATCH($O491,Items!$A$2:$A$1098,0))</f>
        <v>0</v>
      </c>
    </row>
    <row r="492" spans="1:18" ht="14.4" x14ac:dyDescent="0.3">
      <c r="A492">
        <f t="shared" si="35"/>
        <v>1</v>
      </c>
      <c r="B492" s="10" t="str">
        <f t="shared" si="36"/>
        <v/>
      </c>
      <c r="C492" s="2">
        <f t="shared" si="37"/>
        <v>1</v>
      </c>
      <c r="D492" s="3"/>
      <c r="E492" s="2"/>
      <c r="F492" t="e">
        <f t="array" ref="F492">INDEX(Establishment!B$2:B$1047,MATCH($E492,Establishment!$A$2:$A$1047,0))</f>
        <v>#N/A</v>
      </c>
      <c r="G492" t="e">
        <f t="array" ref="G492">INDEX(Establishment!C$2:C$1047,MATCH($E492,Establishment!$A$2:$A$1047,0))</f>
        <v>#N/A</v>
      </c>
      <c r="I492" s="4"/>
      <c r="J492" t="s">
        <v>20</v>
      </c>
      <c r="L492" s="4"/>
      <c r="M492" s="4">
        <f t="shared" si="38"/>
        <v>0</v>
      </c>
      <c r="N492" s="4">
        <f t="shared" si="39"/>
        <v>0</v>
      </c>
      <c r="O492" t="s">
        <v>20</v>
      </c>
      <c r="P492">
        <f t="array" ref="P492">INDEX(Items!B$2:B$1098,MATCH($O492,Items!$A$2:$A$1098,0))</f>
        <v>0</v>
      </c>
      <c r="Q492">
        <f t="array" ref="Q492">INDEX(Items!C$2:C$1098,MATCH($O492,Items!$A$2:$A$1098,0))</f>
        <v>0</v>
      </c>
      <c r="R492">
        <f t="array" ref="R492">INDEX(Items!D$2:D$1098,MATCH($O492,Items!$A$2:$A$1098,0))</f>
        <v>0</v>
      </c>
    </row>
    <row r="493" spans="1:18" ht="14.4" x14ac:dyDescent="0.3">
      <c r="A493">
        <f t="shared" si="35"/>
        <v>1</v>
      </c>
      <c r="B493" s="10" t="str">
        <f t="shared" si="36"/>
        <v/>
      </c>
      <c r="C493" s="2">
        <f t="shared" si="37"/>
        <v>1</v>
      </c>
      <c r="D493" s="3"/>
      <c r="E493" s="2"/>
      <c r="F493" t="e">
        <f t="array" ref="F493">INDEX(Establishment!B$2:B$1047,MATCH($E493,Establishment!$A$2:$A$1047,0))</f>
        <v>#N/A</v>
      </c>
      <c r="G493" t="e">
        <f t="array" ref="G493">INDEX(Establishment!C$2:C$1047,MATCH($E493,Establishment!$A$2:$A$1047,0))</f>
        <v>#N/A</v>
      </c>
      <c r="I493" s="4"/>
      <c r="J493" t="s">
        <v>20</v>
      </c>
      <c r="L493" s="4"/>
      <c r="M493" s="4">
        <f t="shared" si="38"/>
        <v>0</v>
      </c>
      <c r="N493" s="4">
        <f t="shared" si="39"/>
        <v>0</v>
      </c>
      <c r="O493" t="s">
        <v>20</v>
      </c>
      <c r="P493">
        <f t="array" ref="P493">INDEX(Items!B$2:B$1098,MATCH($O493,Items!$A$2:$A$1098,0))</f>
        <v>0</v>
      </c>
      <c r="Q493">
        <f t="array" ref="Q493">INDEX(Items!C$2:C$1098,MATCH($O493,Items!$A$2:$A$1098,0))</f>
        <v>0</v>
      </c>
      <c r="R493">
        <f t="array" ref="R493">INDEX(Items!D$2:D$1098,MATCH($O493,Items!$A$2:$A$1098,0))</f>
        <v>0</v>
      </c>
    </row>
    <row r="494" spans="1:18" ht="14.4" x14ac:dyDescent="0.3">
      <c r="A494">
        <f t="shared" si="35"/>
        <v>1</v>
      </c>
      <c r="B494" s="10" t="str">
        <f t="shared" si="36"/>
        <v/>
      </c>
      <c r="C494" s="2">
        <f t="shared" si="37"/>
        <v>1</v>
      </c>
      <c r="D494" s="3"/>
      <c r="E494" s="2"/>
      <c r="F494" t="e">
        <f t="array" ref="F494">INDEX(Establishment!B$2:B$1047,MATCH($E494,Establishment!$A$2:$A$1047,0))</f>
        <v>#N/A</v>
      </c>
      <c r="G494" t="e">
        <f t="array" ref="G494">INDEX(Establishment!C$2:C$1047,MATCH($E494,Establishment!$A$2:$A$1047,0))</f>
        <v>#N/A</v>
      </c>
      <c r="I494" s="4"/>
      <c r="J494" t="s">
        <v>20</v>
      </c>
      <c r="L494" s="4"/>
      <c r="M494" s="4">
        <f t="shared" si="38"/>
        <v>0</v>
      </c>
      <c r="N494" s="4">
        <f t="shared" si="39"/>
        <v>0</v>
      </c>
      <c r="O494" t="s">
        <v>20</v>
      </c>
      <c r="P494">
        <f t="array" ref="P494">INDEX(Items!B$2:B$1098,MATCH($O494,Items!$A$2:$A$1098,0))</f>
        <v>0</v>
      </c>
      <c r="Q494">
        <f t="array" ref="Q494">INDEX(Items!C$2:C$1098,MATCH($O494,Items!$A$2:$A$1098,0))</f>
        <v>0</v>
      </c>
      <c r="R494">
        <f t="array" ref="R494">INDEX(Items!D$2:D$1098,MATCH($O494,Items!$A$2:$A$1098,0))</f>
        <v>0</v>
      </c>
    </row>
    <row r="495" spans="1:18" ht="14.4" x14ac:dyDescent="0.3">
      <c r="A495">
        <f t="shared" si="35"/>
        <v>1</v>
      </c>
      <c r="B495" s="10" t="str">
        <f t="shared" si="36"/>
        <v/>
      </c>
      <c r="C495" s="2">
        <f t="shared" si="37"/>
        <v>1</v>
      </c>
      <c r="D495" s="3"/>
      <c r="E495" s="2"/>
      <c r="F495" t="e">
        <f t="array" ref="F495">INDEX(Establishment!B$2:B$1047,MATCH($E495,Establishment!$A$2:$A$1047,0))</f>
        <v>#N/A</v>
      </c>
      <c r="G495" t="e">
        <f t="array" ref="G495">INDEX(Establishment!C$2:C$1047,MATCH($E495,Establishment!$A$2:$A$1047,0))</f>
        <v>#N/A</v>
      </c>
      <c r="I495" s="4"/>
      <c r="J495" t="s">
        <v>20</v>
      </c>
      <c r="L495" s="4"/>
      <c r="M495" s="4">
        <f t="shared" si="38"/>
        <v>0</v>
      </c>
      <c r="N495" s="4">
        <f t="shared" si="39"/>
        <v>0</v>
      </c>
      <c r="O495" t="s">
        <v>20</v>
      </c>
      <c r="P495">
        <f t="array" ref="P495">INDEX(Items!B$2:B$1098,MATCH($O495,Items!$A$2:$A$1098,0))</f>
        <v>0</v>
      </c>
      <c r="Q495">
        <f t="array" ref="Q495">INDEX(Items!C$2:C$1098,MATCH($O495,Items!$A$2:$A$1098,0))</f>
        <v>0</v>
      </c>
      <c r="R495">
        <f t="array" ref="R495">INDEX(Items!D$2:D$1098,MATCH($O495,Items!$A$2:$A$1098,0))</f>
        <v>0</v>
      </c>
    </row>
    <row r="496" spans="1:18" ht="14.4" x14ac:dyDescent="0.3">
      <c r="A496">
        <f t="shared" si="35"/>
        <v>1</v>
      </c>
      <c r="B496" s="10" t="str">
        <f t="shared" si="36"/>
        <v/>
      </c>
      <c r="C496" s="2">
        <f t="shared" si="37"/>
        <v>1</v>
      </c>
      <c r="D496" s="3"/>
      <c r="E496" s="2"/>
      <c r="F496" t="e">
        <f t="array" ref="F496">INDEX(Establishment!B$2:B$1047,MATCH($E496,Establishment!$A$2:$A$1047,0))</f>
        <v>#N/A</v>
      </c>
      <c r="G496" t="e">
        <f t="array" ref="G496">INDEX(Establishment!C$2:C$1047,MATCH($E496,Establishment!$A$2:$A$1047,0))</f>
        <v>#N/A</v>
      </c>
      <c r="I496" s="4"/>
      <c r="J496" t="s">
        <v>20</v>
      </c>
      <c r="L496" s="4"/>
      <c r="M496" s="4">
        <f t="shared" si="38"/>
        <v>0</v>
      </c>
      <c r="N496" s="4">
        <f t="shared" si="39"/>
        <v>0</v>
      </c>
      <c r="O496" t="s">
        <v>20</v>
      </c>
      <c r="P496">
        <f t="array" ref="P496">INDEX(Items!B$2:B$1098,MATCH($O496,Items!$A$2:$A$1098,0))</f>
        <v>0</v>
      </c>
      <c r="Q496">
        <f t="array" ref="Q496">INDEX(Items!C$2:C$1098,MATCH($O496,Items!$A$2:$A$1098,0))</f>
        <v>0</v>
      </c>
      <c r="R496">
        <f t="array" ref="R496">INDEX(Items!D$2:D$1098,MATCH($O496,Items!$A$2:$A$1098,0))</f>
        <v>0</v>
      </c>
    </row>
    <row r="497" spans="1:18" ht="14.4" x14ac:dyDescent="0.3">
      <c r="A497">
        <f t="shared" si="35"/>
        <v>1</v>
      </c>
      <c r="B497" s="10" t="str">
        <f t="shared" si="36"/>
        <v/>
      </c>
      <c r="C497" s="2">
        <f t="shared" si="37"/>
        <v>1</v>
      </c>
      <c r="D497" s="3"/>
      <c r="E497" s="2"/>
      <c r="F497" t="e">
        <f t="array" ref="F497">INDEX(Establishment!B$2:B$1047,MATCH($E497,Establishment!$A$2:$A$1047,0))</f>
        <v>#N/A</v>
      </c>
      <c r="G497" t="e">
        <f t="array" ref="G497">INDEX(Establishment!C$2:C$1047,MATCH($E497,Establishment!$A$2:$A$1047,0))</f>
        <v>#N/A</v>
      </c>
      <c r="I497" s="4"/>
      <c r="J497" t="s">
        <v>20</v>
      </c>
      <c r="L497" s="4"/>
      <c r="M497" s="4">
        <f t="shared" si="38"/>
        <v>0</v>
      </c>
      <c r="N497" s="4">
        <f t="shared" si="39"/>
        <v>0</v>
      </c>
      <c r="O497" t="s">
        <v>20</v>
      </c>
      <c r="P497">
        <f t="array" ref="P497">INDEX(Items!B$2:B$1098,MATCH($O497,Items!$A$2:$A$1098,0))</f>
        <v>0</v>
      </c>
      <c r="Q497">
        <f t="array" ref="Q497">INDEX(Items!C$2:C$1098,MATCH($O497,Items!$A$2:$A$1098,0))</f>
        <v>0</v>
      </c>
      <c r="R497">
        <f t="array" ref="R497">INDEX(Items!D$2:D$1098,MATCH($O497,Items!$A$2:$A$1098,0))</f>
        <v>0</v>
      </c>
    </row>
    <row r="498" spans="1:18" ht="14.4" x14ac:dyDescent="0.3">
      <c r="A498">
        <f t="shared" si="35"/>
        <v>1</v>
      </c>
      <c r="B498" s="10" t="str">
        <f t="shared" si="36"/>
        <v/>
      </c>
      <c r="C498" s="2">
        <f t="shared" si="37"/>
        <v>1</v>
      </c>
      <c r="D498" s="3"/>
      <c r="E498" s="2"/>
      <c r="F498" t="e">
        <f t="array" ref="F498">INDEX(Establishment!B$2:B$1047,MATCH($E498,Establishment!$A$2:$A$1047,0))</f>
        <v>#N/A</v>
      </c>
      <c r="G498" t="e">
        <f t="array" ref="G498">INDEX(Establishment!C$2:C$1047,MATCH($E498,Establishment!$A$2:$A$1047,0))</f>
        <v>#N/A</v>
      </c>
      <c r="I498" s="4"/>
      <c r="J498" t="s">
        <v>20</v>
      </c>
      <c r="L498" s="4"/>
      <c r="M498" s="4">
        <f t="shared" si="38"/>
        <v>0</v>
      </c>
      <c r="N498" s="4">
        <f t="shared" si="39"/>
        <v>0</v>
      </c>
      <c r="O498" t="s">
        <v>20</v>
      </c>
      <c r="P498">
        <f t="array" ref="P498">INDEX(Items!B$2:B$1098,MATCH($O498,Items!$A$2:$A$1098,0))</f>
        <v>0</v>
      </c>
      <c r="Q498">
        <f t="array" ref="Q498">INDEX(Items!C$2:C$1098,MATCH($O498,Items!$A$2:$A$1098,0))</f>
        <v>0</v>
      </c>
      <c r="R498">
        <f t="array" ref="R498">INDEX(Items!D$2:D$1098,MATCH($O498,Items!$A$2:$A$1098,0))</f>
        <v>0</v>
      </c>
    </row>
    <row r="499" spans="1:18" ht="14.4" x14ac:dyDescent="0.3">
      <c r="A499">
        <f t="shared" si="35"/>
        <v>1</v>
      </c>
      <c r="B499" s="10" t="str">
        <f t="shared" si="36"/>
        <v/>
      </c>
      <c r="C499" s="2">
        <f t="shared" si="37"/>
        <v>1</v>
      </c>
      <c r="D499" s="3"/>
      <c r="E499" s="2"/>
      <c r="F499" t="e">
        <f t="array" ref="F499">INDEX(Establishment!B$2:B$1047,MATCH($E499,Establishment!$A$2:$A$1047,0))</f>
        <v>#N/A</v>
      </c>
      <c r="G499" t="e">
        <f t="array" ref="G499">INDEX(Establishment!C$2:C$1047,MATCH($E499,Establishment!$A$2:$A$1047,0))</f>
        <v>#N/A</v>
      </c>
      <c r="I499" s="4"/>
      <c r="J499" t="s">
        <v>20</v>
      </c>
      <c r="L499" s="4"/>
      <c r="M499" s="4">
        <f t="shared" si="38"/>
        <v>0</v>
      </c>
      <c r="N499" s="4">
        <f t="shared" si="39"/>
        <v>0</v>
      </c>
      <c r="O499" t="s">
        <v>20</v>
      </c>
      <c r="P499">
        <f t="array" ref="P499">INDEX(Items!B$2:B$1098,MATCH($O499,Items!$A$2:$A$1098,0))</f>
        <v>0</v>
      </c>
      <c r="Q499">
        <f t="array" ref="Q499">INDEX(Items!C$2:C$1098,MATCH($O499,Items!$A$2:$A$1098,0))</f>
        <v>0</v>
      </c>
      <c r="R499">
        <f t="array" ref="R499">INDEX(Items!D$2:D$1098,MATCH($O499,Items!$A$2:$A$1098,0))</f>
        <v>0</v>
      </c>
    </row>
    <row r="500" spans="1:18" ht="14.4" x14ac:dyDescent="0.3">
      <c r="A500">
        <f t="shared" si="35"/>
        <v>1</v>
      </c>
      <c r="B500" s="10" t="str">
        <f t="shared" si="36"/>
        <v/>
      </c>
      <c r="C500" s="2">
        <f t="shared" si="37"/>
        <v>1</v>
      </c>
      <c r="D500" s="3"/>
      <c r="E500" s="2"/>
      <c r="F500" t="e">
        <f t="array" ref="F500">INDEX(Establishment!B$2:B$1047,MATCH($E500,Establishment!$A$2:$A$1047,0))</f>
        <v>#N/A</v>
      </c>
      <c r="G500" t="e">
        <f t="array" ref="G500">INDEX(Establishment!C$2:C$1047,MATCH($E500,Establishment!$A$2:$A$1047,0))</f>
        <v>#N/A</v>
      </c>
      <c r="I500" s="4"/>
      <c r="J500" t="s">
        <v>20</v>
      </c>
      <c r="L500" s="4"/>
      <c r="M500" s="4">
        <f t="shared" si="38"/>
        <v>0</v>
      </c>
      <c r="N500" s="4">
        <f t="shared" si="39"/>
        <v>0</v>
      </c>
      <c r="O500" t="s">
        <v>20</v>
      </c>
      <c r="P500">
        <f t="array" ref="P500">INDEX(Items!B$2:B$1098,MATCH($O500,Items!$A$2:$A$1098,0))</f>
        <v>0</v>
      </c>
      <c r="Q500">
        <f t="array" ref="Q500">INDEX(Items!C$2:C$1098,MATCH($O500,Items!$A$2:$A$1098,0))</f>
        <v>0</v>
      </c>
      <c r="R500">
        <f t="array" ref="R500">INDEX(Items!D$2:D$1098,MATCH($O500,Items!$A$2:$A$1098,0))</f>
        <v>0</v>
      </c>
    </row>
    <row r="501" spans="1:18" ht="14.4" x14ac:dyDescent="0.3">
      <c r="A501">
        <f t="shared" si="35"/>
        <v>1</v>
      </c>
      <c r="B501" s="10" t="str">
        <f t="shared" si="36"/>
        <v/>
      </c>
      <c r="C501" s="2">
        <f t="shared" si="37"/>
        <v>1</v>
      </c>
      <c r="D501" s="3"/>
      <c r="E501" s="2"/>
      <c r="F501" t="e">
        <f t="array" ref="F501">INDEX(Establishment!B$2:B$1047,MATCH($E501,Establishment!$A$2:$A$1047,0))</f>
        <v>#N/A</v>
      </c>
      <c r="G501" t="e">
        <f t="array" ref="G501">INDEX(Establishment!C$2:C$1047,MATCH($E501,Establishment!$A$2:$A$1047,0))</f>
        <v>#N/A</v>
      </c>
      <c r="I501" s="4"/>
      <c r="J501" t="s">
        <v>20</v>
      </c>
      <c r="L501" s="4"/>
      <c r="M501" s="4">
        <f t="shared" si="38"/>
        <v>0</v>
      </c>
      <c r="N501" s="4">
        <f t="shared" si="39"/>
        <v>0</v>
      </c>
      <c r="O501" t="s">
        <v>20</v>
      </c>
      <c r="P501">
        <f t="array" ref="P501">INDEX(Items!B$2:B$1098,MATCH($O501,Items!$A$2:$A$1098,0))</f>
        <v>0</v>
      </c>
      <c r="Q501">
        <f t="array" ref="Q501">INDEX(Items!C$2:C$1098,MATCH($O501,Items!$A$2:$A$1098,0))</f>
        <v>0</v>
      </c>
      <c r="R501">
        <f t="array" ref="R501">INDEX(Items!D$2:D$1098,MATCH($O501,Items!$A$2:$A$1098,0))</f>
        <v>0</v>
      </c>
    </row>
    <row r="502" spans="1:18" ht="14.4" x14ac:dyDescent="0.3">
      <c r="A502">
        <f t="shared" si="35"/>
        <v>1</v>
      </c>
      <c r="B502" s="10" t="str">
        <f t="shared" si="36"/>
        <v/>
      </c>
      <c r="C502" s="2">
        <f t="shared" si="37"/>
        <v>1</v>
      </c>
      <c r="D502" s="3"/>
      <c r="E502" s="2"/>
      <c r="F502" t="e">
        <f t="array" ref="F502">INDEX(Establishment!B$2:B$1047,MATCH($E502,Establishment!$A$2:$A$1047,0))</f>
        <v>#N/A</v>
      </c>
      <c r="G502" t="e">
        <f t="array" ref="G502">INDEX(Establishment!C$2:C$1047,MATCH($E502,Establishment!$A$2:$A$1047,0))</f>
        <v>#N/A</v>
      </c>
      <c r="I502" s="4"/>
      <c r="J502" t="s">
        <v>20</v>
      </c>
      <c r="L502" s="4"/>
      <c r="M502" s="4">
        <f t="shared" si="38"/>
        <v>0</v>
      </c>
      <c r="N502" s="4">
        <f t="shared" si="39"/>
        <v>0</v>
      </c>
      <c r="O502" t="s">
        <v>20</v>
      </c>
      <c r="P502">
        <f t="array" ref="P502">INDEX(Items!B$2:B$1098,MATCH($O502,Items!$A$2:$A$1098,0))</f>
        <v>0</v>
      </c>
      <c r="Q502">
        <f t="array" ref="Q502">INDEX(Items!C$2:C$1098,MATCH($O502,Items!$A$2:$A$1098,0))</f>
        <v>0</v>
      </c>
      <c r="R502">
        <f t="array" ref="R502">INDEX(Items!D$2:D$1098,MATCH($O502,Items!$A$2:$A$1098,0))</f>
        <v>0</v>
      </c>
    </row>
    <row r="503" spans="1:18" ht="14.4" x14ac:dyDescent="0.3">
      <c r="A503">
        <f t="shared" si="35"/>
        <v>1</v>
      </c>
      <c r="B503" s="10" t="str">
        <f t="shared" si="36"/>
        <v/>
      </c>
      <c r="C503" s="2">
        <f t="shared" si="37"/>
        <v>1</v>
      </c>
      <c r="D503" s="3"/>
      <c r="E503" s="2"/>
      <c r="F503" t="e">
        <f t="array" ref="F503">INDEX(Establishment!B$2:B$1047,MATCH($E503,Establishment!$A$2:$A$1047,0))</f>
        <v>#N/A</v>
      </c>
      <c r="G503" t="e">
        <f t="array" ref="G503">INDEX(Establishment!C$2:C$1047,MATCH($E503,Establishment!$A$2:$A$1047,0))</f>
        <v>#N/A</v>
      </c>
      <c r="I503" s="4"/>
      <c r="J503" t="s">
        <v>20</v>
      </c>
      <c r="L503" s="4"/>
      <c r="M503" s="4">
        <f t="shared" si="38"/>
        <v>0</v>
      </c>
      <c r="N503" s="4">
        <f t="shared" si="39"/>
        <v>0</v>
      </c>
      <c r="O503" t="s">
        <v>20</v>
      </c>
      <c r="P503">
        <f t="array" ref="P503">INDEX(Items!B$2:B$1098,MATCH($O503,Items!$A$2:$A$1098,0))</f>
        <v>0</v>
      </c>
      <c r="Q503">
        <f t="array" ref="Q503">INDEX(Items!C$2:C$1098,MATCH($O503,Items!$A$2:$A$1098,0))</f>
        <v>0</v>
      </c>
      <c r="R503">
        <f t="array" ref="R503">INDEX(Items!D$2:D$1098,MATCH($O503,Items!$A$2:$A$1098,0))</f>
        <v>0</v>
      </c>
    </row>
    <row r="504" spans="1:18" ht="14.4" x14ac:dyDescent="0.3">
      <c r="A504">
        <f t="shared" si="35"/>
        <v>1</v>
      </c>
      <c r="B504" s="10" t="str">
        <f t="shared" si="36"/>
        <v/>
      </c>
      <c r="C504" s="2">
        <f t="shared" si="37"/>
        <v>1</v>
      </c>
      <c r="D504" s="3"/>
      <c r="E504" s="2"/>
      <c r="F504" t="e">
        <f t="array" ref="F504">INDEX(Establishment!B$2:B$1047,MATCH($E504,Establishment!$A$2:$A$1047,0))</f>
        <v>#N/A</v>
      </c>
      <c r="G504" t="e">
        <f t="array" ref="G504">INDEX(Establishment!C$2:C$1047,MATCH($E504,Establishment!$A$2:$A$1047,0))</f>
        <v>#N/A</v>
      </c>
      <c r="I504" s="4"/>
      <c r="J504" t="s">
        <v>20</v>
      </c>
      <c r="L504" s="4"/>
      <c r="M504" s="4">
        <f t="shared" si="38"/>
        <v>0</v>
      </c>
      <c r="N504" s="4">
        <f t="shared" si="39"/>
        <v>0</v>
      </c>
      <c r="O504" t="s">
        <v>20</v>
      </c>
      <c r="P504">
        <f t="array" ref="P504">INDEX(Items!B$2:B$1098,MATCH($O504,Items!$A$2:$A$1098,0))</f>
        <v>0</v>
      </c>
      <c r="Q504">
        <f t="array" ref="Q504">INDEX(Items!C$2:C$1098,MATCH($O504,Items!$A$2:$A$1098,0))</f>
        <v>0</v>
      </c>
      <c r="R504">
        <f t="array" ref="R504">INDEX(Items!D$2:D$1098,MATCH($O504,Items!$A$2:$A$1098,0))</f>
        <v>0</v>
      </c>
    </row>
    <row r="505" spans="1:18" ht="14.4" x14ac:dyDescent="0.3">
      <c r="A505">
        <f t="shared" si="35"/>
        <v>1</v>
      </c>
      <c r="B505" s="10" t="str">
        <f t="shared" si="36"/>
        <v/>
      </c>
      <c r="C505" s="2">
        <f t="shared" si="37"/>
        <v>1</v>
      </c>
      <c r="D505" s="3"/>
      <c r="E505" s="2"/>
      <c r="F505" t="e">
        <f t="array" ref="F505">INDEX(Establishment!B$2:B$1047,MATCH($E505,Establishment!$A$2:$A$1047,0))</f>
        <v>#N/A</v>
      </c>
      <c r="G505" t="e">
        <f t="array" ref="G505">INDEX(Establishment!C$2:C$1047,MATCH($E505,Establishment!$A$2:$A$1047,0))</f>
        <v>#N/A</v>
      </c>
      <c r="I505" s="4"/>
      <c r="J505" t="s">
        <v>20</v>
      </c>
      <c r="L505" s="4"/>
      <c r="M505" s="4">
        <f t="shared" si="38"/>
        <v>0</v>
      </c>
      <c r="N505" s="4">
        <f t="shared" si="39"/>
        <v>0</v>
      </c>
      <c r="O505" t="s">
        <v>20</v>
      </c>
      <c r="P505">
        <f t="array" ref="P505">INDEX(Items!B$2:B$1098,MATCH($O505,Items!$A$2:$A$1098,0))</f>
        <v>0</v>
      </c>
      <c r="Q505">
        <f t="array" ref="Q505">INDEX(Items!C$2:C$1098,MATCH($O505,Items!$A$2:$A$1098,0))</f>
        <v>0</v>
      </c>
      <c r="R505">
        <f t="array" ref="R505">INDEX(Items!D$2:D$1098,MATCH($O505,Items!$A$2:$A$1098,0))</f>
        <v>0</v>
      </c>
    </row>
    <row r="506" spans="1:18" ht="14.4" x14ac:dyDescent="0.3">
      <c r="A506">
        <f t="shared" si="35"/>
        <v>1</v>
      </c>
      <c r="B506" s="10" t="str">
        <f t="shared" si="36"/>
        <v/>
      </c>
      <c r="C506" s="2">
        <f t="shared" si="37"/>
        <v>1</v>
      </c>
      <c r="D506" s="3"/>
      <c r="E506" s="2"/>
      <c r="F506" t="e">
        <f t="array" ref="F506">INDEX(Establishment!B$2:B$1047,MATCH($E506,Establishment!$A$2:$A$1047,0))</f>
        <v>#N/A</v>
      </c>
      <c r="G506" t="e">
        <f t="array" ref="G506">INDEX(Establishment!C$2:C$1047,MATCH($E506,Establishment!$A$2:$A$1047,0))</f>
        <v>#N/A</v>
      </c>
      <c r="I506" s="4"/>
      <c r="J506" t="s">
        <v>20</v>
      </c>
      <c r="L506" s="4"/>
      <c r="M506" s="4">
        <f t="shared" si="38"/>
        <v>0</v>
      </c>
      <c r="N506" s="4">
        <f t="shared" si="39"/>
        <v>0</v>
      </c>
      <c r="O506" t="s">
        <v>20</v>
      </c>
      <c r="P506">
        <f t="array" ref="P506">INDEX(Items!B$2:B$1098,MATCH($O506,Items!$A$2:$A$1098,0))</f>
        <v>0</v>
      </c>
      <c r="Q506">
        <f t="array" ref="Q506">INDEX(Items!C$2:C$1098,MATCH($O506,Items!$A$2:$A$1098,0))</f>
        <v>0</v>
      </c>
      <c r="R506">
        <f t="array" ref="R506">INDEX(Items!D$2:D$1098,MATCH($O506,Items!$A$2:$A$1098,0))</f>
        <v>0</v>
      </c>
    </row>
    <row r="507" spans="1:18" ht="14.4" x14ac:dyDescent="0.3">
      <c r="A507">
        <f t="shared" si="35"/>
        <v>1</v>
      </c>
      <c r="B507" s="10" t="str">
        <f t="shared" si="36"/>
        <v/>
      </c>
      <c r="C507" s="2">
        <f t="shared" si="37"/>
        <v>1</v>
      </c>
      <c r="D507" s="3"/>
      <c r="E507" s="2"/>
      <c r="F507" t="e">
        <f t="array" ref="F507">INDEX(Establishment!B$2:B$1047,MATCH($E507,Establishment!$A$2:$A$1047,0))</f>
        <v>#N/A</v>
      </c>
      <c r="G507" t="e">
        <f t="array" ref="G507">INDEX(Establishment!C$2:C$1047,MATCH($E507,Establishment!$A$2:$A$1047,0))</f>
        <v>#N/A</v>
      </c>
      <c r="I507" s="4"/>
      <c r="J507" t="s">
        <v>20</v>
      </c>
      <c r="L507" s="4"/>
      <c r="M507" s="4">
        <f t="shared" si="38"/>
        <v>0</v>
      </c>
      <c r="N507" s="4">
        <f t="shared" si="39"/>
        <v>0</v>
      </c>
      <c r="O507" t="s">
        <v>20</v>
      </c>
      <c r="P507">
        <f t="array" ref="P507">INDEX(Items!B$2:B$1098,MATCH($O507,Items!$A$2:$A$1098,0))</f>
        <v>0</v>
      </c>
      <c r="Q507">
        <f t="array" ref="Q507">INDEX(Items!C$2:C$1098,MATCH($O507,Items!$A$2:$A$1098,0))</f>
        <v>0</v>
      </c>
      <c r="R507">
        <f t="array" ref="R507">INDEX(Items!D$2:D$1098,MATCH($O507,Items!$A$2:$A$1098,0))</f>
        <v>0</v>
      </c>
    </row>
    <row r="508" spans="1:18" ht="14.4" x14ac:dyDescent="0.3">
      <c r="A508">
        <f t="shared" si="35"/>
        <v>1</v>
      </c>
      <c r="B508" s="10" t="str">
        <f t="shared" si="36"/>
        <v/>
      </c>
      <c r="C508" s="2">
        <f t="shared" si="37"/>
        <v>1</v>
      </c>
      <c r="D508" s="3"/>
      <c r="E508" s="2"/>
      <c r="F508" t="e">
        <f t="array" ref="F508">INDEX(Establishment!B$2:B$1047,MATCH($E508,Establishment!$A$2:$A$1047,0))</f>
        <v>#N/A</v>
      </c>
      <c r="G508" t="e">
        <f t="array" ref="G508">INDEX(Establishment!C$2:C$1047,MATCH($E508,Establishment!$A$2:$A$1047,0))</f>
        <v>#N/A</v>
      </c>
      <c r="I508" s="4"/>
      <c r="J508" t="s">
        <v>20</v>
      </c>
      <c r="L508" s="4"/>
      <c r="M508" s="4">
        <f t="shared" si="38"/>
        <v>0</v>
      </c>
      <c r="N508" s="4">
        <f t="shared" si="39"/>
        <v>0</v>
      </c>
      <c r="O508" t="s">
        <v>20</v>
      </c>
      <c r="P508">
        <f t="array" ref="P508">INDEX(Items!B$2:B$1098,MATCH($O508,Items!$A$2:$A$1098,0))</f>
        <v>0</v>
      </c>
      <c r="Q508">
        <f t="array" ref="Q508">INDEX(Items!C$2:C$1098,MATCH($O508,Items!$A$2:$A$1098,0))</f>
        <v>0</v>
      </c>
      <c r="R508">
        <f t="array" ref="R508">INDEX(Items!D$2:D$1098,MATCH($O508,Items!$A$2:$A$1098,0))</f>
        <v>0</v>
      </c>
    </row>
    <row r="509" spans="1:18" ht="14.4" x14ac:dyDescent="0.3">
      <c r="A509">
        <f t="shared" si="35"/>
        <v>1</v>
      </c>
      <c r="B509" s="10" t="str">
        <f t="shared" si="36"/>
        <v/>
      </c>
      <c r="C509" s="2">
        <f t="shared" si="37"/>
        <v>1</v>
      </c>
      <c r="D509" s="3"/>
      <c r="E509" s="2"/>
      <c r="F509" t="e">
        <f t="array" ref="F509">INDEX(Establishment!B$2:B$1047,MATCH($E509,Establishment!$A$2:$A$1047,0))</f>
        <v>#N/A</v>
      </c>
      <c r="G509" t="e">
        <f t="array" ref="G509">INDEX(Establishment!C$2:C$1047,MATCH($E509,Establishment!$A$2:$A$1047,0))</f>
        <v>#N/A</v>
      </c>
      <c r="I509" s="4"/>
      <c r="J509" t="s">
        <v>20</v>
      </c>
      <c r="L509" s="4"/>
      <c r="M509" s="4">
        <f t="shared" si="38"/>
        <v>0</v>
      </c>
      <c r="N509" s="4">
        <f t="shared" si="39"/>
        <v>0</v>
      </c>
      <c r="O509" t="s">
        <v>20</v>
      </c>
      <c r="P509">
        <f t="array" ref="P509">INDEX(Items!B$2:B$1098,MATCH($O509,Items!$A$2:$A$1098,0))</f>
        <v>0</v>
      </c>
      <c r="Q509">
        <f t="array" ref="Q509">INDEX(Items!C$2:C$1098,MATCH($O509,Items!$A$2:$A$1098,0))</f>
        <v>0</v>
      </c>
      <c r="R509">
        <f t="array" ref="R509">INDEX(Items!D$2:D$1098,MATCH($O509,Items!$A$2:$A$1098,0))</f>
        <v>0</v>
      </c>
    </row>
    <row r="510" spans="1:18" ht="14.4" x14ac:dyDescent="0.3">
      <c r="A510">
        <f t="shared" si="35"/>
        <v>1</v>
      </c>
      <c r="B510" s="10" t="str">
        <f t="shared" si="36"/>
        <v/>
      </c>
      <c r="C510" s="2">
        <f t="shared" si="37"/>
        <v>1</v>
      </c>
      <c r="D510" s="3"/>
      <c r="E510" s="2"/>
      <c r="F510" t="e">
        <f t="array" ref="F510">INDEX(Establishment!B$2:B$1047,MATCH($E510,Establishment!$A$2:$A$1047,0))</f>
        <v>#N/A</v>
      </c>
      <c r="G510" t="e">
        <f t="array" ref="G510">INDEX(Establishment!C$2:C$1047,MATCH($E510,Establishment!$A$2:$A$1047,0))</f>
        <v>#N/A</v>
      </c>
      <c r="I510" s="4"/>
      <c r="J510" t="s">
        <v>20</v>
      </c>
      <c r="L510" s="4"/>
      <c r="M510" s="4">
        <f t="shared" si="38"/>
        <v>0</v>
      </c>
      <c r="N510" s="4">
        <f t="shared" si="39"/>
        <v>0</v>
      </c>
      <c r="O510" t="s">
        <v>20</v>
      </c>
      <c r="P510">
        <f t="array" ref="P510">INDEX(Items!B$2:B$1098,MATCH($O510,Items!$A$2:$A$1098,0))</f>
        <v>0</v>
      </c>
      <c r="Q510">
        <f t="array" ref="Q510">INDEX(Items!C$2:C$1098,MATCH($O510,Items!$A$2:$A$1098,0))</f>
        <v>0</v>
      </c>
      <c r="R510">
        <f t="array" ref="R510">INDEX(Items!D$2:D$1098,MATCH($O510,Items!$A$2:$A$1098,0))</f>
        <v>0</v>
      </c>
    </row>
    <row r="511" spans="1:18" ht="14.4" x14ac:dyDescent="0.3">
      <c r="A511">
        <f t="shared" si="35"/>
        <v>1</v>
      </c>
      <c r="B511" s="10" t="str">
        <f t="shared" si="36"/>
        <v/>
      </c>
      <c r="C511" s="2">
        <f t="shared" si="37"/>
        <v>1</v>
      </c>
      <c r="D511" s="3"/>
      <c r="E511" s="2"/>
      <c r="F511" t="e">
        <f t="array" ref="F511">INDEX(Establishment!B$2:B$1047,MATCH($E511,Establishment!$A$2:$A$1047,0))</f>
        <v>#N/A</v>
      </c>
      <c r="G511" t="e">
        <f t="array" ref="G511">INDEX(Establishment!C$2:C$1047,MATCH($E511,Establishment!$A$2:$A$1047,0))</f>
        <v>#N/A</v>
      </c>
      <c r="I511" s="4"/>
      <c r="J511" t="s">
        <v>20</v>
      </c>
      <c r="L511" s="4"/>
      <c r="M511" s="4">
        <f t="shared" si="38"/>
        <v>0</v>
      </c>
      <c r="N511" s="4">
        <f t="shared" si="39"/>
        <v>0</v>
      </c>
      <c r="O511" t="s">
        <v>20</v>
      </c>
      <c r="P511">
        <f t="array" ref="P511">INDEX(Items!B$2:B$1098,MATCH($O511,Items!$A$2:$A$1098,0))</f>
        <v>0</v>
      </c>
      <c r="Q511">
        <f t="array" ref="Q511">INDEX(Items!C$2:C$1098,MATCH($O511,Items!$A$2:$A$1098,0))</f>
        <v>0</v>
      </c>
      <c r="R511">
        <f t="array" ref="R511">INDEX(Items!D$2:D$1098,MATCH($O511,Items!$A$2:$A$1098,0))</f>
        <v>0</v>
      </c>
    </row>
    <row r="512" spans="1:18" ht="14.4" x14ac:dyDescent="0.3">
      <c r="A512">
        <f t="shared" si="35"/>
        <v>1</v>
      </c>
      <c r="B512" s="10" t="str">
        <f t="shared" si="36"/>
        <v/>
      </c>
      <c r="C512" s="2">
        <f t="shared" si="37"/>
        <v>1</v>
      </c>
      <c r="D512" s="3"/>
      <c r="E512" s="2"/>
      <c r="F512" t="e">
        <f t="array" ref="F512">INDEX(Establishment!B$2:B$1047,MATCH($E512,Establishment!$A$2:$A$1047,0))</f>
        <v>#N/A</v>
      </c>
      <c r="G512" t="e">
        <f t="array" ref="G512">INDEX(Establishment!C$2:C$1047,MATCH($E512,Establishment!$A$2:$A$1047,0))</f>
        <v>#N/A</v>
      </c>
      <c r="I512" s="4"/>
      <c r="J512" t="s">
        <v>20</v>
      </c>
      <c r="L512" s="4"/>
      <c r="M512" s="4">
        <f t="shared" si="38"/>
        <v>0</v>
      </c>
      <c r="N512" s="4">
        <f t="shared" si="39"/>
        <v>0</v>
      </c>
      <c r="O512" t="s">
        <v>20</v>
      </c>
      <c r="P512">
        <f t="array" ref="P512">INDEX(Items!B$2:B$1098,MATCH($O512,Items!$A$2:$A$1098,0))</f>
        <v>0</v>
      </c>
      <c r="Q512">
        <f t="array" ref="Q512">INDEX(Items!C$2:C$1098,MATCH($O512,Items!$A$2:$A$1098,0))</f>
        <v>0</v>
      </c>
      <c r="R512">
        <f t="array" ref="R512">INDEX(Items!D$2:D$1098,MATCH($O512,Items!$A$2:$A$1098,0))</f>
        <v>0</v>
      </c>
    </row>
    <row r="513" spans="1:18" ht="14.4" x14ac:dyDescent="0.3">
      <c r="A513">
        <f t="shared" si="35"/>
        <v>1</v>
      </c>
      <c r="B513" s="10" t="str">
        <f t="shared" si="36"/>
        <v/>
      </c>
      <c r="C513" s="2">
        <f t="shared" si="37"/>
        <v>1</v>
      </c>
      <c r="D513" s="3"/>
      <c r="E513" s="2"/>
      <c r="F513" t="e">
        <f t="array" ref="F513">INDEX(Establishment!B$2:B$1047,MATCH($E513,Establishment!$A$2:$A$1047,0))</f>
        <v>#N/A</v>
      </c>
      <c r="G513" t="e">
        <f t="array" ref="G513">INDEX(Establishment!C$2:C$1047,MATCH($E513,Establishment!$A$2:$A$1047,0))</f>
        <v>#N/A</v>
      </c>
      <c r="I513" s="4"/>
      <c r="J513" t="s">
        <v>20</v>
      </c>
      <c r="L513" s="4"/>
      <c r="M513" s="4">
        <f t="shared" si="38"/>
        <v>0</v>
      </c>
      <c r="N513" s="4">
        <f t="shared" si="39"/>
        <v>0</v>
      </c>
      <c r="O513" t="s">
        <v>20</v>
      </c>
      <c r="P513">
        <f t="array" ref="P513">INDEX(Items!B$2:B$1098,MATCH($O513,Items!$A$2:$A$1098,0))</f>
        <v>0</v>
      </c>
      <c r="Q513">
        <f t="array" ref="Q513">INDEX(Items!C$2:C$1098,MATCH($O513,Items!$A$2:$A$1098,0))</f>
        <v>0</v>
      </c>
      <c r="R513">
        <f t="array" ref="R513">INDEX(Items!D$2:D$1098,MATCH($O513,Items!$A$2:$A$1098,0))</f>
        <v>0</v>
      </c>
    </row>
    <row r="514" spans="1:18" ht="14.4" x14ac:dyDescent="0.3">
      <c r="A514">
        <f t="shared" ref="A514:A577" si="40">IF(OR(D514&lt;&gt;D513,D514=""),1,IF(NOT(AND(E514=E513,F514=F513,G514=G513)),A513+1,IF(OR(H514="",AND(H514&lt;&gt;"",H514&lt;&gt;H513,H513&lt;&gt;"")),A513,A513+1)))</f>
        <v>1</v>
      </c>
      <c r="B514" s="10" t="str">
        <f t="shared" ref="B514:B577" si="41">IF(D514&lt;&gt;"",TEXT(D514,"YYYYMMDD")&amp;CHAR(64+A514),"")</f>
        <v/>
      </c>
      <c r="C514" s="2">
        <f t="shared" ref="C514:C577" si="42">IF(OR(B514="",B514&lt;&gt;B513),1,C513+1)</f>
        <v>1</v>
      </c>
      <c r="D514" s="3"/>
      <c r="E514" s="2"/>
      <c r="F514" t="e">
        <f t="array" ref="F514">INDEX(Establishment!B$2:B$1047,MATCH($E514,Establishment!$A$2:$A$1047,0))</f>
        <v>#N/A</v>
      </c>
      <c r="G514" t="e">
        <f t="array" ref="G514">INDEX(Establishment!C$2:C$1047,MATCH($E514,Establishment!$A$2:$A$1047,0))</f>
        <v>#N/A</v>
      </c>
      <c r="I514" s="4"/>
      <c r="J514" t="s">
        <v>20</v>
      </c>
      <c r="L514" s="4"/>
      <c r="M514" s="4">
        <f t="shared" ref="M514:M577" si="43">K514*L514</f>
        <v>0</v>
      </c>
      <c r="N514" s="4">
        <f t="shared" ref="N514:N577" si="44">IF(B514=B513,N513+M514,M514)</f>
        <v>0</v>
      </c>
      <c r="O514" t="s">
        <v>20</v>
      </c>
      <c r="P514">
        <f t="array" ref="P514">INDEX(Items!B$2:B$1098,MATCH($O514,Items!$A$2:$A$1098,0))</f>
        <v>0</v>
      </c>
      <c r="Q514">
        <f t="array" ref="Q514">INDEX(Items!C$2:C$1098,MATCH($O514,Items!$A$2:$A$1098,0))</f>
        <v>0</v>
      </c>
      <c r="R514">
        <f t="array" ref="R514">INDEX(Items!D$2:D$1098,MATCH($O514,Items!$A$2:$A$1098,0))</f>
        <v>0</v>
      </c>
    </row>
    <row r="515" spans="1:18" ht="14.4" x14ac:dyDescent="0.3">
      <c r="A515">
        <f t="shared" si="40"/>
        <v>1</v>
      </c>
      <c r="B515" s="10" t="str">
        <f t="shared" si="41"/>
        <v/>
      </c>
      <c r="C515" s="2">
        <f t="shared" si="42"/>
        <v>1</v>
      </c>
      <c r="D515" s="3"/>
      <c r="E515" s="2"/>
      <c r="F515" t="e">
        <f t="array" ref="F515">INDEX(Establishment!B$2:B$1047,MATCH($E515,Establishment!$A$2:$A$1047,0))</f>
        <v>#N/A</v>
      </c>
      <c r="G515" t="e">
        <f t="array" ref="G515">INDEX(Establishment!C$2:C$1047,MATCH($E515,Establishment!$A$2:$A$1047,0))</f>
        <v>#N/A</v>
      </c>
      <c r="I515" s="4"/>
      <c r="J515" t="s">
        <v>20</v>
      </c>
      <c r="L515" s="4"/>
      <c r="M515" s="4">
        <f t="shared" si="43"/>
        <v>0</v>
      </c>
      <c r="N515" s="4">
        <f t="shared" si="44"/>
        <v>0</v>
      </c>
      <c r="O515" t="s">
        <v>20</v>
      </c>
      <c r="P515">
        <f t="array" ref="P515">INDEX(Items!B$2:B$1098,MATCH($O515,Items!$A$2:$A$1098,0))</f>
        <v>0</v>
      </c>
      <c r="Q515">
        <f t="array" ref="Q515">INDEX(Items!C$2:C$1098,MATCH($O515,Items!$A$2:$A$1098,0))</f>
        <v>0</v>
      </c>
      <c r="R515">
        <f t="array" ref="R515">INDEX(Items!D$2:D$1098,MATCH($O515,Items!$A$2:$A$1098,0))</f>
        <v>0</v>
      </c>
    </row>
    <row r="516" spans="1:18" ht="14.4" x14ac:dyDescent="0.3">
      <c r="A516">
        <f t="shared" si="40"/>
        <v>1</v>
      </c>
      <c r="B516" s="10" t="str">
        <f t="shared" si="41"/>
        <v/>
      </c>
      <c r="C516" s="2">
        <f t="shared" si="42"/>
        <v>1</v>
      </c>
      <c r="D516" s="3"/>
      <c r="E516" s="2"/>
      <c r="F516" t="e">
        <f t="array" ref="F516">INDEX(Establishment!B$2:B$1047,MATCH($E516,Establishment!$A$2:$A$1047,0))</f>
        <v>#N/A</v>
      </c>
      <c r="G516" t="e">
        <f t="array" ref="G516">INDEX(Establishment!C$2:C$1047,MATCH($E516,Establishment!$A$2:$A$1047,0))</f>
        <v>#N/A</v>
      </c>
      <c r="I516" s="4"/>
      <c r="J516" t="s">
        <v>20</v>
      </c>
      <c r="L516" s="4"/>
      <c r="M516" s="4">
        <f t="shared" si="43"/>
        <v>0</v>
      </c>
      <c r="N516" s="4">
        <f t="shared" si="44"/>
        <v>0</v>
      </c>
      <c r="O516" t="s">
        <v>20</v>
      </c>
      <c r="P516">
        <f t="array" ref="P516">INDEX(Items!B$2:B$1098,MATCH($O516,Items!$A$2:$A$1098,0))</f>
        <v>0</v>
      </c>
      <c r="Q516">
        <f t="array" ref="Q516">INDEX(Items!C$2:C$1098,MATCH($O516,Items!$A$2:$A$1098,0))</f>
        <v>0</v>
      </c>
      <c r="R516">
        <f t="array" ref="R516">INDEX(Items!D$2:D$1098,MATCH($O516,Items!$A$2:$A$1098,0))</f>
        <v>0</v>
      </c>
    </row>
    <row r="517" spans="1:18" ht="14.4" x14ac:dyDescent="0.3">
      <c r="A517">
        <f t="shared" si="40"/>
        <v>1</v>
      </c>
      <c r="B517" s="10" t="str">
        <f t="shared" si="41"/>
        <v/>
      </c>
      <c r="C517" s="2">
        <f t="shared" si="42"/>
        <v>1</v>
      </c>
      <c r="D517" s="3"/>
      <c r="E517" s="2"/>
      <c r="F517" t="e">
        <f t="array" ref="F517">INDEX(Establishment!B$2:B$1047,MATCH($E517,Establishment!$A$2:$A$1047,0))</f>
        <v>#N/A</v>
      </c>
      <c r="G517" t="e">
        <f t="array" ref="G517">INDEX(Establishment!C$2:C$1047,MATCH($E517,Establishment!$A$2:$A$1047,0))</f>
        <v>#N/A</v>
      </c>
      <c r="I517" s="4"/>
      <c r="J517" t="s">
        <v>20</v>
      </c>
      <c r="L517" s="4"/>
      <c r="M517" s="4">
        <f t="shared" si="43"/>
        <v>0</v>
      </c>
      <c r="N517" s="4">
        <f t="shared" si="44"/>
        <v>0</v>
      </c>
      <c r="O517" t="s">
        <v>20</v>
      </c>
      <c r="P517">
        <f t="array" ref="P517">INDEX(Items!B$2:B$1098,MATCH($O517,Items!$A$2:$A$1098,0))</f>
        <v>0</v>
      </c>
      <c r="Q517">
        <f t="array" ref="Q517">INDEX(Items!C$2:C$1098,MATCH($O517,Items!$A$2:$A$1098,0))</f>
        <v>0</v>
      </c>
      <c r="R517">
        <f t="array" ref="R517">INDEX(Items!D$2:D$1098,MATCH($O517,Items!$A$2:$A$1098,0))</f>
        <v>0</v>
      </c>
    </row>
    <row r="518" spans="1:18" ht="14.4" x14ac:dyDescent="0.3">
      <c r="A518">
        <f t="shared" si="40"/>
        <v>1</v>
      </c>
      <c r="B518" s="10" t="str">
        <f t="shared" si="41"/>
        <v/>
      </c>
      <c r="C518" s="2">
        <f t="shared" si="42"/>
        <v>1</v>
      </c>
      <c r="D518" s="3"/>
      <c r="E518" s="2"/>
      <c r="F518" t="e">
        <f t="array" ref="F518">INDEX(Establishment!B$2:B$1047,MATCH($E518,Establishment!$A$2:$A$1047,0))</f>
        <v>#N/A</v>
      </c>
      <c r="G518" t="e">
        <f t="array" ref="G518">INDEX(Establishment!C$2:C$1047,MATCH($E518,Establishment!$A$2:$A$1047,0))</f>
        <v>#N/A</v>
      </c>
      <c r="I518" s="4"/>
      <c r="J518" t="s">
        <v>20</v>
      </c>
      <c r="L518" s="4"/>
      <c r="M518" s="4">
        <f t="shared" si="43"/>
        <v>0</v>
      </c>
      <c r="N518" s="4">
        <f t="shared" si="44"/>
        <v>0</v>
      </c>
      <c r="O518" t="s">
        <v>20</v>
      </c>
      <c r="P518">
        <f t="array" ref="P518">INDEX(Items!B$2:B$1098,MATCH($O518,Items!$A$2:$A$1098,0))</f>
        <v>0</v>
      </c>
      <c r="Q518">
        <f t="array" ref="Q518">INDEX(Items!C$2:C$1098,MATCH($O518,Items!$A$2:$A$1098,0))</f>
        <v>0</v>
      </c>
      <c r="R518">
        <f t="array" ref="R518">INDEX(Items!D$2:D$1098,MATCH($O518,Items!$A$2:$A$1098,0))</f>
        <v>0</v>
      </c>
    </row>
    <row r="519" spans="1:18" ht="14.4" x14ac:dyDescent="0.3">
      <c r="A519">
        <f t="shared" si="40"/>
        <v>1</v>
      </c>
      <c r="B519" s="10" t="str">
        <f t="shared" si="41"/>
        <v/>
      </c>
      <c r="C519" s="2">
        <f t="shared" si="42"/>
        <v>1</v>
      </c>
      <c r="D519" s="3"/>
      <c r="E519" s="2"/>
      <c r="F519" t="e">
        <f t="array" ref="F519">INDEX(Establishment!B$2:B$1047,MATCH($E519,Establishment!$A$2:$A$1047,0))</f>
        <v>#N/A</v>
      </c>
      <c r="G519" t="e">
        <f t="array" ref="G519">INDEX(Establishment!C$2:C$1047,MATCH($E519,Establishment!$A$2:$A$1047,0))</f>
        <v>#N/A</v>
      </c>
      <c r="I519" s="4"/>
      <c r="J519" t="s">
        <v>20</v>
      </c>
      <c r="L519" s="4"/>
      <c r="M519" s="4">
        <f t="shared" si="43"/>
        <v>0</v>
      </c>
      <c r="N519" s="4">
        <f t="shared" si="44"/>
        <v>0</v>
      </c>
      <c r="O519" t="s">
        <v>20</v>
      </c>
      <c r="P519">
        <f t="array" ref="P519">INDEX(Items!B$2:B$1098,MATCH($O519,Items!$A$2:$A$1098,0))</f>
        <v>0</v>
      </c>
      <c r="Q519">
        <f t="array" ref="Q519">INDEX(Items!C$2:C$1098,MATCH($O519,Items!$A$2:$A$1098,0))</f>
        <v>0</v>
      </c>
      <c r="R519">
        <f t="array" ref="R519">INDEX(Items!D$2:D$1098,MATCH($O519,Items!$A$2:$A$1098,0))</f>
        <v>0</v>
      </c>
    </row>
    <row r="520" spans="1:18" ht="14.4" x14ac:dyDescent="0.3">
      <c r="A520">
        <f t="shared" si="40"/>
        <v>1</v>
      </c>
      <c r="B520" s="10" t="str">
        <f t="shared" si="41"/>
        <v/>
      </c>
      <c r="C520" s="2">
        <f t="shared" si="42"/>
        <v>1</v>
      </c>
      <c r="D520" s="3"/>
      <c r="E520" s="2"/>
      <c r="F520" t="e">
        <f t="array" ref="F520">INDEX(Establishment!B$2:B$1047,MATCH($E520,Establishment!$A$2:$A$1047,0))</f>
        <v>#N/A</v>
      </c>
      <c r="G520" t="e">
        <f t="array" ref="G520">INDEX(Establishment!C$2:C$1047,MATCH($E520,Establishment!$A$2:$A$1047,0))</f>
        <v>#N/A</v>
      </c>
      <c r="I520" s="4"/>
      <c r="J520" t="s">
        <v>20</v>
      </c>
      <c r="L520" s="4"/>
      <c r="M520" s="4">
        <f t="shared" si="43"/>
        <v>0</v>
      </c>
      <c r="N520" s="4">
        <f t="shared" si="44"/>
        <v>0</v>
      </c>
      <c r="O520" t="s">
        <v>20</v>
      </c>
      <c r="P520">
        <f t="array" ref="P520">INDEX(Items!B$2:B$1098,MATCH($O520,Items!$A$2:$A$1098,0))</f>
        <v>0</v>
      </c>
      <c r="Q520">
        <f t="array" ref="Q520">INDEX(Items!C$2:C$1098,MATCH($O520,Items!$A$2:$A$1098,0))</f>
        <v>0</v>
      </c>
      <c r="R520">
        <f t="array" ref="R520">INDEX(Items!D$2:D$1098,MATCH($O520,Items!$A$2:$A$1098,0))</f>
        <v>0</v>
      </c>
    </row>
    <row r="521" spans="1:18" ht="14.4" x14ac:dyDescent="0.3">
      <c r="A521">
        <f t="shared" si="40"/>
        <v>1</v>
      </c>
      <c r="B521" s="10" t="str">
        <f t="shared" si="41"/>
        <v/>
      </c>
      <c r="C521" s="2">
        <f t="shared" si="42"/>
        <v>1</v>
      </c>
      <c r="D521" s="3"/>
      <c r="E521" s="2"/>
      <c r="F521" t="e">
        <f t="array" ref="F521">INDEX(Establishment!B$2:B$1047,MATCH($E521,Establishment!$A$2:$A$1047,0))</f>
        <v>#N/A</v>
      </c>
      <c r="G521" t="e">
        <f t="array" ref="G521">INDEX(Establishment!C$2:C$1047,MATCH($E521,Establishment!$A$2:$A$1047,0))</f>
        <v>#N/A</v>
      </c>
      <c r="I521" s="4"/>
      <c r="J521" t="s">
        <v>20</v>
      </c>
      <c r="L521" s="4"/>
      <c r="M521" s="4">
        <f t="shared" si="43"/>
        <v>0</v>
      </c>
      <c r="N521" s="4">
        <f t="shared" si="44"/>
        <v>0</v>
      </c>
      <c r="O521" t="s">
        <v>20</v>
      </c>
      <c r="P521">
        <f t="array" ref="P521">INDEX(Items!B$2:B$1098,MATCH($O521,Items!$A$2:$A$1098,0))</f>
        <v>0</v>
      </c>
      <c r="Q521">
        <f t="array" ref="Q521">INDEX(Items!C$2:C$1098,MATCH($O521,Items!$A$2:$A$1098,0))</f>
        <v>0</v>
      </c>
      <c r="R521">
        <f t="array" ref="R521">INDEX(Items!D$2:D$1098,MATCH($O521,Items!$A$2:$A$1098,0))</f>
        <v>0</v>
      </c>
    </row>
    <row r="522" spans="1:18" ht="14.4" x14ac:dyDescent="0.3">
      <c r="A522">
        <f t="shared" si="40"/>
        <v>1</v>
      </c>
      <c r="B522" s="10" t="str">
        <f t="shared" si="41"/>
        <v/>
      </c>
      <c r="C522" s="2">
        <f t="shared" si="42"/>
        <v>1</v>
      </c>
      <c r="D522" s="3"/>
      <c r="E522" s="2"/>
      <c r="F522" t="e">
        <f t="array" ref="F522">INDEX(Establishment!B$2:B$1047,MATCH($E522,Establishment!$A$2:$A$1047,0))</f>
        <v>#N/A</v>
      </c>
      <c r="G522" t="e">
        <f t="array" ref="G522">INDEX(Establishment!C$2:C$1047,MATCH($E522,Establishment!$A$2:$A$1047,0))</f>
        <v>#N/A</v>
      </c>
      <c r="I522" s="4"/>
      <c r="J522" t="s">
        <v>20</v>
      </c>
      <c r="L522" s="4"/>
      <c r="M522" s="4">
        <f t="shared" si="43"/>
        <v>0</v>
      </c>
      <c r="N522" s="4">
        <f t="shared" si="44"/>
        <v>0</v>
      </c>
      <c r="O522" t="s">
        <v>20</v>
      </c>
      <c r="P522">
        <f t="array" ref="P522">INDEX(Items!B$2:B$1098,MATCH($O522,Items!$A$2:$A$1098,0))</f>
        <v>0</v>
      </c>
      <c r="Q522">
        <f t="array" ref="Q522">INDEX(Items!C$2:C$1098,MATCH($O522,Items!$A$2:$A$1098,0))</f>
        <v>0</v>
      </c>
      <c r="R522">
        <f t="array" ref="R522">INDEX(Items!D$2:D$1098,MATCH($O522,Items!$A$2:$A$1098,0))</f>
        <v>0</v>
      </c>
    </row>
    <row r="523" spans="1:18" ht="14.4" x14ac:dyDescent="0.3">
      <c r="A523">
        <f t="shared" si="40"/>
        <v>1</v>
      </c>
      <c r="B523" s="10" t="str">
        <f t="shared" si="41"/>
        <v/>
      </c>
      <c r="C523" s="2">
        <f t="shared" si="42"/>
        <v>1</v>
      </c>
      <c r="D523" s="3"/>
      <c r="E523" s="2"/>
      <c r="F523" t="e">
        <f t="array" ref="F523">INDEX(Establishment!B$2:B$1047,MATCH($E523,Establishment!$A$2:$A$1047,0))</f>
        <v>#N/A</v>
      </c>
      <c r="G523" t="e">
        <f t="array" ref="G523">INDEX(Establishment!C$2:C$1047,MATCH($E523,Establishment!$A$2:$A$1047,0))</f>
        <v>#N/A</v>
      </c>
      <c r="I523" s="4"/>
      <c r="J523" t="s">
        <v>20</v>
      </c>
      <c r="L523" s="4"/>
      <c r="M523" s="4">
        <f t="shared" si="43"/>
        <v>0</v>
      </c>
      <c r="N523" s="4">
        <f t="shared" si="44"/>
        <v>0</v>
      </c>
      <c r="O523" t="s">
        <v>20</v>
      </c>
      <c r="P523">
        <f t="array" ref="P523">INDEX(Items!B$2:B$1098,MATCH($O523,Items!$A$2:$A$1098,0))</f>
        <v>0</v>
      </c>
      <c r="Q523">
        <f t="array" ref="Q523">INDEX(Items!C$2:C$1098,MATCH($O523,Items!$A$2:$A$1098,0))</f>
        <v>0</v>
      </c>
      <c r="R523">
        <f t="array" ref="R523">INDEX(Items!D$2:D$1098,MATCH($O523,Items!$A$2:$A$1098,0))</f>
        <v>0</v>
      </c>
    </row>
    <row r="524" spans="1:18" ht="14.4" x14ac:dyDescent="0.3">
      <c r="A524">
        <f t="shared" si="40"/>
        <v>1</v>
      </c>
      <c r="B524" s="10" t="str">
        <f t="shared" si="41"/>
        <v/>
      </c>
      <c r="C524" s="2">
        <f t="shared" si="42"/>
        <v>1</v>
      </c>
      <c r="D524" s="3"/>
      <c r="E524" s="2"/>
      <c r="F524" t="e">
        <f t="array" ref="F524">INDEX(Establishment!B$2:B$1047,MATCH($E524,Establishment!$A$2:$A$1047,0))</f>
        <v>#N/A</v>
      </c>
      <c r="G524" t="e">
        <f t="array" ref="G524">INDEX(Establishment!C$2:C$1047,MATCH($E524,Establishment!$A$2:$A$1047,0))</f>
        <v>#N/A</v>
      </c>
      <c r="I524" s="4"/>
      <c r="J524" t="s">
        <v>20</v>
      </c>
      <c r="L524" s="4"/>
      <c r="M524" s="4">
        <f t="shared" si="43"/>
        <v>0</v>
      </c>
      <c r="N524" s="4">
        <f t="shared" si="44"/>
        <v>0</v>
      </c>
      <c r="O524" t="s">
        <v>20</v>
      </c>
      <c r="P524">
        <f t="array" ref="P524">INDEX(Items!B$2:B$1098,MATCH($O524,Items!$A$2:$A$1098,0))</f>
        <v>0</v>
      </c>
      <c r="Q524">
        <f t="array" ref="Q524">INDEX(Items!C$2:C$1098,MATCH($O524,Items!$A$2:$A$1098,0))</f>
        <v>0</v>
      </c>
      <c r="R524">
        <f t="array" ref="R524">INDEX(Items!D$2:D$1098,MATCH($O524,Items!$A$2:$A$1098,0))</f>
        <v>0</v>
      </c>
    </row>
    <row r="525" spans="1:18" ht="14.4" x14ac:dyDescent="0.3">
      <c r="A525">
        <f t="shared" si="40"/>
        <v>1</v>
      </c>
      <c r="B525" s="10" t="str">
        <f t="shared" si="41"/>
        <v/>
      </c>
      <c r="C525" s="2">
        <f t="shared" si="42"/>
        <v>1</v>
      </c>
      <c r="D525" s="3"/>
      <c r="E525" s="2"/>
      <c r="F525" t="e">
        <f t="array" ref="F525">INDEX(Establishment!B$2:B$1047,MATCH($E525,Establishment!$A$2:$A$1047,0))</f>
        <v>#N/A</v>
      </c>
      <c r="G525" t="e">
        <f t="array" ref="G525">INDEX(Establishment!C$2:C$1047,MATCH($E525,Establishment!$A$2:$A$1047,0))</f>
        <v>#N/A</v>
      </c>
      <c r="I525" s="4"/>
      <c r="J525" t="s">
        <v>20</v>
      </c>
      <c r="L525" s="4"/>
      <c r="M525" s="4">
        <f t="shared" si="43"/>
        <v>0</v>
      </c>
      <c r="N525" s="4">
        <f t="shared" si="44"/>
        <v>0</v>
      </c>
      <c r="O525" t="s">
        <v>20</v>
      </c>
      <c r="P525">
        <f t="array" ref="P525">INDEX(Items!B$2:B$1098,MATCH($O525,Items!$A$2:$A$1098,0))</f>
        <v>0</v>
      </c>
      <c r="Q525">
        <f t="array" ref="Q525">INDEX(Items!C$2:C$1098,MATCH($O525,Items!$A$2:$A$1098,0))</f>
        <v>0</v>
      </c>
      <c r="R525">
        <f t="array" ref="R525">INDEX(Items!D$2:D$1098,MATCH($O525,Items!$A$2:$A$1098,0))</f>
        <v>0</v>
      </c>
    </row>
    <row r="526" spans="1:18" ht="14.4" x14ac:dyDescent="0.3">
      <c r="A526">
        <f t="shared" si="40"/>
        <v>1</v>
      </c>
      <c r="B526" s="10" t="str">
        <f t="shared" si="41"/>
        <v/>
      </c>
      <c r="C526" s="2">
        <f t="shared" si="42"/>
        <v>1</v>
      </c>
      <c r="D526" s="3"/>
      <c r="E526" s="2"/>
      <c r="F526" t="e">
        <f t="array" ref="F526">INDEX(Establishment!B$2:B$1047,MATCH($E526,Establishment!$A$2:$A$1047,0))</f>
        <v>#N/A</v>
      </c>
      <c r="G526" t="e">
        <f t="array" ref="G526">INDEX(Establishment!C$2:C$1047,MATCH($E526,Establishment!$A$2:$A$1047,0))</f>
        <v>#N/A</v>
      </c>
      <c r="I526" s="4"/>
      <c r="J526" t="s">
        <v>20</v>
      </c>
      <c r="L526" s="4"/>
      <c r="M526" s="4">
        <f t="shared" si="43"/>
        <v>0</v>
      </c>
      <c r="N526" s="4">
        <f t="shared" si="44"/>
        <v>0</v>
      </c>
      <c r="O526" t="s">
        <v>20</v>
      </c>
      <c r="P526">
        <f t="array" ref="P526">INDEX(Items!B$2:B$1098,MATCH($O526,Items!$A$2:$A$1098,0))</f>
        <v>0</v>
      </c>
      <c r="Q526">
        <f t="array" ref="Q526">INDEX(Items!C$2:C$1098,MATCH($O526,Items!$A$2:$A$1098,0))</f>
        <v>0</v>
      </c>
      <c r="R526">
        <f t="array" ref="R526">INDEX(Items!D$2:D$1098,MATCH($O526,Items!$A$2:$A$1098,0))</f>
        <v>0</v>
      </c>
    </row>
    <row r="527" spans="1:18" ht="14.4" x14ac:dyDescent="0.3">
      <c r="A527">
        <f t="shared" si="40"/>
        <v>1</v>
      </c>
      <c r="B527" s="10" t="str">
        <f t="shared" si="41"/>
        <v/>
      </c>
      <c r="C527" s="2">
        <f t="shared" si="42"/>
        <v>1</v>
      </c>
      <c r="D527" s="3"/>
      <c r="E527" s="2"/>
      <c r="F527" t="e">
        <f t="array" ref="F527">INDEX(Establishment!B$2:B$1047,MATCH($E527,Establishment!$A$2:$A$1047,0))</f>
        <v>#N/A</v>
      </c>
      <c r="G527" t="e">
        <f t="array" ref="G527">INDEX(Establishment!C$2:C$1047,MATCH($E527,Establishment!$A$2:$A$1047,0))</f>
        <v>#N/A</v>
      </c>
      <c r="I527" s="4"/>
      <c r="J527" t="s">
        <v>20</v>
      </c>
      <c r="L527" s="4"/>
      <c r="M527" s="4">
        <f t="shared" si="43"/>
        <v>0</v>
      </c>
      <c r="N527" s="4">
        <f t="shared" si="44"/>
        <v>0</v>
      </c>
      <c r="O527" t="s">
        <v>20</v>
      </c>
      <c r="P527">
        <f t="array" ref="P527">INDEX(Items!B$2:B$1098,MATCH($O527,Items!$A$2:$A$1098,0))</f>
        <v>0</v>
      </c>
      <c r="Q527">
        <f t="array" ref="Q527">INDEX(Items!C$2:C$1098,MATCH($O527,Items!$A$2:$A$1098,0))</f>
        <v>0</v>
      </c>
      <c r="R527">
        <f t="array" ref="R527">INDEX(Items!D$2:D$1098,MATCH($O527,Items!$A$2:$A$1098,0))</f>
        <v>0</v>
      </c>
    </row>
    <row r="528" spans="1:18" ht="14.4" x14ac:dyDescent="0.3">
      <c r="A528">
        <f t="shared" si="40"/>
        <v>1</v>
      </c>
      <c r="B528" s="10" t="str">
        <f t="shared" si="41"/>
        <v/>
      </c>
      <c r="C528" s="2">
        <f t="shared" si="42"/>
        <v>1</v>
      </c>
      <c r="D528" s="3"/>
      <c r="E528" s="2"/>
      <c r="F528" t="e">
        <f t="array" ref="F528">INDEX(Establishment!B$2:B$1047,MATCH($E528,Establishment!$A$2:$A$1047,0))</f>
        <v>#N/A</v>
      </c>
      <c r="G528" t="e">
        <f t="array" ref="G528">INDEX(Establishment!C$2:C$1047,MATCH($E528,Establishment!$A$2:$A$1047,0))</f>
        <v>#N/A</v>
      </c>
      <c r="I528" s="4"/>
      <c r="J528" t="s">
        <v>20</v>
      </c>
      <c r="L528" s="4"/>
      <c r="M528" s="4">
        <f t="shared" si="43"/>
        <v>0</v>
      </c>
      <c r="N528" s="4">
        <f t="shared" si="44"/>
        <v>0</v>
      </c>
      <c r="O528" t="s">
        <v>20</v>
      </c>
      <c r="P528">
        <f t="array" ref="P528">INDEX(Items!B$2:B$1098,MATCH($O528,Items!$A$2:$A$1098,0))</f>
        <v>0</v>
      </c>
      <c r="Q528">
        <f t="array" ref="Q528">INDEX(Items!C$2:C$1098,MATCH($O528,Items!$A$2:$A$1098,0))</f>
        <v>0</v>
      </c>
      <c r="R528">
        <f t="array" ref="R528">INDEX(Items!D$2:D$1098,MATCH($O528,Items!$A$2:$A$1098,0))</f>
        <v>0</v>
      </c>
    </row>
    <row r="529" spans="1:18" ht="14.4" x14ac:dyDescent="0.3">
      <c r="A529">
        <f t="shared" si="40"/>
        <v>1</v>
      </c>
      <c r="B529" s="10" t="str">
        <f t="shared" si="41"/>
        <v/>
      </c>
      <c r="C529" s="2">
        <f t="shared" si="42"/>
        <v>1</v>
      </c>
      <c r="D529" s="3"/>
      <c r="E529" s="2"/>
      <c r="F529" t="e">
        <f t="array" ref="F529">INDEX(Establishment!B$2:B$1047,MATCH($E529,Establishment!$A$2:$A$1047,0))</f>
        <v>#N/A</v>
      </c>
      <c r="G529" t="e">
        <f t="array" ref="G529">INDEX(Establishment!C$2:C$1047,MATCH($E529,Establishment!$A$2:$A$1047,0))</f>
        <v>#N/A</v>
      </c>
      <c r="I529" s="4"/>
      <c r="J529" t="s">
        <v>20</v>
      </c>
      <c r="L529" s="4"/>
      <c r="M529" s="4">
        <f t="shared" si="43"/>
        <v>0</v>
      </c>
      <c r="N529" s="4">
        <f t="shared" si="44"/>
        <v>0</v>
      </c>
      <c r="O529" t="s">
        <v>20</v>
      </c>
      <c r="P529">
        <f t="array" ref="P529">INDEX(Items!B$2:B$1098,MATCH($O529,Items!$A$2:$A$1098,0))</f>
        <v>0</v>
      </c>
      <c r="Q529">
        <f t="array" ref="Q529">INDEX(Items!C$2:C$1098,MATCH($O529,Items!$A$2:$A$1098,0))</f>
        <v>0</v>
      </c>
      <c r="R529">
        <f t="array" ref="R529">INDEX(Items!D$2:D$1098,MATCH($O529,Items!$A$2:$A$1098,0))</f>
        <v>0</v>
      </c>
    </row>
    <row r="530" spans="1:18" ht="14.4" x14ac:dyDescent="0.3">
      <c r="A530">
        <f t="shared" si="40"/>
        <v>1</v>
      </c>
      <c r="B530" s="10" t="str">
        <f t="shared" si="41"/>
        <v/>
      </c>
      <c r="C530" s="2">
        <f t="shared" si="42"/>
        <v>1</v>
      </c>
      <c r="D530" s="3"/>
      <c r="E530" s="2"/>
      <c r="F530" t="e">
        <f t="array" ref="F530">INDEX(Establishment!B$2:B$1047,MATCH($E530,Establishment!$A$2:$A$1047,0))</f>
        <v>#N/A</v>
      </c>
      <c r="G530" t="e">
        <f t="array" ref="G530">INDEX(Establishment!C$2:C$1047,MATCH($E530,Establishment!$A$2:$A$1047,0))</f>
        <v>#N/A</v>
      </c>
      <c r="I530" s="4"/>
      <c r="J530" t="s">
        <v>20</v>
      </c>
      <c r="L530" s="4"/>
      <c r="M530" s="4">
        <f t="shared" si="43"/>
        <v>0</v>
      </c>
      <c r="N530" s="4">
        <f t="shared" si="44"/>
        <v>0</v>
      </c>
      <c r="O530" t="s">
        <v>20</v>
      </c>
      <c r="P530">
        <f t="array" ref="P530">INDEX(Items!B$2:B$1098,MATCH($O530,Items!$A$2:$A$1098,0))</f>
        <v>0</v>
      </c>
      <c r="Q530">
        <f t="array" ref="Q530">INDEX(Items!C$2:C$1098,MATCH($O530,Items!$A$2:$A$1098,0))</f>
        <v>0</v>
      </c>
      <c r="R530">
        <f t="array" ref="R530">INDEX(Items!D$2:D$1098,MATCH($O530,Items!$A$2:$A$1098,0))</f>
        <v>0</v>
      </c>
    </row>
    <row r="531" spans="1:18" ht="14.4" x14ac:dyDescent="0.3">
      <c r="A531">
        <f t="shared" si="40"/>
        <v>1</v>
      </c>
      <c r="B531" s="10" t="str">
        <f t="shared" si="41"/>
        <v/>
      </c>
      <c r="C531" s="2">
        <f t="shared" si="42"/>
        <v>1</v>
      </c>
      <c r="D531" s="3"/>
      <c r="E531" s="2"/>
      <c r="F531" t="e">
        <f t="array" ref="F531">INDEX(Establishment!B$2:B$1047,MATCH($E531,Establishment!$A$2:$A$1047,0))</f>
        <v>#N/A</v>
      </c>
      <c r="G531" t="e">
        <f t="array" ref="G531">INDEX(Establishment!C$2:C$1047,MATCH($E531,Establishment!$A$2:$A$1047,0))</f>
        <v>#N/A</v>
      </c>
      <c r="I531" s="4"/>
      <c r="J531" t="s">
        <v>20</v>
      </c>
      <c r="L531" s="4"/>
      <c r="M531" s="4">
        <f t="shared" si="43"/>
        <v>0</v>
      </c>
      <c r="N531" s="4">
        <f t="shared" si="44"/>
        <v>0</v>
      </c>
      <c r="O531" t="s">
        <v>20</v>
      </c>
      <c r="P531">
        <f t="array" ref="P531">INDEX(Items!B$2:B$1098,MATCH($O531,Items!$A$2:$A$1098,0))</f>
        <v>0</v>
      </c>
      <c r="Q531">
        <f t="array" ref="Q531">INDEX(Items!C$2:C$1098,MATCH($O531,Items!$A$2:$A$1098,0))</f>
        <v>0</v>
      </c>
      <c r="R531">
        <f t="array" ref="R531">INDEX(Items!D$2:D$1098,MATCH($O531,Items!$A$2:$A$1098,0))</f>
        <v>0</v>
      </c>
    </row>
    <row r="532" spans="1:18" ht="14.4" x14ac:dyDescent="0.3">
      <c r="A532">
        <f t="shared" si="40"/>
        <v>1</v>
      </c>
      <c r="B532" s="10" t="str">
        <f t="shared" si="41"/>
        <v/>
      </c>
      <c r="C532" s="2">
        <f t="shared" si="42"/>
        <v>1</v>
      </c>
      <c r="D532" s="3"/>
      <c r="E532" s="2"/>
      <c r="F532" t="e">
        <f t="array" ref="F532">INDEX(Establishment!B$2:B$1047,MATCH($E532,Establishment!$A$2:$A$1047,0))</f>
        <v>#N/A</v>
      </c>
      <c r="G532" t="e">
        <f t="array" ref="G532">INDEX(Establishment!C$2:C$1047,MATCH($E532,Establishment!$A$2:$A$1047,0))</f>
        <v>#N/A</v>
      </c>
      <c r="I532" s="4"/>
      <c r="J532" t="s">
        <v>20</v>
      </c>
      <c r="L532" s="4"/>
      <c r="M532" s="4">
        <f t="shared" si="43"/>
        <v>0</v>
      </c>
      <c r="N532" s="4">
        <f t="shared" si="44"/>
        <v>0</v>
      </c>
      <c r="O532" t="s">
        <v>20</v>
      </c>
      <c r="P532">
        <f t="array" ref="P532">INDEX(Items!B$2:B$1098,MATCH($O532,Items!$A$2:$A$1098,0))</f>
        <v>0</v>
      </c>
      <c r="Q532">
        <f t="array" ref="Q532">INDEX(Items!C$2:C$1098,MATCH($O532,Items!$A$2:$A$1098,0))</f>
        <v>0</v>
      </c>
      <c r="R532">
        <f t="array" ref="R532">INDEX(Items!D$2:D$1098,MATCH($O532,Items!$A$2:$A$1098,0))</f>
        <v>0</v>
      </c>
    </row>
    <row r="533" spans="1:18" ht="14.4" x14ac:dyDescent="0.3">
      <c r="A533">
        <f t="shared" si="40"/>
        <v>1</v>
      </c>
      <c r="B533" s="10" t="str">
        <f t="shared" si="41"/>
        <v/>
      </c>
      <c r="C533" s="2">
        <f t="shared" si="42"/>
        <v>1</v>
      </c>
      <c r="D533" s="3"/>
      <c r="E533" s="2"/>
      <c r="F533" t="e">
        <f t="array" ref="F533">INDEX(Establishment!B$2:B$1047,MATCH($E533,Establishment!$A$2:$A$1047,0))</f>
        <v>#N/A</v>
      </c>
      <c r="G533" t="e">
        <f t="array" ref="G533">INDEX(Establishment!C$2:C$1047,MATCH($E533,Establishment!$A$2:$A$1047,0))</f>
        <v>#N/A</v>
      </c>
      <c r="I533" s="4"/>
      <c r="J533" t="s">
        <v>20</v>
      </c>
      <c r="L533" s="4"/>
      <c r="M533" s="4">
        <f t="shared" si="43"/>
        <v>0</v>
      </c>
      <c r="N533" s="4">
        <f t="shared" si="44"/>
        <v>0</v>
      </c>
      <c r="O533" t="s">
        <v>20</v>
      </c>
      <c r="P533">
        <f t="array" ref="P533">INDEX(Items!B$2:B$1098,MATCH($O533,Items!$A$2:$A$1098,0))</f>
        <v>0</v>
      </c>
      <c r="Q533">
        <f t="array" ref="Q533">INDEX(Items!C$2:C$1098,MATCH($O533,Items!$A$2:$A$1098,0))</f>
        <v>0</v>
      </c>
      <c r="R533">
        <f t="array" ref="R533">INDEX(Items!D$2:D$1098,MATCH($O533,Items!$A$2:$A$1098,0))</f>
        <v>0</v>
      </c>
    </row>
    <row r="534" spans="1:18" ht="14.4" x14ac:dyDescent="0.3">
      <c r="A534">
        <f t="shared" si="40"/>
        <v>1</v>
      </c>
      <c r="B534" s="10" t="str">
        <f t="shared" si="41"/>
        <v/>
      </c>
      <c r="C534" s="2">
        <f t="shared" si="42"/>
        <v>1</v>
      </c>
      <c r="D534" s="3"/>
      <c r="E534" s="2"/>
      <c r="F534" t="e">
        <f t="array" ref="F534">INDEX(Establishment!B$2:B$1047,MATCH($E534,Establishment!$A$2:$A$1047,0))</f>
        <v>#N/A</v>
      </c>
      <c r="G534" t="e">
        <f t="array" ref="G534">INDEX(Establishment!C$2:C$1047,MATCH($E534,Establishment!$A$2:$A$1047,0))</f>
        <v>#N/A</v>
      </c>
      <c r="I534" s="4"/>
      <c r="J534" t="s">
        <v>20</v>
      </c>
      <c r="L534" s="4"/>
      <c r="M534" s="4">
        <f t="shared" si="43"/>
        <v>0</v>
      </c>
      <c r="N534" s="4">
        <f t="shared" si="44"/>
        <v>0</v>
      </c>
      <c r="O534" t="s">
        <v>20</v>
      </c>
      <c r="P534">
        <f t="array" ref="P534">INDEX(Items!B$2:B$1098,MATCH($O534,Items!$A$2:$A$1098,0))</f>
        <v>0</v>
      </c>
      <c r="Q534">
        <f t="array" ref="Q534">INDEX(Items!C$2:C$1098,MATCH($O534,Items!$A$2:$A$1098,0))</f>
        <v>0</v>
      </c>
      <c r="R534">
        <f t="array" ref="R534">INDEX(Items!D$2:D$1098,MATCH($O534,Items!$A$2:$A$1098,0))</f>
        <v>0</v>
      </c>
    </row>
    <row r="535" spans="1:18" ht="14.4" x14ac:dyDescent="0.3">
      <c r="A535">
        <f t="shared" si="40"/>
        <v>1</v>
      </c>
      <c r="B535" s="10" t="str">
        <f t="shared" si="41"/>
        <v/>
      </c>
      <c r="C535" s="2">
        <f t="shared" si="42"/>
        <v>1</v>
      </c>
      <c r="D535" s="3"/>
      <c r="E535" s="2"/>
      <c r="F535" t="e">
        <f t="array" ref="F535">INDEX(Establishment!B$2:B$1047,MATCH($E535,Establishment!$A$2:$A$1047,0))</f>
        <v>#N/A</v>
      </c>
      <c r="G535" t="e">
        <f t="array" ref="G535">INDEX(Establishment!C$2:C$1047,MATCH($E535,Establishment!$A$2:$A$1047,0))</f>
        <v>#N/A</v>
      </c>
      <c r="I535" s="4"/>
      <c r="J535" t="s">
        <v>20</v>
      </c>
      <c r="L535" s="4"/>
      <c r="M535" s="4">
        <f t="shared" si="43"/>
        <v>0</v>
      </c>
      <c r="N535" s="4">
        <f t="shared" si="44"/>
        <v>0</v>
      </c>
      <c r="O535" t="s">
        <v>20</v>
      </c>
      <c r="P535">
        <f t="array" ref="P535">INDEX(Items!B$2:B$1098,MATCH($O535,Items!$A$2:$A$1098,0))</f>
        <v>0</v>
      </c>
      <c r="Q535">
        <f t="array" ref="Q535">INDEX(Items!C$2:C$1098,MATCH($O535,Items!$A$2:$A$1098,0))</f>
        <v>0</v>
      </c>
      <c r="R535">
        <f t="array" ref="R535">INDEX(Items!D$2:D$1098,MATCH($O535,Items!$A$2:$A$1098,0))</f>
        <v>0</v>
      </c>
    </row>
    <row r="536" spans="1:18" ht="14.4" x14ac:dyDescent="0.3">
      <c r="A536">
        <f t="shared" si="40"/>
        <v>1</v>
      </c>
      <c r="B536" s="10" t="str">
        <f t="shared" si="41"/>
        <v/>
      </c>
      <c r="C536" s="2">
        <f t="shared" si="42"/>
        <v>1</v>
      </c>
      <c r="D536" s="3"/>
      <c r="E536" s="2"/>
      <c r="F536" t="e">
        <f t="array" ref="F536">INDEX(Establishment!B$2:B$1047,MATCH($E536,Establishment!$A$2:$A$1047,0))</f>
        <v>#N/A</v>
      </c>
      <c r="G536" t="e">
        <f t="array" ref="G536">INDEX(Establishment!C$2:C$1047,MATCH($E536,Establishment!$A$2:$A$1047,0))</f>
        <v>#N/A</v>
      </c>
      <c r="I536" s="4"/>
      <c r="J536" t="s">
        <v>20</v>
      </c>
      <c r="L536" s="4"/>
      <c r="M536" s="4">
        <f t="shared" si="43"/>
        <v>0</v>
      </c>
      <c r="N536" s="4">
        <f t="shared" si="44"/>
        <v>0</v>
      </c>
      <c r="O536" t="s">
        <v>20</v>
      </c>
      <c r="P536">
        <f t="array" ref="P536">INDEX(Items!B$2:B$1098,MATCH($O536,Items!$A$2:$A$1098,0))</f>
        <v>0</v>
      </c>
      <c r="Q536">
        <f t="array" ref="Q536">INDEX(Items!C$2:C$1098,MATCH($O536,Items!$A$2:$A$1098,0))</f>
        <v>0</v>
      </c>
      <c r="R536">
        <f t="array" ref="R536">INDEX(Items!D$2:D$1098,MATCH($O536,Items!$A$2:$A$1098,0))</f>
        <v>0</v>
      </c>
    </row>
    <row r="537" spans="1:18" ht="14.4" x14ac:dyDescent="0.3">
      <c r="A537">
        <f t="shared" si="40"/>
        <v>1</v>
      </c>
      <c r="B537" s="10" t="str">
        <f t="shared" si="41"/>
        <v/>
      </c>
      <c r="C537" s="2">
        <f t="shared" si="42"/>
        <v>1</v>
      </c>
      <c r="D537" s="3"/>
      <c r="E537" s="2"/>
      <c r="F537" t="e">
        <f t="array" ref="F537">INDEX(Establishment!B$2:B$1047,MATCH($E537,Establishment!$A$2:$A$1047,0))</f>
        <v>#N/A</v>
      </c>
      <c r="G537" t="e">
        <f t="array" ref="G537">INDEX(Establishment!C$2:C$1047,MATCH($E537,Establishment!$A$2:$A$1047,0))</f>
        <v>#N/A</v>
      </c>
      <c r="I537" s="4"/>
      <c r="J537" t="s">
        <v>20</v>
      </c>
      <c r="L537" s="4"/>
      <c r="M537" s="4">
        <f t="shared" si="43"/>
        <v>0</v>
      </c>
      <c r="N537" s="4">
        <f t="shared" si="44"/>
        <v>0</v>
      </c>
      <c r="O537" t="s">
        <v>20</v>
      </c>
      <c r="P537">
        <f t="array" ref="P537">INDEX(Items!B$2:B$1098,MATCH($O537,Items!$A$2:$A$1098,0))</f>
        <v>0</v>
      </c>
      <c r="Q537">
        <f t="array" ref="Q537">INDEX(Items!C$2:C$1098,MATCH($O537,Items!$A$2:$A$1098,0))</f>
        <v>0</v>
      </c>
      <c r="R537">
        <f t="array" ref="R537">INDEX(Items!D$2:D$1098,MATCH($O537,Items!$A$2:$A$1098,0))</f>
        <v>0</v>
      </c>
    </row>
    <row r="538" spans="1:18" ht="14.4" x14ac:dyDescent="0.3">
      <c r="A538">
        <f t="shared" si="40"/>
        <v>1</v>
      </c>
      <c r="B538" s="10" t="str">
        <f t="shared" si="41"/>
        <v/>
      </c>
      <c r="C538" s="2">
        <f t="shared" si="42"/>
        <v>1</v>
      </c>
      <c r="D538" s="3"/>
      <c r="E538" s="2"/>
      <c r="F538" t="e">
        <f t="array" ref="F538">INDEX(Establishment!B$2:B$1047,MATCH($E538,Establishment!$A$2:$A$1047,0))</f>
        <v>#N/A</v>
      </c>
      <c r="G538" t="e">
        <f t="array" ref="G538">INDEX(Establishment!C$2:C$1047,MATCH($E538,Establishment!$A$2:$A$1047,0))</f>
        <v>#N/A</v>
      </c>
      <c r="I538" s="4"/>
      <c r="J538" t="s">
        <v>20</v>
      </c>
      <c r="L538" s="4"/>
      <c r="M538" s="4">
        <f t="shared" si="43"/>
        <v>0</v>
      </c>
      <c r="N538" s="4">
        <f t="shared" si="44"/>
        <v>0</v>
      </c>
      <c r="O538" t="s">
        <v>20</v>
      </c>
      <c r="P538">
        <f t="array" ref="P538">INDEX(Items!B$2:B$1098,MATCH($O538,Items!$A$2:$A$1098,0))</f>
        <v>0</v>
      </c>
      <c r="Q538">
        <f t="array" ref="Q538">INDEX(Items!C$2:C$1098,MATCH($O538,Items!$A$2:$A$1098,0))</f>
        <v>0</v>
      </c>
      <c r="R538">
        <f t="array" ref="R538">INDEX(Items!D$2:D$1098,MATCH($O538,Items!$A$2:$A$1098,0))</f>
        <v>0</v>
      </c>
    </row>
    <row r="539" spans="1:18" ht="14.4" x14ac:dyDescent="0.3">
      <c r="A539">
        <f t="shared" si="40"/>
        <v>1</v>
      </c>
      <c r="B539" s="10" t="str">
        <f t="shared" si="41"/>
        <v/>
      </c>
      <c r="C539" s="2">
        <f t="shared" si="42"/>
        <v>1</v>
      </c>
      <c r="D539" s="3"/>
      <c r="E539" s="2"/>
      <c r="F539" t="e">
        <f t="array" ref="F539">INDEX(Establishment!B$2:B$1047,MATCH($E539,Establishment!$A$2:$A$1047,0))</f>
        <v>#N/A</v>
      </c>
      <c r="G539" t="e">
        <f t="array" ref="G539">INDEX(Establishment!C$2:C$1047,MATCH($E539,Establishment!$A$2:$A$1047,0))</f>
        <v>#N/A</v>
      </c>
      <c r="I539" s="4"/>
      <c r="J539" t="s">
        <v>20</v>
      </c>
      <c r="L539" s="4"/>
      <c r="M539" s="4">
        <f t="shared" si="43"/>
        <v>0</v>
      </c>
      <c r="N539" s="4">
        <f t="shared" si="44"/>
        <v>0</v>
      </c>
      <c r="O539" t="s">
        <v>20</v>
      </c>
      <c r="P539">
        <f t="array" ref="P539">INDEX(Items!B$2:B$1098,MATCH($O539,Items!$A$2:$A$1098,0))</f>
        <v>0</v>
      </c>
      <c r="Q539">
        <f t="array" ref="Q539">INDEX(Items!C$2:C$1098,MATCH($O539,Items!$A$2:$A$1098,0))</f>
        <v>0</v>
      </c>
      <c r="R539">
        <f t="array" ref="R539">INDEX(Items!D$2:D$1098,MATCH($O539,Items!$A$2:$A$1098,0))</f>
        <v>0</v>
      </c>
    </row>
    <row r="540" spans="1:18" ht="14.4" x14ac:dyDescent="0.3">
      <c r="A540">
        <f t="shared" si="40"/>
        <v>1</v>
      </c>
      <c r="B540" s="10" t="str">
        <f t="shared" si="41"/>
        <v/>
      </c>
      <c r="C540" s="2">
        <f t="shared" si="42"/>
        <v>1</v>
      </c>
      <c r="D540" s="3"/>
      <c r="E540" s="2"/>
      <c r="F540" t="e">
        <f t="array" ref="F540">INDEX(Establishment!B$2:B$1047,MATCH($E540,Establishment!$A$2:$A$1047,0))</f>
        <v>#N/A</v>
      </c>
      <c r="G540" t="e">
        <f t="array" ref="G540">INDEX(Establishment!C$2:C$1047,MATCH($E540,Establishment!$A$2:$A$1047,0))</f>
        <v>#N/A</v>
      </c>
      <c r="I540" s="4"/>
      <c r="J540" t="s">
        <v>20</v>
      </c>
      <c r="L540" s="4"/>
      <c r="M540" s="4">
        <f t="shared" si="43"/>
        <v>0</v>
      </c>
      <c r="N540" s="4">
        <f t="shared" si="44"/>
        <v>0</v>
      </c>
      <c r="O540" t="s">
        <v>20</v>
      </c>
      <c r="P540">
        <f t="array" ref="P540">INDEX(Items!B$2:B$1098,MATCH($O540,Items!$A$2:$A$1098,0))</f>
        <v>0</v>
      </c>
      <c r="Q540">
        <f t="array" ref="Q540">INDEX(Items!C$2:C$1098,MATCH($O540,Items!$A$2:$A$1098,0))</f>
        <v>0</v>
      </c>
      <c r="R540">
        <f t="array" ref="R540">INDEX(Items!D$2:D$1098,MATCH($O540,Items!$A$2:$A$1098,0))</f>
        <v>0</v>
      </c>
    </row>
    <row r="541" spans="1:18" ht="14.4" x14ac:dyDescent="0.3">
      <c r="A541">
        <f t="shared" si="40"/>
        <v>1</v>
      </c>
      <c r="B541" s="10" t="str">
        <f t="shared" si="41"/>
        <v/>
      </c>
      <c r="C541" s="2">
        <f t="shared" si="42"/>
        <v>1</v>
      </c>
      <c r="D541" s="3"/>
      <c r="E541" s="2"/>
      <c r="F541" t="e">
        <f t="array" ref="F541">INDEX(Establishment!B$2:B$1047,MATCH($E541,Establishment!$A$2:$A$1047,0))</f>
        <v>#N/A</v>
      </c>
      <c r="G541" t="e">
        <f t="array" ref="G541">INDEX(Establishment!C$2:C$1047,MATCH($E541,Establishment!$A$2:$A$1047,0))</f>
        <v>#N/A</v>
      </c>
      <c r="I541" s="4"/>
      <c r="J541" t="s">
        <v>20</v>
      </c>
      <c r="L541" s="4"/>
      <c r="M541" s="4">
        <f t="shared" si="43"/>
        <v>0</v>
      </c>
      <c r="N541" s="4">
        <f t="shared" si="44"/>
        <v>0</v>
      </c>
      <c r="O541" t="s">
        <v>20</v>
      </c>
      <c r="P541">
        <f t="array" ref="P541">INDEX(Items!B$2:B$1098,MATCH($O541,Items!$A$2:$A$1098,0))</f>
        <v>0</v>
      </c>
      <c r="Q541">
        <f t="array" ref="Q541">INDEX(Items!C$2:C$1098,MATCH($O541,Items!$A$2:$A$1098,0))</f>
        <v>0</v>
      </c>
      <c r="R541">
        <f t="array" ref="R541">INDEX(Items!D$2:D$1098,MATCH($O541,Items!$A$2:$A$1098,0))</f>
        <v>0</v>
      </c>
    </row>
    <row r="542" spans="1:18" ht="14.4" x14ac:dyDescent="0.3">
      <c r="A542">
        <f t="shared" si="40"/>
        <v>1</v>
      </c>
      <c r="B542" s="10" t="str">
        <f t="shared" si="41"/>
        <v/>
      </c>
      <c r="C542" s="2">
        <f t="shared" si="42"/>
        <v>1</v>
      </c>
      <c r="D542" s="3"/>
      <c r="E542" s="2"/>
      <c r="F542" t="e">
        <f t="array" ref="F542">INDEX(Establishment!B$2:B$1047,MATCH($E542,Establishment!$A$2:$A$1047,0))</f>
        <v>#N/A</v>
      </c>
      <c r="G542" t="e">
        <f t="array" ref="G542">INDEX(Establishment!C$2:C$1047,MATCH($E542,Establishment!$A$2:$A$1047,0))</f>
        <v>#N/A</v>
      </c>
      <c r="I542" s="4"/>
      <c r="J542" t="s">
        <v>20</v>
      </c>
      <c r="L542" s="4"/>
      <c r="M542" s="4">
        <f t="shared" si="43"/>
        <v>0</v>
      </c>
      <c r="N542" s="4">
        <f t="shared" si="44"/>
        <v>0</v>
      </c>
      <c r="O542" t="s">
        <v>20</v>
      </c>
      <c r="P542">
        <f t="array" ref="P542">INDEX(Items!B$2:B$1098,MATCH($O542,Items!$A$2:$A$1098,0))</f>
        <v>0</v>
      </c>
      <c r="Q542">
        <f t="array" ref="Q542">INDEX(Items!C$2:C$1098,MATCH($O542,Items!$A$2:$A$1098,0))</f>
        <v>0</v>
      </c>
      <c r="R542">
        <f t="array" ref="R542">INDEX(Items!D$2:D$1098,MATCH($O542,Items!$A$2:$A$1098,0))</f>
        <v>0</v>
      </c>
    </row>
    <row r="543" spans="1:18" ht="14.4" x14ac:dyDescent="0.3">
      <c r="A543">
        <f t="shared" si="40"/>
        <v>1</v>
      </c>
      <c r="B543" s="10" t="str">
        <f t="shared" si="41"/>
        <v/>
      </c>
      <c r="C543" s="2">
        <f t="shared" si="42"/>
        <v>1</v>
      </c>
      <c r="D543" s="3"/>
      <c r="E543" s="2"/>
      <c r="F543" t="e">
        <f t="array" ref="F543">INDEX(Establishment!B$2:B$1047,MATCH($E543,Establishment!$A$2:$A$1047,0))</f>
        <v>#N/A</v>
      </c>
      <c r="G543" t="e">
        <f t="array" ref="G543">INDEX(Establishment!C$2:C$1047,MATCH($E543,Establishment!$A$2:$A$1047,0))</f>
        <v>#N/A</v>
      </c>
      <c r="I543" s="4"/>
      <c r="J543" t="s">
        <v>20</v>
      </c>
      <c r="L543" s="4"/>
      <c r="M543" s="4">
        <f t="shared" si="43"/>
        <v>0</v>
      </c>
      <c r="N543" s="4">
        <f t="shared" si="44"/>
        <v>0</v>
      </c>
      <c r="O543" t="s">
        <v>20</v>
      </c>
      <c r="P543">
        <f t="array" ref="P543">INDEX(Items!B$2:B$1098,MATCH($O543,Items!$A$2:$A$1098,0))</f>
        <v>0</v>
      </c>
      <c r="Q543">
        <f t="array" ref="Q543">INDEX(Items!C$2:C$1098,MATCH($O543,Items!$A$2:$A$1098,0))</f>
        <v>0</v>
      </c>
      <c r="R543">
        <f t="array" ref="R543">INDEX(Items!D$2:D$1098,MATCH($O543,Items!$A$2:$A$1098,0))</f>
        <v>0</v>
      </c>
    </row>
    <row r="544" spans="1:18" ht="14.4" x14ac:dyDescent="0.3">
      <c r="A544">
        <f t="shared" si="40"/>
        <v>1</v>
      </c>
      <c r="B544" s="10" t="str">
        <f t="shared" si="41"/>
        <v/>
      </c>
      <c r="C544" s="2">
        <f t="shared" si="42"/>
        <v>1</v>
      </c>
      <c r="D544" s="3"/>
      <c r="E544" s="2"/>
      <c r="F544" t="e">
        <f t="array" ref="F544">INDEX(Establishment!B$2:B$1047,MATCH($E544,Establishment!$A$2:$A$1047,0))</f>
        <v>#N/A</v>
      </c>
      <c r="G544" t="e">
        <f t="array" ref="G544">INDEX(Establishment!C$2:C$1047,MATCH($E544,Establishment!$A$2:$A$1047,0))</f>
        <v>#N/A</v>
      </c>
      <c r="I544" s="4"/>
      <c r="J544" t="s">
        <v>20</v>
      </c>
      <c r="L544" s="4"/>
      <c r="M544" s="4">
        <f t="shared" si="43"/>
        <v>0</v>
      </c>
      <c r="N544" s="4">
        <f t="shared" si="44"/>
        <v>0</v>
      </c>
      <c r="O544" t="s">
        <v>20</v>
      </c>
      <c r="P544">
        <f t="array" ref="P544">INDEX(Items!B$2:B$1098,MATCH($O544,Items!$A$2:$A$1098,0))</f>
        <v>0</v>
      </c>
      <c r="Q544">
        <f t="array" ref="Q544">INDEX(Items!C$2:C$1098,MATCH($O544,Items!$A$2:$A$1098,0))</f>
        <v>0</v>
      </c>
      <c r="R544">
        <f t="array" ref="R544">INDEX(Items!D$2:D$1098,MATCH($O544,Items!$A$2:$A$1098,0))</f>
        <v>0</v>
      </c>
    </row>
    <row r="545" spans="1:18" ht="14.4" x14ac:dyDescent="0.3">
      <c r="A545">
        <f t="shared" si="40"/>
        <v>1</v>
      </c>
      <c r="B545" s="10" t="str">
        <f t="shared" si="41"/>
        <v/>
      </c>
      <c r="C545" s="2">
        <f t="shared" si="42"/>
        <v>1</v>
      </c>
      <c r="D545" s="3"/>
      <c r="E545" s="2"/>
      <c r="F545" t="e">
        <f t="array" ref="F545">INDEX(Establishment!B$2:B$1047,MATCH($E545,Establishment!$A$2:$A$1047,0))</f>
        <v>#N/A</v>
      </c>
      <c r="G545" t="e">
        <f t="array" ref="G545">INDEX(Establishment!C$2:C$1047,MATCH($E545,Establishment!$A$2:$A$1047,0))</f>
        <v>#N/A</v>
      </c>
      <c r="I545" s="4"/>
      <c r="J545" t="s">
        <v>20</v>
      </c>
      <c r="L545" s="4"/>
      <c r="M545" s="4">
        <f t="shared" si="43"/>
        <v>0</v>
      </c>
      <c r="N545" s="4">
        <f t="shared" si="44"/>
        <v>0</v>
      </c>
      <c r="O545" t="s">
        <v>20</v>
      </c>
      <c r="P545">
        <f t="array" ref="P545">INDEX(Items!B$2:B$1098,MATCH($O545,Items!$A$2:$A$1098,0))</f>
        <v>0</v>
      </c>
      <c r="Q545">
        <f t="array" ref="Q545">INDEX(Items!C$2:C$1098,MATCH($O545,Items!$A$2:$A$1098,0))</f>
        <v>0</v>
      </c>
      <c r="R545">
        <f t="array" ref="R545">INDEX(Items!D$2:D$1098,MATCH($O545,Items!$A$2:$A$1098,0))</f>
        <v>0</v>
      </c>
    </row>
    <row r="546" spans="1:18" ht="14.4" x14ac:dyDescent="0.3">
      <c r="A546">
        <f t="shared" si="40"/>
        <v>1</v>
      </c>
      <c r="B546" s="10" t="str">
        <f t="shared" si="41"/>
        <v/>
      </c>
      <c r="C546" s="2">
        <f t="shared" si="42"/>
        <v>1</v>
      </c>
      <c r="D546" s="3"/>
      <c r="E546" s="2"/>
      <c r="F546" t="e">
        <f t="array" ref="F546">INDEX(Establishment!B$2:B$1047,MATCH($E546,Establishment!$A$2:$A$1047,0))</f>
        <v>#N/A</v>
      </c>
      <c r="G546" t="e">
        <f t="array" ref="G546">INDEX(Establishment!C$2:C$1047,MATCH($E546,Establishment!$A$2:$A$1047,0))</f>
        <v>#N/A</v>
      </c>
      <c r="I546" s="4"/>
      <c r="J546" t="s">
        <v>20</v>
      </c>
      <c r="L546" s="4"/>
      <c r="M546" s="4">
        <f t="shared" si="43"/>
        <v>0</v>
      </c>
      <c r="N546" s="4">
        <f t="shared" si="44"/>
        <v>0</v>
      </c>
      <c r="O546" t="s">
        <v>20</v>
      </c>
      <c r="P546">
        <f t="array" ref="P546">INDEX(Items!B$2:B$1098,MATCH($O546,Items!$A$2:$A$1098,0))</f>
        <v>0</v>
      </c>
      <c r="Q546">
        <f t="array" ref="Q546">INDEX(Items!C$2:C$1098,MATCH($O546,Items!$A$2:$A$1098,0))</f>
        <v>0</v>
      </c>
      <c r="R546">
        <f t="array" ref="R546">INDEX(Items!D$2:D$1098,MATCH($O546,Items!$A$2:$A$1098,0))</f>
        <v>0</v>
      </c>
    </row>
    <row r="547" spans="1:18" ht="14.4" x14ac:dyDescent="0.3">
      <c r="A547">
        <f t="shared" si="40"/>
        <v>1</v>
      </c>
      <c r="B547" s="10" t="str">
        <f t="shared" si="41"/>
        <v/>
      </c>
      <c r="C547" s="2">
        <f t="shared" si="42"/>
        <v>1</v>
      </c>
      <c r="D547" s="3"/>
      <c r="E547" s="2"/>
      <c r="F547" t="e">
        <f t="array" ref="F547">INDEX(Establishment!B$2:B$1047,MATCH($E547,Establishment!$A$2:$A$1047,0))</f>
        <v>#N/A</v>
      </c>
      <c r="G547" t="e">
        <f t="array" ref="G547">INDEX(Establishment!C$2:C$1047,MATCH($E547,Establishment!$A$2:$A$1047,0))</f>
        <v>#N/A</v>
      </c>
      <c r="I547" s="4"/>
      <c r="J547" t="s">
        <v>20</v>
      </c>
      <c r="L547" s="4"/>
      <c r="M547" s="4">
        <f t="shared" si="43"/>
        <v>0</v>
      </c>
      <c r="N547" s="4">
        <f t="shared" si="44"/>
        <v>0</v>
      </c>
      <c r="O547" t="s">
        <v>20</v>
      </c>
      <c r="P547">
        <f t="array" ref="P547">INDEX(Items!B$2:B$1098,MATCH($O547,Items!$A$2:$A$1098,0))</f>
        <v>0</v>
      </c>
      <c r="Q547">
        <f t="array" ref="Q547">INDEX(Items!C$2:C$1098,MATCH($O547,Items!$A$2:$A$1098,0))</f>
        <v>0</v>
      </c>
      <c r="R547">
        <f t="array" ref="R547">INDEX(Items!D$2:D$1098,MATCH($O547,Items!$A$2:$A$1098,0))</f>
        <v>0</v>
      </c>
    </row>
    <row r="548" spans="1:18" ht="14.4" x14ac:dyDescent="0.3">
      <c r="A548">
        <f t="shared" si="40"/>
        <v>1</v>
      </c>
      <c r="B548" s="10" t="str">
        <f t="shared" si="41"/>
        <v/>
      </c>
      <c r="C548" s="2">
        <f t="shared" si="42"/>
        <v>1</v>
      </c>
      <c r="D548" s="3"/>
      <c r="E548" s="2"/>
      <c r="F548" t="e">
        <f t="array" ref="F548">INDEX(Establishment!B$2:B$1047,MATCH($E548,Establishment!$A$2:$A$1047,0))</f>
        <v>#N/A</v>
      </c>
      <c r="G548" t="e">
        <f t="array" ref="G548">INDEX(Establishment!C$2:C$1047,MATCH($E548,Establishment!$A$2:$A$1047,0))</f>
        <v>#N/A</v>
      </c>
      <c r="I548" s="4"/>
      <c r="J548" t="s">
        <v>20</v>
      </c>
      <c r="L548" s="4"/>
      <c r="M548" s="4">
        <f t="shared" si="43"/>
        <v>0</v>
      </c>
      <c r="N548" s="4">
        <f t="shared" si="44"/>
        <v>0</v>
      </c>
      <c r="O548" t="s">
        <v>20</v>
      </c>
      <c r="P548">
        <f t="array" ref="P548">INDEX(Items!B$2:B$1098,MATCH($O548,Items!$A$2:$A$1098,0))</f>
        <v>0</v>
      </c>
      <c r="Q548">
        <f t="array" ref="Q548">INDEX(Items!C$2:C$1098,MATCH($O548,Items!$A$2:$A$1098,0))</f>
        <v>0</v>
      </c>
      <c r="R548">
        <f t="array" ref="R548">INDEX(Items!D$2:D$1098,MATCH($O548,Items!$A$2:$A$1098,0))</f>
        <v>0</v>
      </c>
    </row>
    <row r="549" spans="1:18" ht="14.4" x14ac:dyDescent="0.3">
      <c r="A549">
        <f t="shared" si="40"/>
        <v>1</v>
      </c>
      <c r="B549" s="10" t="str">
        <f t="shared" si="41"/>
        <v/>
      </c>
      <c r="C549" s="2">
        <f t="shared" si="42"/>
        <v>1</v>
      </c>
      <c r="D549" s="3"/>
      <c r="E549" s="2"/>
      <c r="F549" t="e">
        <f t="array" ref="F549">INDEX(Establishment!B$2:B$1047,MATCH($E549,Establishment!$A$2:$A$1047,0))</f>
        <v>#N/A</v>
      </c>
      <c r="G549" t="e">
        <f t="array" ref="G549">INDEX(Establishment!C$2:C$1047,MATCH($E549,Establishment!$A$2:$A$1047,0))</f>
        <v>#N/A</v>
      </c>
      <c r="I549" s="4"/>
      <c r="J549" t="s">
        <v>20</v>
      </c>
      <c r="L549" s="4"/>
      <c r="M549" s="4">
        <f t="shared" si="43"/>
        <v>0</v>
      </c>
      <c r="N549" s="4">
        <f t="shared" si="44"/>
        <v>0</v>
      </c>
      <c r="O549" t="s">
        <v>20</v>
      </c>
      <c r="P549">
        <f t="array" ref="P549">INDEX(Items!B$2:B$1098,MATCH($O549,Items!$A$2:$A$1098,0))</f>
        <v>0</v>
      </c>
      <c r="Q549">
        <f t="array" ref="Q549">INDEX(Items!C$2:C$1098,MATCH($O549,Items!$A$2:$A$1098,0))</f>
        <v>0</v>
      </c>
      <c r="R549">
        <f t="array" ref="R549">INDEX(Items!D$2:D$1098,MATCH($O549,Items!$A$2:$A$1098,0))</f>
        <v>0</v>
      </c>
    </row>
    <row r="550" spans="1:18" ht="14.4" x14ac:dyDescent="0.3">
      <c r="A550">
        <f t="shared" si="40"/>
        <v>1</v>
      </c>
      <c r="B550" s="10" t="str">
        <f t="shared" si="41"/>
        <v/>
      </c>
      <c r="C550" s="2">
        <f t="shared" si="42"/>
        <v>1</v>
      </c>
      <c r="D550" s="3"/>
      <c r="E550" s="2"/>
      <c r="F550" t="e">
        <f t="array" ref="F550">INDEX(Establishment!B$2:B$1047,MATCH($E550,Establishment!$A$2:$A$1047,0))</f>
        <v>#N/A</v>
      </c>
      <c r="G550" t="e">
        <f t="array" ref="G550">INDEX(Establishment!C$2:C$1047,MATCH($E550,Establishment!$A$2:$A$1047,0))</f>
        <v>#N/A</v>
      </c>
      <c r="I550" s="4"/>
      <c r="J550" t="s">
        <v>20</v>
      </c>
      <c r="L550" s="4"/>
      <c r="M550" s="4">
        <f t="shared" si="43"/>
        <v>0</v>
      </c>
      <c r="N550" s="4">
        <f t="shared" si="44"/>
        <v>0</v>
      </c>
      <c r="O550" t="s">
        <v>20</v>
      </c>
      <c r="P550">
        <f t="array" ref="P550">INDEX(Items!B$2:B$1098,MATCH($O550,Items!$A$2:$A$1098,0))</f>
        <v>0</v>
      </c>
      <c r="Q550">
        <f t="array" ref="Q550">INDEX(Items!C$2:C$1098,MATCH($O550,Items!$A$2:$A$1098,0))</f>
        <v>0</v>
      </c>
      <c r="R550">
        <f t="array" ref="R550">INDEX(Items!D$2:D$1098,MATCH($O550,Items!$A$2:$A$1098,0))</f>
        <v>0</v>
      </c>
    </row>
    <row r="551" spans="1:18" ht="14.4" x14ac:dyDescent="0.3">
      <c r="A551">
        <f t="shared" si="40"/>
        <v>1</v>
      </c>
      <c r="B551" s="10" t="str">
        <f t="shared" si="41"/>
        <v/>
      </c>
      <c r="C551" s="2">
        <f t="shared" si="42"/>
        <v>1</v>
      </c>
      <c r="D551" s="3"/>
      <c r="E551" s="2"/>
      <c r="F551" t="e">
        <f t="array" ref="F551">INDEX(Establishment!B$2:B$1047,MATCH($E551,Establishment!$A$2:$A$1047,0))</f>
        <v>#N/A</v>
      </c>
      <c r="G551" t="e">
        <f t="array" ref="G551">INDEX(Establishment!C$2:C$1047,MATCH($E551,Establishment!$A$2:$A$1047,0))</f>
        <v>#N/A</v>
      </c>
      <c r="I551" s="4"/>
      <c r="J551" t="s">
        <v>20</v>
      </c>
      <c r="L551" s="4"/>
      <c r="M551" s="4">
        <f t="shared" si="43"/>
        <v>0</v>
      </c>
      <c r="N551" s="4">
        <f t="shared" si="44"/>
        <v>0</v>
      </c>
      <c r="O551" t="s">
        <v>20</v>
      </c>
      <c r="P551">
        <f t="array" ref="P551">INDEX(Items!B$2:B$1098,MATCH($O551,Items!$A$2:$A$1098,0))</f>
        <v>0</v>
      </c>
      <c r="Q551">
        <f t="array" ref="Q551">INDEX(Items!C$2:C$1098,MATCH($O551,Items!$A$2:$A$1098,0))</f>
        <v>0</v>
      </c>
      <c r="R551">
        <f t="array" ref="R551">INDEX(Items!D$2:D$1098,MATCH($O551,Items!$A$2:$A$1098,0))</f>
        <v>0</v>
      </c>
    </row>
    <row r="552" spans="1:18" ht="14.4" x14ac:dyDescent="0.3">
      <c r="A552">
        <f t="shared" si="40"/>
        <v>1</v>
      </c>
      <c r="B552" s="10" t="str">
        <f t="shared" si="41"/>
        <v/>
      </c>
      <c r="C552" s="2">
        <f t="shared" si="42"/>
        <v>1</v>
      </c>
      <c r="D552" s="3"/>
      <c r="E552" s="2"/>
      <c r="F552" t="e">
        <f t="array" ref="F552">INDEX(Establishment!B$2:B$1047,MATCH($E552,Establishment!$A$2:$A$1047,0))</f>
        <v>#N/A</v>
      </c>
      <c r="G552" t="e">
        <f t="array" ref="G552">INDEX(Establishment!C$2:C$1047,MATCH($E552,Establishment!$A$2:$A$1047,0))</f>
        <v>#N/A</v>
      </c>
      <c r="I552" s="4"/>
      <c r="J552" t="s">
        <v>20</v>
      </c>
      <c r="L552" s="4"/>
      <c r="M552" s="4">
        <f t="shared" si="43"/>
        <v>0</v>
      </c>
      <c r="N552" s="4">
        <f t="shared" si="44"/>
        <v>0</v>
      </c>
      <c r="O552" t="s">
        <v>20</v>
      </c>
      <c r="P552">
        <f t="array" ref="P552">INDEX(Items!B$2:B$1098,MATCH($O552,Items!$A$2:$A$1098,0))</f>
        <v>0</v>
      </c>
      <c r="Q552">
        <f t="array" ref="Q552">INDEX(Items!C$2:C$1098,MATCH($O552,Items!$A$2:$A$1098,0))</f>
        <v>0</v>
      </c>
      <c r="R552">
        <f t="array" ref="R552">INDEX(Items!D$2:D$1098,MATCH($O552,Items!$A$2:$A$1098,0))</f>
        <v>0</v>
      </c>
    </row>
    <row r="553" spans="1:18" ht="14.4" x14ac:dyDescent="0.3">
      <c r="A553">
        <f t="shared" si="40"/>
        <v>1</v>
      </c>
      <c r="B553" s="10" t="str">
        <f t="shared" si="41"/>
        <v/>
      </c>
      <c r="C553" s="2">
        <f t="shared" si="42"/>
        <v>1</v>
      </c>
      <c r="D553" s="3"/>
      <c r="E553" s="2"/>
      <c r="F553" t="e">
        <f t="array" ref="F553">INDEX(Establishment!B$2:B$1047,MATCH($E553,Establishment!$A$2:$A$1047,0))</f>
        <v>#N/A</v>
      </c>
      <c r="G553" t="e">
        <f t="array" ref="G553">INDEX(Establishment!C$2:C$1047,MATCH($E553,Establishment!$A$2:$A$1047,0))</f>
        <v>#N/A</v>
      </c>
      <c r="I553" s="4"/>
      <c r="J553" t="s">
        <v>20</v>
      </c>
      <c r="L553" s="4"/>
      <c r="M553" s="4">
        <f t="shared" si="43"/>
        <v>0</v>
      </c>
      <c r="N553" s="4">
        <f t="shared" si="44"/>
        <v>0</v>
      </c>
      <c r="O553" t="s">
        <v>20</v>
      </c>
      <c r="P553">
        <f t="array" ref="P553">INDEX(Items!B$2:B$1098,MATCH($O553,Items!$A$2:$A$1098,0))</f>
        <v>0</v>
      </c>
      <c r="Q553">
        <f t="array" ref="Q553">INDEX(Items!C$2:C$1098,MATCH($O553,Items!$A$2:$A$1098,0))</f>
        <v>0</v>
      </c>
      <c r="R553">
        <f t="array" ref="R553">INDEX(Items!D$2:D$1098,MATCH($O553,Items!$A$2:$A$1098,0))</f>
        <v>0</v>
      </c>
    </row>
    <row r="554" spans="1:18" ht="14.4" x14ac:dyDescent="0.3">
      <c r="A554">
        <f t="shared" si="40"/>
        <v>1</v>
      </c>
      <c r="B554" s="10" t="str">
        <f t="shared" si="41"/>
        <v/>
      </c>
      <c r="C554" s="2">
        <f t="shared" si="42"/>
        <v>1</v>
      </c>
      <c r="D554" s="3"/>
      <c r="E554" s="2"/>
      <c r="F554" t="e">
        <f t="array" ref="F554">INDEX(Establishment!B$2:B$1047,MATCH($E554,Establishment!$A$2:$A$1047,0))</f>
        <v>#N/A</v>
      </c>
      <c r="G554" t="e">
        <f t="array" ref="G554">INDEX(Establishment!C$2:C$1047,MATCH($E554,Establishment!$A$2:$A$1047,0))</f>
        <v>#N/A</v>
      </c>
      <c r="I554" s="4"/>
      <c r="J554" t="s">
        <v>20</v>
      </c>
      <c r="L554" s="4"/>
      <c r="M554" s="4">
        <f t="shared" si="43"/>
        <v>0</v>
      </c>
      <c r="N554" s="4">
        <f t="shared" si="44"/>
        <v>0</v>
      </c>
      <c r="O554" t="s">
        <v>20</v>
      </c>
      <c r="P554">
        <f t="array" ref="P554">INDEX(Items!B$2:B$1098,MATCH($O554,Items!$A$2:$A$1098,0))</f>
        <v>0</v>
      </c>
      <c r="Q554">
        <f t="array" ref="Q554">INDEX(Items!C$2:C$1098,MATCH($O554,Items!$A$2:$A$1098,0))</f>
        <v>0</v>
      </c>
      <c r="R554">
        <f t="array" ref="R554">INDEX(Items!D$2:D$1098,MATCH($O554,Items!$A$2:$A$1098,0))</f>
        <v>0</v>
      </c>
    </row>
    <row r="555" spans="1:18" ht="14.4" x14ac:dyDescent="0.3">
      <c r="A555">
        <f t="shared" si="40"/>
        <v>1</v>
      </c>
      <c r="B555" s="10" t="str">
        <f t="shared" si="41"/>
        <v/>
      </c>
      <c r="C555" s="2">
        <f t="shared" si="42"/>
        <v>1</v>
      </c>
      <c r="D555" s="3"/>
      <c r="E555" s="2"/>
      <c r="F555" t="e">
        <f t="array" ref="F555">INDEX(Establishment!B$2:B$1047,MATCH($E555,Establishment!$A$2:$A$1047,0))</f>
        <v>#N/A</v>
      </c>
      <c r="G555" t="e">
        <f t="array" ref="G555">INDEX(Establishment!C$2:C$1047,MATCH($E555,Establishment!$A$2:$A$1047,0))</f>
        <v>#N/A</v>
      </c>
      <c r="I555" s="4"/>
      <c r="J555" t="s">
        <v>20</v>
      </c>
      <c r="L555" s="4"/>
      <c r="M555" s="4">
        <f t="shared" si="43"/>
        <v>0</v>
      </c>
      <c r="N555" s="4">
        <f t="shared" si="44"/>
        <v>0</v>
      </c>
      <c r="O555" t="s">
        <v>20</v>
      </c>
      <c r="P555">
        <f t="array" ref="P555">INDEX(Items!B$2:B$1098,MATCH($O555,Items!$A$2:$A$1098,0))</f>
        <v>0</v>
      </c>
      <c r="Q555">
        <f t="array" ref="Q555">INDEX(Items!C$2:C$1098,MATCH($O555,Items!$A$2:$A$1098,0))</f>
        <v>0</v>
      </c>
      <c r="R555">
        <f t="array" ref="R555">INDEX(Items!D$2:D$1098,MATCH($O555,Items!$A$2:$A$1098,0))</f>
        <v>0</v>
      </c>
    </row>
    <row r="556" spans="1:18" ht="14.4" x14ac:dyDescent="0.3">
      <c r="A556">
        <f t="shared" si="40"/>
        <v>1</v>
      </c>
      <c r="B556" s="10" t="str">
        <f t="shared" si="41"/>
        <v/>
      </c>
      <c r="C556" s="2">
        <f t="shared" si="42"/>
        <v>1</v>
      </c>
      <c r="D556" s="3"/>
      <c r="E556" s="2"/>
      <c r="F556" t="e">
        <f t="array" ref="F556">INDEX(Establishment!B$2:B$1047,MATCH($E556,Establishment!$A$2:$A$1047,0))</f>
        <v>#N/A</v>
      </c>
      <c r="G556" t="e">
        <f t="array" ref="G556">INDEX(Establishment!C$2:C$1047,MATCH($E556,Establishment!$A$2:$A$1047,0))</f>
        <v>#N/A</v>
      </c>
      <c r="I556" s="4"/>
      <c r="J556" t="s">
        <v>20</v>
      </c>
      <c r="L556" s="4"/>
      <c r="M556" s="4">
        <f t="shared" si="43"/>
        <v>0</v>
      </c>
      <c r="N556" s="4">
        <f t="shared" si="44"/>
        <v>0</v>
      </c>
      <c r="O556" t="s">
        <v>20</v>
      </c>
      <c r="P556">
        <f t="array" ref="P556">INDEX(Items!B$2:B$1098,MATCH($O556,Items!$A$2:$A$1098,0))</f>
        <v>0</v>
      </c>
      <c r="Q556">
        <f t="array" ref="Q556">INDEX(Items!C$2:C$1098,MATCH($O556,Items!$A$2:$A$1098,0))</f>
        <v>0</v>
      </c>
      <c r="R556">
        <f t="array" ref="R556">INDEX(Items!D$2:D$1098,MATCH($O556,Items!$A$2:$A$1098,0))</f>
        <v>0</v>
      </c>
    </row>
    <row r="557" spans="1:18" ht="14.4" x14ac:dyDescent="0.3">
      <c r="A557">
        <f t="shared" si="40"/>
        <v>1</v>
      </c>
      <c r="B557" s="10" t="str">
        <f t="shared" si="41"/>
        <v/>
      </c>
      <c r="C557" s="2">
        <f t="shared" si="42"/>
        <v>1</v>
      </c>
      <c r="D557" s="3"/>
      <c r="E557" s="2"/>
      <c r="F557" t="e">
        <f t="array" ref="F557">INDEX(Establishment!B$2:B$1047,MATCH($E557,Establishment!$A$2:$A$1047,0))</f>
        <v>#N/A</v>
      </c>
      <c r="G557" t="e">
        <f t="array" ref="G557">INDEX(Establishment!C$2:C$1047,MATCH($E557,Establishment!$A$2:$A$1047,0))</f>
        <v>#N/A</v>
      </c>
      <c r="I557" s="4"/>
      <c r="J557" t="s">
        <v>20</v>
      </c>
      <c r="L557" s="4"/>
      <c r="M557" s="4">
        <f t="shared" si="43"/>
        <v>0</v>
      </c>
      <c r="N557" s="4">
        <f t="shared" si="44"/>
        <v>0</v>
      </c>
      <c r="O557" t="s">
        <v>20</v>
      </c>
      <c r="P557">
        <f t="array" ref="P557">INDEX(Items!B$2:B$1098,MATCH($O557,Items!$A$2:$A$1098,0))</f>
        <v>0</v>
      </c>
      <c r="Q557">
        <f t="array" ref="Q557">INDEX(Items!C$2:C$1098,MATCH($O557,Items!$A$2:$A$1098,0))</f>
        <v>0</v>
      </c>
      <c r="R557">
        <f t="array" ref="R557">INDEX(Items!D$2:D$1098,MATCH($O557,Items!$A$2:$A$1098,0))</f>
        <v>0</v>
      </c>
    </row>
    <row r="558" spans="1:18" ht="14.4" x14ac:dyDescent="0.3">
      <c r="A558">
        <f t="shared" si="40"/>
        <v>1</v>
      </c>
      <c r="B558" s="10" t="str">
        <f t="shared" si="41"/>
        <v/>
      </c>
      <c r="C558" s="2">
        <f t="shared" si="42"/>
        <v>1</v>
      </c>
      <c r="D558" s="3"/>
      <c r="E558" s="2"/>
      <c r="F558" t="e">
        <f t="array" ref="F558">INDEX(Establishment!B$2:B$1047,MATCH($E558,Establishment!$A$2:$A$1047,0))</f>
        <v>#N/A</v>
      </c>
      <c r="G558" t="e">
        <f t="array" ref="G558">INDEX(Establishment!C$2:C$1047,MATCH($E558,Establishment!$A$2:$A$1047,0))</f>
        <v>#N/A</v>
      </c>
      <c r="I558" s="4"/>
      <c r="J558" t="s">
        <v>20</v>
      </c>
      <c r="L558" s="4"/>
      <c r="M558" s="4">
        <f t="shared" si="43"/>
        <v>0</v>
      </c>
      <c r="N558" s="4">
        <f t="shared" si="44"/>
        <v>0</v>
      </c>
      <c r="O558" t="s">
        <v>20</v>
      </c>
      <c r="P558">
        <f t="array" ref="P558">INDEX(Items!B$2:B$1098,MATCH($O558,Items!$A$2:$A$1098,0))</f>
        <v>0</v>
      </c>
      <c r="Q558">
        <f t="array" ref="Q558">INDEX(Items!C$2:C$1098,MATCH($O558,Items!$A$2:$A$1098,0))</f>
        <v>0</v>
      </c>
      <c r="R558">
        <f t="array" ref="R558">INDEX(Items!D$2:D$1098,MATCH($O558,Items!$A$2:$A$1098,0))</f>
        <v>0</v>
      </c>
    </row>
    <row r="559" spans="1:18" ht="14.4" x14ac:dyDescent="0.3">
      <c r="A559">
        <f t="shared" si="40"/>
        <v>1</v>
      </c>
      <c r="B559" s="10" t="str">
        <f t="shared" si="41"/>
        <v/>
      </c>
      <c r="C559" s="2">
        <f t="shared" si="42"/>
        <v>1</v>
      </c>
      <c r="D559" s="3"/>
      <c r="E559" s="2"/>
      <c r="F559" t="e">
        <f t="array" ref="F559">INDEX(Establishment!B$2:B$1047,MATCH($E559,Establishment!$A$2:$A$1047,0))</f>
        <v>#N/A</v>
      </c>
      <c r="G559" t="e">
        <f t="array" ref="G559">INDEX(Establishment!C$2:C$1047,MATCH($E559,Establishment!$A$2:$A$1047,0))</f>
        <v>#N/A</v>
      </c>
      <c r="I559" s="4"/>
      <c r="J559" t="s">
        <v>20</v>
      </c>
      <c r="L559" s="4"/>
      <c r="M559" s="4">
        <f t="shared" si="43"/>
        <v>0</v>
      </c>
      <c r="N559" s="4">
        <f t="shared" si="44"/>
        <v>0</v>
      </c>
      <c r="O559" t="s">
        <v>20</v>
      </c>
      <c r="P559">
        <f t="array" ref="P559">INDEX(Items!B$2:B$1098,MATCH($O559,Items!$A$2:$A$1098,0))</f>
        <v>0</v>
      </c>
      <c r="Q559">
        <f t="array" ref="Q559">INDEX(Items!C$2:C$1098,MATCH($O559,Items!$A$2:$A$1098,0))</f>
        <v>0</v>
      </c>
      <c r="R559">
        <f t="array" ref="R559">INDEX(Items!D$2:D$1098,MATCH($O559,Items!$A$2:$A$1098,0))</f>
        <v>0</v>
      </c>
    </row>
    <row r="560" spans="1:18" ht="14.4" x14ac:dyDescent="0.3">
      <c r="A560">
        <f t="shared" si="40"/>
        <v>1</v>
      </c>
      <c r="B560" s="10" t="str">
        <f t="shared" si="41"/>
        <v/>
      </c>
      <c r="C560" s="2">
        <f t="shared" si="42"/>
        <v>1</v>
      </c>
      <c r="D560" s="3"/>
      <c r="E560" s="2"/>
      <c r="F560" t="e">
        <f t="array" ref="F560">INDEX(Establishment!B$2:B$1047,MATCH($E560,Establishment!$A$2:$A$1047,0))</f>
        <v>#N/A</v>
      </c>
      <c r="G560" t="e">
        <f t="array" ref="G560">INDEX(Establishment!C$2:C$1047,MATCH($E560,Establishment!$A$2:$A$1047,0))</f>
        <v>#N/A</v>
      </c>
      <c r="I560" s="4"/>
      <c r="J560" t="s">
        <v>20</v>
      </c>
      <c r="L560" s="4"/>
      <c r="M560" s="4">
        <f t="shared" si="43"/>
        <v>0</v>
      </c>
      <c r="N560" s="4">
        <f t="shared" si="44"/>
        <v>0</v>
      </c>
      <c r="O560" t="s">
        <v>20</v>
      </c>
      <c r="P560">
        <f t="array" ref="P560">INDEX(Items!B$2:B$1098,MATCH($O560,Items!$A$2:$A$1098,0))</f>
        <v>0</v>
      </c>
      <c r="Q560">
        <f t="array" ref="Q560">INDEX(Items!C$2:C$1098,MATCH($O560,Items!$A$2:$A$1098,0))</f>
        <v>0</v>
      </c>
      <c r="R560">
        <f t="array" ref="R560">INDEX(Items!D$2:D$1098,MATCH($O560,Items!$A$2:$A$1098,0))</f>
        <v>0</v>
      </c>
    </row>
    <row r="561" spans="1:18" ht="14.4" x14ac:dyDescent="0.3">
      <c r="A561">
        <f t="shared" si="40"/>
        <v>1</v>
      </c>
      <c r="B561" s="10" t="str">
        <f t="shared" si="41"/>
        <v/>
      </c>
      <c r="C561" s="2">
        <f t="shared" si="42"/>
        <v>1</v>
      </c>
      <c r="D561" s="3"/>
      <c r="E561" s="2"/>
      <c r="F561" t="e">
        <f t="array" ref="F561">INDEX(Establishment!B$2:B$1047,MATCH($E561,Establishment!$A$2:$A$1047,0))</f>
        <v>#N/A</v>
      </c>
      <c r="G561" t="e">
        <f t="array" ref="G561">INDEX(Establishment!C$2:C$1047,MATCH($E561,Establishment!$A$2:$A$1047,0))</f>
        <v>#N/A</v>
      </c>
      <c r="I561" s="4"/>
      <c r="J561" t="s">
        <v>20</v>
      </c>
      <c r="L561" s="4"/>
      <c r="M561" s="4">
        <f t="shared" si="43"/>
        <v>0</v>
      </c>
      <c r="N561" s="4">
        <f t="shared" si="44"/>
        <v>0</v>
      </c>
      <c r="O561" t="s">
        <v>20</v>
      </c>
      <c r="P561">
        <f t="array" ref="P561">INDEX(Items!B$2:B$1098,MATCH($O561,Items!$A$2:$A$1098,0))</f>
        <v>0</v>
      </c>
      <c r="Q561">
        <f t="array" ref="Q561">INDEX(Items!C$2:C$1098,MATCH($O561,Items!$A$2:$A$1098,0))</f>
        <v>0</v>
      </c>
      <c r="R561">
        <f t="array" ref="R561">INDEX(Items!D$2:D$1098,MATCH($O561,Items!$A$2:$A$1098,0))</f>
        <v>0</v>
      </c>
    </row>
    <row r="562" spans="1:18" ht="14.4" x14ac:dyDescent="0.3">
      <c r="A562">
        <f t="shared" si="40"/>
        <v>1</v>
      </c>
      <c r="B562" s="10" t="str">
        <f t="shared" si="41"/>
        <v/>
      </c>
      <c r="C562" s="2">
        <f t="shared" si="42"/>
        <v>1</v>
      </c>
      <c r="D562" s="3"/>
      <c r="E562" s="2"/>
      <c r="F562" t="e">
        <f t="array" ref="F562">INDEX(Establishment!B$2:B$1047,MATCH($E562,Establishment!$A$2:$A$1047,0))</f>
        <v>#N/A</v>
      </c>
      <c r="G562" t="e">
        <f t="array" ref="G562">INDEX(Establishment!C$2:C$1047,MATCH($E562,Establishment!$A$2:$A$1047,0))</f>
        <v>#N/A</v>
      </c>
      <c r="I562" s="4"/>
      <c r="J562" t="s">
        <v>20</v>
      </c>
      <c r="L562" s="4"/>
      <c r="M562" s="4">
        <f t="shared" si="43"/>
        <v>0</v>
      </c>
      <c r="N562" s="4">
        <f t="shared" si="44"/>
        <v>0</v>
      </c>
      <c r="O562" t="s">
        <v>20</v>
      </c>
      <c r="P562">
        <f t="array" ref="P562">INDEX(Items!B$2:B$1098,MATCH($O562,Items!$A$2:$A$1098,0))</f>
        <v>0</v>
      </c>
      <c r="Q562">
        <f t="array" ref="Q562">INDEX(Items!C$2:C$1098,MATCH($O562,Items!$A$2:$A$1098,0))</f>
        <v>0</v>
      </c>
      <c r="R562">
        <f t="array" ref="R562">INDEX(Items!D$2:D$1098,MATCH($O562,Items!$A$2:$A$1098,0))</f>
        <v>0</v>
      </c>
    </row>
    <row r="563" spans="1:18" ht="14.4" x14ac:dyDescent="0.3">
      <c r="A563">
        <f t="shared" si="40"/>
        <v>1</v>
      </c>
      <c r="B563" s="10" t="str">
        <f t="shared" si="41"/>
        <v/>
      </c>
      <c r="C563" s="2">
        <f t="shared" si="42"/>
        <v>1</v>
      </c>
      <c r="D563" s="3"/>
      <c r="E563" s="2"/>
      <c r="F563" t="e">
        <f t="array" ref="F563">INDEX(Establishment!B$2:B$1047,MATCH($E563,Establishment!$A$2:$A$1047,0))</f>
        <v>#N/A</v>
      </c>
      <c r="G563" t="e">
        <f t="array" ref="G563">INDEX(Establishment!C$2:C$1047,MATCH($E563,Establishment!$A$2:$A$1047,0))</f>
        <v>#N/A</v>
      </c>
      <c r="I563" s="4"/>
      <c r="J563" t="s">
        <v>20</v>
      </c>
      <c r="L563" s="4"/>
      <c r="M563" s="4">
        <f t="shared" si="43"/>
        <v>0</v>
      </c>
      <c r="N563" s="4">
        <f t="shared" si="44"/>
        <v>0</v>
      </c>
      <c r="O563" t="s">
        <v>20</v>
      </c>
      <c r="P563">
        <f t="array" ref="P563">INDEX(Items!B$2:B$1098,MATCH($O563,Items!$A$2:$A$1098,0))</f>
        <v>0</v>
      </c>
      <c r="Q563">
        <f t="array" ref="Q563">INDEX(Items!C$2:C$1098,MATCH($O563,Items!$A$2:$A$1098,0))</f>
        <v>0</v>
      </c>
      <c r="R563">
        <f t="array" ref="R563">INDEX(Items!D$2:D$1098,MATCH($O563,Items!$A$2:$A$1098,0))</f>
        <v>0</v>
      </c>
    </row>
    <row r="564" spans="1:18" ht="14.4" x14ac:dyDescent="0.3">
      <c r="A564">
        <f t="shared" si="40"/>
        <v>1</v>
      </c>
      <c r="B564" s="10" t="str">
        <f t="shared" si="41"/>
        <v/>
      </c>
      <c r="C564" s="2">
        <f t="shared" si="42"/>
        <v>1</v>
      </c>
      <c r="D564" s="3"/>
      <c r="E564" s="2"/>
      <c r="F564" t="e">
        <f t="array" ref="F564">INDEX(Establishment!B$2:B$1047,MATCH($E564,Establishment!$A$2:$A$1047,0))</f>
        <v>#N/A</v>
      </c>
      <c r="G564" t="e">
        <f t="array" ref="G564">INDEX(Establishment!C$2:C$1047,MATCH($E564,Establishment!$A$2:$A$1047,0))</f>
        <v>#N/A</v>
      </c>
      <c r="I564" s="4"/>
      <c r="J564" t="s">
        <v>20</v>
      </c>
      <c r="L564" s="4"/>
      <c r="M564" s="4">
        <f t="shared" si="43"/>
        <v>0</v>
      </c>
      <c r="N564" s="4">
        <f t="shared" si="44"/>
        <v>0</v>
      </c>
      <c r="O564" t="s">
        <v>20</v>
      </c>
      <c r="P564">
        <f t="array" ref="P564">INDEX(Items!B$2:B$1098,MATCH($O564,Items!$A$2:$A$1098,0))</f>
        <v>0</v>
      </c>
      <c r="Q564">
        <f t="array" ref="Q564">INDEX(Items!C$2:C$1098,MATCH($O564,Items!$A$2:$A$1098,0))</f>
        <v>0</v>
      </c>
      <c r="R564">
        <f t="array" ref="R564">INDEX(Items!D$2:D$1098,MATCH($O564,Items!$A$2:$A$1098,0))</f>
        <v>0</v>
      </c>
    </row>
    <row r="565" spans="1:18" ht="14.4" x14ac:dyDescent="0.3">
      <c r="A565">
        <f t="shared" si="40"/>
        <v>1</v>
      </c>
      <c r="B565" s="10" t="str">
        <f t="shared" si="41"/>
        <v/>
      </c>
      <c r="C565" s="2">
        <f t="shared" si="42"/>
        <v>1</v>
      </c>
      <c r="D565" s="3"/>
      <c r="E565" s="2"/>
      <c r="F565" t="e">
        <f t="array" ref="F565">INDEX(Establishment!B$2:B$1047,MATCH($E565,Establishment!$A$2:$A$1047,0))</f>
        <v>#N/A</v>
      </c>
      <c r="G565" t="e">
        <f t="array" ref="G565">INDEX(Establishment!C$2:C$1047,MATCH($E565,Establishment!$A$2:$A$1047,0))</f>
        <v>#N/A</v>
      </c>
      <c r="I565" s="4"/>
      <c r="J565" t="s">
        <v>20</v>
      </c>
      <c r="L565" s="4"/>
      <c r="M565" s="4">
        <f t="shared" si="43"/>
        <v>0</v>
      </c>
      <c r="N565" s="4">
        <f t="shared" si="44"/>
        <v>0</v>
      </c>
      <c r="O565" t="s">
        <v>20</v>
      </c>
      <c r="P565">
        <f t="array" ref="P565">INDEX(Items!B$2:B$1098,MATCH($O565,Items!$A$2:$A$1098,0))</f>
        <v>0</v>
      </c>
      <c r="Q565">
        <f t="array" ref="Q565">INDEX(Items!C$2:C$1098,MATCH($O565,Items!$A$2:$A$1098,0))</f>
        <v>0</v>
      </c>
      <c r="R565">
        <f t="array" ref="R565">INDEX(Items!D$2:D$1098,MATCH($O565,Items!$A$2:$A$1098,0))</f>
        <v>0</v>
      </c>
    </row>
    <row r="566" spans="1:18" ht="14.4" x14ac:dyDescent="0.3">
      <c r="A566">
        <f t="shared" si="40"/>
        <v>1</v>
      </c>
      <c r="B566" s="10" t="str">
        <f t="shared" si="41"/>
        <v/>
      </c>
      <c r="C566" s="2">
        <f t="shared" si="42"/>
        <v>1</v>
      </c>
      <c r="D566" s="3"/>
      <c r="E566" s="2"/>
      <c r="F566" t="e">
        <f t="array" ref="F566">INDEX(Establishment!B$2:B$1047,MATCH($E566,Establishment!$A$2:$A$1047,0))</f>
        <v>#N/A</v>
      </c>
      <c r="G566" t="e">
        <f t="array" ref="G566">INDEX(Establishment!C$2:C$1047,MATCH($E566,Establishment!$A$2:$A$1047,0))</f>
        <v>#N/A</v>
      </c>
      <c r="I566" s="4"/>
      <c r="J566" t="s">
        <v>20</v>
      </c>
      <c r="L566" s="4"/>
      <c r="M566" s="4">
        <f t="shared" si="43"/>
        <v>0</v>
      </c>
      <c r="N566" s="4">
        <f t="shared" si="44"/>
        <v>0</v>
      </c>
      <c r="O566" t="s">
        <v>20</v>
      </c>
      <c r="P566">
        <f t="array" ref="P566">INDEX(Items!B$2:B$1098,MATCH($O566,Items!$A$2:$A$1098,0))</f>
        <v>0</v>
      </c>
      <c r="Q566">
        <f t="array" ref="Q566">INDEX(Items!C$2:C$1098,MATCH($O566,Items!$A$2:$A$1098,0))</f>
        <v>0</v>
      </c>
      <c r="R566">
        <f t="array" ref="R566">INDEX(Items!D$2:D$1098,MATCH($O566,Items!$A$2:$A$1098,0))</f>
        <v>0</v>
      </c>
    </row>
    <row r="567" spans="1:18" ht="14.4" x14ac:dyDescent="0.3">
      <c r="A567">
        <f t="shared" si="40"/>
        <v>1</v>
      </c>
      <c r="B567" s="10" t="str">
        <f t="shared" si="41"/>
        <v/>
      </c>
      <c r="C567" s="2">
        <f t="shared" si="42"/>
        <v>1</v>
      </c>
      <c r="D567" s="3"/>
      <c r="E567" s="2"/>
      <c r="F567" t="e">
        <f t="array" ref="F567">INDEX(Establishment!B$2:B$1047,MATCH($E567,Establishment!$A$2:$A$1047,0))</f>
        <v>#N/A</v>
      </c>
      <c r="G567" t="e">
        <f t="array" ref="G567">INDEX(Establishment!C$2:C$1047,MATCH($E567,Establishment!$A$2:$A$1047,0))</f>
        <v>#N/A</v>
      </c>
      <c r="I567" s="4"/>
      <c r="J567" t="s">
        <v>20</v>
      </c>
      <c r="L567" s="4"/>
      <c r="M567" s="4">
        <f t="shared" si="43"/>
        <v>0</v>
      </c>
      <c r="N567" s="4">
        <f t="shared" si="44"/>
        <v>0</v>
      </c>
      <c r="O567" t="s">
        <v>20</v>
      </c>
      <c r="P567">
        <f t="array" ref="P567">INDEX(Items!B$2:B$1098,MATCH($O567,Items!$A$2:$A$1098,0))</f>
        <v>0</v>
      </c>
      <c r="Q567">
        <f t="array" ref="Q567">INDEX(Items!C$2:C$1098,MATCH($O567,Items!$A$2:$A$1098,0))</f>
        <v>0</v>
      </c>
      <c r="R567">
        <f t="array" ref="R567">INDEX(Items!D$2:D$1098,MATCH($O567,Items!$A$2:$A$1098,0))</f>
        <v>0</v>
      </c>
    </row>
    <row r="568" spans="1:18" ht="14.4" x14ac:dyDescent="0.3">
      <c r="A568">
        <f t="shared" si="40"/>
        <v>1</v>
      </c>
      <c r="B568" s="10" t="str">
        <f t="shared" si="41"/>
        <v/>
      </c>
      <c r="C568" s="2">
        <f t="shared" si="42"/>
        <v>1</v>
      </c>
      <c r="D568" s="3"/>
      <c r="E568" s="2"/>
      <c r="F568" t="e">
        <f t="array" ref="F568">INDEX(Establishment!B$2:B$1047,MATCH($E568,Establishment!$A$2:$A$1047,0))</f>
        <v>#N/A</v>
      </c>
      <c r="G568" t="e">
        <f t="array" ref="G568">INDEX(Establishment!C$2:C$1047,MATCH($E568,Establishment!$A$2:$A$1047,0))</f>
        <v>#N/A</v>
      </c>
      <c r="I568" s="4"/>
      <c r="J568" t="s">
        <v>20</v>
      </c>
      <c r="L568" s="4"/>
      <c r="M568" s="4">
        <f t="shared" si="43"/>
        <v>0</v>
      </c>
      <c r="N568" s="4">
        <f t="shared" si="44"/>
        <v>0</v>
      </c>
      <c r="O568" t="s">
        <v>20</v>
      </c>
      <c r="P568">
        <f t="array" ref="P568">INDEX(Items!B$2:B$1098,MATCH($O568,Items!$A$2:$A$1098,0))</f>
        <v>0</v>
      </c>
      <c r="Q568">
        <f t="array" ref="Q568">INDEX(Items!C$2:C$1098,MATCH($O568,Items!$A$2:$A$1098,0))</f>
        <v>0</v>
      </c>
      <c r="R568">
        <f t="array" ref="R568">INDEX(Items!D$2:D$1098,MATCH($O568,Items!$A$2:$A$1098,0))</f>
        <v>0</v>
      </c>
    </row>
    <row r="569" spans="1:18" ht="14.4" x14ac:dyDescent="0.3">
      <c r="A569">
        <f t="shared" si="40"/>
        <v>1</v>
      </c>
      <c r="B569" s="10" t="str">
        <f t="shared" si="41"/>
        <v/>
      </c>
      <c r="C569" s="2">
        <f t="shared" si="42"/>
        <v>1</v>
      </c>
      <c r="D569" s="3"/>
      <c r="E569" s="2"/>
      <c r="F569" t="e">
        <f t="array" ref="F569">INDEX(Establishment!B$2:B$1047,MATCH($E569,Establishment!$A$2:$A$1047,0))</f>
        <v>#N/A</v>
      </c>
      <c r="G569" t="e">
        <f t="array" ref="G569">INDEX(Establishment!C$2:C$1047,MATCH($E569,Establishment!$A$2:$A$1047,0))</f>
        <v>#N/A</v>
      </c>
      <c r="I569" s="4"/>
      <c r="J569" t="s">
        <v>20</v>
      </c>
      <c r="L569" s="4"/>
      <c r="M569" s="4">
        <f t="shared" si="43"/>
        <v>0</v>
      </c>
      <c r="N569" s="4">
        <f t="shared" si="44"/>
        <v>0</v>
      </c>
      <c r="O569" t="s">
        <v>20</v>
      </c>
      <c r="P569">
        <f t="array" ref="P569">INDEX(Items!B$2:B$1098,MATCH($O569,Items!$A$2:$A$1098,0))</f>
        <v>0</v>
      </c>
      <c r="Q569">
        <f t="array" ref="Q569">INDEX(Items!C$2:C$1098,MATCH($O569,Items!$A$2:$A$1098,0))</f>
        <v>0</v>
      </c>
      <c r="R569">
        <f t="array" ref="R569">INDEX(Items!D$2:D$1098,MATCH($O569,Items!$A$2:$A$1098,0))</f>
        <v>0</v>
      </c>
    </row>
    <row r="570" spans="1:18" ht="14.4" x14ac:dyDescent="0.3">
      <c r="A570">
        <f t="shared" si="40"/>
        <v>1</v>
      </c>
      <c r="B570" s="10" t="str">
        <f t="shared" si="41"/>
        <v/>
      </c>
      <c r="C570" s="2">
        <f t="shared" si="42"/>
        <v>1</v>
      </c>
      <c r="D570" s="3"/>
      <c r="E570" s="2"/>
      <c r="F570" t="e">
        <f t="array" ref="F570">INDEX(Establishment!B$2:B$1047,MATCH($E570,Establishment!$A$2:$A$1047,0))</f>
        <v>#N/A</v>
      </c>
      <c r="G570" t="e">
        <f t="array" ref="G570">INDEX(Establishment!C$2:C$1047,MATCH($E570,Establishment!$A$2:$A$1047,0))</f>
        <v>#N/A</v>
      </c>
      <c r="I570" s="4"/>
      <c r="J570" t="s">
        <v>20</v>
      </c>
      <c r="L570" s="4"/>
      <c r="M570" s="4">
        <f t="shared" si="43"/>
        <v>0</v>
      </c>
      <c r="N570" s="4">
        <f t="shared" si="44"/>
        <v>0</v>
      </c>
      <c r="O570" t="s">
        <v>20</v>
      </c>
      <c r="P570">
        <f t="array" ref="P570">INDEX(Items!B$2:B$1098,MATCH($O570,Items!$A$2:$A$1098,0))</f>
        <v>0</v>
      </c>
      <c r="Q570">
        <f t="array" ref="Q570">INDEX(Items!C$2:C$1098,MATCH($O570,Items!$A$2:$A$1098,0))</f>
        <v>0</v>
      </c>
      <c r="R570">
        <f t="array" ref="R570">INDEX(Items!D$2:D$1098,MATCH($O570,Items!$A$2:$A$1098,0))</f>
        <v>0</v>
      </c>
    </row>
    <row r="571" spans="1:18" ht="14.4" x14ac:dyDescent="0.3">
      <c r="A571">
        <f t="shared" si="40"/>
        <v>1</v>
      </c>
      <c r="B571" s="10" t="str">
        <f t="shared" si="41"/>
        <v/>
      </c>
      <c r="C571" s="2">
        <f t="shared" si="42"/>
        <v>1</v>
      </c>
      <c r="D571" s="3"/>
      <c r="E571" s="2"/>
      <c r="F571" t="e">
        <f t="array" ref="F571">INDEX(Establishment!B$2:B$1047,MATCH($E571,Establishment!$A$2:$A$1047,0))</f>
        <v>#N/A</v>
      </c>
      <c r="G571" t="e">
        <f t="array" ref="G571">INDEX(Establishment!C$2:C$1047,MATCH($E571,Establishment!$A$2:$A$1047,0))</f>
        <v>#N/A</v>
      </c>
      <c r="I571" s="4"/>
      <c r="J571" t="s">
        <v>20</v>
      </c>
      <c r="L571" s="4"/>
      <c r="M571" s="4">
        <f t="shared" si="43"/>
        <v>0</v>
      </c>
      <c r="N571" s="4">
        <f t="shared" si="44"/>
        <v>0</v>
      </c>
      <c r="O571" t="s">
        <v>20</v>
      </c>
      <c r="P571">
        <f t="array" ref="P571">INDEX(Items!B$2:B$1098,MATCH($O571,Items!$A$2:$A$1098,0))</f>
        <v>0</v>
      </c>
      <c r="Q571">
        <f t="array" ref="Q571">INDEX(Items!C$2:C$1098,MATCH($O571,Items!$A$2:$A$1098,0))</f>
        <v>0</v>
      </c>
      <c r="R571">
        <f t="array" ref="R571">INDEX(Items!D$2:D$1098,MATCH($O571,Items!$A$2:$A$1098,0))</f>
        <v>0</v>
      </c>
    </row>
    <row r="572" spans="1:18" ht="14.4" x14ac:dyDescent="0.3">
      <c r="A572">
        <f t="shared" si="40"/>
        <v>1</v>
      </c>
      <c r="B572" s="10" t="str">
        <f t="shared" si="41"/>
        <v/>
      </c>
      <c r="C572" s="2">
        <f t="shared" si="42"/>
        <v>1</v>
      </c>
      <c r="D572" s="3"/>
      <c r="E572" s="2"/>
      <c r="F572" t="e">
        <f t="array" ref="F572">INDEX(Establishment!B$2:B$1047,MATCH($E572,Establishment!$A$2:$A$1047,0))</f>
        <v>#N/A</v>
      </c>
      <c r="G572" t="e">
        <f t="array" ref="G572">INDEX(Establishment!C$2:C$1047,MATCH($E572,Establishment!$A$2:$A$1047,0))</f>
        <v>#N/A</v>
      </c>
      <c r="I572" s="4"/>
      <c r="J572" t="s">
        <v>20</v>
      </c>
      <c r="L572" s="4"/>
      <c r="M572" s="4">
        <f t="shared" si="43"/>
        <v>0</v>
      </c>
      <c r="N572" s="4">
        <f t="shared" si="44"/>
        <v>0</v>
      </c>
      <c r="O572" t="s">
        <v>20</v>
      </c>
      <c r="P572">
        <f t="array" ref="P572">INDEX(Items!B$2:B$1098,MATCH($O572,Items!$A$2:$A$1098,0))</f>
        <v>0</v>
      </c>
      <c r="Q572">
        <f t="array" ref="Q572">INDEX(Items!C$2:C$1098,MATCH($O572,Items!$A$2:$A$1098,0))</f>
        <v>0</v>
      </c>
      <c r="R572">
        <f t="array" ref="R572">INDEX(Items!D$2:D$1098,MATCH($O572,Items!$A$2:$A$1098,0))</f>
        <v>0</v>
      </c>
    </row>
    <row r="573" spans="1:18" ht="14.4" x14ac:dyDescent="0.3">
      <c r="A573">
        <f t="shared" si="40"/>
        <v>1</v>
      </c>
      <c r="B573" s="10" t="str">
        <f t="shared" si="41"/>
        <v/>
      </c>
      <c r="C573" s="2">
        <f t="shared" si="42"/>
        <v>1</v>
      </c>
      <c r="D573" s="3"/>
      <c r="E573" s="2"/>
      <c r="F573" t="e">
        <f t="array" ref="F573">INDEX(Establishment!B$2:B$1047,MATCH($E573,Establishment!$A$2:$A$1047,0))</f>
        <v>#N/A</v>
      </c>
      <c r="G573" t="e">
        <f t="array" ref="G573">INDEX(Establishment!C$2:C$1047,MATCH($E573,Establishment!$A$2:$A$1047,0))</f>
        <v>#N/A</v>
      </c>
      <c r="I573" s="4"/>
      <c r="J573" t="s">
        <v>20</v>
      </c>
      <c r="L573" s="4"/>
      <c r="M573" s="4">
        <f t="shared" si="43"/>
        <v>0</v>
      </c>
      <c r="N573" s="4">
        <f t="shared" si="44"/>
        <v>0</v>
      </c>
      <c r="O573" t="s">
        <v>20</v>
      </c>
      <c r="P573">
        <f t="array" ref="P573">INDEX(Items!B$2:B$1098,MATCH($O573,Items!$A$2:$A$1098,0))</f>
        <v>0</v>
      </c>
      <c r="Q573">
        <f t="array" ref="Q573">INDEX(Items!C$2:C$1098,MATCH($O573,Items!$A$2:$A$1098,0))</f>
        <v>0</v>
      </c>
      <c r="R573">
        <f t="array" ref="R573">INDEX(Items!D$2:D$1098,MATCH($O573,Items!$A$2:$A$1098,0))</f>
        <v>0</v>
      </c>
    </row>
    <row r="574" spans="1:18" ht="14.4" x14ac:dyDescent="0.3">
      <c r="A574">
        <f t="shared" si="40"/>
        <v>1</v>
      </c>
      <c r="B574" s="10" t="str">
        <f t="shared" si="41"/>
        <v/>
      </c>
      <c r="C574" s="2">
        <f t="shared" si="42"/>
        <v>1</v>
      </c>
      <c r="D574" s="3"/>
      <c r="E574" s="2"/>
      <c r="F574" t="e">
        <f t="array" ref="F574">INDEX(Establishment!B$2:B$1047,MATCH($E574,Establishment!$A$2:$A$1047,0))</f>
        <v>#N/A</v>
      </c>
      <c r="G574" t="e">
        <f t="array" ref="G574">INDEX(Establishment!C$2:C$1047,MATCH($E574,Establishment!$A$2:$A$1047,0))</f>
        <v>#N/A</v>
      </c>
      <c r="I574" s="4"/>
      <c r="J574" t="s">
        <v>20</v>
      </c>
      <c r="L574" s="4"/>
      <c r="M574" s="4">
        <f t="shared" si="43"/>
        <v>0</v>
      </c>
      <c r="N574" s="4">
        <f t="shared" si="44"/>
        <v>0</v>
      </c>
      <c r="O574" t="s">
        <v>20</v>
      </c>
      <c r="P574">
        <f t="array" ref="P574">INDEX(Items!B$2:B$1098,MATCH($O574,Items!$A$2:$A$1098,0))</f>
        <v>0</v>
      </c>
      <c r="Q574">
        <f t="array" ref="Q574">INDEX(Items!C$2:C$1098,MATCH($O574,Items!$A$2:$A$1098,0))</f>
        <v>0</v>
      </c>
      <c r="R574">
        <f t="array" ref="R574">INDEX(Items!D$2:D$1098,MATCH($O574,Items!$A$2:$A$1098,0))</f>
        <v>0</v>
      </c>
    </row>
    <row r="575" spans="1:18" ht="14.4" x14ac:dyDescent="0.3">
      <c r="A575">
        <f t="shared" si="40"/>
        <v>1</v>
      </c>
      <c r="B575" s="10" t="str">
        <f t="shared" si="41"/>
        <v/>
      </c>
      <c r="C575" s="2">
        <f t="shared" si="42"/>
        <v>1</v>
      </c>
      <c r="D575" s="3"/>
      <c r="E575" s="2"/>
      <c r="F575" t="e">
        <f t="array" ref="F575">INDEX(Establishment!B$2:B$1047,MATCH($E575,Establishment!$A$2:$A$1047,0))</f>
        <v>#N/A</v>
      </c>
      <c r="G575" t="e">
        <f t="array" ref="G575">INDEX(Establishment!C$2:C$1047,MATCH($E575,Establishment!$A$2:$A$1047,0))</f>
        <v>#N/A</v>
      </c>
      <c r="I575" s="4"/>
      <c r="J575" t="s">
        <v>20</v>
      </c>
      <c r="L575" s="4"/>
      <c r="M575" s="4">
        <f t="shared" si="43"/>
        <v>0</v>
      </c>
      <c r="N575" s="4">
        <f t="shared" si="44"/>
        <v>0</v>
      </c>
      <c r="O575" t="s">
        <v>20</v>
      </c>
      <c r="P575">
        <f t="array" ref="P575">INDEX(Items!B$2:B$1098,MATCH($O575,Items!$A$2:$A$1098,0))</f>
        <v>0</v>
      </c>
      <c r="Q575">
        <f t="array" ref="Q575">INDEX(Items!C$2:C$1098,MATCH($O575,Items!$A$2:$A$1098,0))</f>
        <v>0</v>
      </c>
      <c r="R575">
        <f t="array" ref="R575">INDEX(Items!D$2:D$1098,MATCH($O575,Items!$A$2:$A$1098,0))</f>
        <v>0</v>
      </c>
    </row>
    <row r="576" spans="1:18" ht="14.4" x14ac:dyDescent="0.3">
      <c r="A576">
        <f t="shared" si="40"/>
        <v>1</v>
      </c>
      <c r="B576" s="10" t="str">
        <f t="shared" si="41"/>
        <v/>
      </c>
      <c r="C576" s="2">
        <f t="shared" si="42"/>
        <v>1</v>
      </c>
      <c r="D576" s="3"/>
      <c r="E576" s="2"/>
      <c r="F576" t="e">
        <f t="array" ref="F576">INDEX(Establishment!B$2:B$1047,MATCH($E576,Establishment!$A$2:$A$1047,0))</f>
        <v>#N/A</v>
      </c>
      <c r="G576" t="e">
        <f t="array" ref="G576">INDEX(Establishment!C$2:C$1047,MATCH($E576,Establishment!$A$2:$A$1047,0))</f>
        <v>#N/A</v>
      </c>
      <c r="I576" s="4"/>
      <c r="J576" t="s">
        <v>20</v>
      </c>
      <c r="L576" s="4"/>
      <c r="M576" s="4">
        <f t="shared" si="43"/>
        <v>0</v>
      </c>
      <c r="N576" s="4">
        <f t="shared" si="44"/>
        <v>0</v>
      </c>
      <c r="O576" t="s">
        <v>20</v>
      </c>
      <c r="P576">
        <f t="array" ref="P576">INDEX(Items!B$2:B$1098,MATCH($O576,Items!$A$2:$A$1098,0))</f>
        <v>0</v>
      </c>
      <c r="Q576">
        <f t="array" ref="Q576">INDEX(Items!C$2:C$1098,MATCH($O576,Items!$A$2:$A$1098,0))</f>
        <v>0</v>
      </c>
      <c r="R576">
        <f t="array" ref="R576">INDEX(Items!D$2:D$1098,MATCH($O576,Items!$A$2:$A$1098,0))</f>
        <v>0</v>
      </c>
    </row>
    <row r="577" spans="1:18" ht="14.4" x14ac:dyDescent="0.3">
      <c r="A577">
        <f t="shared" si="40"/>
        <v>1</v>
      </c>
      <c r="B577" s="10" t="str">
        <f t="shared" si="41"/>
        <v/>
      </c>
      <c r="C577" s="2">
        <f t="shared" si="42"/>
        <v>1</v>
      </c>
      <c r="D577" s="3"/>
      <c r="E577" s="2"/>
      <c r="F577" t="e">
        <f t="array" ref="F577">INDEX(Establishment!B$2:B$1047,MATCH($E577,Establishment!$A$2:$A$1047,0))</f>
        <v>#N/A</v>
      </c>
      <c r="G577" t="e">
        <f t="array" ref="G577">INDEX(Establishment!C$2:C$1047,MATCH($E577,Establishment!$A$2:$A$1047,0))</f>
        <v>#N/A</v>
      </c>
      <c r="I577" s="4"/>
      <c r="J577" t="s">
        <v>20</v>
      </c>
      <c r="L577" s="4"/>
      <c r="M577" s="4">
        <f t="shared" si="43"/>
        <v>0</v>
      </c>
      <c r="N577" s="4">
        <f t="shared" si="44"/>
        <v>0</v>
      </c>
      <c r="O577" t="s">
        <v>20</v>
      </c>
      <c r="P577">
        <f t="array" ref="P577">INDEX(Items!B$2:B$1098,MATCH($O577,Items!$A$2:$A$1098,0))</f>
        <v>0</v>
      </c>
      <c r="Q577">
        <f t="array" ref="Q577">INDEX(Items!C$2:C$1098,MATCH($O577,Items!$A$2:$A$1098,0))</f>
        <v>0</v>
      </c>
      <c r="R577">
        <f t="array" ref="R577">INDEX(Items!D$2:D$1098,MATCH($O577,Items!$A$2:$A$1098,0))</f>
        <v>0</v>
      </c>
    </row>
    <row r="578" spans="1:18" ht="14.4" x14ac:dyDescent="0.3">
      <c r="A578">
        <f t="shared" ref="A578:A641" si="45">IF(OR(D578&lt;&gt;D577,D578=""),1,IF(NOT(AND(E578=E577,F578=F577,G578=G577)),A577+1,IF(OR(H578="",AND(H578&lt;&gt;"",H578&lt;&gt;H577,H577&lt;&gt;"")),A577,A577+1)))</f>
        <v>1</v>
      </c>
      <c r="B578" s="10" t="str">
        <f t="shared" ref="B578:B641" si="46">IF(D578&lt;&gt;"",TEXT(D578,"YYYYMMDD")&amp;CHAR(64+A578),"")</f>
        <v/>
      </c>
      <c r="C578" s="2">
        <f t="shared" ref="C578:C641" si="47">IF(OR(B578="",B578&lt;&gt;B577),1,C577+1)</f>
        <v>1</v>
      </c>
      <c r="D578" s="3"/>
      <c r="E578" s="2"/>
      <c r="F578" t="e">
        <f t="array" ref="F578">INDEX(Establishment!B$2:B$1047,MATCH($E578,Establishment!$A$2:$A$1047,0))</f>
        <v>#N/A</v>
      </c>
      <c r="G578" t="e">
        <f t="array" ref="G578">INDEX(Establishment!C$2:C$1047,MATCH($E578,Establishment!$A$2:$A$1047,0))</f>
        <v>#N/A</v>
      </c>
      <c r="I578" s="4"/>
      <c r="J578" t="s">
        <v>20</v>
      </c>
      <c r="L578" s="4"/>
      <c r="M578" s="4">
        <f t="shared" ref="M578:M641" si="48">K578*L578</f>
        <v>0</v>
      </c>
      <c r="N578" s="4">
        <f t="shared" ref="N578:N641" si="49">IF(B578=B577,N577+M578,M578)</f>
        <v>0</v>
      </c>
      <c r="O578" t="s">
        <v>20</v>
      </c>
      <c r="P578">
        <f t="array" ref="P578">INDEX(Items!B$2:B$1098,MATCH($O578,Items!$A$2:$A$1098,0))</f>
        <v>0</v>
      </c>
      <c r="Q578">
        <f t="array" ref="Q578">INDEX(Items!C$2:C$1098,MATCH($O578,Items!$A$2:$A$1098,0))</f>
        <v>0</v>
      </c>
      <c r="R578">
        <f t="array" ref="R578">INDEX(Items!D$2:D$1098,MATCH($O578,Items!$A$2:$A$1098,0))</f>
        <v>0</v>
      </c>
    </row>
    <row r="579" spans="1:18" ht="14.4" x14ac:dyDescent="0.3">
      <c r="A579">
        <f t="shared" si="45"/>
        <v>1</v>
      </c>
      <c r="B579" s="10" t="str">
        <f t="shared" si="46"/>
        <v/>
      </c>
      <c r="C579" s="2">
        <f t="shared" si="47"/>
        <v>1</v>
      </c>
      <c r="D579" s="3"/>
      <c r="E579" s="2"/>
      <c r="F579" t="e">
        <f t="array" ref="F579">INDEX(Establishment!B$2:B$1047,MATCH($E579,Establishment!$A$2:$A$1047,0))</f>
        <v>#N/A</v>
      </c>
      <c r="G579" t="e">
        <f t="array" ref="G579">INDEX(Establishment!C$2:C$1047,MATCH($E579,Establishment!$A$2:$A$1047,0))</f>
        <v>#N/A</v>
      </c>
      <c r="I579" s="4"/>
      <c r="J579" t="s">
        <v>20</v>
      </c>
      <c r="L579" s="4"/>
      <c r="M579" s="4">
        <f t="shared" si="48"/>
        <v>0</v>
      </c>
      <c r="N579" s="4">
        <f t="shared" si="49"/>
        <v>0</v>
      </c>
      <c r="O579" t="s">
        <v>20</v>
      </c>
      <c r="P579">
        <f t="array" ref="P579">INDEX(Items!B$2:B$1098,MATCH($O579,Items!$A$2:$A$1098,0))</f>
        <v>0</v>
      </c>
      <c r="Q579">
        <f t="array" ref="Q579">INDEX(Items!C$2:C$1098,MATCH($O579,Items!$A$2:$A$1098,0))</f>
        <v>0</v>
      </c>
      <c r="R579">
        <f t="array" ref="R579">INDEX(Items!D$2:D$1098,MATCH($O579,Items!$A$2:$A$1098,0))</f>
        <v>0</v>
      </c>
    </row>
    <row r="580" spans="1:18" ht="14.4" x14ac:dyDescent="0.3">
      <c r="A580">
        <f t="shared" si="45"/>
        <v>1</v>
      </c>
      <c r="B580" s="10" t="str">
        <f t="shared" si="46"/>
        <v/>
      </c>
      <c r="C580" s="2">
        <f t="shared" si="47"/>
        <v>1</v>
      </c>
      <c r="D580" s="3"/>
      <c r="E580" s="2"/>
      <c r="F580" t="e">
        <f t="array" ref="F580">INDEX(Establishment!B$2:B$1047,MATCH($E580,Establishment!$A$2:$A$1047,0))</f>
        <v>#N/A</v>
      </c>
      <c r="G580" t="e">
        <f t="array" ref="G580">INDEX(Establishment!C$2:C$1047,MATCH($E580,Establishment!$A$2:$A$1047,0))</f>
        <v>#N/A</v>
      </c>
      <c r="I580" s="4"/>
      <c r="J580" t="s">
        <v>20</v>
      </c>
      <c r="L580" s="4"/>
      <c r="M580" s="4">
        <f t="shared" si="48"/>
        <v>0</v>
      </c>
      <c r="N580" s="4">
        <f t="shared" si="49"/>
        <v>0</v>
      </c>
      <c r="O580" t="s">
        <v>20</v>
      </c>
      <c r="P580">
        <f t="array" ref="P580">INDEX(Items!B$2:B$1098,MATCH($O580,Items!$A$2:$A$1098,0))</f>
        <v>0</v>
      </c>
      <c r="Q580">
        <f t="array" ref="Q580">INDEX(Items!C$2:C$1098,MATCH($O580,Items!$A$2:$A$1098,0))</f>
        <v>0</v>
      </c>
      <c r="R580">
        <f t="array" ref="R580">INDEX(Items!D$2:D$1098,MATCH($O580,Items!$A$2:$A$1098,0))</f>
        <v>0</v>
      </c>
    </row>
    <row r="581" spans="1:18" ht="14.4" x14ac:dyDescent="0.3">
      <c r="A581">
        <f t="shared" si="45"/>
        <v>1</v>
      </c>
      <c r="B581" s="10" t="str">
        <f t="shared" si="46"/>
        <v/>
      </c>
      <c r="C581" s="2">
        <f t="shared" si="47"/>
        <v>1</v>
      </c>
      <c r="D581" s="3"/>
      <c r="E581" s="2"/>
      <c r="F581" t="e">
        <f t="array" ref="F581">INDEX(Establishment!B$2:B$1047,MATCH($E581,Establishment!$A$2:$A$1047,0))</f>
        <v>#N/A</v>
      </c>
      <c r="G581" t="e">
        <f t="array" ref="G581">INDEX(Establishment!C$2:C$1047,MATCH($E581,Establishment!$A$2:$A$1047,0))</f>
        <v>#N/A</v>
      </c>
      <c r="I581" s="4"/>
      <c r="J581" t="s">
        <v>20</v>
      </c>
      <c r="L581" s="4"/>
      <c r="M581" s="4">
        <f t="shared" si="48"/>
        <v>0</v>
      </c>
      <c r="N581" s="4">
        <f t="shared" si="49"/>
        <v>0</v>
      </c>
      <c r="O581" t="s">
        <v>20</v>
      </c>
      <c r="P581">
        <f t="array" ref="P581">INDEX(Items!B$2:B$1098,MATCH($O581,Items!$A$2:$A$1098,0))</f>
        <v>0</v>
      </c>
      <c r="Q581">
        <f t="array" ref="Q581">INDEX(Items!C$2:C$1098,MATCH($O581,Items!$A$2:$A$1098,0))</f>
        <v>0</v>
      </c>
      <c r="R581">
        <f t="array" ref="R581">INDEX(Items!D$2:D$1098,MATCH($O581,Items!$A$2:$A$1098,0))</f>
        <v>0</v>
      </c>
    </row>
    <row r="582" spans="1:18" ht="14.4" x14ac:dyDescent="0.3">
      <c r="A582">
        <f t="shared" si="45"/>
        <v>1</v>
      </c>
      <c r="B582" s="10" t="str">
        <f t="shared" si="46"/>
        <v/>
      </c>
      <c r="C582" s="2">
        <f t="shared" si="47"/>
        <v>1</v>
      </c>
      <c r="D582" s="3"/>
      <c r="E582" s="2"/>
      <c r="F582" t="e">
        <f t="array" ref="F582">INDEX(Establishment!B$2:B$1047,MATCH($E582,Establishment!$A$2:$A$1047,0))</f>
        <v>#N/A</v>
      </c>
      <c r="G582" t="e">
        <f t="array" ref="G582">INDEX(Establishment!C$2:C$1047,MATCH($E582,Establishment!$A$2:$A$1047,0))</f>
        <v>#N/A</v>
      </c>
      <c r="I582" s="4"/>
      <c r="J582" t="s">
        <v>20</v>
      </c>
      <c r="L582" s="4"/>
      <c r="M582" s="4">
        <f t="shared" si="48"/>
        <v>0</v>
      </c>
      <c r="N582" s="4">
        <f t="shared" si="49"/>
        <v>0</v>
      </c>
      <c r="O582" t="s">
        <v>20</v>
      </c>
      <c r="P582">
        <f t="array" ref="P582">INDEX(Items!B$2:B$1098,MATCH($O582,Items!$A$2:$A$1098,0))</f>
        <v>0</v>
      </c>
      <c r="Q582">
        <f t="array" ref="Q582">INDEX(Items!C$2:C$1098,MATCH($O582,Items!$A$2:$A$1098,0))</f>
        <v>0</v>
      </c>
      <c r="R582">
        <f t="array" ref="R582">INDEX(Items!D$2:D$1098,MATCH($O582,Items!$A$2:$A$1098,0))</f>
        <v>0</v>
      </c>
    </row>
    <row r="583" spans="1:18" ht="14.4" x14ac:dyDescent="0.3">
      <c r="A583">
        <f t="shared" si="45"/>
        <v>1</v>
      </c>
      <c r="B583" s="10" t="str">
        <f t="shared" si="46"/>
        <v/>
      </c>
      <c r="C583" s="2">
        <f t="shared" si="47"/>
        <v>1</v>
      </c>
      <c r="D583" s="3"/>
      <c r="E583" s="2"/>
      <c r="F583" t="e">
        <f t="array" ref="F583">INDEX(Establishment!B$2:B$1047,MATCH($E583,Establishment!$A$2:$A$1047,0))</f>
        <v>#N/A</v>
      </c>
      <c r="G583" t="e">
        <f t="array" ref="G583">INDEX(Establishment!C$2:C$1047,MATCH($E583,Establishment!$A$2:$A$1047,0))</f>
        <v>#N/A</v>
      </c>
      <c r="I583" s="4"/>
      <c r="J583" t="s">
        <v>20</v>
      </c>
      <c r="L583" s="4"/>
      <c r="M583" s="4">
        <f t="shared" si="48"/>
        <v>0</v>
      </c>
      <c r="N583" s="4">
        <f t="shared" si="49"/>
        <v>0</v>
      </c>
      <c r="O583" t="s">
        <v>20</v>
      </c>
      <c r="P583">
        <f t="array" ref="P583">INDEX(Items!B$2:B$1098,MATCH($O583,Items!$A$2:$A$1098,0))</f>
        <v>0</v>
      </c>
      <c r="Q583">
        <f t="array" ref="Q583">INDEX(Items!C$2:C$1098,MATCH($O583,Items!$A$2:$A$1098,0))</f>
        <v>0</v>
      </c>
      <c r="R583">
        <f t="array" ref="R583">INDEX(Items!D$2:D$1098,MATCH($O583,Items!$A$2:$A$1098,0))</f>
        <v>0</v>
      </c>
    </row>
    <row r="584" spans="1:18" ht="14.4" x14ac:dyDescent="0.3">
      <c r="A584">
        <f t="shared" si="45"/>
        <v>1</v>
      </c>
      <c r="B584" s="10" t="str">
        <f t="shared" si="46"/>
        <v/>
      </c>
      <c r="C584" s="2">
        <f t="shared" si="47"/>
        <v>1</v>
      </c>
      <c r="D584" s="3"/>
      <c r="E584" s="2"/>
      <c r="F584" t="e">
        <f t="array" ref="F584">INDEX(Establishment!B$2:B$1047,MATCH($E584,Establishment!$A$2:$A$1047,0))</f>
        <v>#N/A</v>
      </c>
      <c r="G584" t="e">
        <f t="array" ref="G584">INDEX(Establishment!C$2:C$1047,MATCH($E584,Establishment!$A$2:$A$1047,0))</f>
        <v>#N/A</v>
      </c>
      <c r="I584" s="4"/>
      <c r="J584" t="s">
        <v>20</v>
      </c>
      <c r="L584" s="4"/>
      <c r="M584" s="4">
        <f t="shared" si="48"/>
        <v>0</v>
      </c>
      <c r="N584" s="4">
        <f t="shared" si="49"/>
        <v>0</v>
      </c>
      <c r="O584" t="s">
        <v>20</v>
      </c>
      <c r="P584">
        <f t="array" ref="P584">INDEX(Items!B$2:B$1098,MATCH($O584,Items!$A$2:$A$1098,0))</f>
        <v>0</v>
      </c>
      <c r="Q584">
        <f t="array" ref="Q584">INDEX(Items!C$2:C$1098,MATCH($O584,Items!$A$2:$A$1098,0))</f>
        <v>0</v>
      </c>
      <c r="R584">
        <f t="array" ref="R584">INDEX(Items!D$2:D$1098,MATCH($O584,Items!$A$2:$A$1098,0))</f>
        <v>0</v>
      </c>
    </row>
    <row r="585" spans="1:18" ht="14.4" x14ac:dyDescent="0.3">
      <c r="A585">
        <f t="shared" si="45"/>
        <v>1</v>
      </c>
      <c r="B585" s="10" t="str">
        <f t="shared" si="46"/>
        <v/>
      </c>
      <c r="C585" s="2">
        <f t="shared" si="47"/>
        <v>1</v>
      </c>
      <c r="D585" s="3"/>
      <c r="E585" s="2"/>
      <c r="F585" t="e">
        <f t="array" ref="F585">INDEX(Establishment!B$2:B$1047,MATCH($E585,Establishment!$A$2:$A$1047,0))</f>
        <v>#N/A</v>
      </c>
      <c r="G585" t="e">
        <f t="array" ref="G585">INDEX(Establishment!C$2:C$1047,MATCH($E585,Establishment!$A$2:$A$1047,0))</f>
        <v>#N/A</v>
      </c>
      <c r="I585" s="4"/>
      <c r="J585" t="s">
        <v>20</v>
      </c>
      <c r="L585" s="4"/>
      <c r="M585" s="4">
        <f t="shared" si="48"/>
        <v>0</v>
      </c>
      <c r="N585" s="4">
        <f t="shared" si="49"/>
        <v>0</v>
      </c>
      <c r="O585" t="s">
        <v>20</v>
      </c>
      <c r="P585">
        <f t="array" ref="P585">INDEX(Items!B$2:B$1098,MATCH($O585,Items!$A$2:$A$1098,0))</f>
        <v>0</v>
      </c>
      <c r="Q585">
        <f t="array" ref="Q585">INDEX(Items!C$2:C$1098,MATCH($O585,Items!$A$2:$A$1098,0))</f>
        <v>0</v>
      </c>
      <c r="R585">
        <f t="array" ref="R585">INDEX(Items!D$2:D$1098,MATCH($O585,Items!$A$2:$A$1098,0))</f>
        <v>0</v>
      </c>
    </row>
    <row r="586" spans="1:18" ht="14.4" x14ac:dyDescent="0.3">
      <c r="A586">
        <f t="shared" si="45"/>
        <v>1</v>
      </c>
      <c r="B586" s="10" t="str">
        <f t="shared" si="46"/>
        <v/>
      </c>
      <c r="C586" s="2">
        <f t="shared" si="47"/>
        <v>1</v>
      </c>
      <c r="D586" s="3"/>
      <c r="E586" s="2"/>
      <c r="F586" t="e">
        <f t="array" ref="F586">INDEX(Establishment!B$2:B$1047,MATCH($E586,Establishment!$A$2:$A$1047,0))</f>
        <v>#N/A</v>
      </c>
      <c r="G586" t="e">
        <f t="array" ref="G586">INDEX(Establishment!C$2:C$1047,MATCH($E586,Establishment!$A$2:$A$1047,0))</f>
        <v>#N/A</v>
      </c>
      <c r="I586" s="4"/>
      <c r="J586" t="s">
        <v>20</v>
      </c>
      <c r="L586" s="4"/>
      <c r="M586" s="4">
        <f t="shared" si="48"/>
        <v>0</v>
      </c>
      <c r="N586" s="4">
        <f t="shared" si="49"/>
        <v>0</v>
      </c>
      <c r="O586" t="s">
        <v>20</v>
      </c>
      <c r="P586">
        <f t="array" ref="P586">INDEX(Items!B$2:B$1098,MATCH($O586,Items!$A$2:$A$1098,0))</f>
        <v>0</v>
      </c>
      <c r="Q586">
        <f t="array" ref="Q586">INDEX(Items!C$2:C$1098,MATCH($O586,Items!$A$2:$A$1098,0))</f>
        <v>0</v>
      </c>
      <c r="R586">
        <f t="array" ref="R586">INDEX(Items!D$2:D$1098,MATCH($O586,Items!$A$2:$A$1098,0))</f>
        <v>0</v>
      </c>
    </row>
    <row r="587" spans="1:18" ht="14.4" x14ac:dyDescent="0.3">
      <c r="A587">
        <f t="shared" si="45"/>
        <v>1</v>
      </c>
      <c r="B587" s="10" t="str">
        <f t="shared" si="46"/>
        <v/>
      </c>
      <c r="C587" s="2">
        <f t="shared" si="47"/>
        <v>1</v>
      </c>
      <c r="D587" s="3"/>
      <c r="E587" s="2"/>
      <c r="F587" t="e">
        <f t="array" ref="F587">INDEX(Establishment!B$2:B$1047,MATCH($E587,Establishment!$A$2:$A$1047,0))</f>
        <v>#N/A</v>
      </c>
      <c r="G587" t="e">
        <f t="array" ref="G587">INDEX(Establishment!C$2:C$1047,MATCH($E587,Establishment!$A$2:$A$1047,0))</f>
        <v>#N/A</v>
      </c>
      <c r="I587" s="4"/>
      <c r="J587" t="s">
        <v>20</v>
      </c>
      <c r="L587" s="4"/>
      <c r="M587" s="4">
        <f t="shared" si="48"/>
        <v>0</v>
      </c>
      <c r="N587" s="4">
        <f t="shared" si="49"/>
        <v>0</v>
      </c>
      <c r="O587" t="s">
        <v>20</v>
      </c>
      <c r="P587">
        <f t="array" ref="P587">INDEX(Items!B$2:B$1098,MATCH($O587,Items!$A$2:$A$1098,0))</f>
        <v>0</v>
      </c>
      <c r="Q587">
        <f t="array" ref="Q587">INDEX(Items!C$2:C$1098,MATCH($O587,Items!$A$2:$A$1098,0))</f>
        <v>0</v>
      </c>
      <c r="R587">
        <f t="array" ref="R587">INDEX(Items!D$2:D$1098,MATCH($O587,Items!$A$2:$A$1098,0))</f>
        <v>0</v>
      </c>
    </row>
    <row r="588" spans="1:18" ht="14.4" x14ac:dyDescent="0.3">
      <c r="A588">
        <f t="shared" si="45"/>
        <v>1</v>
      </c>
      <c r="B588" s="10" t="str">
        <f t="shared" si="46"/>
        <v/>
      </c>
      <c r="C588" s="2">
        <f t="shared" si="47"/>
        <v>1</v>
      </c>
      <c r="D588" s="3"/>
      <c r="E588" s="2"/>
      <c r="F588" t="e">
        <f t="array" ref="F588">INDEX(Establishment!B$2:B$1047,MATCH($E588,Establishment!$A$2:$A$1047,0))</f>
        <v>#N/A</v>
      </c>
      <c r="G588" t="e">
        <f t="array" ref="G588">INDEX(Establishment!C$2:C$1047,MATCH($E588,Establishment!$A$2:$A$1047,0))</f>
        <v>#N/A</v>
      </c>
      <c r="I588" s="4"/>
      <c r="J588" t="s">
        <v>20</v>
      </c>
      <c r="L588" s="4"/>
      <c r="M588" s="4">
        <f t="shared" si="48"/>
        <v>0</v>
      </c>
      <c r="N588" s="4">
        <f t="shared" si="49"/>
        <v>0</v>
      </c>
      <c r="O588" t="s">
        <v>20</v>
      </c>
      <c r="P588">
        <f t="array" ref="P588">INDEX(Items!B$2:B$1098,MATCH($O588,Items!$A$2:$A$1098,0))</f>
        <v>0</v>
      </c>
      <c r="Q588">
        <f t="array" ref="Q588">INDEX(Items!C$2:C$1098,MATCH($O588,Items!$A$2:$A$1098,0))</f>
        <v>0</v>
      </c>
      <c r="R588">
        <f t="array" ref="R588">INDEX(Items!D$2:D$1098,MATCH($O588,Items!$A$2:$A$1098,0))</f>
        <v>0</v>
      </c>
    </row>
    <row r="589" spans="1:18" ht="14.4" x14ac:dyDescent="0.3">
      <c r="A589">
        <f t="shared" si="45"/>
        <v>1</v>
      </c>
      <c r="B589" s="10" t="str">
        <f t="shared" si="46"/>
        <v/>
      </c>
      <c r="C589" s="2">
        <f t="shared" si="47"/>
        <v>1</v>
      </c>
      <c r="D589" s="3"/>
      <c r="E589" s="2"/>
      <c r="F589" t="e">
        <f t="array" ref="F589">INDEX(Establishment!B$2:B$1047,MATCH($E589,Establishment!$A$2:$A$1047,0))</f>
        <v>#N/A</v>
      </c>
      <c r="G589" t="e">
        <f t="array" ref="G589">INDEX(Establishment!C$2:C$1047,MATCH($E589,Establishment!$A$2:$A$1047,0))</f>
        <v>#N/A</v>
      </c>
      <c r="I589" s="4"/>
      <c r="J589" t="s">
        <v>20</v>
      </c>
      <c r="L589" s="4"/>
      <c r="M589" s="4">
        <f t="shared" si="48"/>
        <v>0</v>
      </c>
      <c r="N589" s="4">
        <f t="shared" si="49"/>
        <v>0</v>
      </c>
      <c r="O589" t="s">
        <v>20</v>
      </c>
      <c r="P589">
        <f t="array" ref="P589">INDEX(Items!B$2:B$1098,MATCH($O589,Items!$A$2:$A$1098,0))</f>
        <v>0</v>
      </c>
      <c r="Q589">
        <f t="array" ref="Q589">INDEX(Items!C$2:C$1098,MATCH($O589,Items!$A$2:$A$1098,0))</f>
        <v>0</v>
      </c>
      <c r="R589">
        <f t="array" ref="R589">INDEX(Items!D$2:D$1098,MATCH($O589,Items!$A$2:$A$1098,0))</f>
        <v>0</v>
      </c>
    </row>
    <row r="590" spans="1:18" ht="14.4" x14ac:dyDescent="0.3">
      <c r="A590">
        <f t="shared" si="45"/>
        <v>1</v>
      </c>
      <c r="B590" s="10" t="str">
        <f t="shared" si="46"/>
        <v/>
      </c>
      <c r="C590" s="2">
        <f t="shared" si="47"/>
        <v>1</v>
      </c>
      <c r="D590" s="3"/>
      <c r="E590" s="2"/>
      <c r="F590" t="e">
        <f t="array" ref="F590">INDEX(Establishment!B$2:B$1047,MATCH($E590,Establishment!$A$2:$A$1047,0))</f>
        <v>#N/A</v>
      </c>
      <c r="G590" t="e">
        <f t="array" ref="G590">INDEX(Establishment!C$2:C$1047,MATCH($E590,Establishment!$A$2:$A$1047,0))</f>
        <v>#N/A</v>
      </c>
      <c r="I590" s="4"/>
      <c r="J590" t="s">
        <v>20</v>
      </c>
      <c r="L590" s="4"/>
      <c r="M590" s="4">
        <f t="shared" si="48"/>
        <v>0</v>
      </c>
      <c r="N590" s="4">
        <f t="shared" si="49"/>
        <v>0</v>
      </c>
      <c r="O590" t="s">
        <v>20</v>
      </c>
      <c r="P590">
        <f t="array" ref="P590">INDEX(Items!B$2:B$1098,MATCH($O590,Items!$A$2:$A$1098,0))</f>
        <v>0</v>
      </c>
      <c r="Q590">
        <f t="array" ref="Q590">INDEX(Items!C$2:C$1098,MATCH($O590,Items!$A$2:$A$1098,0))</f>
        <v>0</v>
      </c>
      <c r="R590">
        <f t="array" ref="R590">INDEX(Items!D$2:D$1098,MATCH($O590,Items!$A$2:$A$1098,0))</f>
        <v>0</v>
      </c>
    </row>
    <row r="591" spans="1:18" ht="14.4" x14ac:dyDescent="0.3">
      <c r="A591">
        <f t="shared" si="45"/>
        <v>1</v>
      </c>
      <c r="B591" s="10" t="str">
        <f t="shared" si="46"/>
        <v/>
      </c>
      <c r="C591" s="2">
        <f t="shared" si="47"/>
        <v>1</v>
      </c>
      <c r="D591" s="3"/>
      <c r="E591" s="2"/>
      <c r="F591" t="e">
        <f t="array" ref="F591">INDEX(Establishment!B$2:B$1047,MATCH($E591,Establishment!$A$2:$A$1047,0))</f>
        <v>#N/A</v>
      </c>
      <c r="G591" t="e">
        <f t="array" ref="G591">INDEX(Establishment!C$2:C$1047,MATCH($E591,Establishment!$A$2:$A$1047,0))</f>
        <v>#N/A</v>
      </c>
      <c r="I591" s="4"/>
      <c r="J591" t="s">
        <v>20</v>
      </c>
      <c r="L591" s="4"/>
      <c r="M591" s="4">
        <f t="shared" si="48"/>
        <v>0</v>
      </c>
      <c r="N591" s="4">
        <f t="shared" si="49"/>
        <v>0</v>
      </c>
      <c r="O591" t="s">
        <v>20</v>
      </c>
      <c r="P591">
        <f t="array" ref="P591">INDEX(Items!B$2:B$1098,MATCH($O591,Items!$A$2:$A$1098,0))</f>
        <v>0</v>
      </c>
      <c r="Q591">
        <f t="array" ref="Q591">INDEX(Items!C$2:C$1098,MATCH($O591,Items!$A$2:$A$1098,0))</f>
        <v>0</v>
      </c>
      <c r="R591">
        <f t="array" ref="R591">INDEX(Items!D$2:D$1098,MATCH($O591,Items!$A$2:$A$1098,0))</f>
        <v>0</v>
      </c>
    </row>
    <row r="592" spans="1:18" ht="14.4" x14ac:dyDescent="0.3">
      <c r="A592">
        <f t="shared" si="45"/>
        <v>1</v>
      </c>
      <c r="B592" s="10" t="str">
        <f t="shared" si="46"/>
        <v/>
      </c>
      <c r="C592" s="2">
        <f t="shared" si="47"/>
        <v>1</v>
      </c>
      <c r="D592" s="3"/>
      <c r="E592" s="2"/>
      <c r="F592" t="e">
        <f t="array" ref="F592">INDEX(Establishment!B$2:B$1047,MATCH($E592,Establishment!$A$2:$A$1047,0))</f>
        <v>#N/A</v>
      </c>
      <c r="G592" t="e">
        <f t="array" ref="G592">INDEX(Establishment!C$2:C$1047,MATCH($E592,Establishment!$A$2:$A$1047,0))</f>
        <v>#N/A</v>
      </c>
      <c r="I592" s="4"/>
      <c r="J592" t="s">
        <v>20</v>
      </c>
      <c r="L592" s="4"/>
      <c r="M592" s="4">
        <f t="shared" si="48"/>
        <v>0</v>
      </c>
      <c r="N592" s="4">
        <f t="shared" si="49"/>
        <v>0</v>
      </c>
      <c r="O592" t="s">
        <v>20</v>
      </c>
      <c r="P592">
        <f t="array" ref="P592">INDEX(Items!B$2:B$1098,MATCH($O592,Items!$A$2:$A$1098,0))</f>
        <v>0</v>
      </c>
      <c r="Q592">
        <f t="array" ref="Q592">INDEX(Items!C$2:C$1098,MATCH($O592,Items!$A$2:$A$1098,0))</f>
        <v>0</v>
      </c>
      <c r="R592">
        <f t="array" ref="R592">INDEX(Items!D$2:D$1098,MATCH($O592,Items!$A$2:$A$1098,0))</f>
        <v>0</v>
      </c>
    </row>
    <row r="593" spans="1:18" ht="14.4" x14ac:dyDescent="0.3">
      <c r="A593">
        <f t="shared" si="45"/>
        <v>1</v>
      </c>
      <c r="B593" s="10" t="str">
        <f t="shared" si="46"/>
        <v/>
      </c>
      <c r="C593" s="2">
        <f t="shared" si="47"/>
        <v>1</v>
      </c>
      <c r="D593" s="3"/>
      <c r="E593" s="2"/>
      <c r="F593" t="e">
        <f t="array" ref="F593">INDEX(Establishment!B$2:B$1047,MATCH($E593,Establishment!$A$2:$A$1047,0))</f>
        <v>#N/A</v>
      </c>
      <c r="G593" t="e">
        <f t="array" ref="G593">INDEX(Establishment!C$2:C$1047,MATCH($E593,Establishment!$A$2:$A$1047,0))</f>
        <v>#N/A</v>
      </c>
      <c r="I593" s="4"/>
      <c r="J593" t="s">
        <v>20</v>
      </c>
      <c r="L593" s="4"/>
      <c r="M593" s="4">
        <f t="shared" si="48"/>
        <v>0</v>
      </c>
      <c r="N593" s="4">
        <f t="shared" si="49"/>
        <v>0</v>
      </c>
      <c r="O593" t="s">
        <v>20</v>
      </c>
      <c r="P593">
        <f t="array" ref="P593">INDEX(Items!B$2:B$1098,MATCH($O593,Items!$A$2:$A$1098,0))</f>
        <v>0</v>
      </c>
      <c r="Q593">
        <f t="array" ref="Q593">INDEX(Items!C$2:C$1098,MATCH($O593,Items!$A$2:$A$1098,0))</f>
        <v>0</v>
      </c>
      <c r="R593">
        <f t="array" ref="R593">INDEX(Items!D$2:D$1098,MATCH($O593,Items!$A$2:$A$1098,0))</f>
        <v>0</v>
      </c>
    </row>
    <row r="594" spans="1:18" ht="14.4" x14ac:dyDescent="0.3">
      <c r="A594">
        <f t="shared" si="45"/>
        <v>1</v>
      </c>
      <c r="B594" s="10" t="str">
        <f t="shared" si="46"/>
        <v/>
      </c>
      <c r="C594" s="2">
        <f t="shared" si="47"/>
        <v>1</v>
      </c>
      <c r="D594" s="3"/>
      <c r="E594" s="2"/>
      <c r="F594" t="e">
        <f t="array" ref="F594">INDEX(Establishment!B$2:B$1047,MATCH($E594,Establishment!$A$2:$A$1047,0))</f>
        <v>#N/A</v>
      </c>
      <c r="G594" t="e">
        <f t="array" ref="G594">INDEX(Establishment!C$2:C$1047,MATCH($E594,Establishment!$A$2:$A$1047,0))</f>
        <v>#N/A</v>
      </c>
      <c r="I594" s="4"/>
      <c r="J594" t="s">
        <v>20</v>
      </c>
      <c r="L594" s="4"/>
      <c r="M594" s="4">
        <f t="shared" si="48"/>
        <v>0</v>
      </c>
      <c r="N594" s="4">
        <f t="shared" si="49"/>
        <v>0</v>
      </c>
      <c r="O594" t="s">
        <v>20</v>
      </c>
      <c r="P594">
        <f t="array" ref="P594">INDEX(Items!B$2:B$1098,MATCH($O594,Items!$A$2:$A$1098,0))</f>
        <v>0</v>
      </c>
      <c r="Q594">
        <f t="array" ref="Q594">INDEX(Items!C$2:C$1098,MATCH($O594,Items!$A$2:$A$1098,0))</f>
        <v>0</v>
      </c>
      <c r="R594">
        <f t="array" ref="R594">INDEX(Items!D$2:D$1098,MATCH($O594,Items!$A$2:$A$1098,0))</f>
        <v>0</v>
      </c>
    </row>
    <row r="595" spans="1:18" ht="14.4" x14ac:dyDescent="0.3">
      <c r="A595">
        <f t="shared" si="45"/>
        <v>1</v>
      </c>
      <c r="B595" s="10" t="str">
        <f t="shared" si="46"/>
        <v/>
      </c>
      <c r="C595" s="2">
        <f t="shared" si="47"/>
        <v>1</v>
      </c>
      <c r="D595" s="3"/>
      <c r="E595" s="2"/>
      <c r="F595" t="e">
        <f t="array" ref="F595">INDEX(Establishment!B$2:B$1047,MATCH($E595,Establishment!$A$2:$A$1047,0))</f>
        <v>#N/A</v>
      </c>
      <c r="G595" t="e">
        <f t="array" ref="G595">INDEX(Establishment!C$2:C$1047,MATCH($E595,Establishment!$A$2:$A$1047,0))</f>
        <v>#N/A</v>
      </c>
      <c r="I595" s="4"/>
      <c r="J595" t="s">
        <v>20</v>
      </c>
      <c r="L595" s="4"/>
      <c r="M595" s="4">
        <f t="shared" si="48"/>
        <v>0</v>
      </c>
      <c r="N595" s="4">
        <f t="shared" si="49"/>
        <v>0</v>
      </c>
      <c r="O595" t="s">
        <v>20</v>
      </c>
      <c r="P595">
        <f t="array" ref="P595">INDEX(Items!B$2:B$1098,MATCH($O595,Items!$A$2:$A$1098,0))</f>
        <v>0</v>
      </c>
      <c r="Q595">
        <f t="array" ref="Q595">INDEX(Items!C$2:C$1098,MATCH($O595,Items!$A$2:$A$1098,0))</f>
        <v>0</v>
      </c>
      <c r="R595">
        <f t="array" ref="R595">INDEX(Items!D$2:D$1098,MATCH($O595,Items!$A$2:$A$1098,0))</f>
        <v>0</v>
      </c>
    </row>
    <row r="596" spans="1:18" ht="14.4" x14ac:dyDescent="0.3">
      <c r="A596">
        <f t="shared" si="45"/>
        <v>1</v>
      </c>
      <c r="B596" s="10" t="str">
        <f t="shared" si="46"/>
        <v/>
      </c>
      <c r="C596" s="2">
        <f t="shared" si="47"/>
        <v>1</v>
      </c>
      <c r="D596" s="3"/>
      <c r="E596" s="2"/>
      <c r="F596" t="e">
        <f t="array" ref="F596">INDEX(Establishment!B$2:B$1047,MATCH($E596,Establishment!$A$2:$A$1047,0))</f>
        <v>#N/A</v>
      </c>
      <c r="G596" t="e">
        <f t="array" ref="G596">INDEX(Establishment!C$2:C$1047,MATCH($E596,Establishment!$A$2:$A$1047,0))</f>
        <v>#N/A</v>
      </c>
      <c r="I596" s="4"/>
      <c r="J596" t="s">
        <v>20</v>
      </c>
      <c r="L596" s="4"/>
      <c r="M596" s="4">
        <f t="shared" si="48"/>
        <v>0</v>
      </c>
      <c r="N596" s="4">
        <f t="shared" si="49"/>
        <v>0</v>
      </c>
      <c r="O596" t="s">
        <v>20</v>
      </c>
      <c r="P596">
        <f t="array" ref="P596">INDEX(Items!B$2:B$1098,MATCH($O596,Items!$A$2:$A$1098,0))</f>
        <v>0</v>
      </c>
      <c r="Q596">
        <f t="array" ref="Q596">INDEX(Items!C$2:C$1098,MATCH($O596,Items!$A$2:$A$1098,0))</f>
        <v>0</v>
      </c>
      <c r="R596">
        <f t="array" ref="R596">INDEX(Items!D$2:D$1098,MATCH($O596,Items!$A$2:$A$1098,0))</f>
        <v>0</v>
      </c>
    </row>
    <row r="597" spans="1:18" ht="14.4" x14ac:dyDescent="0.3">
      <c r="A597">
        <f t="shared" si="45"/>
        <v>1</v>
      </c>
      <c r="B597" s="10" t="str">
        <f t="shared" si="46"/>
        <v/>
      </c>
      <c r="C597" s="2">
        <f t="shared" si="47"/>
        <v>1</v>
      </c>
      <c r="D597" s="3"/>
      <c r="E597" s="2"/>
      <c r="F597" t="e">
        <f t="array" ref="F597">INDEX(Establishment!B$2:B$1047,MATCH($E597,Establishment!$A$2:$A$1047,0))</f>
        <v>#N/A</v>
      </c>
      <c r="G597" t="e">
        <f t="array" ref="G597">INDEX(Establishment!C$2:C$1047,MATCH($E597,Establishment!$A$2:$A$1047,0))</f>
        <v>#N/A</v>
      </c>
      <c r="I597" s="4"/>
      <c r="J597" t="s">
        <v>20</v>
      </c>
      <c r="L597" s="4"/>
      <c r="M597" s="4">
        <f t="shared" si="48"/>
        <v>0</v>
      </c>
      <c r="N597" s="4">
        <f t="shared" si="49"/>
        <v>0</v>
      </c>
      <c r="O597" t="s">
        <v>20</v>
      </c>
      <c r="P597">
        <f t="array" ref="P597">INDEX(Items!B$2:B$1098,MATCH($O597,Items!$A$2:$A$1098,0))</f>
        <v>0</v>
      </c>
      <c r="Q597">
        <f t="array" ref="Q597">INDEX(Items!C$2:C$1098,MATCH($O597,Items!$A$2:$A$1098,0))</f>
        <v>0</v>
      </c>
      <c r="R597">
        <f t="array" ref="R597">INDEX(Items!D$2:D$1098,MATCH($O597,Items!$A$2:$A$1098,0))</f>
        <v>0</v>
      </c>
    </row>
    <row r="598" spans="1:18" ht="14.4" x14ac:dyDescent="0.3">
      <c r="A598">
        <f t="shared" si="45"/>
        <v>1</v>
      </c>
      <c r="B598" s="10" t="str">
        <f t="shared" si="46"/>
        <v/>
      </c>
      <c r="C598" s="2">
        <f t="shared" si="47"/>
        <v>1</v>
      </c>
      <c r="D598" s="3"/>
      <c r="E598" s="2"/>
      <c r="F598" t="e">
        <f t="array" ref="F598">INDEX(Establishment!B$2:B$1047,MATCH($E598,Establishment!$A$2:$A$1047,0))</f>
        <v>#N/A</v>
      </c>
      <c r="G598" t="e">
        <f t="array" ref="G598">INDEX(Establishment!C$2:C$1047,MATCH($E598,Establishment!$A$2:$A$1047,0))</f>
        <v>#N/A</v>
      </c>
      <c r="I598" s="4"/>
      <c r="J598" t="s">
        <v>20</v>
      </c>
      <c r="L598" s="4"/>
      <c r="M598" s="4">
        <f t="shared" si="48"/>
        <v>0</v>
      </c>
      <c r="N598" s="4">
        <f t="shared" si="49"/>
        <v>0</v>
      </c>
      <c r="O598" t="s">
        <v>20</v>
      </c>
      <c r="P598">
        <f t="array" ref="P598">INDEX(Items!B$2:B$1098,MATCH($O598,Items!$A$2:$A$1098,0))</f>
        <v>0</v>
      </c>
      <c r="Q598">
        <f t="array" ref="Q598">INDEX(Items!C$2:C$1098,MATCH($O598,Items!$A$2:$A$1098,0))</f>
        <v>0</v>
      </c>
      <c r="R598">
        <f t="array" ref="R598">INDEX(Items!D$2:D$1098,MATCH($O598,Items!$A$2:$A$1098,0))</f>
        <v>0</v>
      </c>
    </row>
    <row r="599" spans="1:18" ht="14.4" x14ac:dyDescent="0.3">
      <c r="A599">
        <f t="shared" si="45"/>
        <v>1</v>
      </c>
      <c r="B599" s="10" t="str">
        <f t="shared" si="46"/>
        <v/>
      </c>
      <c r="C599" s="2">
        <f t="shared" si="47"/>
        <v>1</v>
      </c>
      <c r="D599" s="3"/>
      <c r="E599" s="2"/>
      <c r="F599" t="e">
        <f t="array" ref="F599">INDEX(Establishment!B$2:B$1047,MATCH($E599,Establishment!$A$2:$A$1047,0))</f>
        <v>#N/A</v>
      </c>
      <c r="G599" t="e">
        <f t="array" ref="G599">INDEX(Establishment!C$2:C$1047,MATCH($E599,Establishment!$A$2:$A$1047,0))</f>
        <v>#N/A</v>
      </c>
      <c r="I599" s="4"/>
      <c r="J599" t="s">
        <v>20</v>
      </c>
      <c r="L599" s="4"/>
      <c r="M599" s="4">
        <f t="shared" si="48"/>
        <v>0</v>
      </c>
      <c r="N599" s="4">
        <f t="shared" si="49"/>
        <v>0</v>
      </c>
      <c r="O599" t="s">
        <v>20</v>
      </c>
      <c r="P599">
        <f t="array" ref="P599">INDEX(Items!B$2:B$1098,MATCH($O599,Items!$A$2:$A$1098,0))</f>
        <v>0</v>
      </c>
      <c r="Q599">
        <f t="array" ref="Q599">INDEX(Items!C$2:C$1098,MATCH($O599,Items!$A$2:$A$1098,0))</f>
        <v>0</v>
      </c>
      <c r="R599">
        <f t="array" ref="R599">INDEX(Items!D$2:D$1098,MATCH($O599,Items!$A$2:$A$1098,0))</f>
        <v>0</v>
      </c>
    </row>
    <row r="600" spans="1:18" ht="14.4" x14ac:dyDescent="0.3">
      <c r="A600">
        <f t="shared" si="45"/>
        <v>1</v>
      </c>
      <c r="B600" s="10" t="str">
        <f t="shared" si="46"/>
        <v/>
      </c>
      <c r="C600" s="2">
        <f t="shared" si="47"/>
        <v>1</v>
      </c>
      <c r="D600" s="3"/>
      <c r="E600" s="2"/>
      <c r="F600" t="e">
        <f t="array" ref="F600">INDEX(Establishment!B$2:B$1047,MATCH($E600,Establishment!$A$2:$A$1047,0))</f>
        <v>#N/A</v>
      </c>
      <c r="G600" t="e">
        <f t="array" ref="G600">INDEX(Establishment!C$2:C$1047,MATCH($E600,Establishment!$A$2:$A$1047,0))</f>
        <v>#N/A</v>
      </c>
      <c r="I600" s="4"/>
      <c r="J600" t="s">
        <v>20</v>
      </c>
      <c r="L600" s="4"/>
      <c r="M600" s="4">
        <f t="shared" si="48"/>
        <v>0</v>
      </c>
      <c r="N600" s="4">
        <f t="shared" si="49"/>
        <v>0</v>
      </c>
      <c r="O600" t="s">
        <v>20</v>
      </c>
      <c r="P600">
        <f t="array" ref="P600">INDEX(Items!B$2:B$1098,MATCH($O600,Items!$A$2:$A$1098,0))</f>
        <v>0</v>
      </c>
      <c r="Q600">
        <f t="array" ref="Q600">INDEX(Items!C$2:C$1098,MATCH($O600,Items!$A$2:$A$1098,0))</f>
        <v>0</v>
      </c>
      <c r="R600">
        <f t="array" ref="R600">INDEX(Items!D$2:D$1098,MATCH($O600,Items!$A$2:$A$1098,0))</f>
        <v>0</v>
      </c>
    </row>
    <row r="601" spans="1:18" ht="14.4" x14ac:dyDescent="0.3">
      <c r="A601">
        <f t="shared" si="45"/>
        <v>1</v>
      </c>
      <c r="B601" s="10" t="str">
        <f t="shared" si="46"/>
        <v/>
      </c>
      <c r="C601" s="2">
        <f t="shared" si="47"/>
        <v>1</v>
      </c>
      <c r="D601" s="3"/>
      <c r="E601" s="2"/>
      <c r="F601" t="e">
        <f t="array" ref="F601">INDEX(Establishment!B$2:B$1047,MATCH($E601,Establishment!$A$2:$A$1047,0))</f>
        <v>#N/A</v>
      </c>
      <c r="G601" t="e">
        <f t="array" ref="G601">INDEX(Establishment!C$2:C$1047,MATCH($E601,Establishment!$A$2:$A$1047,0))</f>
        <v>#N/A</v>
      </c>
      <c r="I601" s="4"/>
      <c r="J601" t="s">
        <v>20</v>
      </c>
      <c r="L601" s="4"/>
      <c r="M601" s="4">
        <f t="shared" si="48"/>
        <v>0</v>
      </c>
      <c r="N601" s="4">
        <f t="shared" si="49"/>
        <v>0</v>
      </c>
      <c r="O601" t="s">
        <v>20</v>
      </c>
      <c r="P601">
        <f t="array" ref="P601">INDEX(Items!B$2:B$1098,MATCH($O601,Items!$A$2:$A$1098,0))</f>
        <v>0</v>
      </c>
      <c r="Q601">
        <f t="array" ref="Q601">INDEX(Items!C$2:C$1098,MATCH($O601,Items!$A$2:$A$1098,0))</f>
        <v>0</v>
      </c>
      <c r="R601">
        <f t="array" ref="R601">INDEX(Items!D$2:D$1098,MATCH($O601,Items!$A$2:$A$1098,0))</f>
        <v>0</v>
      </c>
    </row>
    <row r="602" spans="1:18" ht="14.4" x14ac:dyDescent="0.3">
      <c r="A602">
        <f t="shared" si="45"/>
        <v>1</v>
      </c>
      <c r="B602" s="10" t="str">
        <f t="shared" si="46"/>
        <v/>
      </c>
      <c r="C602" s="2">
        <f t="shared" si="47"/>
        <v>1</v>
      </c>
      <c r="D602" s="3"/>
      <c r="E602" s="2"/>
      <c r="F602" t="e">
        <f t="array" ref="F602">INDEX(Establishment!B$2:B$1047,MATCH($E602,Establishment!$A$2:$A$1047,0))</f>
        <v>#N/A</v>
      </c>
      <c r="G602" t="e">
        <f t="array" ref="G602">INDEX(Establishment!C$2:C$1047,MATCH($E602,Establishment!$A$2:$A$1047,0))</f>
        <v>#N/A</v>
      </c>
      <c r="I602" s="4"/>
      <c r="J602" t="s">
        <v>20</v>
      </c>
      <c r="L602" s="4"/>
      <c r="M602" s="4">
        <f t="shared" si="48"/>
        <v>0</v>
      </c>
      <c r="N602" s="4">
        <f t="shared" si="49"/>
        <v>0</v>
      </c>
      <c r="O602" t="s">
        <v>20</v>
      </c>
      <c r="P602">
        <f t="array" ref="P602">INDEX(Items!B$2:B$1098,MATCH($O602,Items!$A$2:$A$1098,0))</f>
        <v>0</v>
      </c>
      <c r="Q602">
        <f t="array" ref="Q602">INDEX(Items!C$2:C$1098,MATCH($O602,Items!$A$2:$A$1098,0))</f>
        <v>0</v>
      </c>
      <c r="R602">
        <f t="array" ref="R602">INDEX(Items!D$2:D$1098,MATCH($O602,Items!$A$2:$A$1098,0))</f>
        <v>0</v>
      </c>
    </row>
    <row r="603" spans="1:18" ht="14.4" x14ac:dyDescent="0.3">
      <c r="A603">
        <f t="shared" si="45"/>
        <v>1</v>
      </c>
      <c r="B603" s="10" t="str">
        <f t="shared" si="46"/>
        <v/>
      </c>
      <c r="C603" s="2">
        <f t="shared" si="47"/>
        <v>1</v>
      </c>
      <c r="D603" s="3"/>
      <c r="E603" s="2"/>
      <c r="F603" t="e">
        <f t="array" ref="F603">INDEX(Establishment!B$2:B$1047,MATCH($E603,Establishment!$A$2:$A$1047,0))</f>
        <v>#N/A</v>
      </c>
      <c r="G603" t="e">
        <f t="array" ref="G603">INDEX(Establishment!C$2:C$1047,MATCH($E603,Establishment!$A$2:$A$1047,0))</f>
        <v>#N/A</v>
      </c>
      <c r="I603" s="4"/>
      <c r="J603" t="s">
        <v>20</v>
      </c>
      <c r="L603" s="4"/>
      <c r="M603" s="4">
        <f t="shared" si="48"/>
        <v>0</v>
      </c>
      <c r="N603" s="4">
        <f t="shared" si="49"/>
        <v>0</v>
      </c>
      <c r="O603" t="s">
        <v>20</v>
      </c>
      <c r="P603">
        <f t="array" ref="P603">INDEX(Items!B$2:B$1098,MATCH($O603,Items!$A$2:$A$1098,0))</f>
        <v>0</v>
      </c>
      <c r="Q603">
        <f t="array" ref="Q603">INDEX(Items!C$2:C$1098,MATCH($O603,Items!$A$2:$A$1098,0))</f>
        <v>0</v>
      </c>
      <c r="R603">
        <f t="array" ref="R603">INDEX(Items!D$2:D$1098,MATCH($O603,Items!$A$2:$A$1098,0))</f>
        <v>0</v>
      </c>
    </row>
    <row r="604" spans="1:18" ht="14.4" x14ac:dyDescent="0.3">
      <c r="A604">
        <f t="shared" si="45"/>
        <v>1</v>
      </c>
      <c r="B604" s="10" t="str">
        <f t="shared" si="46"/>
        <v/>
      </c>
      <c r="C604" s="2">
        <f t="shared" si="47"/>
        <v>1</v>
      </c>
      <c r="D604" s="3"/>
      <c r="E604" s="2"/>
      <c r="F604" t="e">
        <f t="array" ref="F604">INDEX(Establishment!B$2:B$1047,MATCH($E604,Establishment!$A$2:$A$1047,0))</f>
        <v>#N/A</v>
      </c>
      <c r="G604" t="e">
        <f t="array" ref="G604">INDEX(Establishment!C$2:C$1047,MATCH($E604,Establishment!$A$2:$A$1047,0))</f>
        <v>#N/A</v>
      </c>
      <c r="I604" s="4"/>
      <c r="J604" t="s">
        <v>20</v>
      </c>
      <c r="L604" s="4"/>
      <c r="M604" s="4">
        <f t="shared" si="48"/>
        <v>0</v>
      </c>
      <c r="N604" s="4">
        <f t="shared" si="49"/>
        <v>0</v>
      </c>
      <c r="O604" t="s">
        <v>20</v>
      </c>
      <c r="P604">
        <f t="array" ref="P604">INDEX(Items!B$2:B$1098,MATCH($O604,Items!$A$2:$A$1098,0))</f>
        <v>0</v>
      </c>
      <c r="Q604">
        <f t="array" ref="Q604">INDEX(Items!C$2:C$1098,MATCH($O604,Items!$A$2:$A$1098,0))</f>
        <v>0</v>
      </c>
      <c r="R604">
        <f t="array" ref="R604">INDEX(Items!D$2:D$1098,MATCH($O604,Items!$A$2:$A$1098,0))</f>
        <v>0</v>
      </c>
    </row>
    <row r="605" spans="1:18" ht="14.4" x14ac:dyDescent="0.3">
      <c r="A605">
        <f t="shared" si="45"/>
        <v>1</v>
      </c>
      <c r="B605" s="10" t="str">
        <f t="shared" si="46"/>
        <v/>
      </c>
      <c r="C605" s="2">
        <f t="shared" si="47"/>
        <v>1</v>
      </c>
      <c r="D605" s="3"/>
      <c r="E605" s="2"/>
      <c r="F605" t="e">
        <f t="array" ref="F605">INDEX(Establishment!B$2:B$1047,MATCH($E605,Establishment!$A$2:$A$1047,0))</f>
        <v>#N/A</v>
      </c>
      <c r="G605" t="e">
        <f t="array" ref="G605">INDEX(Establishment!C$2:C$1047,MATCH($E605,Establishment!$A$2:$A$1047,0))</f>
        <v>#N/A</v>
      </c>
      <c r="I605" s="4"/>
      <c r="J605" t="s">
        <v>20</v>
      </c>
      <c r="L605" s="4"/>
      <c r="M605" s="4">
        <f t="shared" si="48"/>
        <v>0</v>
      </c>
      <c r="N605" s="4">
        <f t="shared" si="49"/>
        <v>0</v>
      </c>
      <c r="O605" t="s">
        <v>20</v>
      </c>
      <c r="P605">
        <f t="array" ref="P605">INDEX(Items!B$2:B$1098,MATCH($O605,Items!$A$2:$A$1098,0))</f>
        <v>0</v>
      </c>
      <c r="Q605">
        <f t="array" ref="Q605">INDEX(Items!C$2:C$1098,MATCH($O605,Items!$A$2:$A$1098,0))</f>
        <v>0</v>
      </c>
      <c r="R605">
        <f t="array" ref="R605">INDEX(Items!D$2:D$1098,MATCH($O605,Items!$A$2:$A$1098,0))</f>
        <v>0</v>
      </c>
    </row>
    <row r="606" spans="1:18" ht="14.4" x14ac:dyDescent="0.3">
      <c r="A606">
        <f t="shared" si="45"/>
        <v>1</v>
      </c>
      <c r="B606" s="10" t="str">
        <f t="shared" si="46"/>
        <v/>
      </c>
      <c r="C606" s="2">
        <f t="shared" si="47"/>
        <v>1</v>
      </c>
      <c r="D606" s="3"/>
      <c r="E606" s="2"/>
      <c r="F606" t="e">
        <f t="array" ref="F606">INDEX(Establishment!B$2:B$1047,MATCH($E606,Establishment!$A$2:$A$1047,0))</f>
        <v>#N/A</v>
      </c>
      <c r="G606" t="e">
        <f t="array" ref="G606">INDEX(Establishment!C$2:C$1047,MATCH($E606,Establishment!$A$2:$A$1047,0))</f>
        <v>#N/A</v>
      </c>
      <c r="I606" s="4"/>
      <c r="J606" t="s">
        <v>20</v>
      </c>
      <c r="L606" s="4"/>
      <c r="M606" s="4">
        <f t="shared" si="48"/>
        <v>0</v>
      </c>
      <c r="N606" s="4">
        <f t="shared" si="49"/>
        <v>0</v>
      </c>
      <c r="O606" t="s">
        <v>20</v>
      </c>
      <c r="P606">
        <f t="array" ref="P606">INDEX(Items!B$2:B$1098,MATCH($O606,Items!$A$2:$A$1098,0))</f>
        <v>0</v>
      </c>
      <c r="Q606">
        <f t="array" ref="Q606">INDEX(Items!C$2:C$1098,MATCH($O606,Items!$A$2:$A$1098,0))</f>
        <v>0</v>
      </c>
      <c r="R606">
        <f t="array" ref="R606">INDEX(Items!D$2:D$1098,MATCH($O606,Items!$A$2:$A$1098,0))</f>
        <v>0</v>
      </c>
    </row>
    <row r="607" spans="1:18" ht="14.4" x14ac:dyDescent="0.3">
      <c r="A607">
        <f t="shared" si="45"/>
        <v>1</v>
      </c>
      <c r="B607" s="10" t="str">
        <f t="shared" si="46"/>
        <v/>
      </c>
      <c r="C607" s="2">
        <f t="shared" si="47"/>
        <v>1</v>
      </c>
      <c r="D607" s="3"/>
      <c r="E607" s="2"/>
      <c r="F607" t="e">
        <f t="array" ref="F607">INDEX(Establishment!B$2:B$1047,MATCH($E607,Establishment!$A$2:$A$1047,0))</f>
        <v>#N/A</v>
      </c>
      <c r="G607" t="e">
        <f t="array" ref="G607">INDEX(Establishment!C$2:C$1047,MATCH($E607,Establishment!$A$2:$A$1047,0))</f>
        <v>#N/A</v>
      </c>
      <c r="I607" s="4"/>
      <c r="J607" t="s">
        <v>20</v>
      </c>
      <c r="L607" s="4"/>
      <c r="M607" s="4">
        <f t="shared" si="48"/>
        <v>0</v>
      </c>
      <c r="N607" s="4">
        <f t="shared" si="49"/>
        <v>0</v>
      </c>
      <c r="O607" t="s">
        <v>20</v>
      </c>
      <c r="P607">
        <f t="array" ref="P607">INDEX(Items!B$2:B$1098,MATCH($O607,Items!$A$2:$A$1098,0))</f>
        <v>0</v>
      </c>
      <c r="Q607">
        <f t="array" ref="Q607">INDEX(Items!C$2:C$1098,MATCH($O607,Items!$A$2:$A$1098,0))</f>
        <v>0</v>
      </c>
      <c r="R607">
        <f t="array" ref="R607">INDEX(Items!D$2:D$1098,MATCH($O607,Items!$A$2:$A$1098,0))</f>
        <v>0</v>
      </c>
    </row>
    <row r="608" spans="1:18" ht="14.4" x14ac:dyDescent="0.3">
      <c r="A608">
        <f t="shared" si="45"/>
        <v>1</v>
      </c>
      <c r="B608" s="10" t="str">
        <f t="shared" si="46"/>
        <v/>
      </c>
      <c r="C608" s="2">
        <f t="shared" si="47"/>
        <v>1</v>
      </c>
      <c r="D608" s="3"/>
      <c r="E608" s="2"/>
      <c r="F608" t="e">
        <f t="array" ref="F608">INDEX(Establishment!B$2:B$1047,MATCH($E608,Establishment!$A$2:$A$1047,0))</f>
        <v>#N/A</v>
      </c>
      <c r="G608" t="e">
        <f t="array" ref="G608">INDEX(Establishment!C$2:C$1047,MATCH($E608,Establishment!$A$2:$A$1047,0))</f>
        <v>#N/A</v>
      </c>
      <c r="I608" s="4"/>
      <c r="J608" t="s">
        <v>20</v>
      </c>
      <c r="L608" s="4"/>
      <c r="M608" s="4">
        <f t="shared" si="48"/>
        <v>0</v>
      </c>
      <c r="N608" s="4">
        <f t="shared" si="49"/>
        <v>0</v>
      </c>
      <c r="O608" t="s">
        <v>20</v>
      </c>
      <c r="P608">
        <f t="array" ref="P608">INDEX(Items!B$2:B$1098,MATCH($O608,Items!$A$2:$A$1098,0))</f>
        <v>0</v>
      </c>
      <c r="Q608">
        <f t="array" ref="Q608">INDEX(Items!C$2:C$1098,MATCH($O608,Items!$A$2:$A$1098,0))</f>
        <v>0</v>
      </c>
      <c r="R608">
        <f t="array" ref="R608">INDEX(Items!D$2:D$1098,MATCH($O608,Items!$A$2:$A$1098,0))</f>
        <v>0</v>
      </c>
    </row>
    <row r="609" spans="1:18" ht="14.4" x14ac:dyDescent="0.3">
      <c r="A609">
        <f t="shared" si="45"/>
        <v>1</v>
      </c>
      <c r="B609" s="10" t="str">
        <f t="shared" si="46"/>
        <v/>
      </c>
      <c r="C609" s="2">
        <f t="shared" si="47"/>
        <v>1</v>
      </c>
      <c r="D609" s="3"/>
      <c r="E609" s="2"/>
      <c r="F609" t="e">
        <f t="array" ref="F609">INDEX(Establishment!B$2:B$1047,MATCH($E609,Establishment!$A$2:$A$1047,0))</f>
        <v>#N/A</v>
      </c>
      <c r="G609" t="e">
        <f t="array" ref="G609">INDEX(Establishment!C$2:C$1047,MATCH($E609,Establishment!$A$2:$A$1047,0))</f>
        <v>#N/A</v>
      </c>
      <c r="I609" s="4"/>
      <c r="J609" t="s">
        <v>20</v>
      </c>
      <c r="L609" s="4"/>
      <c r="M609" s="4">
        <f t="shared" si="48"/>
        <v>0</v>
      </c>
      <c r="N609" s="4">
        <f t="shared" si="49"/>
        <v>0</v>
      </c>
      <c r="O609" t="s">
        <v>20</v>
      </c>
      <c r="P609">
        <f t="array" ref="P609">INDEX(Items!B$2:B$1098,MATCH($O609,Items!$A$2:$A$1098,0))</f>
        <v>0</v>
      </c>
      <c r="Q609">
        <f t="array" ref="Q609">INDEX(Items!C$2:C$1098,MATCH($O609,Items!$A$2:$A$1098,0))</f>
        <v>0</v>
      </c>
      <c r="R609">
        <f t="array" ref="R609">INDEX(Items!D$2:D$1098,MATCH($O609,Items!$A$2:$A$1098,0))</f>
        <v>0</v>
      </c>
    </row>
    <row r="610" spans="1:18" ht="14.4" x14ac:dyDescent="0.3">
      <c r="A610">
        <f t="shared" si="45"/>
        <v>1</v>
      </c>
      <c r="B610" s="10" t="str">
        <f t="shared" si="46"/>
        <v/>
      </c>
      <c r="C610" s="2">
        <f t="shared" si="47"/>
        <v>1</v>
      </c>
      <c r="D610" s="3"/>
      <c r="E610" s="2"/>
      <c r="F610" t="e">
        <f t="array" ref="F610">INDEX(Establishment!B$2:B$1047,MATCH($E610,Establishment!$A$2:$A$1047,0))</f>
        <v>#N/A</v>
      </c>
      <c r="G610" t="e">
        <f t="array" ref="G610">INDEX(Establishment!C$2:C$1047,MATCH($E610,Establishment!$A$2:$A$1047,0))</f>
        <v>#N/A</v>
      </c>
      <c r="I610" s="4"/>
      <c r="J610" t="s">
        <v>20</v>
      </c>
      <c r="L610" s="4"/>
      <c r="M610" s="4">
        <f t="shared" si="48"/>
        <v>0</v>
      </c>
      <c r="N610" s="4">
        <f t="shared" si="49"/>
        <v>0</v>
      </c>
      <c r="O610" t="s">
        <v>20</v>
      </c>
      <c r="P610">
        <f t="array" ref="P610">INDEX(Items!B$2:B$1098,MATCH($O610,Items!$A$2:$A$1098,0))</f>
        <v>0</v>
      </c>
      <c r="Q610">
        <f t="array" ref="Q610">INDEX(Items!C$2:C$1098,MATCH($O610,Items!$A$2:$A$1098,0))</f>
        <v>0</v>
      </c>
      <c r="R610">
        <f t="array" ref="R610">INDEX(Items!D$2:D$1098,MATCH($O610,Items!$A$2:$A$1098,0))</f>
        <v>0</v>
      </c>
    </row>
    <row r="611" spans="1:18" ht="14.4" x14ac:dyDescent="0.3">
      <c r="A611">
        <f t="shared" si="45"/>
        <v>1</v>
      </c>
      <c r="B611" s="10" t="str">
        <f t="shared" si="46"/>
        <v/>
      </c>
      <c r="C611" s="2">
        <f t="shared" si="47"/>
        <v>1</v>
      </c>
      <c r="D611" s="3"/>
      <c r="E611" s="2"/>
      <c r="F611" t="e">
        <f t="array" ref="F611">INDEX(Establishment!B$2:B$1047,MATCH($E611,Establishment!$A$2:$A$1047,0))</f>
        <v>#N/A</v>
      </c>
      <c r="G611" t="e">
        <f t="array" ref="G611">INDEX(Establishment!C$2:C$1047,MATCH($E611,Establishment!$A$2:$A$1047,0))</f>
        <v>#N/A</v>
      </c>
      <c r="I611" s="4"/>
      <c r="J611" t="s">
        <v>20</v>
      </c>
      <c r="L611" s="4"/>
      <c r="M611" s="4">
        <f t="shared" si="48"/>
        <v>0</v>
      </c>
      <c r="N611" s="4">
        <f t="shared" si="49"/>
        <v>0</v>
      </c>
      <c r="O611" t="s">
        <v>20</v>
      </c>
      <c r="P611">
        <f t="array" ref="P611">INDEX(Items!B$2:B$1098,MATCH($O611,Items!$A$2:$A$1098,0))</f>
        <v>0</v>
      </c>
      <c r="Q611">
        <f t="array" ref="Q611">INDEX(Items!C$2:C$1098,MATCH($O611,Items!$A$2:$A$1098,0))</f>
        <v>0</v>
      </c>
      <c r="R611">
        <f t="array" ref="R611">INDEX(Items!D$2:D$1098,MATCH($O611,Items!$A$2:$A$1098,0))</f>
        <v>0</v>
      </c>
    </row>
    <row r="612" spans="1:18" ht="14.4" x14ac:dyDescent="0.3">
      <c r="A612">
        <f t="shared" si="45"/>
        <v>1</v>
      </c>
      <c r="B612" s="10" t="str">
        <f t="shared" si="46"/>
        <v/>
      </c>
      <c r="C612" s="2">
        <f t="shared" si="47"/>
        <v>1</v>
      </c>
      <c r="D612" s="3"/>
      <c r="E612" s="2"/>
      <c r="F612" t="e">
        <f t="array" ref="F612">INDEX(Establishment!B$2:B$1047,MATCH($E612,Establishment!$A$2:$A$1047,0))</f>
        <v>#N/A</v>
      </c>
      <c r="G612" t="e">
        <f t="array" ref="G612">INDEX(Establishment!C$2:C$1047,MATCH($E612,Establishment!$A$2:$A$1047,0))</f>
        <v>#N/A</v>
      </c>
      <c r="I612" s="4"/>
      <c r="J612" t="s">
        <v>20</v>
      </c>
      <c r="L612" s="4"/>
      <c r="M612" s="4">
        <f t="shared" si="48"/>
        <v>0</v>
      </c>
      <c r="N612" s="4">
        <f t="shared" si="49"/>
        <v>0</v>
      </c>
      <c r="O612" t="s">
        <v>20</v>
      </c>
      <c r="P612">
        <f t="array" ref="P612">INDEX(Items!B$2:B$1098,MATCH($O612,Items!$A$2:$A$1098,0))</f>
        <v>0</v>
      </c>
      <c r="Q612">
        <f t="array" ref="Q612">INDEX(Items!C$2:C$1098,MATCH($O612,Items!$A$2:$A$1098,0))</f>
        <v>0</v>
      </c>
      <c r="R612">
        <f t="array" ref="R612">INDEX(Items!D$2:D$1098,MATCH($O612,Items!$A$2:$A$1098,0))</f>
        <v>0</v>
      </c>
    </row>
    <row r="613" spans="1:18" ht="14.4" x14ac:dyDescent="0.3">
      <c r="A613">
        <f t="shared" si="45"/>
        <v>1</v>
      </c>
      <c r="B613" s="10" t="str">
        <f t="shared" si="46"/>
        <v/>
      </c>
      <c r="C613" s="2">
        <f t="shared" si="47"/>
        <v>1</v>
      </c>
      <c r="D613" s="3"/>
      <c r="E613" s="2"/>
      <c r="F613" t="e">
        <f t="array" ref="F613">INDEX(Establishment!B$2:B$1047,MATCH($E613,Establishment!$A$2:$A$1047,0))</f>
        <v>#N/A</v>
      </c>
      <c r="G613" t="e">
        <f t="array" ref="G613">INDEX(Establishment!C$2:C$1047,MATCH($E613,Establishment!$A$2:$A$1047,0))</f>
        <v>#N/A</v>
      </c>
      <c r="I613" s="4"/>
      <c r="J613" t="s">
        <v>20</v>
      </c>
      <c r="L613" s="4"/>
      <c r="M613" s="4">
        <f t="shared" si="48"/>
        <v>0</v>
      </c>
      <c r="N613" s="4">
        <f t="shared" si="49"/>
        <v>0</v>
      </c>
      <c r="O613" t="s">
        <v>20</v>
      </c>
      <c r="P613">
        <f t="array" ref="P613">INDEX(Items!B$2:B$1098,MATCH($O613,Items!$A$2:$A$1098,0))</f>
        <v>0</v>
      </c>
      <c r="Q613">
        <f t="array" ref="Q613">INDEX(Items!C$2:C$1098,MATCH($O613,Items!$A$2:$A$1098,0))</f>
        <v>0</v>
      </c>
      <c r="R613">
        <f t="array" ref="R613">INDEX(Items!D$2:D$1098,MATCH($O613,Items!$A$2:$A$1098,0))</f>
        <v>0</v>
      </c>
    </row>
    <row r="614" spans="1:18" ht="14.4" x14ac:dyDescent="0.3">
      <c r="A614">
        <f t="shared" si="45"/>
        <v>1</v>
      </c>
      <c r="B614" s="10" t="str">
        <f t="shared" si="46"/>
        <v/>
      </c>
      <c r="C614" s="2">
        <f t="shared" si="47"/>
        <v>1</v>
      </c>
      <c r="D614" s="3"/>
      <c r="E614" s="2"/>
      <c r="F614" t="e">
        <f t="array" ref="F614">INDEX(Establishment!B$2:B$1047,MATCH($E614,Establishment!$A$2:$A$1047,0))</f>
        <v>#N/A</v>
      </c>
      <c r="G614" t="e">
        <f t="array" ref="G614">INDEX(Establishment!C$2:C$1047,MATCH($E614,Establishment!$A$2:$A$1047,0))</f>
        <v>#N/A</v>
      </c>
      <c r="I614" s="4"/>
      <c r="J614" t="s">
        <v>20</v>
      </c>
      <c r="L614" s="4"/>
      <c r="M614" s="4">
        <f t="shared" si="48"/>
        <v>0</v>
      </c>
      <c r="N614" s="4">
        <f t="shared" si="49"/>
        <v>0</v>
      </c>
      <c r="O614" t="s">
        <v>20</v>
      </c>
      <c r="P614">
        <f t="array" ref="P614">INDEX(Items!B$2:B$1098,MATCH($O614,Items!$A$2:$A$1098,0))</f>
        <v>0</v>
      </c>
      <c r="Q614">
        <f t="array" ref="Q614">INDEX(Items!C$2:C$1098,MATCH($O614,Items!$A$2:$A$1098,0))</f>
        <v>0</v>
      </c>
      <c r="R614">
        <f t="array" ref="R614">INDEX(Items!D$2:D$1098,MATCH($O614,Items!$A$2:$A$1098,0))</f>
        <v>0</v>
      </c>
    </row>
    <row r="615" spans="1:18" ht="14.4" x14ac:dyDescent="0.3">
      <c r="A615">
        <f t="shared" si="45"/>
        <v>1</v>
      </c>
      <c r="B615" s="10" t="str">
        <f t="shared" si="46"/>
        <v/>
      </c>
      <c r="C615" s="2">
        <f t="shared" si="47"/>
        <v>1</v>
      </c>
      <c r="D615" s="3"/>
      <c r="E615" s="2"/>
      <c r="F615" t="e">
        <f t="array" ref="F615">INDEX(Establishment!B$2:B$1047,MATCH($E615,Establishment!$A$2:$A$1047,0))</f>
        <v>#N/A</v>
      </c>
      <c r="G615" t="e">
        <f t="array" ref="G615">INDEX(Establishment!C$2:C$1047,MATCH($E615,Establishment!$A$2:$A$1047,0))</f>
        <v>#N/A</v>
      </c>
      <c r="I615" s="4"/>
      <c r="J615" t="s">
        <v>20</v>
      </c>
      <c r="L615" s="4"/>
      <c r="M615" s="4">
        <f t="shared" si="48"/>
        <v>0</v>
      </c>
      <c r="N615" s="4">
        <f t="shared" si="49"/>
        <v>0</v>
      </c>
      <c r="O615" t="s">
        <v>20</v>
      </c>
      <c r="P615">
        <f t="array" ref="P615">INDEX(Items!B$2:B$1098,MATCH($O615,Items!$A$2:$A$1098,0))</f>
        <v>0</v>
      </c>
      <c r="Q615">
        <f t="array" ref="Q615">INDEX(Items!C$2:C$1098,MATCH($O615,Items!$A$2:$A$1098,0))</f>
        <v>0</v>
      </c>
      <c r="R615">
        <f t="array" ref="R615">INDEX(Items!D$2:D$1098,MATCH($O615,Items!$A$2:$A$1098,0))</f>
        <v>0</v>
      </c>
    </row>
    <row r="616" spans="1:18" ht="14.4" x14ac:dyDescent="0.3">
      <c r="A616">
        <f t="shared" si="45"/>
        <v>1</v>
      </c>
      <c r="B616" s="10" t="str">
        <f t="shared" si="46"/>
        <v/>
      </c>
      <c r="C616" s="2">
        <f t="shared" si="47"/>
        <v>1</v>
      </c>
      <c r="D616" s="3"/>
      <c r="E616" s="2"/>
      <c r="F616" t="e">
        <f t="array" ref="F616">INDEX(Establishment!B$2:B$1047,MATCH($E616,Establishment!$A$2:$A$1047,0))</f>
        <v>#N/A</v>
      </c>
      <c r="G616" t="e">
        <f t="array" ref="G616">INDEX(Establishment!C$2:C$1047,MATCH($E616,Establishment!$A$2:$A$1047,0))</f>
        <v>#N/A</v>
      </c>
      <c r="I616" s="4"/>
      <c r="J616" t="s">
        <v>20</v>
      </c>
      <c r="L616" s="4"/>
      <c r="M616" s="4">
        <f t="shared" si="48"/>
        <v>0</v>
      </c>
      <c r="N616" s="4">
        <f t="shared" si="49"/>
        <v>0</v>
      </c>
      <c r="O616" t="s">
        <v>20</v>
      </c>
      <c r="P616">
        <f t="array" ref="P616">INDEX(Items!B$2:B$1098,MATCH($O616,Items!$A$2:$A$1098,0))</f>
        <v>0</v>
      </c>
      <c r="Q616">
        <f t="array" ref="Q616">INDEX(Items!C$2:C$1098,MATCH($O616,Items!$A$2:$A$1098,0))</f>
        <v>0</v>
      </c>
      <c r="R616">
        <f t="array" ref="R616">INDEX(Items!D$2:D$1098,MATCH($O616,Items!$A$2:$A$1098,0))</f>
        <v>0</v>
      </c>
    </row>
    <row r="617" spans="1:18" ht="14.4" x14ac:dyDescent="0.3">
      <c r="A617">
        <f t="shared" si="45"/>
        <v>1</v>
      </c>
      <c r="B617" s="10" t="str">
        <f t="shared" si="46"/>
        <v/>
      </c>
      <c r="C617" s="2">
        <f t="shared" si="47"/>
        <v>1</v>
      </c>
      <c r="D617" s="3"/>
      <c r="E617" s="2"/>
      <c r="F617" t="e">
        <f t="array" ref="F617">INDEX(Establishment!B$2:B$1047,MATCH($E617,Establishment!$A$2:$A$1047,0))</f>
        <v>#N/A</v>
      </c>
      <c r="G617" t="e">
        <f t="array" ref="G617">INDEX(Establishment!C$2:C$1047,MATCH($E617,Establishment!$A$2:$A$1047,0))</f>
        <v>#N/A</v>
      </c>
      <c r="I617" s="4"/>
      <c r="J617" t="s">
        <v>20</v>
      </c>
      <c r="L617" s="4"/>
      <c r="M617" s="4">
        <f t="shared" si="48"/>
        <v>0</v>
      </c>
      <c r="N617" s="4">
        <f t="shared" si="49"/>
        <v>0</v>
      </c>
      <c r="O617" t="s">
        <v>20</v>
      </c>
      <c r="P617">
        <f t="array" ref="P617">INDEX(Items!B$2:B$1098,MATCH($O617,Items!$A$2:$A$1098,0))</f>
        <v>0</v>
      </c>
      <c r="Q617">
        <f t="array" ref="Q617">INDEX(Items!C$2:C$1098,MATCH($O617,Items!$A$2:$A$1098,0))</f>
        <v>0</v>
      </c>
      <c r="R617">
        <f t="array" ref="R617">INDEX(Items!D$2:D$1098,MATCH($O617,Items!$A$2:$A$1098,0))</f>
        <v>0</v>
      </c>
    </row>
    <row r="618" spans="1:18" ht="14.4" x14ac:dyDescent="0.3">
      <c r="A618">
        <f t="shared" si="45"/>
        <v>1</v>
      </c>
      <c r="B618" s="10" t="str">
        <f t="shared" si="46"/>
        <v/>
      </c>
      <c r="C618" s="2">
        <f t="shared" si="47"/>
        <v>1</v>
      </c>
      <c r="D618" s="3"/>
      <c r="E618" s="2"/>
      <c r="F618" t="e">
        <f t="array" ref="F618">INDEX(Establishment!B$2:B$1047,MATCH($E618,Establishment!$A$2:$A$1047,0))</f>
        <v>#N/A</v>
      </c>
      <c r="G618" t="e">
        <f t="array" ref="G618">INDEX(Establishment!C$2:C$1047,MATCH($E618,Establishment!$A$2:$A$1047,0))</f>
        <v>#N/A</v>
      </c>
      <c r="I618" s="4"/>
      <c r="J618" t="s">
        <v>20</v>
      </c>
      <c r="L618" s="4"/>
      <c r="M618" s="4">
        <f t="shared" si="48"/>
        <v>0</v>
      </c>
      <c r="N618" s="4">
        <f t="shared" si="49"/>
        <v>0</v>
      </c>
      <c r="O618" t="s">
        <v>20</v>
      </c>
      <c r="P618">
        <f t="array" ref="P618">INDEX(Items!B$2:B$1098,MATCH($O618,Items!$A$2:$A$1098,0))</f>
        <v>0</v>
      </c>
      <c r="Q618">
        <f t="array" ref="Q618">INDEX(Items!C$2:C$1098,MATCH($O618,Items!$A$2:$A$1098,0))</f>
        <v>0</v>
      </c>
      <c r="R618">
        <f t="array" ref="R618">INDEX(Items!D$2:D$1098,MATCH($O618,Items!$A$2:$A$1098,0))</f>
        <v>0</v>
      </c>
    </row>
    <row r="619" spans="1:18" ht="14.4" x14ac:dyDescent="0.3">
      <c r="A619">
        <f t="shared" si="45"/>
        <v>1</v>
      </c>
      <c r="B619" s="10" t="str">
        <f t="shared" si="46"/>
        <v/>
      </c>
      <c r="C619" s="2">
        <f t="shared" si="47"/>
        <v>1</v>
      </c>
      <c r="D619" s="3"/>
      <c r="E619" s="2"/>
      <c r="F619" t="e">
        <f t="array" ref="F619">INDEX(Establishment!B$2:B$1047,MATCH($E619,Establishment!$A$2:$A$1047,0))</f>
        <v>#N/A</v>
      </c>
      <c r="G619" t="e">
        <f t="array" ref="G619">INDEX(Establishment!C$2:C$1047,MATCH($E619,Establishment!$A$2:$A$1047,0))</f>
        <v>#N/A</v>
      </c>
      <c r="I619" s="4"/>
      <c r="J619" t="s">
        <v>20</v>
      </c>
      <c r="L619" s="4"/>
      <c r="M619" s="4">
        <f t="shared" si="48"/>
        <v>0</v>
      </c>
      <c r="N619" s="4">
        <f t="shared" si="49"/>
        <v>0</v>
      </c>
      <c r="O619" t="s">
        <v>20</v>
      </c>
      <c r="P619">
        <f t="array" ref="P619">INDEX(Items!B$2:B$1098,MATCH($O619,Items!$A$2:$A$1098,0))</f>
        <v>0</v>
      </c>
      <c r="Q619">
        <f t="array" ref="Q619">INDEX(Items!C$2:C$1098,MATCH($O619,Items!$A$2:$A$1098,0))</f>
        <v>0</v>
      </c>
      <c r="R619">
        <f t="array" ref="R619">INDEX(Items!D$2:D$1098,MATCH($O619,Items!$A$2:$A$1098,0))</f>
        <v>0</v>
      </c>
    </row>
    <row r="620" spans="1:18" ht="14.4" x14ac:dyDescent="0.3">
      <c r="A620">
        <f t="shared" si="45"/>
        <v>1</v>
      </c>
      <c r="B620" s="10" t="str">
        <f t="shared" si="46"/>
        <v/>
      </c>
      <c r="C620" s="2">
        <f t="shared" si="47"/>
        <v>1</v>
      </c>
      <c r="D620" s="3"/>
      <c r="E620" s="2"/>
      <c r="F620" t="e">
        <f t="array" ref="F620">INDEX(Establishment!B$2:B$1047,MATCH($E620,Establishment!$A$2:$A$1047,0))</f>
        <v>#N/A</v>
      </c>
      <c r="G620" t="e">
        <f t="array" ref="G620">INDEX(Establishment!C$2:C$1047,MATCH($E620,Establishment!$A$2:$A$1047,0))</f>
        <v>#N/A</v>
      </c>
      <c r="I620" s="4"/>
      <c r="J620" t="s">
        <v>20</v>
      </c>
      <c r="L620" s="4"/>
      <c r="M620" s="4">
        <f t="shared" si="48"/>
        <v>0</v>
      </c>
      <c r="N620" s="4">
        <f t="shared" si="49"/>
        <v>0</v>
      </c>
      <c r="O620" t="s">
        <v>20</v>
      </c>
      <c r="P620">
        <f t="array" ref="P620">INDEX(Items!B$2:B$1098,MATCH($O620,Items!$A$2:$A$1098,0))</f>
        <v>0</v>
      </c>
      <c r="Q620">
        <f t="array" ref="Q620">INDEX(Items!C$2:C$1098,MATCH($O620,Items!$A$2:$A$1098,0))</f>
        <v>0</v>
      </c>
      <c r="R620">
        <f t="array" ref="R620">INDEX(Items!D$2:D$1098,MATCH($O620,Items!$A$2:$A$1098,0))</f>
        <v>0</v>
      </c>
    </row>
    <row r="621" spans="1:18" ht="14.4" x14ac:dyDescent="0.3">
      <c r="A621">
        <f t="shared" si="45"/>
        <v>1</v>
      </c>
      <c r="B621" s="10" t="str">
        <f t="shared" si="46"/>
        <v/>
      </c>
      <c r="C621" s="2">
        <f t="shared" si="47"/>
        <v>1</v>
      </c>
      <c r="D621" s="3"/>
      <c r="E621" s="2"/>
      <c r="F621" t="e">
        <f t="array" ref="F621">INDEX(Establishment!B$2:B$1047,MATCH($E621,Establishment!$A$2:$A$1047,0))</f>
        <v>#N/A</v>
      </c>
      <c r="G621" t="e">
        <f t="array" ref="G621">INDEX(Establishment!C$2:C$1047,MATCH($E621,Establishment!$A$2:$A$1047,0))</f>
        <v>#N/A</v>
      </c>
      <c r="I621" s="4"/>
      <c r="J621" t="s">
        <v>20</v>
      </c>
      <c r="L621" s="4"/>
      <c r="M621" s="4">
        <f t="shared" si="48"/>
        <v>0</v>
      </c>
      <c r="N621" s="4">
        <f t="shared" si="49"/>
        <v>0</v>
      </c>
      <c r="O621" t="s">
        <v>20</v>
      </c>
      <c r="P621">
        <f t="array" ref="P621">INDEX(Items!B$2:B$1098,MATCH($O621,Items!$A$2:$A$1098,0))</f>
        <v>0</v>
      </c>
      <c r="Q621">
        <f t="array" ref="Q621">INDEX(Items!C$2:C$1098,MATCH($O621,Items!$A$2:$A$1098,0))</f>
        <v>0</v>
      </c>
      <c r="R621">
        <f t="array" ref="R621">INDEX(Items!D$2:D$1098,MATCH($O621,Items!$A$2:$A$1098,0))</f>
        <v>0</v>
      </c>
    </row>
    <row r="622" spans="1:18" ht="14.4" x14ac:dyDescent="0.3">
      <c r="A622">
        <f t="shared" si="45"/>
        <v>1</v>
      </c>
      <c r="B622" s="10" t="str">
        <f t="shared" si="46"/>
        <v/>
      </c>
      <c r="C622" s="2">
        <f t="shared" si="47"/>
        <v>1</v>
      </c>
      <c r="D622" s="3"/>
      <c r="E622" s="2"/>
      <c r="F622" t="e">
        <f t="array" ref="F622">INDEX(Establishment!B$2:B$1047,MATCH($E622,Establishment!$A$2:$A$1047,0))</f>
        <v>#N/A</v>
      </c>
      <c r="G622" t="e">
        <f t="array" ref="G622">INDEX(Establishment!C$2:C$1047,MATCH($E622,Establishment!$A$2:$A$1047,0))</f>
        <v>#N/A</v>
      </c>
      <c r="I622" s="4"/>
      <c r="J622" t="s">
        <v>20</v>
      </c>
      <c r="L622" s="4"/>
      <c r="M622" s="4">
        <f t="shared" si="48"/>
        <v>0</v>
      </c>
      <c r="N622" s="4">
        <f t="shared" si="49"/>
        <v>0</v>
      </c>
      <c r="O622" t="s">
        <v>20</v>
      </c>
      <c r="P622">
        <f t="array" ref="P622">INDEX(Items!B$2:B$1098,MATCH($O622,Items!$A$2:$A$1098,0))</f>
        <v>0</v>
      </c>
      <c r="Q622">
        <f t="array" ref="Q622">INDEX(Items!C$2:C$1098,MATCH($O622,Items!$A$2:$A$1098,0))</f>
        <v>0</v>
      </c>
      <c r="R622">
        <f t="array" ref="R622">INDEX(Items!D$2:D$1098,MATCH($O622,Items!$A$2:$A$1098,0))</f>
        <v>0</v>
      </c>
    </row>
    <row r="623" spans="1:18" ht="14.4" x14ac:dyDescent="0.3">
      <c r="A623">
        <f t="shared" si="45"/>
        <v>1</v>
      </c>
      <c r="B623" s="10" t="str">
        <f t="shared" si="46"/>
        <v/>
      </c>
      <c r="C623" s="2">
        <f t="shared" si="47"/>
        <v>1</v>
      </c>
      <c r="D623" s="3"/>
      <c r="E623" s="2"/>
      <c r="F623" t="e">
        <f t="array" ref="F623">INDEX(Establishment!B$2:B$1047,MATCH($E623,Establishment!$A$2:$A$1047,0))</f>
        <v>#N/A</v>
      </c>
      <c r="G623" t="e">
        <f t="array" ref="G623">INDEX(Establishment!C$2:C$1047,MATCH($E623,Establishment!$A$2:$A$1047,0))</f>
        <v>#N/A</v>
      </c>
      <c r="I623" s="4"/>
      <c r="J623" t="s">
        <v>20</v>
      </c>
      <c r="L623" s="4"/>
      <c r="M623" s="4">
        <f t="shared" si="48"/>
        <v>0</v>
      </c>
      <c r="N623" s="4">
        <f t="shared" si="49"/>
        <v>0</v>
      </c>
      <c r="O623" t="s">
        <v>20</v>
      </c>
      <c r="P623">
        <f t="array" ref="P623">INDEX(Items!B$2:B$1098,MATCH($O623,Items!$A$2:$A$1098,0))</f>
        <v>0</v>
      </c>
      <c r="Q623">
        <f t="array" ref="Q623">INDEX(Items!C$2:C$1098,MATCH($O623,Items!$A$2:$A$1098,0))</f>
        <v>0</v>
      </c>
      <c r="R623">
        <f t="array" ref="R623">INDEX(Items!D$2:D$1098,MATCH($O623,Items!$A$2:$A$1098,0))</f>
        <v>0</v>
      </c>
    </row>
    <row r="624" spans="1:18" ht="14.4" x14ac:dyDescent="0.3">
      <c r="A624">
        <f t="shared" si="45"/>
        <v>1</v>
      </c>
      <c r="B624" s="10" t="str">
        <f t="shared" si="46"/>
        <v/>
      </c>
      <c r="C624" s="2">
        <f t="shared" si="47"/>
        <v>1</v>
      </c>
      <c r="D624" s="3"/>
      <c r="E624" s="2"/>
      <c r="F624" t="e">
        <f t="array" ref="F624">INDEX(Establishment!B$2:B$1047,MATCH($E624,Establishment!$A$2:$A$1047,0))</f>
        <v>#N/A</v>
      </c>
      <c r="G624" t="e">
        <f t="array" ref="G624">INDEX(Establishment!C$2:C$1047,MATCH($E624,Establishment!$A$2:$A$1047,0))</f>
        <v>#N/A</v>
      </c>
      <c r="I624" s="4"/>
      <c r="J624" t="s">
        <v>20</v>
      </c>
      <c r="L624" s="4"/>
      <c r="M624" s="4">
        <f t="shared" si="48"/>
        <v>0</v>
      </c>
      <c r="N624" s="4">
        <f t="shared" si="49"/>
        <v>0</v>
      </c>
      <c r="O624" t="s">
        <v>20</v>
      </c>
      <c r="P624">
        <f t="array" ref="P624">INDEX(Items!B$2:B$1098,MATCH($O624,Items!$A$2:$A$1098,0))</f>
        <v>0</v>
      </c>
      <c r="Q624">
        <f t="array" ref="Q624">INDEX(Items!C$2:C$1098,MATCH($O624,Items!$A$2:$A$1098,0))</f>
        <v>0</v>
      </c>
      <c r="R624">
        <f t="array" ref="R624">INDEX(Items!D$2:D$1098,MATCH($O624,Items!$A$2:$A$1098,0))</f>
        <v>0</v>
      </c>
    </row>
    <row r="625" spans="1:18" ht="14.4" x14ac:dyDescent="0.3">
      <c r="A625">
        <f t="shared" si="45"/>
        <v>1</v>
      </c>
      <c r="B625" s="10" t="str">
        <f t="shared" si="46"/>
        <v/>
      </c>
      <c r="C625" s="2">
        <f t="shared" si="47"/>
        <v>1</v>
      </c>
      <c r="D625" s="3"/>
      <c r="E625" s="2"/>
      <c r="F625" t="e">
        <f t="array" ref="F625">INDEX(Establishment!B$2:B$1047,MATCH($E625,Establishment!$A$2:$A$1047,0))</f>
        <v>#N/A</v>
      </c>
      <c r="G625" t="e">
        <f t="array" ref="G625">INDEX(Establishment!C$2:C$1047,MATCH($E625,Establishment!$A$2:$A$1047,0))</f>
        <v>#N/A</v>
      </c>
      <c r="I625" s="4"/>
      <c r="J625" t="s">
        <v>20</v>
      </c>
      <c r="L625" s="4"/>
      <c r="M625" s="4">
        <f t="shared" si="48"/>
        <v>0</v>
      </c>
      <c r="N625" s="4">
        <f t="shared" si="49"/>
        <v>0</v>
      </c>
      <c r="O625" t="s">
        <v>20</v>
      </c>
      <c r="P625">
        <f t="array" ref="P625">INDEX(Items!B$2:B$1098,MATCH($O625,Items!$A$2:$A$1098,0))</f>
        <v>0</v>
      </c>
      <c r="Q625">
        <f t="array" ref="Q625">INDEX(Items!C$2:C$1098,MATCH($O625,Items!$A$2:$A$1098,0))</f>
        <v>0</v>
      </c>
      <c r="R625">
        <f t="array" ref="R625">INDEX(Items!D$2:D$1098,MATCH($O625,Items!$A$2:$A$1098,0))</f>
        <v>0</v>
      </c>
    </row>
    <row r="626" spans="1:18" ht="14.4" x14ac:dyDescent="0.3">
      <c r="A626">
        <f t="shared" si="45"/>
        <v>1</v>
      </c>
      <c r="B626" s="10" t="str">
        <f t="shared" si="46"/>
        <v/>
      </c>
      <c r="C626" s="2">
        <f t="shared" si="47"/>
        <v>1</v>
      </c>
      <c r="D626" s="3"/>
      <c r="E626" s="2"/>
      <c r="F626" t="e">
        <f t="array" ref="F626">INDEX(Establishment!B$2:B$1047,MATCH($E626,Establishment!$A$2:$A$1047,0))</f>
        <v>#N/A</v>
      </c>
      <c r="G626" t="e">
        <f t="array" ref="G626">INDEX(Establishment!C$2:C$1047,MATCH($E626,Establishment!$A$2:$A$1047,0))</f>
        <v>#N/A</v>
      </c>
      <c r="I626" s="4"/>
      <c r="J626" t="s">
        <v>20</v>
      </c>
      <c r="L626" s="4"/>
      <c r="M626" s="4">
        <f t="shared" si="48"/>
        <v>0</v>
      </c>
      <c r="N626" s="4">
        <f t="shared" si="49"/>
        <v>0</v>
      </c>
      <c r="O626" t="s">
        <v>20</v>
      </c>
      <c r="P626">
        <f t="array" ref="P626">INDEX(Items!B$2:B$1098,MATCH($O626,Items!$A$2:$A$1098,0))</f>
        <v>0</v>
      </c>
      <c r="Q626">
        <f t="array" ref="Q626">INDEX(Items!C$2:C$1098,MATCH($O626,Items!$A$2:$A$1098,0))</f>
        <v>0</v>
      </c>
      <c r="R626">
        <f t="array" ref="R626">INDEX(Items!D$2:D$1098,MATCH($O626,Items!$A$2:$A$1098,0))</f>
        <v>0</v>
      </c>
    </row>
    <row r="627" spans="1:18" ht="14.4" x14ac:dyDescent="0.3">
      <c r="A627">
        <f t="shared" si="45"/>
        <v>1</v>
      </c>
      <c r="B627" s="10" t="str">
        <f t="shared" si="46"/>
        <v/>
      </c>
      <c r="C627" s="2">
        <f t="shared" si="47"/>
        <v>1</v>
      </c>
      <c r="D627" s="3"/>
      <c r="E627" s="2"/>
      <c r="F627" t="e">
        <f t="array" ref="F627">INDEX(Establishment!B$2:B$1047,MATCH($E627,Establishment!$A$2:$A$1047,0))</f>
        <v>#N/A</v>
      </c>
      <c r="G627" t="e">
        <f t="array" ref="G627">INDEX(Establishment!C$2:C$1047,MATCH($E627,Establishment!$A$2:$A$1047,0))</f>
        <v>#N/A</v>
      </c>
      <c r="I627" s="4"/>
      <c r="J627" t="s">
        <v>20</v>
      </c>
      <c r="L627" s="4"/>
      <c r="M627" s="4">
        <f t="shared" si="48"/>
        <v>0</v>
      </c>
      <c r="N627" s="4">
        <f t="shared" si="49"/>
        <v>0</v>
      </c>
      <c r="O627" t="s">
        <v>20</v>
      </c>
      <c r="P627">
        <f t="array" ref="P627">INDEX(Items!B$2:B$1098,MATCH($O627,Items!$A$2:$A$1098,0))</f>
        <v>0</v>
      </c>
      <c r="Q627">
        <f t="array" ref="Q627">INDEX(Items!C$2:C$1098,MATCH($O627,Items!$A$2:$A$1098,0))</f>
        <v>0</v>
      </c>
      <c r="R627">
        <f t="array" ref="R627">INDEX(Items!D$2:D$1098,MATCH($O627,Items!$A$2:$A$1098,0))</f>
        <v>0</v>
      </c>
    </row>
    <row r="628" spans="1:18" ht="14.4" x14ac:dyDescent="0.3">
      <c r="A628">
        <f t="shared" si="45"/>
        <v>1</v>
      </c>
      <c r="B628" s="10" t="str">
        <f t="shared" si="46"/>
        <v/>
      </c>
      <c r="C628" s="2">
        <f t="shared" si="47"/>
        <v>1</v>
      </c>
      <c r="D628" s="3"/>
      <c r="E628" s="2"/>
      <c r="F628" t="e">
        <f t="array" ref="F628">INDEX(Establishment!B$2:B$1047,MATCH($E628,Establishment!$A$2:$A$1047,0))</f>
        <v>#N/A</v>
      </c>
      <c r="G628" t="e">
        <f t="array" ref="G628">INDEX(Establishment!C$2:C$1047,MATCH($E628,Establishment!$A$2:$A$1047,0))</f>
        <v>#N/A</v>
      </c>
      <c r="I628" s="4"/>
      <c r="J628" t="s">
        <v>20</v>
      </c>
      <c r="L628" s="4"/>
      <c r="M628" s="4">
        <f t="shared" si="48"/>
        <v>0</v>
      </c>
      <c r="N628" s="4">
        <f t="shared" si="49"/>
        <v>0</v>
      </c>
      <c r="O628" t="s">
        <v>20</v>
      </c>
      <c r="P628">
        <f t="array" ref="P628">INDEX(Items!B$2:B$1098,MATCH($O628,Items!$A$2:$A$1098,0))</f>
        <v>0</v>
      </c>
      <c r="Q628">
        <f t="array" ref="Q628">INDEX(Items!C$2:C$1098,MATCH($O628,Items!$A$2:$A$1098,0))</f>
        <v>0</v>
      </c>
      <c r="R628">
        <f t="array" ref="R628">INDEX(Items!D$2:D$1098,MATCH($O628,Items!$A$2:$A$1098,0))</f>
        <v>0</v>
      </c>
    </row>
    <row r="629" spans="1:18" ht="14.4" x14ac:dyDescent="0.3">
      <c r="A629">
        <f t="shared" si="45"/>
        <v>1</v>
      </c>
      <c r="B629" s="10" t="str">
        <f t="shared" si="46"/>
        <v/>
      </c>
      <c r="C629" s="2">
        <f t="shared" si="47"/>
        <v>1</v>
      </c>
      <c r="D629" s="3"/>
      <c r="E629" s="2"/>
      <c r="F629" t="e">
        <f t="array" ref="F629">INDEX(Establishment!B$2:B$1047,MATCH($E629,Establishment!$A$2:$A$1047,0))</f>
        <v>#N/A</v>
      </c>
      <c r="G629" t="e">
        <f t="array" ref="G629">INDEX(Establishment!C$2:C$1047,MATCH($E629,Establishment!$A$2:$A$1047,0))</f>
        <v>#N/A</v>
      </c>
      <c r="I629" s="4"/>
      <c r="J629" t="s">
        <v>20</v>
      </c>
      <c r="L629" s="4"/>
      <c r="M629" s="4">
        <f t="shared" si="48"/>
        <v>0</v>
      </c>
      <c r="N629" s="4">
        <f t="shared" si="49"/>
        <v>0</v>
      </c>
      <c r="O629" t="s">
        <v>20</v>
      </c>
      <c r="P629">
        <f t="array" ref="P629">INDEX(Items!B$2:B$1098,MATCH($O629,Items!$A$2:$A$1098,0))</f>
        <v>0</v>
      </c>
      <c r="Q629">
        <f t="array" ref="Q629">INDEX(Items!C$2:C$1098,MATCH($O629,Items!$A$2:$A$1098,0))</f>
        <v>0</v>
      </c>
      <c r="R629">
        <f t="array" ref="R629">INDEX(Items!D$2:D$1098,MATCH($O629,Items!$A$2:$A$1098,0))</f>
        <v>0</v>
      </c>
    </row>
    <row r="630" spans="1:18" ht="14.4" x14ac:dyDescent="0.3">
      <c r="A630">
        <f t="shared" si="45"/>
        <v>1</v>
      </c>
      <c r="B630" s="10" t="str">
        <f t="shared" si="46"/>
        <v/>
      </c>
      <c r="C630" s="2">
        <f t="shared" si="47"/>
        <v>1</v>
      </c>
      <c r="D630" s="3"/>
      <c r="E630" s="2"/>
      <c r="F630" t="e">
        <f t="array" ref="F630">INDEX(Establishment!B$2:B$1047,MATCH($E630,Establishment!$A$2:$A$1047,0))</f>
        <v>#N/A</v>
      </c>
      <c r="G630" t="e">
        <f t="array" ref="G630">INDEX(Establishment!C$2:C$1047,MATCH($E630,Establishment!$A$2:$A$1047,0))</f>
        <v>#N/A</v>
      </c>
      <c r="I630" s="4"/>
      <c r="J630" t="s">
        <v>20</v>
      </c>
      <c r="L630" s="4"/>
      <c r="M630" s="4">
        <f t="shared" si="48"/>
        <v>0</v>
      </c>
      <c r="N630" s="4">
        <f t="shared" si="49"/>
        <v>0</v>
      </c>
      <c r="O630" t="s">
        <v>20</v>
      </c>
      <c r="P630">
        <f t="array" ref="P630">INDEX(Items!B$2:B$1098,MATCH($O630,Items!$A$2:$A$1098,0))</f>
        <v>0</v>
      </c>
      <c r="Q630">
        <f t="array" ref="Q630">INDEX(Items!C$2:C$1098,MATCH($O630,Items!$A$2:$A$1098,0))</f>
        <v>0</v>
      </c>
      <c r="R630">
        <f t="array" ref="R630">INDEX(Items!D$2:D$1098,MATCH($O630,Items!$A$2:$A$1098,0))</f>
        <v>0</v>
      </c>
    </row>
    <row r="631" spans="1:18" ht="14.4" x14ac:dyDescent="0.3">
      <c r="A631">
        <f t="shared" si="45"/>
        <v>1</v>
      </c>
      <c r="B631" s="10" t="str">
        <f t="shared" si="46"/>
        <v/>
      </c>
      <c r="C631" s="2">
        <f t="shared" si="47"/>
        <v>1</v>
      </c>
      <c r="D631" s="3"/>
      <c r="E631" s="2"/>
      <c r="F631" t="e">
        <f t="array" ref="F631">INDEX(Establishment!B$2:B$1047,MATCH($E631,Establishment!$A$2:$A$1047,0))</f>
        <v>#N/A</v>
      </c>
      <c r="G631" t="e">
        <f t="array" ref="G631">INDEX(Establishment!C$2:C$1047,MATCH($E631,Establishment!$A$2:$A$1047,0))</f>
        <v>#N/A</v>
      </c>
      <c r="I631" s="4"/>
      <c r="J631" t="s">
        <v>20</v>
      </c>
      <c r="L631" s="4"/>
      <c r="M631" s="4">
        <f t="shared" si="48"/>
        <v>0</v>
      </c>
      <c r="N631" s="4">
        <f t="shared" si="49"/>
        <v>0</v>
      </c>
      <c r="O631" t="s">
        <v>20</v>
      </c>
      <c r="P631">
        <f t="array" ref="P631">INDEX(Items!B$2:B$1098,MATCH($O631,Items!$A$2:$A$1098,0))</f>
        <v>0</v>
      </c>
      <c r="Q631">
        <f t="array" ref="Q631">INDEX(Items!C$2:C$1098,MATCH($O631,Items!$A$2:$A$1098,0))</f>
        <v>0</v>
      </c>
      <c r="R631">
        <f t="array" ref="R631">INDEX(Items!D$2:D$1098,MATCH($O631,Items!$A$2:$A$1098,0))</f>
        <v>0</v>
      </c>
    </row>
    <row r="632" spans="1:18" ht="14.4" x14ac:dyDescent="0.3">
      <c r="A632">
        <f t="shared" si="45"/>
        <v>1</v>
      </c>
      <c r="B632" s="10" t="str">
        <f t="shared" si="46"/>
        <v/>
      </c>
      <c r="C632" s="2">
        <f t="shared" si="47"/>
        <v>1</v>
      </c>
      <c r="D632" s="3"/>
      <c r="E632" s="2"/>
      <c r="F632" t="e">
        <f t="array" ref="F632">INDEX(Establishment!B$2:B$1047,MATCH($E632,Establishment!$A$2:$A$1047,0))</f>
        <v>#N/A</v>
      </c>
      <c r="G632" t="e">
        <f t="array" ref="G632">INDEX(Establishment!C$2:C$1047,MATCH($E632,Establishment!$A$2:$A$1047,0))</f>
        <v>#N/A</v>
      </c>
      <c r="I632" s="4"/>
      <c r="J632" t="s">
        <v>20</v>
      </c>
      <c r="L632" s="4"/>
      <c r="M632" s="4">
        <f t="shared" si="48"/>
        <v>0</v>
      </c>
      <c r="N632" s="4">
        <f t="shared" si="49"/>
        <v>0</v>
      </c>
      <c r="O632" t="s">
        <v>20</v>
      </c>
      <c r="P632">
        <f t="array" ref="P632">INDEX(Items!B$2:B$1098,MATCH($O632,Items!$A$2:$A$1098,0))</f>
        <v>0</v>
      </c>
      <c r="Q632">
        <f t="array" ref="Q632">INDEX(Items!C$2:C$1098,MATCH($O632,Items!$A$2:$A$1098,0))</f>
        <v>0</v>
      </c>
      <c r="R632">
        <f t="array" ref="R632">INDEX(Items!D$2:D$1098,MATCH($O632,Items!$A$2:$A$1098,0))</f>
        <v>0</v>
      </c>
    </row>
    <row r="633" spans="1:18" ht="14.4" x14ac:dyDescent="0.3">
      <c r="A633">
        <f t="shared" si="45"/>
        <v>1</v>
      </c>
      <c r="B633" s="10" t="str">
        <f t="shared" si="46"/>
        <v/>
      </c>
      <c r="C633" s="2">
        <f t="shared" si="47"/>
        <v>1</v>
      </c>
      <c r="D633" s="3"/>
      <c r="E633" s="2"/>
      <c r="F633" t="e">
        <f t="array" ref="F633">INDEX(Establishment!B$2:B$1047,MATCH($E633,Establishment!$A$2:$A$1047,0))</f>
        <v>#N/A</v>
      </c>
      <c r="G633" t="e">
        <f t="array" ref="G633">INDEX(Establishment!C$2:C$1047,MATCH($E633,Establishment!$A$2:$A$1047,0))</f>
        <v>#N/A</v>
      </c>
      <c r="I633" s="4"/>
      <c r="J633" t="s">
        <v>20</v>
      </c>
      <c r="L633" s="4"/>
      <c r="M633" s="4">
        <f t="shared" si="48"/>
        <v>0</v>
      </c>
      <c r="N633" s="4">
        <f t="shared" si="49"/>
        <v>0</v>
      </c>
      <c r="O633" t="s">
        <v>20</v>
      </c>
      <c r="P633">
        <f t="array" ref="P633">INDEX(Items!B$2:B$1098,MATCH($O633,Items!$A$2:$A$1098,0))</f>
        <v>0</v>
      </c>
      <c r="Q633">
        <f t="array" ref="Q633">INDEX(Items!C$2:C$1098,MATCH($O633,Items!$A$2:$A$1098,0))</f>
        <v>0</v>
      </c>
      <c r="R633">
        <f t="array" ref="R633">INDEX(Items!D$2:D$1098,MATCH($O633,Items!$A$2:$A$1098,0))</f>
        <v>0</v>
      </c>
    </row>
    <row r="634" spans="1:18" ht="14.4" x14ac:dyDescent="0.3">
      <c r="A634">
        <f t="shared" si="45"/>
        <v>1</v>
      </c>
      <c r="B634" s="10" t="str">
        <f t="shared" si="46"/>
        <v/>
      </c>
      <c r="C634" s="2">
        <f t="shared" si="47"/>
        <v>1</v>
      </c>
      <c r="D634" s="3"/>
      <c r="E634" s="2"/>
      <c r="F634" t="e">
        <f t="array" ref="F634">INDEX(Establishment!B$2:B$1047,MATCH($E634,Establishment!$A$2:$A$1047,0))</f>
        <v>#N/A</v>
      </c>
      <c r="G634" t="e">
        <f t="array" ref="G634">INDEX(Establishment!C$2:C$1047,MATCH($E634,Establishment!$A$2:$A$1047,0))</f>
        <v>#N/A</v>
      </c>
      <c r="I634" s="4"/>
      <c r="J634" t="s">
        <v>20</v>
      </c>
      <c r="L634" s="4"/>
      <c r="M634" s="4">
        <f t="shared" si="48"/>
        <v>0</v>
      </c>
      <c r="N634" s="4">
        <f t="shared" si="49"/>
        <v>0</v>
      </c>
      <c r="O634" t="s">
        <v>20</v>
      </c>
      <c r="P634">
        <f t="array" ref="P634">INDEX(Items!B$2:B$1098,MATCH($O634,Items!$A$2:$A$1098,0))</f>
        <v>0</v>
      </c>
      <c r="Q634">
        <f t="array" ref="Q634">INDEX(Items!C$2:C$1098,MATCH($O634,Items!$A$2:$A$1098,0))</f>
        <v>0</v>
      </c>
      <c r="R634">
        <f t="array" ref="R634">INDEX(Items!D$2:D$1098,MATCH($O634,Items!$A$2:$A$1098,0))</f>
        <v>0</v>
      </c>
    </row>
    <row r="635" spans="1:18" ht="14.4" x14ac:dyDescent="0.3">
      <c r="A635">
        <f t="shared" si="45"/>
        <v>1</v>
      </c>
      <c r="B635" s="10" t="str">
        <f t="shared" si="46"/>
        <v/>
      </c>
      <c r="C635" s="2">
        <f t="shared" si="47"/>
        <v>1</v>
      </c>
      <c r="D635" s="3"/>
      <c r="E635" s="2"/>
      <c r="F635" t="e">
        <f t="array" ref="F635">INDEX(Establishment!B$2:B$1047,MATCH($E635,Establishment!$A$2:$A$1047,0))</f>
        <v>#N/A</v>
      </c>
      <c r="G635" t="e">
        <f t="array" ref="G635">INDEX(Establishment!C$2:C$1047,MATCH($E635,Establishment!$A$2:$A$1047,0))</f>
        <v>#N/A</v>
      </c>
      <c r="I635" s="4"/>
      <c r="J635" t="s">
        <v>20</v>
      </c>
      <c r="L635" s="4"/>
      <c r="M635" s="4">
        <f t="shared" si="48"/>
        <v>0</v>
      </c>
      <c r="N635" s="4">
        <f t="shared" si="49"/>
        <v>0</v>
      </c>
      <c r="O635" t="s">
        <v>20</v>
      </c>
      <c r="P635">
        <f t="array" ref="P635">INDEX(Items!B$2:B$1098,MATCH($O635,Items!$A$2:$A$1098,0))</f>
        <v>0</v>
      </c>
      <c r="Q635">
        <f t="array" ref="Q635">INDEX(Items!C$2:C$1098,MATCH($O635,Items!$A$2:$A$1098,0))</f>
        <v>0</v>
      </c>
      <c r="R635">
        <f t="array" ref="R635">INDEX(Items!D$2:D$1098,MATCH($O635,Items!$A$2:$A$1098,0))</f>
        <v>0</v>
      </c>
    </row>
    <row r="636" spans="1:18" ht="14.4" x14ac:dyDescent="0.3">
      <c r="A636">
        <f t="shared" si="45"/>
        <v>1</v>
      </c>
      <c r="B636" s="10" t="str">
        <f t="shared" si="46"/>
        <v/>
      </c>
      <c r="C636" s="2">
        <f t="shared" si="47"/>
        <v>1</v>
      </c>
      <c r="D636" s="3"/>
      <c r="E636" s="2"/>
      <c r="F636" t="e">
        <f t="array" ref="F636">INDEX(Establishment!B$2:B$1047,MATCH($E636,Establishment!$A$2:$A$1047,0))</f>
        <v>#N/A</v>
      </c>
      <c r="G636" t="e">
        <f t="array" ref="G636">INDEX(Establishment!C$2:C$1047,MATCH($E636,Establishment!$A$2:$A$1047,0))</f>
        <v>#N/A</v>
      </c>
      <c r="I636" s="4"/>
      <c r="J636" t="s">
        <v>20</v>
      </c>
      <c r="L636" s="4"/>
      <c r="M636" s="4">
        <f t="shared" si="48"/>
        <v>0</v>
      </c>
      <c r="N636" s="4">
        <f t="shared" si="49"/>
        <v>0</v>
      </c>
      <c r="O636" t="s">
        <v>20</v>
      </c>
      <c r="P636">
        <f t="array" ref="P636">INDEX(Items!B$2:B$1098,MATCH($O636,Items!$A$2:$A$1098,0))</f>
        <v>0</v>
      </c>
      <c r="Q636">
        <f t="array" ref="Q636">INDEX(Items!C$2:C$1098,MATCH($O636,Items!$A$2:$A$1098,0))</f>
        <v>0</v>
      </c>
      <c r="R636">
        <f t="array" ref="R636">INDEX(Items!D$2:D$1098,MATCH($O636,Items!$A$2:$A$1098,0))</f>
        <v>0</v>
      </c>
    </row>
    <row r="637" spans="1:18" ht="14.4" x14ac:dyDescent="0.3">
      <c r="A637">
        <f t="shared" si="45"/>
        <v>1</v>
      </c>
      <c r="B637" s="10" t="str">
        <f t="shared" si="46"/>
        <v/>
      </c>
      <c r="C637" s="2">
        <f t="shared" si="47"/>
        <v>1</v>
      </c>
      <c r="D637" s="3"/>
      <c r="E637" s="2"/>
      <c r="F637" t="e">
        <f t="array" ref="F637">INDEX(Establishment!B$2:B$1047,MATCH($E637,Establishment!$A$2:$A$1047,0))</f>
        <v>#N/A</v>
      </c>
      <c r="G637" t="e">
        <f t="array" ref="G637">INDEX(Establishment!C$2:C$1047,MATCH($E637,Establishment!$A$2:$A$1047,0))</f>
        <v>#N/A</v>
      </c>
      <c r="I637" s="4"/>
      <c r="J637" t="s">
        <v>20</v>
      </c>
      <c r="L637" s="4"/>
      <c r="M637" s="4">
        <f t="shared" si="48"/>
        <v>0</v>
      </c>
      <c r="N637" s="4">
        <f t="shared" si="49"/>
        <v>0</v>
      </c>
      <c r="O637" t="s">
        <v>20</v>
      </c>
      <c r="P637">
        <f t="array" ref="P637">INDEX(Items!B$2:B$1098,MATCH($O637,Items!$A$2:$A$1098,0))</f>
        <v>0</v>
      </c>
      <c r="Q637">
        <f t="array" ref="Q637">INDEX(Items!C$2:C$1098,MATCH($O637,Items!$A$2:$A$1098,0))</f>
        <v>0</v>
      </c>
      <c r="R637">
        <f t="array" ref="R637">INDEX(Items!D$2:D$1098,MATCH($O637,Items!$A$2:$A$1098,0))</f>
        <v>0</v>
      </c>
    </row>
    <row r="638" spans="1:18" ht="14.4" x14ac:dyDescent="0.3">
      <c r="A638">
        <f t="shared" si="45"/>
        <v>1</v>
      </c>
      <c r="B638" s="10" t="str">
        <f t="shared" si="46"/>
        <v/>
      </c>
      <c r="C638" s="2">
        <f t="shared" si="47"/>
        <v>1</v>
      </c>
      <c r="D638" s="3"/>
      <c r="E638" s="2"/>
      <c r="F638" t="e">
        <f t="array" ref="F638">INDEX(Establishment!B$2:B$1047,MATCH($E638,Establishment!$A$2:$A$1047,0))</f>
        <v>#N/A</v>
      </c>
      <c r="G638" t="e">
        <f t="array" ref="G638">INDEX(Establishment!C$2:C$1047,MATCH($E638,Establishment!$A$2:$A$1047,0))</f>
        <v>#N/A</v>
      </c>
      <c r="I638" s="4"/>
      <c r="J638" t="s">
        <v>20</v>
      </c>
      <c r="L638" s="4"/>
      <c r="M638" s="4">
        <f t="shared" si="48"/>
        <v>0</v>
      </c>
      <c r="N638" s="4">
        <f t="shared" si="49"/>
        <v>0</v>
      </c>
      <c r="O638" t="s">
        <v>20</v>
      </c>
      <c r="P638">
        <f t="array" ref="P638">INDEX(Items!B$2:B$1098,MATCH($O638,Items!$A$2:$A$1098,0))</f>
        <v>0</v>
      </c>
      <c r="Q638">
        <f t="array" ref="Q638">INDEX(Items!C$2:C$1098,MATCH($O638,Items!$A$2:$A$1098,0))</f>
        <v>0</v>
      </c>
      <c r="R638">
        <f t="array" ref="R638">INDEX(Items!D$2:D$1098,MATCH($O638,Items!$A$2:$A$1098,0))</f>
        <v>0</v>
      </c>
    </row>
    <row r="639" spans="1:18" ht="14.4" x14ac:dyDescent="0.3">
      <c r="A639">
        <f t="shared" si="45"/>
        <v>1</v>
      </c>
      <c r="B639" s="10" t="str">
        <f t="shared" si="46"/>
        <v/>
      </c>
      <c r="C639" s="2">
        <f t="shared" si="47"/>
        <v>1</v>
      </c>
      <c r="D639" s="3"/>
      <c r="E639" s="2"/>
      <c r="F639" t="e">
        <f t="array" ref="F639">INDEX(Establishment!B$2:B$1047,MATCH($E639,Establishment!$A$2:$A$1047,0))</f>
        <v>#N/A</v>
      </c>
      <c r="G639" t="e">
        <f t="array" ref="G639">INDEX(Establishment!C$2:C$1047,MATCH($E639,Establishment!$A$2:$A$1047,0))</f>
        <v>#N/A</v>
      </c>
      <c r="I639" s="4"/>
      <c r="J639" t="s">
        <v>20</v>
      </c>
      <c r="L639" s="4"/>
      <c r="M639" s="4">
        <f t="shared" si="48"/>
        <v>0</v>
      </c>
      <c r="N639" s="4">
        <f t="shared" si="49"/>
        <v>0</v>
      </c>
      <c r="O639" t="s">
        <v>20</v>
      </c>
      <c r="P639">
        <f t="array" ref="P639">INDEX(Items!B$2:B$1098,MATCH($O639,Items!$A$2:$A$1098,0))</f>
        <v>0</v>
      </c>
      <c r="Q639">
        <f t="array" ref="Q639">INDEX(Items!C$2:C$1098,MATCH($O639,Items!$A$2:$A$1098,0))</f>
        <v>0</v>
      </c>
      <c r="R639">
        <f t="array" ref="R639">INDEX(Items!D$2:D$1098,MATCH($O639,Items!$A$2:$A$1098,0))</f>
        <v>0</v>
      </c>
    </row>
    <row r="640" spans="1:18" ht="14.4" x14ac:dyDescent="0.3">
      <c r="A640">
        <f t="shared" si="45"/>
        <v>1</v>
      </c>
      <c r="B640" s="10" t="str">
        <f t="shared" si="46"/>
        <v/>
      </c>
      <c r="C640" s="2">
        <f t="shared" si="47"/>
        <v>1</v>
      </c>
      <c r="D640" s="3"/>
      <c r="E640" s="2"/>
      <c r="F640" t="e">
        <f t="array" ref="F640">INDEX(Establishment!B$2:B$1047,MATCH($E640,Establishment!$A$2:$A$1047,0))</f>
        <v>#N/A</v>
      </c>
      <c r="G640" t="e">
        <f t="array" ref="G640">INDEX(Establishment!C$2:C$1047,MATCH($E640,Establishment!$A$2:$A$1047,0))</f>
        <v>#N/A</v>
      </c>
      <c r="I640" s="4"/>
      <c r="J640" t="s">
        <v>20</v>
      </c>
      <c r="L640" s="4"/>
      <c r="M640" s="4">
        <f t="shared" si="48"/>
        <v>0</v>
      </c>
      <c r="N640" s="4">
        <f t="shared" si="49"/>
        <v>0</v>
      </c>
      <c r="O640" t="s">
        <v>20</v>
      </c>
      <c r="P640">
        <f t="array" ref="P640">INDEX(Items!B$2:B$1098,MATCH($O640,Items!$A$2:$A$1098,0))</f>
        <v>0</v>
      </c>
      <c r="Q640">
        <f t="array" ref="Q640">INDEX(Items!C$2:C$1098,MATCH($O640,Items!$A$2:$A$1098,0))</f>
        <v>0</v>
      </c>
      <c r="R640">
        <f t="array" ref="R640">INDEX(Items!D$2:D$1098,MATCH($O640,Items!$A$2:$A$1098,0))</f>
        <v>0</v>
      </c>
    </row>
    <row r="641" spans="1:18" ht="14.4" x14ac:dyDescent="0.3">
      <c r="A641">
        <f t="shared" si="45"/>
        <v>1</v>
      </c>
      <c r="B641" s="10" t="str">
        <f t="shared" si="46"/>
        <v/>
      </c>
      <c r="C641" s="2">
        <f t="shared" si="47"/>
        <v>1</v>
      </c>
      <c r="D641" s="3"/>
      <c r="E641" s="2"/>
      <c r="F641" t="e">
        <f t="array" ref="F641">INDEX(Establishment!B$2:B$1047,MATCH($E641,Establishment!$A$2:$A$1047,0))</f>
        <v>#N/A</v>
      </c>
      <c r="G641" t="e">
        <f t="array" ref="G641">INDEX(Establishment!C$2:C$1047,MATCH($E641,Establishment!$A$2:$A$1047,0))</f>
        <v>#N/A</v>
      </c>
      <c r="I641" s="4"/>
      <c r="J641" t="s">
        <v>20</v>
      </c>
      <c r="L641" s="4"/>
      <c r="M641" s="4">
        <f t="shared" si="48"/>
        <v>0</v>
      </c>
      <c r="N641" s="4">
        <f t="shared" si="49"/>
        <v>0</v>
      </c>
      <c r="O641" t="s">
        <v>20</v>
      </c>
      <c r="P641">
        <f t="array" ref="P641">INDEX(Items!B$2:B$1098,MATCH($O641,Items!$A$2:$A$1098,0))</f>
        <v>0</v>
      </c>
      <c r="Q641">
        <f t="array" ref="Q641">INDEX(Items!C$2:C$1098,MATCH($O641,Items!$A$2:$A$1098,0))</f>
        <v>0</v>
      </c>
      <c r="R641">
        <f t="array" ref="R641">INDEX(Items!D$2:D$1098,MATCH($O641,Items!$A$2:$A$1098,0))</f>
        <v>0</v>
      </c>
    </row>
    <row r="642" spans="1:18" ht="14.4" x14ac:dyDescent="0.3">
      <c r="A642">
        <f t="shared" ref="A642:A647" si="50">IF(OR(D642&lt;&gt;D641,D642=""),1,IF(NOT(AND(E642=E641,F642=F641,G642=G641)),A641+1,IF(OR(H642="",AND(H642&lt;&gt;"",H642&lt;&gt;H641,H641&lt;&gt;"")),A641,A641+1)))</f>
        <v>1</v>
      </c>
      <c r="B642" s="10" t="str">
        <f t="shared" ref="B642:B647" si="51">IF(D642&lt;&gt;"",TEXT(D642,"YYYYMMDD")&amp;CHAR(64+A642),"")</f>
        <v/>
      </c>
      <c r="C642" s="2">
        <f t="shared" ref="C642:C647" si="52">IF(OR(B642="",B642&lt;&gt;B641),1,C641+1)</f>
        <v>1</v>
      </c>
      <c r="D642" s="3"/>
      <c r="E642" s="2"/>
      <c r="F642" t="e">
        <f t="array" ref="F642">INDEX(Establishment!B$2:B$1047,MATCH($E642,Establishment!$A$2:$A$1047,0))</f>
        <v>#N/A</v>
      </c>
      <c r="G642" t="e">
        <f t="array" ref="G642">INDEX(Establishment!C$2:C$1047,MATCH($E642,Establishment!$A$2:$A$1047,0))</f>
        <v>#N/A</v>
      </c>
      <c r="I642" s="4"/>
      <c r="J642" t="s">
        <v>20</v>
      </c>
      <c r="L642" s="4"/>
      <c r="M642" s="4">
        <f t="shared" ref="M642:M647" si="53">K642*L642</f>
        <v>0</v>
      </c>
      <c r="N642" s="4">
        <f t="shared" ref="N642:N647" si="54">IF(B642=B641,N641+M642,M642)</f>
        <v>0</v>
      </c>
      <c r="O642" t="s">
        <v>20</v>
      </c>
      <c r="P642">
        <f t="array" ref="P642">INDEX(Items!B$2:B$1098,MATCH($O642,Items!$A$2:$A$1098,0))</f>
        <v>0</v>
      </c>
      <c r="Q642">
        <f t="array" ref="Q642">INDEX(Items!C$2:C$1098,MATCH($O642,Items!$A$2:$A$1098,0))</f>
        <v>0</v>
      </c>
      <c r="R642">
        <f t="array" ref="R642">INDEX(Items!D$2:D$1098,MATCH($O642,Items!$A$2:$A$1098,0))</f>
        <v>0</v>
      </c>
    </row>
    <row r="643" spans="1:18" ht="14.4" x14ac:dyDescent="0.3">
      <c r="A643">
        <f t="shared" si="50"/>
        <v>1</v>
      </c>
      <c r="B643" s="10" t="str">
        <f t="shared" si="51"/>
        <v/>
      </c>
      <c r="C643" s="2">
        <f t="shared" si="52"/>
        <v>1</v>
      </c>
      <c r="D643" s="3"/>
      <c r="E643" s="2"/>
      <c r="F643" t="e">
        <f t="array" ref="F643">INDEX(Establishment!B$2:B$1047,MATCH($E643,Establishment!$A$2:$A$1047,0))</f>
        <v>#N/A</v>
      </c>
      <c r="G643" t="e">
        <f t="array" ref="G643">INDEX(Establishment!C$2:C$1047,MATCH($E643,Establishment!$A$2:$A$1047,0))</f>
        <v>#N/A</v>
      </c>
      <c r="I643" s="4"/>
      <c r="J643" t="s">
        <v>20</v>
      </c>
      <c r="L643" s="4"/>
      <c r="M643" s="4">
        <f t="shared" si="53"/>
        <v>0</v>
      </c>
      <c r="N643" s="4">
        <f t="shared" si="54"/>
        <v>0</v>
      </c>
      <c r="O643" t="s">
        <v>20</v>
      </c>
      <c r="P643">
        <f t="array" ref="P643">INDEX(Items!B$2:B$1098,MATCH($O643,Items!$A$2:$A$1098,0))</f>
        <v>0</v>
      </c>
      <c r="Q643">
        <f t="array" ref="Q643">INDEX(Items!C$2:C$1098,MATCH($O643,Items!$A$2:$A$1098,0))</f>
        <v>0</v>
      </c>
      <c r="R643">
        <f t="array" ref="R643">INDEX(Items!D$2:D$1098,MATCH($O643,Items!$A$2:$A$1098,0))</f>
        <v>0</v>
      </c>
    </row>
    <row r="644" spans="1:18" ht="14.4" x14ac:dyDescent="0.3">
      <c r="A644">
        <f t="shared" si="50"/>
        <v>1</v>
      </c>
      <c r="B644" s="10" t="str">
        <f t="shared" si="51"/>
        <v/>
      </c>
      <c r="C644" s="2">
        <f t="shared" si="52"/>
        <v>1</v>
      </c>
      <c r="D644" s="3"/>
      <c r="E644" s="2"/>
      <c r="F644" t="e">
        <f t="array" ref="F644">INDEX(Establishment!B$2:B$1047,MATCH($E644,Establishment!$A$2:$A$1047,0))</f>
        <v>#N/A</v>
      </c>
      <c r="G644" t="e">
        <f t="array" ref="G644">INDEX(Establishment!C$2:C$1047,MATCH($E644,Establishment!$A$2:$A$1047,0))</f>
        <v>#N/A</v>
      </c>
      <c r="I644" s="4"/>
      <c r="J644" t="s">
        <v>20</v>
      </c>
      <c r="L644" s="4"/>
      <c r="M644" s="4">
        <f t="shared" si="53"/>
        <v>0</v>
      </c>
      <c r="N644" s="4">
        <f t="shared" si="54"/>
        <v>0</v>
      </c>
      <c r="O644" t="s">
        <v>20</v>
      </c>
      <c r="P644">
        <f t="array" ref="P644">INDEX(Items!B$2:B$1098,MATCH($O644,Items!$A$2:$A$1098,0))</f>
        <v>0</v>
      </c>
      <c r="Q644">
        <f t="array" ref="Q644">INDEX(Items!C$2:C$1098,MATCH($O644,Items!$A$2:$A$1098,0))</f>
        <v>0</v>
      </c>
      <c r="R644">
        <f t="array" ref="R644">INDEX(Items!D$2:D$1098,MATCH($O644,Items!$A$2:$A$1098,0))</f>
        <v>0</v>
      </c>
    </row>
    <row r="645" spans="1:18" ht="14.4" x14ac:dyDescent="0.3">
      <c r="A645">
        <f t="shared" si="50"/>
        <v>1</v>
      </c>
      <c r="B645" s="10" t="str">
        <f t="shared" si="51"/>
        <v/>
      </c>
      <c r="C645" s="2">
        <f t="shared" si="52"/>
        <v>1</v>
      </c>
      <c r="D645" s="3"/>
      <c r="E645" s="2"/>
      <c r="F645" t="e">
        <f t="array" ref="F645">INDEX(Establishment!B$2:B$1047,MATCH($E645,Establishment!$A$2:$A$1047,0))</f>
        <v>#N/A</v>
      </c>
      <c r="G645" t="e">
        <f t="array" ref="G645">INDEX(Establishment!C$2:C$1047,MATCH($E645,Establishment!$A$2:$A$1047,0))</f>
        <v>#N/A</v>
      </c>
      <c r="I645" s="4"/>
      <c r="J645" t="s">
        <v>20</v>
      </c>
      <c r="L645" s="4"/>
      <c r="M645" s="4">
        <f t="shared" si="53"/>
        <v>0</v>
      </c>
      <c r="N645" s="4">
        <f t="shared" si="54"/>
        <v>0</v>
      </c>
      <c r="O645" t="s">
        <v>20</v>
      </c>
      <c r="P645">
        <f t="array" ref="P645">INDEX(Items!B$2:B$1098,MATCH($O645,Items!$A$2:$A$1098,0))</f>
        <v>0</v>
      </c>
      <c r="Q645">
        <f t="array" ref="Q645">INDEX(Items!C$2:C$1098,MATCH($O645,Items!$A$2:$A$1098,0))</f>
        <v>0</v>
      </c>
      <c r="R645">
        <f t="array" ref="R645">INDEX(Items!D$2:D$1098,MATCH($O645,Items!$A$2:$A$1098,0))</f>
        <v>0</v>
      </c>
    </row>
    <row r="646" spans="1:18" ht="14.4" x14ac:dyDescent="0.3">
      <c r="A646">
        <f t="shared" si="50"/>
        <v>1</v>
      </c>
      <c r="B646" s="10" t="str">
        <f t="shared" si="51"/>
        <v/>
      </c>
      <c r="C646" s="2">
        <f t="shared" si="52"/>
        <v>1</v>
      </c>
      <c r="D646" s="3"/>
      <c r="E646" s="2"/>
      <c r="F646" t="e">
        <f t="array" ref="F646">INDEX(Establishment!B$2:B$1047,MATCH($E646,Establishment!$A$2:$A$1047,0))</f>
        <v>#N/A</v>
      </c>
      <c r="G646" t="e">
        <f t="array" ref="G646">INDEX(Establishment!C$2:C$1047,MATCH($E646,Establishment!$A$2:$A$1047,0))</f>
        <v>#N/A</v>
      </c>
      <c r="I646" s="4"/>
      <c r="J646" t="s">
        <v>20</v>
      </c>
      <c r="L646" s="4"/>
      <c r="M646" s="4">
        <f t="shared" si="53"/>
        <v>0</v>
      </c>
      <c r="N646" s="4">
        <f t="shared" si="54"/>
        <v>0</v>
      </c>
      <c r="O646" t="s">
        <v>20</v>
      </c>
      <c r="P646">
        <f t="array" ref="P646">INDEX(Items!B$2:B$1098,MATCH($O646,Items!$A$2:$A$1098,0))</f>
        <v>0</v>
      </c>
      <c r="Q646">
        <f t="array" ref="Q646">INDEX(Items!C$2:C$1098,MATCH($O646,Items!$A$2:$A$1098,0))</f>
        <v>0</v>
      </c>
      <c r="R646">
        <f t="array" ref="R646">INDEX(Items!D$2:D$1098,MATCH($O646,Items!$A$2:$A$1098,0))</f>
        <v>0</v>
      </c>
    </row>
    <row r="647" spans="1:18" ht="14.4" x14ac:dyDescent="0.3">
      <c r="A647">
        <f t="shared" si="50"/>
        <v>1</v>
      </c>
      <c r="B647" s="10" t="str">
        <f t="shared" si="51"/>
        <v/>
      </c>
      <c r="C647" s="2">
        <f t="shared" si="52"/>
        <v>1</v>
      </c>
      <c r="D647" s="3"/>
      <c r="E647" s="2"/>
      <c r="F647" t="e">
        <f t="array" ref="F647">INDEX(Establishment!B$2:B$1047,MATCH($E647,Establishment!$A$2:$A$1047,0))</f>
        <v>#N/A</v>
      </c>
      <c r="G647" t="e">
        <f t="array" ref="G647">INDEX(Establishment!C$2:C$1047,MATCH($E647,Establishment!$A$2:$A$1047,0))</f>
        <v>#N/A</v>
      </c>
      <c r="I647" s="4"/>
      <c r="J647" t="s">
        <v>20</v>
      </c>
      <c r="L647" s="4"/>
      <c r="M647" s="4">
        <f t="shared" si="53"/>
        <v>0</v>
      </c>
      <c r="N647" s="4">
        <f t="shared" si="54"/>
        <v>0</v>
      </c>
      <c r="O647" t="s">
        <v>20</v>
      </c>
      <c r="P647">
        <f t="array" ref="P647">INDEX(Items!B$2:B$1098,MATCH($O647,Items!$A$2:$A$1098,0))</f>
        <v>0</v>
      </c>
      <c r="Q647">
        <f t="array" ref="Q647">INDEX(Items!C$2:C$1098,MATCH($O647,Items!$A$2:$A$1098,0))</f>
        <v>0</v>
      </c>
      <c r="R647">
        <f t="array" ref="R647">INDEX(Items!D$2:D$1098,MATCH($O647,Items!$A$2:$A$1098,0))</f>
        <v>0</v>
      </c>
    </row>
  </sheetData>
  <autoFilter ref="A1:S476" xr:uid="{00000000-0009-0000-0000-000006000000}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8733BF83-B42F-49C5-88AE-8B4D243101A0}">
          <x14:formula1>
            <xm:f>Items!$A$2:$A$297</xm:f>
          </x14:formula1>
          <xm:sqref>O1:O1048576</xm:sqref>
        </x14:dataValidation>
        <x14:dataValidation type="list" allowBlank="1" xr:uid="{954DA812-6084-4537-8E6D-E2F87D8D3EED}">
          <x14:formula1>
            <xm:f>Misc!$A$2:$A499</xm:f>
          </x14:formula1>
          <xm:sqref>H1:H468</xm:sqref>
        </x14:dataValidation>
        <x14:dataValidation type="list" allowBlank="1" xr:uid="{5E9A7279-B7B6-4EC8-820A-2FEF328BB3E4}">
          <x14:formula1>
            <xm:f>Misc!$A$2:$A966</xm:f>
          </x14:formula1>
          <xm:sqref>H469:H647</xm:sqref>
        </x14:dataValidation>
        <x14:dataValidation type="list" allowBlank="1" xr:uid="{E4BE4715-FABC-45B0-A65A-587ECE054F05}">
          <x14:formula1>
            <xm:f>Establishment!$A$2:$A529</xm:f>
          </x14:formula1>
          <xm:sqref>E1:E468</xm:sqref>
        </x14:dataValidation>
        <x14:dataValidation type="list" allowBlank="1" xr:uid="{4C93733C-129C-4A60-B6DE-1C597C119BCE}">
          <x14:formula1>
            <xm:f>Establishment!$A$2:$A996</xm:f>
          </x14:formula1>
          <xm:sqref>E469:E647</xm:sqref>
        </x14:dataValidation>
        <x14:dataValidation type="list" allowBlank="1" xr:uid="{4CCF445D-A7E5-4F07-8C9C-C33945D5D099}">
          <x14:formula1>
            <xm:f>Accounts!$A$3:$A507</xm:f>
          </x14:formula1>
          <xm:sqref>J1:J468</xm:sqref>
        </x14:dataValidation>
        <x14:dataValidation type="list" allowBlank="1" xr:uid="{B3657918-53B3-4C90-899E-D1C2F3EC147F}">
          <x14:formula1>
            <xm:f>Accounts!$A$3:$A974</xm:f>
          </x14:formula1>
          <xm:sqref>J469:J647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647"/>
  <sheetViews>
    <sheetView zoomScale="85" zoomScaleNormal="85" workbookViewId="0">
      <pane xSplit="7" ySplit="1" topLeftCell="L117" activePane="bottomRight" state="frozen"/>
      <selection activeCell="H323" sqref="H323"/>
      <selection pane="topRight" activeCell="H323" sqref="H323"/>
      <selection pane="bottomLeft" activeCell="H323" sqref="H323"/>
      <selection pane="bottomRight" activeCell="O144" sqref="O144"/>
    </sheetView>
  </sheetViews>
  <sheetFormatPr defaultColWidth="14.44140625" defaultRowHeight="15" customHeight="1" x14ac:dyDescent="0.3"/>
  <cols>
    <col min="1" max="1" width="9" bestFit="1" customWidth="1"/>
    <col min="2" max="2" width="11.33203125" style="10" bestFit="1" customWidth="1"/>
    <col min="3" max="3" width="11" bestFit="1" customWidth="1"/>
    <col min="4" max="4" width="11.33203125" bestFit="1" customWidth="1"/>
    <col min="5" max="5" width="24" style="8" customWidth="1"/>
    <col min="6" max="6" width="13.6640625" customWidth="1"/>
    <col min="7" max="7" width="9.6640625" customWidth="1"/>
    <col min="8" max="8" width="13.6640625" customWidth="1"/>
    <col min="9" max="9" width="11.88671875" bestFit="1" customWidth="1"/>
    <col min="10" max="10" width="18.5546875" customWidth="1"/>
    <col min="11" max="11" width="8.6640625" customWidth="1"/>
    <col min="12" max="12" width="9.5546875" customWidth="1"/>
    <col min="13" max="13" width="10.44140625" bestFit="1" customWidth="1"/>
    <col min="14" max="14" width="11.109375" customWidth="1"/>
    <col min="15" max="15" width="25.6640625" customWidth="1"/>
    <col min="16" max="16" width="14" bestFit="1" customWidth="1"/>
    <col min="17" max="17" width="34.33203125" bestFit="1" customWidth="1"/>
    <col min="18" max="18" width="24.5546875" bestFit="1" customWidth="1"/>
    <col min="19" max="19" width="16.109375" customWidth="1"/>
  </cols>
  <sheetData>
    <row r="1" spans="1:19" ht="21.6" x14ac:dyDescent="0.3">
      <c r="A1" t="s">
        <v>3</v>
      </c>
      <c r="B1" s="11" t="s">
        <v>4</v>
      </c>
      <c r="C1" t="s">
        <v>5</v>
      </c>
      <c r="D1" s="3" t="s">
        <v>6</v>
      </c>
      <c r="E1" s="2" t="s">
        <v>7</v>
      </c>
      <c r="F1" t="s">
        <v>8</v>
      </c>
      <c r="G1" t="s">
        <v>9</v>
      </c>
      <c r="H1" t="s">
        <v>10</v>
      </c>
      <c r="I1" s="1" t="s">
        <v>11</v>
      </c>
      <c r="J1" t="s">
        <v>12</v>
      </c>
      <c r="K1" t="s">
        <v>13</v>
      </c>
      <c r="L1" t="s">
        <v>14</v>
      </c>
      <c r="M1" t="s">
        <v>11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ht="14.4" x14ac:dyDescent="0.3">
      <c r="A2">
        <f t="shared" ref="A2" si="0">IF(OR(D2&lt;&gt;D1,D2=""),1,IF(NOT(AND(E2=E1,F2=F1,G2=G1)),A1+1,IF(OR(H2="",AND(H2&lt;&gt;"",H2&lt;&gt;H1,H1&lt;&gt;"")),A1,A1+1)))</f>
        <v>1</v>
      </c>
      <c r="B2" s="10" t="str">
        <f t="shared" ref="B2" si="1">IF(D2&lt;&gt;"",TEXT(D2,"YYYYMMDD")&amp;CHAR(64+A2),"")</f>
        <v/>
      </c>
      <c r="C2" s="2">
        <f t="shared" ref="C2" si="2">IF(OR(B2="",B2&lt;&gt;B1),1,C1+1)</f>
        <v>1</v>
      </c>
      <c r="D2" s="3"/>
      <c r="E2" s="2"/>
      <c r="F2" t="e">
        <f t="array" ref="F2">INDEX(Establishment!B$2:B$1047,MATCH($E2,Establishment!$A$2:$A$1047,0))</f>
        <v>#N/A</v>
      </c>
      <c r="G2" t="e">
        <f t="array" ref="G2">INDEX(Establishment!C$2:C$1047,MATCH($E2,Establishment!$A$2:$A$1047,0))</f>
        <v>#N/A</v>
      </c>
      <c r="H2" t="s">
        <v>20</v>
      </c>
      <c r="I2" s="4"/>
      <c r="J2" t="s">
        <v>20</v>
      </c>
      <c r="L2" s="4"/>
      <c r="M2" s="4">
        <f t="shared" ref="M2" si="3">K2*L2</f>
        <v>0</v>
      </c>
      <c r="N2" s="4">
        <f t="shared" ref="N2" si="4">IF(B2=B1,N1+M2,M2)</f>
        <v>0</v>
      </c>
      <c r="O2" t="s">
        <v>20</v>
      </c>
      <c r="P2">
        <f t="array" ref="P2">INDEX(Items!B$2:B$1098,MATCH($O2,Items!$A$2:$A$1098,0))</f>
        <v>0</v>
      </c>
      <c r="Q2">
        <f t="array" ref="Q2">INDEX(Items!C$2:C$1098,MATCH($O2,Items!$A$2:$A$1098,0))</f>
        <v>0</v>
      </c>
      <c r="R2">
        <f t="array" ref="R2">INDEX(Items!D$2:D$1098,MATCH($O2,Items!$A$2:$A$1098,0))</f>
        <v>0</v>
      </c>
    </row>
    <row r="3" spans="1:19" ht="14.4" x14ac:dyDescent="0.3">
      <c r="A3">
        <f t="shared" ref="A3" si="5">IF(OR(D3&lt;&gt;D2,D3=""),1,IF(NOT(AND(E3=E2,F3=F2,G3=G2)),A2+1,IF(OR(H3="",AND(H3&lt;&gt;"",H3&lt;&gt;H2,H2&lt;&gt;"")),A2,A2+1)))</f>
        <v>1</v>
      </c>
      <c r="B3" s="10" t="str">
        <f t="shared" ref="B3" si="6">IF(D3&lt;&gt;"",TEXT(D3,"YYYYMMDD")&amp;CHAR(64+A3),"")</f>
        <v/>
      </c>
      <c r="C3" s="2">
        <f t="shared" ref="C3" si="7">IF(OR(B3="",B3&lt;&gt;B2),1,C2+1)</f>
        <v>1</v>
      </c>
      <c r="D3" s="3"/>
      <c r="E3" s="2"/>
      <c r="F3" t="e">
        <f t="array" ref="F3">INDEX(Establishment!B$2:B$1047,MATCH($E3,Establishment!$A$2:$A$1047,0))</f>
        <v>#N/A</v>
      </c>
      <c r="G3" t="e">
        <f t="array" ref="G3">INDEX(Establishment!C$2:C$1047,MATCH($E3,Establishment!$A$2:$A$1047,0))</f>
        <v>#N/A</v>
      </c>
      <c r="H3" t="s">
        <v>20</v>
      </c>
      <c r="I3" s="4"/>
      <c r="J3" t="s">
        <v>20</v>
      </c>
      <c r="L3" s="4"/>
      <c r="M3" s="4">
        <f t="shared" ref="M3" si="8">K3*L3</f>
        <v>0</v>
      </c>
      <c r="N3" s="4">
        <f t="shared" ref="N3" si="9">IF(B3=B2,N2+M3,M3)</f>
        <v>0</v>
      </c>
      <c r="O3" t="s">
        <v>20</v>
      </c>
      <c r="P3">
        <f t="array" ref="P3">INDEX(Items!B$2:B$1098,MATCH($O3,Items!$A$2:$A$1098,0))</f>
        <v>0</v>
      </c>
      <c r="Q3">
        <f t="array" ref="Q3">INDEX(Items!C$2:C$1098,MATCH($O3,Items!$A$2:$A$1098,0))</f>
        <v>0</v>
      </c>
      <c r="R3">
        <f t="array" ref="R3">INDEX(Items!D$2:D$1098,MATCH($O3,Items!$A$2:$A$1098,0))</f>
        <v>0</v>
      </c>
    </row>
    <row r="4" spans="1:19" ht="14.4" x14ac:dyDescent="0.3">
      <c r="A4">
        <f t="shared" ref="A4" si="10">IF(OR(D4&lt;&gt;D3,D4=""),1,IF(NOT(AND(E4=E3,F4=F3,G4=G3)),A3+1,IF(OR(H4="",AND(H4&lt;&gt;"",H4&lt;&gt;H3,H3&lt;&gt;"")),A3,A3+1)))</f>
        <v>1</v>
      </c>
      <c r="B4" s="10" t="str">
        <f t="shared" ref="B4" si="11">IF(D4&lt;&gt;"",TEXT(D4,"YYYYMMDD")&amp;CHAR(64+A4),"")</f>
        <v/>
      </c>
      <c r="C4" s="2">
        <f t="shared" ref="C4" si="12">IF(OR(B4="",B4&lt;&gt;B3),1,C3+1)</f>
        <v>1</v>
      </c>
      <c r="D4" s="3"/>
      <c r="E4" s="2"/>
      <c r="F4" t="e">
        <f t="array" ref="F4">INDEX(Establishment!B$2:B$1047,MATCH($E4,Establishment!$A$2:$A$1047,0))</f>
        <v>#N/A</v>
      </c>
      <c r="G4" t="e">
        <f t="array" ref="G4">INDEX(Establishment!C$2:C$1047,MATCH($E4,Establishment!$A$2:$A$1047,0))</f>
        <v>#N/A</v>
      </c>
      <c r="H4" t="s">
        <v>20</v>
      </c>
      <c r="I4" s="4"/>
      <c r="J4" t="s">
        <v>20</v>
      </c>
      <c r="L4" s="4"/>
      <c r="M4" s="4">
        <f t="shared" ref="M4" si="13">K4*L4</f>
        <v>0</v>
      </c>
      <c r="N4" s="4">
        <f t="shared" ref="N4" si="14">IF(B4=B3,N3+M4,M4)</f>
        <v>0</v>
      </c>
      <c r="O4" t="s">
        <v>20</v>
      </c>
      <c r="P4">
        <f t="array" ref="P4">INDEX(Items!B$2:B$1098,MATCH($O4,Items!$A$2:$A$1098,0))</f>
        <v>0</v>
      </c>
      <c r="Q4">
        <f t="array" ref="Q4">INDEX(Items!C$2:C$1098,MATCH($O4,Items!$A$2:$A$1098,0))</f>
        <v>0</v>
      </c>
      <c r="R4">
        <f t="array" ref="R4">INDEX(Items!D$2:D$1098,MATCH($O4,Items!$A$2:$A$1098,0))</f>
        <v>0</v>
      </c>
    </row>
    <row r="5" spans="1:19" ht="14.4" x14ac:dyDescent="0.3">
      <c r="A5">
        <f t="shared" ref="A5:A68" si="15">IF(OR(D5&lt;&gt;D4,D5=""),1,IF(NOT(AND(E5=E4,F5=F4,G5=G4)),A4+1,IF(OR(H5="",AND(H5&lt;&gt;"",H5&lt;&gt;H4,H4&lt;&gt;"")),A4,A4+1)))</f>
        <v>1</v>
      </c>
      <c r="B5" s="10" t="str">
        <f t="shared" ref="B5:B68" si="16">IF(D5&lt;&gt;"",TEXT(D5,"YYYYMMDD")&amp;CHAR(64+A5),"")</f>
        <v/>
      </c>
      <c r="C5" s="2">
        <f t="shared" ref="C5:C68" si="17">IF(OR(B5="",B5&lt;&gt;B4),1,C4+1)</f>
        <v>1</v>
      </c>
      <c r="D5" s="3"/>
      <c r="E5" s="2"/>
      <c r="F5" t="e">
        <f t="array" ref="F5">INDEX(Establishment!B$2:B$1047,MATCH($E5,Establishment!$A$2:$A$1047,0))</f>
        <v>#N/A</v>
      </c>
      <c r="G5" t="e">
        <f t="array" ref="G5">INDEX(Establishment!C$2:C$1047,MATCH($E5,Establishment!$A$2:$A$1047,0))</f>
        <v>#N/A</v>
      </c>
      <c r="H5" t="s">
        <v>20</v>
      </c>
      <c r="I5" s="4"/>
      <c r="J5" t="s">
        <v>20</v>
      </c>
      <c r="L5" s="4"/>
      <c r="M5" s="4">
        <f t="shared" ref="M5:M68" si="18">K5*L5</f>
        <v>0</v>
      </c>
      <c r="N5" s="4">
        <f t="shared" ref="N5:N68" si="19">IF(B5=B4,N4+M5,M5)</f>
        <v>0</v>
      </c>
      <c r="O5" t="s">
        <v>20</v>
      </c>
      <c r="P5">
        <f t="array" ref="P5">INDEX(Items!B$2:B$1098,MATCH($O5,Items!$A$2:$A$1098,0))</f>
        <v>0</v>
      </c>
      <c r="Q5">
        <f t="array" ref="Q5">INDEX(Items!C$2:C$1098,MATCH($O5,Items!$A$2:$A$1098,0))</f>
        <v>0</v>
      </c>
      <c r="R5">
        <f t="array" ref="R5">INDEX(Items!D$2:D$1098,MATCH($O5,Items!$A$2:$A$1098,0))</f>
        <v>0</v>
      </c>
    </row>
    <row r="6" spans="1:19" ht="14.4" x14ac:dyDescent="0.3">
      <c r="A6">
        <f t="shared" si="15"/>
        <v>1</v>
      </c>
      <c r="B6" s="10" t="str">
        <f t="shared" si="16"/>
        <v/>
      </c>
      <c r="C6" s="2">
        <f t="shared" si="17"/>
        <v>1</v>
      </c>
      <c r="D6" s="3"/>
      <c r="E6" s="2"/>
      <c r="F6" t="e">
        <f t="array" ref="F6">INDEX(Establishment!B$2:B$1047,MATCH($E6,Establishment!$A$2:$A$1047,0))</f>
        <v>#N/A</v>
      </c>
      <c r="G6" t="e">
        <f t="array" ref="G6">INDEX(Establishment!C$2:C$1047,MATCH($E6,Establishment!$A$2:$A$1047,0))</f>
        <v>#N/A</v>
      </c>
      <c r="H6" t="s">
        <v>20</v>
      </c>
      <c r="I6" s="4"/>
      <c r="J6" t="s">
        <v>20</v>
      </c>
      <c r="L6" s="4"/>
      <c r="M6" s="4">
        <f t="shared" si="18"/>
        <v>0</v>
      </c>
      <c r="N6" s="4">
        <f t="shared" si="19"/>
        <v>0</v>
      </c>
      <c r="O6" t="s">
        <v>20</v>
      </c>
      <c r="P6">
        <f t="array" ref="P6">INDEX(Items!B$2:B$1098,MATCH($O6,Items!$A$2:$A$1098,0))</f>
        <v>0</v>
      </c>
      <c r="Q6">
        <f t="array" ref="Q6">INDEX(Items!C$2:C$1098,MATCH($O6,Items!$A$2:$A$1098,0))</f>
        <v>0</v>
      </c>
      <c r="R6">
        <f t="array" ref="R6">INDEX(Items!D$2:D$1098,MATCH($O6,Items!$A$2:$A$1098,0))</f>
        <v>0</v>
      </c>
    </row>
    <row r="7" spans="1:19" ht="14.4" x14ac:dyDescent="0.3">
      <c r="A7">
        <f t="shared" si="15"/>
        <v>1</v>
      </c>
      <c r="B7" s="10" t="str">
        <f t="shared" si="16"/>
        <v/>
      </c>
      <c r="C7" s="2">
        <f t="shared" si="17"/>
        <v>1</v>
      </c>
      <c r="D7" s="3"/>
      <c r="E7" s="2"/>
      <c r="F7" t="e">
        <f t="array" ref="F7">INDEX(Establishment!B$2:B$1047,MATCH($E7,Establishment!$A$2:$A$1047,0))</f>
        <v>#N/A</v>
      </c>
      <c r="G7" t="e">
        <f t="array" ref="G7">INDEX(Establishment!C$2:C$1047,MATCH($E7,Establishment!$A$2:$A$1047,0))</f>
        <v>#N/A</v>
      </c>
      <c r="H7" t="s">
        <v>20</v>
      </c>
      <c r="I7" s="4"/>
      <c r="J7" t="s">
        <v>20</v>
      </c>
      <c r="L7" s="4"/>
      <c r="M7" s="4">
        <f t="shared" si="18"/>
        <v>0</v>
      </c>
      <c r="N7" s="4">
        <f t="shared" si="19"/>
        <v>0</v>
      </c>
      <c r="O7" t="s">
        <v>20</v>
      </c>
      <c r="P7">
        <f t="array" ref="P7">INDEX(Items!B$2:B$1098,MATCH($O7,Items!$A$2:$A$1098,0))</f>
        <v>0</v>
      </c>
      <c r="Q7">
        <f t="array" ref="Q7">INDEX(Items!C$2:C$1098,MATCH($O7,Items!$A$2:$A$1098,0))</f>
        <v>0</v>
      </c>
      <c r="R7">
        <f t="array" ref="R7">INDEX(Items!D$2:D$1098,MATCH($O7,Items!$A$2:$A$1098,0))</f>
        <v>0</v>
      </c>
    </row>
    <row r="8" spans="1:19" ht="14.4" x14ac:dyDescent="0.3">
      <c r="A8">
        <f t="shared" si="15"/>
        <v>1</v>
      </c>
      <c r="B8" s="10" t="str">
        <f t="shared" si="16"/>
        <v/>
      </c>
      <c r="C8" s="2">
        <f t="shared" si="17"/>
        <v>1</v>
      </c>
      <c r="D8" s="3"/>
      <c r="E8" s="2"/>
      <c r="F8" t="e">
        <f t="array" ref="F8">INDEX(Establishment!B$2:B$1047,MATCH($E8,Establishment!$A$2:$A$1047,0))</f>
        <v>#N/A</v>
      </c>
      <c r="G8" t="e">
        <f t="array" ref="G8">INDEX(Establishment!C$2:C$1047,MATCH($E8,Establishment!$A$2:$A$1047,0))</f>
        <v>#N/A</v>
      </c>
      <c r="H8" t="s">
        <v>20</v>
      </c>
      <c r="I8" s="4"/>
      <c r="J8" t="s">
        <v>20</v>
      </c>
      <c r="L8" s="4"/>
      <c r="M8" s="4">
        <f t="shared" si="18"/>
        <v>0</v>
      </c>
      <c r="N8" s="4">
        <f t="shared" si="19"/>
        <v>0</v>
      </c>
      <c r="O8" t="s">
        <v>20</v>
      </c>
      <c r="P8">
        <f t="array" ref="P8">INDEX(Items!B$2:B$1098,MATCH($O8,Items!$A$2:$A$1098,0))</f>
        <v>0</v>
      </c>
      <c r="Q8">
        <f t="array" ref="Q8">INDEX(Items!C$2:C$1098,MATCH($O8,Items!$A$2:$A$1098,0))</f>
        <v>0</v>
      </c>
      <c r="R8">
        <f t="array" ref="R8">INDEX(Items!D$2:D$1098,MATCH($O8,Items!$A$2:$A$1098,0))</f>
        <v>0</v>
      </c>
    </row>
    <row r="9" spans="1:19" ht="14.4" x14ac:dyDescent="0.3">
      <c r="A9">
        <f t="shared" si="15"/>
        <v>1</v>
      </c>
      <c r="B9" s="10" t="str">
        <f t="shared" si="16"/>
        <v/>
      </c>
      <c r="C9" s="2">
        <f t="shared" si="17"/>
        <v>1</v>
      </c>
      <c r="D9" s="3"/>
      <c r="E9" s="2"/>
      <c r="F9" t="e">
        <f t="array" ref="F9">INDEX(Establishment!B$2:B$1047,MATCH($E9,Establishment!$A$2:$A$1047,0))</f>
        <v>#N/A</v>
      </c>
      <c r="G9" t="e">
        <f t="array" ref="G9">INDEX(Establishment!C$2:C$1047,MATCH($E9,Establishment!$A$2:$A$1047,0))</f>
        <v>#N/A</v>
      </c>
      <c r="H9" t="s">
        <v>20</v>
      </c>
      <c r="I9" s="4"/>
      <c r="J9" t="s">
        <v>20</v>
      </c>
      <c r="L9" s="4"/>
      <c r="M9" s="4">
        <f t="shared" si="18"/>
        <v>0</v>
      </c>
      <c r="N9" s="4">
        <f t="shared" si="19"/>
        <v>0</v>
      </c>
      <c r="O9" t="s">
        <v>20</v>
      </c>
      <c r="P9">
        <f t="array" ref="P9">INDEX(Items!B$2:B$1098,MATCH($O9,Items!$A$2:$A$1098,0))</f>
        <v>0</v>
      </c>
      <c r="Q9">
        <f t="array" ref="Q9">INDEX(Items!C$2:C$1098,MATCH($O9,Items!$A$2:$A$1098,0))</f>
        <v>0</v>
      </c>
      <c r="R9">
        <f t="array" ref="R9">INDEX(Items!D$2:D$1098,MATCH($O9,Items!$A$2:$A$1098,0))</f>
        <v>0</v>
      </c>
    </row>
    <row r="10" spans="1:19" ht="14.4" x14ac:dyDescent="0.3">
      <c r="A10">
        <f t="shared" si="15"/>
        <v>1</v>
      </c>
      <c r="B10" s="10" t="str">
        <f t="shared" si="16"/>
        <v/>
      </c>
      <c r="C10" s="2">
        <f t="shared" si="17"/>
        <v>1</v>
      </c>
      <c r="D10" s="3"/>
      <c r="E10" s="2"/>
      <c r="F10" t="e">
        <f t="array" ref="F10">INDEX(Establishment!B$2:B$1047,MATCH($E10,Establishment!$A$2:$A$1047,0))</f>
        <v>#N/A</v>
      </c>
      <c r="G10" t="e">
        <f t="array" ref="G10">INDEX(Establishment!C$2:C$1047,MATCH($E10,Establishment!$A$2:$A$1047,0))</f>
        <v>#N/A</v>
      </c>
      <c r="H10" t="s">
        <v>20</v>
      </c>
      <c r="I10" s="4"/>
      <c r="J10" t="s">
        <v>20</v>
      </c>
      <c r="L10" s="4"/>
      <c r="M10" s="4">
        <f t="shared" si="18"/>
        <v>0</v>
      </c>
      <c r="N10" s="4">
        <f t="shared" si="19"/>
        <v>0</v>
      </c>
      <c r="O10" t="s">
        <v>20</v>
      </c>
      <c r="P10">
        <f t="array" ref="P10">INDEX(Items!B$2:B$1098,MATCH($O10,Items!$A$2:$A$1098,0))</f>
        <v>0</v>
      </c>
      <c r="Q10">
        <f t="array" ref="Q10">INDEX(Items!C$2:C$1098,MATCH($O10,Items!$A$2:$A$1098,0))</f>
        <v>0</v>
      </c>
      <c r="R10">
        <f t="array" ref="R10">INDEX(Items!D$2:D$1098,MATCH($O10,Items!$A$2:$A$1098,0))</f>
        <v>0</v>
      </c>
    </row>
    <row r="11" spans="1:19" ht="14.4" x14ac:dyDescent="0.3">
      <c r="A11">
        <f t="shared" si="15"/>
        <v>1</v>
      </c>
      <c r="B11" s="10" t="str">
        <f t="shared" si="16"/>
        <v/>
      </c>
      <c r="C11" s="2">
        <f t="shared" si="17"/>
        <v>1</v>
      </c>
      <c r="D11" s="3"/>
      <c r="E11" s="2"/>
      <c r="F11" t="e">
        <f t="array" ref="F11">INDEX(Establishment!B$2:B$1047,MATCH($E11,Establishment!$A$2:$A$1047,0))</f>
        <v>#N/A</v>
      </c>
      <c r="G11" t="e">
        <f t="array" ref="G11">INDEX(Establishment!C$2:C$1047,MATCH($E11,Establishment!$A$2:$A$1047,0))</f>
        <v>#N/A</v>
      </c>
      <c r="H11" t="s">
        <v>20</v>
      </c>
      <c r="I11" s="4"/>
      <c r="J11" t="s">
        <v>20</v>
      </c>
      <c r="L11" s="4"/>
      <c r="M11" s="4">
        <f t="shared" si="18"/>
        <v>0</v>
      </c>
      <c r="N11" s="4">
        <f t="shared" si="19"/>
        <v>0</v>
      </c>
      <c r="O11" t="s">
        <v>20</v>
      </c>
      <c r="P11">
        <f t="array" ref="P11">INDEX(Items!B$2:B$1098,MATCH($O11,Items!$A$2:$A$1098,0))</f>
        <v>0</v>
      </c>
      <c r="Q11">
        <f t="array" ref="Q11">INDEX(Items!C$2:C$1098,MATCH($O11,Items!$A$2:$A$1098,0))</f>
        <v>0</v>
      </c>
      <c r="R11">
        <f t="array" ref="R11">INDEX(Items!D$2:D$1098,MATCH($O11,Items!$A$2:$A$1098,0))</f>
        <v>0</v>
      </c>
    </row>
    <row r="12" spans="1:19" ht="14.4" x14ac:dyDescent="0.3">
      <c r="A12">
        <f t="shared" si="15"/>
        <v>1</v>
      </c>
      <c r="B12" s="10" t="str">
        <f t="shared" si="16"/>
        <v/>
      </c>
      <c r="C12" s="2">
        <f t="shared" si="17"/>
        <v>1</v>
      </c>
      <c r="D12" s="3"/>
      <c r="E12" s="2"/>
      <c r="F12" t="e">
        <f t="array" ref="F12">INDEX(Establishment!B$2:B$1047,MATCH($E12,Establishment!$A$2:$A$1047,0))</f>
        <v>#N/A</v>
      </c>
      <c r="G12" t="e">
        <f t="array" ref="G12">INDEX(Establishment!C$2:C$1047,MATCH($E12,Establishment!$A$2:$A$1047,0))</f>
        <v>#N/A</v>
      </c>
      <c r="H12" t="s">
        <v>20</v>
      </c>
      <c r="I12" s="4"/>
      <c r="J12" t="s">
        <v>20</v>
      </c>
      <c r="L12" s="4"/>
      <c r="M12" s="4">
        <f t="shared" si="18"/>
        <v>0</v>
      </c>
      <c r="N12" s="4">
        <f t="shared" si="19"/>
        <v>0</v>
      </c>
      <c r="O12" t="s">
        <v>20</v>
      </c>
      <c r="P12">
        <f t="array" ref="P12">INDEX(Items!B$2:B$1098,MATCH($O12,Items!$A$2:$A$1098,0))</f>
        <v>0</v>
      </c>
      <c r="Q12">
        <f t="array" ref="Q12">INDEX(Items!C$2:C$1098,MATCH($O12,Items!$A$2:$A$1098,0))</f>
        <v>0</v>
      </c>
      <c r="R12">
        <f t="array" ref="R12">INDEX(Items!D$2:D$1098,MATCH($O12,Items!$A$2:$A$1098,0))</f>
        <v>0</v>
      </c>
    </row>
    <row r="13" spans="1:19" ht="14.4" x14ac:dyDescent="0.3">
      <c r="A13">
        <f t="shared" si="15"/>
        <v>1</v>
      </c>
      <c r="B13" s="10" t="str">
        <f t="shared" si="16"/>
        <v/>
      </c>
      <c r="C13" s="2">
        <f t="shared" si="17"/>
        <v>1</v>
      </c>
      <c r="D13" s="3"/>
      <c r="E13" s="2"/>
      <c r="F13" t="e">
        <f t="array" ref="F13">INDEX(Establishment!B$2:B$1047,MATCH($E13,Establishment!$A$2:$A$1047,0))</f>
        <v>#N/A</v>
      </c>
      <c r="G13" t="e">
        <f t="array" ref="G13">INDEX(Establishment!C$2:C$1047,MATCH($E13,Establishment!$A$2:$A$1047,0))</f>
        <v>#N/A</v>
      </c>
      <c r="H13" t="s">
        <v>20</v>
      </c>
      <c r="I13" s="4"/>
      <c r="J13" t="s">
        <v>20</v>
      </c>
      <c r="L13" s="4"/>
      <c r="M13" s="4">
        <f t="shared" si="18"/>
        <v>0</v>
      </c>
      <c r="N13" s="4">
        <f t="shared" si="19"/>
        <v>0</v>
      </c>
      <c r="O13" t="s">
        <v>20</v>
      </c>
      <c r="P13">
        <f t="array" ref="P13">INDEX(Items!B$2:B$1098,MATCH($O13,Items!$A$2:$A$1098,0))</f>
        <v>0</v>
      </c>
      <c r="Q13">
        <f t="array" ref="Q13">INDEX(Items!C$2:C$1098,MATCH($O13,Items!$A$2:$A$1098,0))</f>
        <v>0</v>
      </c>
      <c r="R13">
        <f t="array" ref="R13">INDEX(Items!D$2:D$1098,MATCH($O13,Items!$A$2:$A$1098,0))</f>
        <v>0</v>
      </c>
    </row>
    <row r="14" spans="1:19" ht="14.4" x14ac:dyDescent="0.3">
      <c r="A14">
        <f t="shared" si="15"/>
        <v>1</v>
      </c>
      <c r="B14" s="10" t="str">
        <f t="shared" si="16"/>
        <v/>
      </c>
      <c r="C14" s="2">
        <f t="shared" si="17"/>
        <v>1</v>
      </c>
      <c r="D14" s="3"/>
      <c r="E14" s="2"/>
      <c r="F14" t="e">
        <f t="array" ref="F14">INDEX(Establishment!B$2:B$1047,MATCH($E14,Establishment!$A$2:$A$1047,0))</f>
        <v>#N/A</v>
      </c>
      <c r="G14" t="e">
        <f t="array" ref="G14">INDEX(Establishment!C$2:C$1047,MATCH($E14,Establishment!$A$2:$A$1047,0))</f>
        <v>#N/A</v>
      </c>
      <c r="H14" t="s">
        <v>20</v>
      </c>
      <c r="I14" s="4"/>
      <c r="J14" t="s">
        <v>20</v>
      </c>
      <c r="L14" s="4"/>
      <c r="M14" s="4">
        <f t="shared" si="18"/>
        <v>0</v>
      </c>
      <c r="N14" s="4">
        <f t="shared" si="19"/>
        <v>0</v>
      </c>
      <c r="O14" t="s">
        <v>20</v>
      </c>
      <c r="P14">
        <f t="array" ref="P14">INDEX(Items!B$2:B$1098,MATCH($O14,Items!$A$2:$A$1098,0))</f>
        <v>0</v>
      </c>
      <c r="Q14">
        <f t="array" ref="Q14">INDEX(Items!C$2:C$1098,MATCH($O14,Items!$A$2:$A$1098,0))</f>
        <v>0</v>
      </c>
      <c r="R14">
        <f t="array" ref="R14">INDEX(Items!D$2:D$1098,MATCH($O14,Items!$A$2:$A$1098,0))</f>
        <v>0</v>
      </c>
    </row>
    <row r="15" spans="1:19" ht="14.4" x14ac:dyDescent="0.3">
      <c r="A15">
        <f t="shared" si="15"/>
        <v>1</v>
      </c>
      <c r="B15" s="10" t="str">
        <f t="shared" si="16"/>
        <v/>
      </c>
      <c r="C15" s="2">
        <f t="shared" si="17"/>
        <v>1</v>
      </c>
      <c r="D15" s="3"/>
      <c r="E15" s="2"/>
      <c r="F15" t="e">
        <f t="array" ref="F15">INDEX(Establishment!B$2:B$1047,MATCH($E15,Establishment!$A$2:$A$1047,0))</f>
        <v>#N/A</v>
      </c>
      <c r="G15" t="e">
        <f t="array" ref="G15">INDEX(Establishment!C$2:C$1047,MATCH($E15,Establishment!$A$2:$A$1047,0))</f>
        <v>#N/A</v>
      </c>
      <c r="H15" t="s">
        <v>20</v>
      </c>
      <c r="I15" s="4"/>
      <c r="J15" t="s">
        <v>20</v>
      </c>
      <c r="L15" s="4"/>
      <c r="M15" s="4">
        <f t="shared" si="18"/>
        <v>0</v>
      </c>
      <c r="N15" s="4">
        <f t="shared" si="19"/>
        <v>0</v>
      </c>
      <c r="O15" t="s">
        <v>20</v>
      </c>
      <c r="P15">
        <f t="array" ref="P15">INDEX(Items!B$2:B$1098,MATCH($O15,Items!$A$2:$A$1098,0))</f>
        <v>0</v>
      </c>
      <c r="Q15">
        <f t="array" ref="Q15">INDEX(Items!C$2:C$1098,MATCH($O15,Items!$A$2:$A$1098,0))</f>
        <v>0</v>
      </c>
      <c r="R15">
        <f t="array" ref="R15">INDEX(Items!D$2:D$1098,MATCH($O15,Items!$A$2:$A$1098,0))</f>
        <v>0</v>
      </c>
    </row>
    <row r="16" spans="1:19" ht="14.4" x14ac:dyDescent="0.3">
      <c r="A16">
        <f t="shared" si="15"/>
        <v>1</v>
      </c>
      <c r="B16" s="10" t="str">
        <f t="shared" si="16"/>
        <v/>
      </c>
      <c r="C16" s="2">
        <f t="shared" si="17"/>
        <v>1</v>
      </c>
      <c r="D16" s="3"/>
      <c r="E16" s="2"/>
      <c r="F16" t="e">
        <f t="array" ref="F16">INDEX(Establishment!B$2:B$1047,MATCH($E16,Establishment!$A$2:$A$1047,0))</f>
        <v>#N/A</v>
      </c>
      <c r="G16" t="e">
        <f t="array" ref="G16">INDEX(Establishment!C$2:C$1047,MATCH($E16,Establishment!$A$2:$A$1047,0))</f>
        <v>#N/A</v>
      </c>
      <c r="H16" t="s">
        <v>20</v>
      </c>
      <c r="I16" s="4"/>
      <c r="J16" t="s">
        <v>20</v>
      </c>
      <c r="L16" s="4"/>
      <c r="M16" s="4">
        <f t="shared" si="18"/>
        <v>0</v>
      </c>
      <c r="N16" s="4">
        <f t="shared" si="19"/>
        <v>0</v>
      </c>
      <c r="O16" t="s">
        <v>20</v>
      </c>
      <c r="P16">
        <f t="array" ref="P16">INDEX(Items!B$2:B$1098,MATCH($O16,Items!$A$2:$A$1098,0))</f>
        <v>0</v>
      </c>
      <c r="Q16">
        <f t="array" ref="Q16">INDEX(Items!C$2:C$1098,MATCH($O16,Items!$A$2:$A$1098,0))</f>
        <v>0</v>
      </c>
      <c r="R16">
        <f t="array" ref="R16">INDEX(Items!D$2:D$1098,MATCH($O16,Items!$A$2:$A$1098,0))</f>
        <v>0</v>
      </c>
    </row>
    <row r="17" spans="1:18" ht="14.4" x14ac:dyDescent="0.3">
      <c r="A17">
        <f t="shared" si="15"/>
        <v>1</v>
      </c>
      <c r="B17" s="10" t="str">
        <f t="shared" si="16"/>
        <v/>
      </c>
      <c r="C17" s="2">
        <f t="shared" si="17"/>
        <v>1</v>
      </c>
      <c r="D17" s="3"/>
      <c r="E17" s="2"/>
      <c r="F17" t="e">
        <f t="array" ref="F17">INDEX(Establishment!B$2:B$1047,MATCH($E17,Establishment!$A$2:$A$1047,0))</f>
        <v>#N/A</v>
      </c>
      <c r="G17" t="e">
        <f t="array" ref="G17">INDEX(Establishment!C$2:C$1047,MATCH($E17,Establishment!$A$2:$A$1047,0))</f>
        <v>#N/A</v>
      </c>
      <c r="H17" t="s">
        <v>20</v>
      </c>
      <c r="I17" s="4"/>
      <c r="J17" t="s">
        <v>20</v>
      </c>
      <c r="L17" s="4"/>
      <c r="M17" s="4">
        <f t="shared" si="18"/>
        <v>0</v>
      </c>
      <c r="N17" s="4">
        <f t="shared" si="19"/>
        <v>0</v>
      </c>
      <c r="O17" t="s">
        <v>20</v>
      </c>
      <c r="P17">
        <f t="array" ref="P17">INDEX(Items!B$2:B$1098,MATCH($O17,Items!$A$2:$A$1098,0))</f>
        <v>0</v>
      </c>
      <c r="Q17">
        <f t="array" ref="Q17">INDEX(Items!C$2:C$1098,MATCH($O17,Items!$A$2:$A$1098,0))</f>
        <v>0</v>
      </c>
      <c r="R17">
        <f t="array" ref="R17">INDEX(Items!D$2:D$1098,MATCH($O17,Items!$A$2:$A$1098,0))</f>
        <v>0</v>
      </c>
    </row>
    <row r="18" spans="1:18" ht="14.4" x14ac:dyDescent="0.3">
      <c r="A18">
        <f t="shared" si="15"/>
        <v>1</v>
      </c>
      <c r="B18" s="10" t="str">
        <f t="shared" si="16"/>
        <v/>
      </c>
      <c r="C18" s="2">
        <f t="shared" si="17"/>
        <v>1</v>
      </c>
      <c r="D18" s="3"/>
      <c r="E18" s="2"/>
      <c r="F18" t="e">
        <f t="array" ref="F18">INDEX(Establishment!B$2:B$1047,MATCH($E18,Establishment!$A$2:$A$1047,0))</f>
        <v>#N/A</v>
      </c>
      <c r="G18" t="e">
        <f t="array" ref="G18">INDEX(Establishment!C$2:C$1047,MATCH($E18,Establishment!$A$2:$A$1047,0))</f>
        <v>#N/A</v>
      </c>
      <c r="H18" t="s">
        <v>20</v>
      </c>
      <c r="I18" s="4"/>
      <c r="J18" t="s">
        <v>20</v>
      </c>
      <c r="L18" s="4"/>
      <c r="M18" s="4">
        <f t="shared" si="18"/>
        <v>0</v>
      </c>
      <c r="N18" s="4">
        <f t="shared" si="19"/>
        <v>0</v>
      </c>
      <c r="O18" t="s">
        <v>20</v>
      </c>
      <c r="P18">
        <f t="array" ref="P18">INDEX(Items!B$2:B$1098,MATCH($O18,Items!$A$2:$A$1098,0))</f>
        <v>0</v>
      </c>
      <c r="Q18">
        <f t="array" ref="Q18">INDEX(Items!C$2:C$1098,MATCH($O18,Items!$A$2:$A$1098,0))</f>
        <v>0</v>
      </c>
      <c r="R18">
        <f t="array" ref="R18">INDEX(Items!D$2:D$1098,MATCH($O18,Items!$A$2:$A$1098,0))</f>
        <v>0</v>
      </c>
    </row>
    <row r="19" spans="1:18" ht="14.4" x14ac:dyDescent="0.3">
      <c r="A19">
        <f t="shared" si="15"/>
        <v>1</v>
      </c>
      <c r="B19" s="10" t="str">
        <f t="shared" si="16"/>
        <v/>
      </c>
      <c r="C19" s="2">
        <f t="shared" si="17"/>
        <v>1</v>
      </c>
      <c r="D19" s="3"/>
      <c r="E19" s="2"/>
      <c r="F19" t="e">
        <f t="array" ref="F19">INDEX(Establishment!B$2:B$1047,MATCH($E19,Establishment!$A$2:$A$1047,0))</f>
        <v>#N/A</v>
      </c>
      <c r="G19" t="e">
        <f t="array" ref="G19">INDEX(Establishment!C$2:C$1047,MATCH($E19,Establishment!$A$2:$A$1047,0))</f>
        <v>#N/A</v>
      </c>
      <c r="H19" t="s">
        <v>20</v>
      </c>
      <c r="I19" s="4"/>
      <c r="J19" t="s">
        <v>20</v>
      </c>
      <c r="L19" s="4"/>
      <c r="M19" s="4">
        <f t="shared" si="18"/>
        <v>0</v>
      </c>
      <c r="N19" s="4">
        <f t="shared" si="19"/>
        <v>0</v>
      </c>
      <c r="O19" t="s">
        <v>20</v>
      </c>
      <c r="P19">
        <f t="array" ref="P19">INDEX(Items!B$2:B$1098,MATCH($O19,Items!$A$2:$A$1098,0))</f>
        <v>0</v>
      </c>
      <c r="Q19">
        <f t="array" ref="Q19">INDEX(Items!C$2:C$1098,MATCH($O19,Items!$A$2:$A$1098,0))</f>
        <v>0</v>
      </c>
      <c r="R19">
        <f t="array" ref="R19">INDEX(Items!D$2:D$1098,MATCH($O19,Items!$A$2:$A$1098,0))</f>
        <v>0</v>
      </c>
    </row>
    <row r="20" spans="1:18" ht="14.4" x14ac:dyDescent="0.3">
      <c r="A20">
        <f t="shared" si="15"/>
        <v>1</v>
      </c>
      <c r="B20" s="10" t="str">
        <f t="shared" si="16"/>
        <v/>
      </c>
      <c r="C20" s="2">
        <f t="shared" si="17"/>
        <v>1</v>
      </c>
      <c r="D20" s="3"/>
      <c r="E20" s="2"/>
      <c r="F20" t="e">
        <f t="array" ref="F20">INDEX(Establishment!B$2:B$1047,MATCH($E20,Establishment!$A$2:$A$1047,0))</f>
        <v>#N/A</v>
      </c>
      <c r="G20" t="e">
        <f t="array" ref="G20">INDEX(Establishment!C$2:C$1047,MATCH($E20,Establishment!$A$2:$A$1047,0))</f>
        <v>#N/A</v>
      </c>
      <c r="H20" t="s">
        <v>20</v>
      </c>
      <c r="I20" s="4"/>
      <c r="J20" t="s">
        <v>20</v>
      </c>
      <c r="L20" s="4"/>
      <c r="M20" s="4">
        <f t="shared" si="18"/>
        <v>0</v>
      </c>
      <c r="N20" s="4">
        <f t="shared" si="19"/>
        <v>0</v>
      </c>
      <c r="O20" t="s">
        <v>20</v>
      </c>
      <c r="P20">
        <f t="array" ref="P20">INDEX(Items!B$2:B$1098,MATCH($O20,Items!$A$2:$A$1098,0))</f>
        <v>0</v>
      </c>
      <c r="Q20">
        <f t="array" ref="Q20">INDEX(Items!C$2:C$1098,MATCH($O20,Items!$A$2:$A$1098,0))</f>
        <v>0</v>
      </c>
      <c r="R20">
        <f t="array" ref="R20">INDEX(Items!D$2:D$1098,MATCH($O20,Items!$A$2:$A$1098,0))</f>
        <v>0</v>
      </c>
    </row>
    <row r="21" spans="1:18" ht="14.4" x14ac:dyDescent="0.3">
      <c r="A21">
        <f t="shared" si="15"/>
        <v>1</v>
      </c>
      <c r="B21" s="10" t="str">
        <f t="shared" si="16"/>
        <v/>
      </c>
      <c r="C21" s="2">
        <f t="shared" si="17"/>
        <v>1</v>
      </c>
      <c r="D21" s="3"/>
      <c r="E21" s="2"/>
      <c r="F21" t="e">
        <f t="array" ref="F21">INDEX(Establishment!B$2:B$1047,MATCH($E21,Establishment!$A$2:$A$1047,0))</f>
        <v>#N/A</v>
      </c>
      <c r="G21" t="e">
        <f t="array" ref="G21">INDEX(Establishment!C$2:C$1047,MATCH($E21,Establishment!$A$2:$A$1047,0))</f>
        <v>#N/A</v>
      </c>
      <c r="H21" t="s">
        <v>20</v>
      </c>
      <c r="I21" s="4"/>
      <c r="J21" t="s">
        <v>20</v>
      </c>
      <c r="L21" s="4"/>
      <c r="M21" s="4">
        <f t="shared" si="18"/>
        <v>0</v>
      </c>
      <c r="N21" s="4">
        <f t="shared" si="19"/>
        <v>0</v>
      </c>
      <c r="O21" t="s">
        <v>20</v>
      </c>
      <c r="P21">
        <f t="array" ref="P21">INDEX(Items!B$2:B$1098,MATCH($O21,Items!$A$2:$A$1098,0))</f>
        <v>0</v>
      </c>
      <c r="Q21">
        <f t="array" ref="Q21">INDEX(Items!C$2:C$1098,MATCH($O21,Items!$A$2:$A$1098,0))</f>
        <v>0</v>
      </c>
      <c r="R21">
        <f t="array" ref="R21">INDEX(Items!D$2:D$1098,MATCH($O21,Items!$A$2:$A$1098,0))</f>
        <v>0</v>
      </c>
    </row>
    <row r="22" spans="1:18" ht="14.4" x14ac:dyDescent="0.3">
      <c r="A22">
        <f t="shared" si="15"/>
        <v>1</v>
      </c>
      <c r="B22" s="10" t="str">
        <f t="shared" si="16"/>
        <v/>
      </c>
      <c r="C22" s="2">
        <f t="shared" si="17"/>
        <v>1</v>
      </c>
      <c r="D22" s="3"/>
      <c r="E22" s="2"/>
      <c r="F22" t="e">
        <f t="array" ref="F22">INDEX(Establishment!B$2:B$1047,MATCH($E22,Establishment!$A$2:$A$1047,0))</f>
        <v>#N/A</v>
      </c>
      <c r="G22" t="e">
        <f t="array" ref="G22">INDEX(Establishment!C$2:C$1047,MATCH($E22,Establishment!$A$2:$A$1047,0))</f>
        <v>#N/A</v>
      </c>
      <c r="H22" t="s">
        <v>20</v>
      </c>
      <c r="I22" s="4"/>
      <c r="J22" t="s">
        <v>20</v>
      </c>
      <c r="L22" s="4"/>
      <c r="M22" s="4">
        <f t="shared" si="18"/>
        <v>0</v>
      </c>
      <c r="N22" s="4">
        <f t="shared" si="19"/>
        <v>0</v>
      </c>
      <c r="O22" t="s">
        <v>20</v>
      </c>
      <c r="P22">
        <f t="array" ref="P22">INDEX(Items!B$2:B$1098,MATCH($O22,Items!$A$2:$A$1098,0))</f>
        <v>0</v>
      </c>
      <c r="Q22">
        <f t="array" ref="Q22">INDEX(Items!C$2:C$1098,MATCH($O22,Items!$A$2:$A$1098,0))</f>
        <v>0</v>
      </c>
      <c r="R22">
        <f t="array" ref="R22">INDEX(Items!D$2:D$1098,MATCH($O22,Items!$A$2:$A$1098,0))</f>
        <v>0</v>
      </c>
    </row>
    <row r="23" spans="1:18" ht="14.4" x14ac:dyDescent="0.3">
      <c r="A23">
        <f t="shared" si="15"/>
        <v>1</v>
      </c>
      <c r="B23" s="10" t="str">
        <f t="shared" si="16"/>
        <v/>
      </c>
      <c r="C23" s="2">
        <f t="shared" si="17"/>
        <v>1</v>
      </c>
      <c r="D23" s="3"/>
      <c r="E23" s="2"/>
      <c r="F23" t="e">
        <f t="array" ref="F23">INDEX(Establishment!B$2:B$1047,MATCH($E23,Establishment!$A$2:$A$1047,0))</f>
        <v>#N/A</v>
      </c>
      <c r="G23" t="e">
        <f t="array" ref="G23">INDEX(Establishment!C$2:C$1047,MATCH($E23,Establishment!$A$2:$A$1047,0))</f>
        <v>#N/A</v>
      </c>
      <c r="H23" t="s">
        <v>20</v>
      </c>
      <c r="I23" s="4"/>
      <c r="J23" t="s">
        <v>20</v>
      </c>
      <c r="L23" s="4"/>
      <c r="M23" s="4">
        <f t="shared" si="18"/>
        <v>0</v>
      </c>
      <c r="N23" s="4">
        <f t="shared" si="19"/>
        <v>0</v>
      </c>
      <c r="O23" t="s">
        <v>20</v>
      </c>
      <c r="P23">
        <f t="array" ref="P23">INDEX(Items!B$2:B$1098,MATCH($O23,Items!$A$2:$A$1098,0))</f>
        <v>0</v>
      </c>
      <c r="Q23">
        <f t="array" ref="Q23">INDEX(Items!C$2:C$1098,MATCH($O23,Items!$A$2:$A$1098,0))</f>
        <v>0</v>
      </c>
      <c r="R23">
        <f t="array" ref="R23">INDEX(Items!D$2:D$1098,MATCH($O23,Items!$A$2:$A$1098,0))</f>
        <v>0</v>
      </c>
    </row>
    <row r="24" spans="1:18" ht="14.4" x14ac:dyDescent="0.3">
      <c r="A24">
        <f t="shared" si="15"/>
        <v>1</v>
      </c>
      <c r="B24" s="10" t="str">
        <f t="shared" si="16"/>
        <v/>
      </c>
      <c r="C24" s="2">
        <f t="shared" si="17"/>
        <v>1</v>
      </c>
      <c r="D24" s="3"/>
      <c r="E24" s="2"/>
      <c r="F24" t="e">
        <f t="array" ref="F24">INDEX(Establishment!B$2:B$1047,MATCH($E24,Establishment!$A$2:$A$1047,0))</f>
        <v>#N/A</v>
      </c>
      <c r="G24" t="e">
        <f t="array" ref="G24">INDEX(Establishment!C$2:C$1047,MATCH($E24,Establishment!$A$2:$A$1047,0))</f>
        <v>#N/A</v>
      </c>
      <c r="H24" t="s">
        <v>20</v>
      </c>
      <c r="I24" s="4"/>
      <c r="J24" t="s">
        <v>20</v>
      </c>
      <c r="L24" s="4"/>
      <c r="M24" s="4">
        <f t="shared" si="18"/>
        <v>0</v>
      </c>
      <c r="N24" s="4">
        <f t="shared" si="19"/>
        <v>0</v>
      </c>
      <c r="O24" t="s">
        <v>20</v>
      </c>
      <c r="P24">
        <f t="array" ref="P24">INDEX(Items!B$2:B$1098,MATCH($O24,Items!$A$2:$A$1098,0))</f>
        <v>0</v>
      </c>
      <c r="Q24">
        <f t="array" ref="Q24">INDEX(Items!C$2:C$1098,MATCH($O24,Items!$A$2:$A$1098,0))</f>
        <v>0</v>
      </c>
      <c r="R24">
        <f t="array" ref="R24">INDEX(Items!D$2:D$1098,MATCH($O24,Items!$A$2:$A$1098,0))</f>
        <v>0</v>
      </c>
    </row>
    <row r="25" spans="1:18" ht="14.4" x14ac:dyDescent="0.3">
      <c r="A25">
        <f t="shared" si="15"/>
        <v>1</v>
      </c>
      <c r="B25" s="10" t="str">
        <f t="shared" si="16"/>
        <v/>
      </c>
      <c r="C25" s="2">
        <f t="shared" si="17"/>
        <v>1</v>
      </c>
      <c r="D25" s="3"/>
      <c r="E25" s="2"/>
      <c r="F25" t="e">
        <f t="array" ref="F25">INDEX(Establishment!B$2:B$1047,MATCH($E25,Establishment!$A$2:$A$1047,0))</f>
        <v>#N/A</v>
      </c>
      <c r="G25" t="e">
        <f t="array" ref="G25">INDEX(Establishment!C$2:C$1047,MATCH($E25,Establishment!$A$2:$A$1047,0))</f>
        <v>#N/A</v>
      </c>
      <c r="H25" t="s">
        <v>20</v>
      </c>
      <c r="I25" s="4"/>
      <c r="J25" t="s">
        <v>20</v>
      </c>
      <c r="L25" s="4"/>
      <c r="M25" s="4">
        <f t="shared" si="18"/>
        <v>0</v>
      </c>
      <c r="N25" s="4">
        <f t="shared" si="19"/>
        <v>0</v>
      </c>
      <c r="O25" t="s">
        <v>20</v>
      </c>
      <c r="P25">
        <f t="array" ref="P25">INDEX(Items!B$2:B$1098,MATCH($O25,Items!$A$2:$A$1098,0))</f>
        <v>0</v>
      </c>
      <c r="Q25">
        <f t="array" ref="Q25">INDEX(Items!C$2:C$1098,MATCH($O25,Items!$A$2:$A$1098,0))</f>
        <v>0</v>
      </c>
      <c r="R25">
        <f t="array" ref="R25">INDEX(Items!D$2:D$1098,MATCH($O25,Items!$A$2:$A$1098,0))</f>
        <v>0</v>
      </c>
    </row>
    <row r="26" spans="1:18" ht="14.4" x14ac:dyDescent="0.3">
      <c r="A26">
        <f t="shared" si="15"/>
        <v>1</v>
      </c>
      <c r="B26" s="10" t="str">
        <f t="shared" si="16"/>
        <v/>
      </c>
      <c r="C26" s="2">
        <f t="shared" si="17"/>
        <v>1</v>
      </c>
      <c r="D26" s="3"/>
      <c r="E26" s="2"/>
      <c r="F26" t="e">
        <f t="array" ref="F26">INDEX(Establishment!B$2:B$1047,MATCH($E26,Establishment!$A$2:$A$1047,0))</f>
        <v>#N/A</v>
      </c>
      <c r="G26" t="e">
        <f t="array" ref="G26">INDEX(Establishment!C$2:C$1047,MATCH($E26,Establishment!$A$2:$A$1047,0))</f>
        <v>#N/A</v>
      </c>
      <c r="H26" t="s">
        <v>20</v>
      </c>
      <c r="I26" s="4"/>
      <c r="J26" t="s">
        <v>20</v>
      </c>
      <c r="L26" s="4"/>
      <c r="M26" s="4">
        <f t="shared" si="18"/>
        <v>0</v>
      </c>
      <c r="N26" s="4">
        <f t="shared" si="19"/>
        <v>0</v>
      </c>
      <c r="O26" t="s">
        <v>20</v>
      </c>
      <c r="P26">
        <f t="array" ref="P26">INDEX(Items!B$2:B$1098,MATCH($O26,Items!$A$2:$A$1098,0))</f>
        <v>0</v>
      </c>
      <c r="Q26">
        <f t="array" ref="Q26">INDEX(Items!C$2:C$1098,MATCH($O26,Items!$A$2:$A$1098,0))</f>
        <v>0</v>
      </c>
      <c r="R26">
        <f t="array" ref="R26">INDEX(Items!D$2:D$1098,MATCH($O26,Items!$A$2:$A$1098,0))</f>
        <v>0</v>
      </c>
    </row>
    <row r="27" spans="1:18" ht="14.4" x14ac:dyDescent="0.3">
      <c r="A27">
        <f t="shared" si="15"/>
        <v>1</v>
      </c>
      <c r="B27" s="10" t="str">
        <f t="shared" si="16"/>
        <v/>
      </c>
      <c r="C27" s="2">
        <f t="shared" si="17"/>
        <v>1</v>
      </c>
      <c r="D27" s="3"/>
      <c r="E27" s="2"/>
      <c r="F27" t="e">
        <f t="array" ref="F27">INDEX(Establishment!B$2:B$1047,MATCH($E27,Establishment!$A$2:$A$1047,0))</f>
        <v>#N/A</v>
      </c>
      <c r="G27" t="e">
        <f t="array" ref="G27">INDEX(Establishment!C$2:C$1047,MATCH($E27,Establishment!$A$2:$A$1047,0))</f>
        <v>#N/A</v>
      </c>
      <c r="H27" t="s">
        <v>20</v>
      </c>
      <c r="I27" s="4"/>
      <c r="J27" t="s">
        <v>20</v>
      </c>
      <c r="L27" s="4"/>
      <c r="M27" s="4">
        <f t="shared" si="18"/>
        <v>0</v>
      </c>
      <c r="N27" s="4">
        <f t="shared" si="19"/>
        <v>0</v>
      </c>
      <c r="O27" t="s">
        <v>20</v>
      </c>
      <c r="P27">
        <f t="array" ref="P27">INDEX(Items!B$2:B$1098,MATCH($O27,Items!$A$2:$A$1098,0))</f>
        <v>0</v>
      </c>
      <c r="Q27">
        <f t="array" ref="Q27">INDEX(Items!C$2:C$1098,MATCH($O27,Items!$A$2:$A$1098,0))</f>
        <v>0</v>
      </c>
      <c r="R27">
        <f t="array" ref="R27">INDEX(Items!D$2:D$1098,MATCH($O27,Items!$A$2:$A$1098,0))</f>
        <v>0</v>
      </c>
    </row>
    <row r="28" spans="1:18" ht="14.4" x14ac:dyDescent="0.3">
      <c r="A28">
        <f t="shared" si="15"/>
        <v>1</v>
      </c>
      <c r="B28" s="10" t="str">
        <f t="shared" si="16"/>
        <v/>
      </c>
      <c r="C28" s="2">
        <f t="shared" si="17"/>
        <v>1</v>
      </c>
      <c r="D28" s="3"/>
      <c r="E28" s="2"/>
      <c r="F28" t="e">
        <f t="array" ref="F28">INDEX(Establishment!B$2:B$1047,MATCH($E28,Establishment!$A$2:$A$1047,0))</f>
        <v>#N/A</v>
      </c>
      <c r="G28" t="e">
        <f t="array" ref="G28">INDEX(Establishment!C$2:C$1047,MATCH($E28,Establishment!$A$2:$A$1047,0))</f>
        <v>#N/A</v>
      </c>
      <c r="H28" t="s">
        <v>20</v>
      </c>
      <c r="I28" s="4"/>
      <c r="J28" t="s">
        <v>20</v>
      </c>
      <c r="L28" s="4"/>
      <c r="M28" s="4">
        <f t="shared" si="18"/>
        <v>0</v>
      </c>
      <c r="N28" s="4">
        <f t="shared" si="19"/>
        <v>0</v>
      </c>
      <c r="O28" t="s">
        <v>20</v>
      </c>
      <c r="P28">
        <f t="array" ref="P28">INDEX(Items!B$2:B$1098,MATCH($O28,Items!$A$2:$A$1098,0))</f>
        <v>0</v>
      </c>
      <c r="Q28">
        <f t="array" ref="Q28">INDEX(Items!C$2:C$1098,MATCH($O28,Items!$A$2:$A$1098,0))</f>
        <v>0</v>
      </c>
      <c r="R28">
        <f t="array" ref="R28">INDEX(Items!D$2:D$1098,MATCH($O28,Items!$A$2:$A$1098,0))</f>
        <v>0</v>
      </c>
    </row>
    <row r="29" spans="1:18" ht="14.4" x14ac:dyDescent="0.3">
      <c r="A29">
        <f t="shared" si="15"/>
        <v>1</v>
      </c>
      <c r="B29" s="10" t="str">
        <f t="shared" si="16"/>
        <v/>
      </c>
      <c r="C29" s="2">
        <f t="shared" si="17"/>
        <v>1</v>
      </c>
      <c r="D29" s="3"/>
      <c r="E29" s="2"/>
      <c r="F29" t="e">
        <f t="array" ref="F29">INDEX(Establishment!B$2:B$1047,MATCH($E29,Establishment!$A$2:$A$1047,0))</f>
        <v>#N/A</v>
      </c>
      <c r="G29" t="e">
        <f t="array" ref="G29">INDEX(Establishment!C$2:C$1047,MATCH($E29,Establishment!$A$2:$A$1047,0))</f>
        <v>#N/A</v>
      </c>
      <c r="H29" t="s">
        <v>20</v>
      </c>
      <c r="I29" s="4"/>
      <c r="J29" t="s">
        <v>20</v>
      </c>
      <c r="L29" s="4"/>
      <c r="M29" s="4">
        <f t="shared" si="18"/>
        <v>0</v>
      </c>
      <c r="N29" s="4">
        <f t="shared" si="19"/>
        <v>0</v>
      </c>
      <c r="O29" t="s">
        <v>20</v>
      </c>
      <c r="P29">
        <f t="array" ref="P29">INDEX(Items!B$2:B$1098,MATCH($O29,Items!$A$2:$A$1098,0))</f>
        <v>0</v>
      </c>
      <c r="Q29">
        <f t="array" ref="Q29">INDEX(Items!C$2:C$1098,MATCH($O29,Items!$A$2:$A$1098,0))</f>
        <v>0</v>
      </c>
      <c r="R29">
        <f t="array" ref="R29">INDEX(Items!D$2:D$1098,MATCH($O29,Items!$A$2:$A$1098,0))</f>
        <v>0</v>
      </c>
    </row>
    <row r="30" spans="1:18" ht="14.4" x14ac:dyDescent="0.3">
      <c r="A30">
        <f t="shared" si="15"/>
        <v>1</v>
      </c>
      <c r="B30" s="10" t="str">
        <f t="shared" si="16"/>
        <v/>
      </c>
      <c r="C30" s="2">
        <f t="shared" si="17"/>
        <v>1</v>
      </c>
      <c r="D30" s="3"/>
      <c r="E30" s="2"/>
      <c r="F30" t="e">
        <f t="array" ref="F30">INDEX(Establishment!B$2:B$1047,MATCH($E30,Establishment!$A$2:$A$1047,0))</f>
        <v>#N/A</v>
      </c>
      <c r="G30" t="e">
        <f t="array" ref="G30">INDEX(Establishment!C$2:C$1047,MATCH($E30,Establishment!$A$2:$A$1047,0))</f>
        <v>#N/A</v>
      </c>
      <c r="H30" t="s">
        <v>20</v>
      </c>
      <c r="I30" s="4"/>
      <c r="J30" t="s">
        <v>20</v>
      </c>
      <c r="L30" s="4"/>
      <c r="M30" s="4">
        <f t="shared" si="18"/>
        <v>0</v>
      </c>
      <c r="N30" s="4">
        <f t="shared" si="19"/>
        <v>0</v>
      </c>
      <c r="O30" t="s">
        <v>20</v>
      </c>
      <c r="P30">
        <f t="array" ref="P30">INDEX(Items!B$2:B$1098,MATCH($O30,Items!$A$2:$A$1098,0))</f>
        <v>0</v>
      </c>
      <c r="Q30">
        <f t="array" ref="Q30">INDEX(Items!C$2:C$1098,MATCH($O30,Items!$A$2:$A$1098,0))</f>
        <v>0</v>
      </c>
      <c r="R30">
        <f t="array" ref="R30">INDEX(Items!D$2:D$1098,MATCH($O30,Items!$A$2:$A$1098,0))</f>
        <v>0</v>
      </c>
    </row>
    <row r="31" spans="1:18" ht="14.4" x14ac:dyDescent="0.3">
      <c r="A31">
        <f t="shared" si="15"/>
        <v>1</v>
      </c>
      <c r="B31" s="10" t="str">
        <f t="shared" si="16"/>
        <v/>
      </c>
      <c r="C31" s="2">
        <f t="shared" si="17"/>
        <v>1</v>
      </c>
      <c r="D31" s="3"/>
      <c r="E31" s="2"/>
      <c r="F31" t="e">
        <f t="array" ref="F31">INDEX(Establishment!B$2:B$1047,MATCH($E31,Establishment!$A$2:$A$1047,0))</f>
        <v>#N/A</v>
      </c>
      <c r="G31" t="e">
        <f t="array" ref="G31">INDEX(Establishment!C$2:C$1047,MATCH($E31,Establishment!$A$2:$A$1047,0))</f>
        <v>#N/A</v>
      </c>
      <c r="H31" t="s">
        <v>20</v>
      </c>
      <c r="I31" s="4"/>
      <c r="J31" t="s">
        <v>20</v>
      </c>
      <c r="L31" s="4"/>
      <c r="M31" s="4">
        <f t="shared" si="18"/>
        <v>0</v>
      </c>
      <c r="N31" s="4">
        <f t="shared" si="19"/>
        <v>0</v>
      </c>
      <c r="O31" t="s">
        <v>20</v>
      </c>
      <c r="P31">
        <f t="array" ref="P31">INDEX(Items!B$2:B$1098,MATCH($O31,Items!$A$2:$A$1098,0))</f>
        <v>0</v>
      </c>
      <c r="Q31">
        <f t="array" ref="Q31">INDEX(Items!C$2:C$1098,MATCH($O31,Items!$A$2:$A$1098,0))</f>
        <v>0</v>
      </c>
      <c r="R31">
        <f t="array" ref="R31">INDEX(Items!D$2:D$1098,MATCH($O31,Items!$A$2:$A$1098,0))</f>
        <v>0</v>
      </c>
    </row>
    <row r="32" spans="1:18" ht="14.4" x14ac:dyDescent="0.3">
      <c r="A32">
        <f t="shared" si="15"/>
        <v>1</v>
      </c>
      <c r="B32" s="10" t="str">
        <f t="shared" si="16"/>
        <v/>
      </c>
      <c r="C32" s="2">
        <f t="shared" si="17"/>
        <v>1</v>
      </c>
      <c r="D32" s="3"/>
      <c r="E32" s="2"/>
      <c r="F32" t="e">
        <f t="array" ref="F32">INDEX(Establishment!B$2:B$1047,MATCH($E32,Establishment!$A$2:$A$1047,0))</f>
        <v>#N/A</v>
      </c>
      <c r="G32" t="e">
        <f t="array" ref="G32">INDEX(Establishment!C$2:C$1047,MATCH($E32,Establishment!$A$2:$A$1047,0))</f>
        <v>#N/A</v>
      </c>
      <c r="H32" t="s">
        <v>20</v>
      </c>
      <c r="I32" s="4"/>
      <c r="J32" t="s">
        <v>20</v>
      </c>
      <c r="L32" s="4"/>
      <c r="M32" s="4">
        <f t="shared" si="18"/>
        <v>0</v>
      </c>
      <c r="N32" s="4">
        <f t="shared" si="19"/>
        <v>0</v>
      </c>
      <c r="O32" t="s">
        <v>20</v>
      </c>
      <c r="P32">
        <f t="array" ref="P32">INDEX(Items!B$2:B$1098,MATCH($O32,Items!$A$2:$A$1098,0))</f>
        <v>0</v>
      </c>
      <c r="Q32">
        <f t="array" ref="Q32">INDEX(Items!C$2:C$1098,MATCH($O32,Items!$A$2:$A$1098,0))</f>
        <v>0</v>
      </c>
      <c r="R32">
        <f t="array" ref="R32">INDEX(Items!D$2:D$1098,MATCH($O32,Items!$A$2:$A$1098,0))</f>
        <v>0</v>
      </c>
    </row>
    <row r="33" spans="1:18" ht="14.4" x14ac:dyDescent="0.3">
      <c r="A33">
        <f t="shared" si="15"/>
        <v>1</v>
      </c>
      <c r="B33" s="10" t="str">
        <f t="shared" si="16"/>
        <v/>
      </c>
      <c r="C33" s="2">
        <f t="shared" si="17"/>
        <v>1</v>
      </c>
      <c r="D33" s="3"/>
      <c r="E33" s="2"/>
      <c r="F33" t="e">
        <f t="array" ref="F33">INDEX(Establishment!B$2:B$1047,MATCH($E33,Establishment!$A$2:$A$1047,0))</f>
        <v>#N/A</v>
      </c>
      <c r="G33" t="e">
        <f t="array" ref="G33">INDEX(Establishment!C$2:C$1047,MATCH($E33,Establishment!$A$2:$A$1047,0))</f>
        <v>#N/A</v>
      </c>
      <c r="H33" t="s">
        <v>20</v>
      </c>
      <c r="I33" s="4"/>
      <c r="J33" t="s">
        <v>20</v>
      </c>
      <c r="L33" s="4"/>
      <c r="M33" s="4">
        <f t="shared" si="18"/>
        <v>0</v>
      </c>
      <c r="N33" s="4">
        <f t="shared" si="19"/>
        <v>0</v>
      </c>
      <c r="O33" t="s">
        <v>20</v>
      </c>
      <c r="P33">
        <f t="array" ref="P33">INDEX(Items!B$2:B$1098,MATCH($O33,Items!$A$2:$A$1098,0))</f>
        <v>0</v>
      </c>
      <c r="Q33">
        <f t="array" ref="Q33">INDEX(Items!C$2:C$1098,MATCH($O33,Items!$A$2:$A$1098,0))</f>
        <v>0</v>
      </c>
      <c r="R33">
        <f t="array" ref="R33">INDEX(Items!D$2:D$1098,MATCH($O33,Items!$A$2:$A$1098,0))</f>
        <v>0</v>
      </c>
    </row>
    <row r="34" spans="1:18" ht="14.4" x14ac:dyDescent="0.3">
      <c r="A34">
        <f t="shared" si="15"/>
        <v>1</v>
      </c>
      <c r="B34" s="10" t="str">
        <f t="shared" si="16"/>
        <v/>
      </c>
      <c r="C34" s="2">
        <f t="shared" si="17"/>
        <v>1</v>
      </c>
      <c r="D34" s="3"/>
      <c r="E34" s="2"/>
      <c r="F34" t="e">
        <f t="array" ref="F34">INDEX(Establishment!B$2:B$1047,MATCH($E34,Establishment!$A$2:$A$1047,0))</f>
        <v>#N/A</v>
      </c>
      <c r="G34" t="e">
        <f t="array" ref="G34">INDEX(Establishment!C$2:C$1047,MATCH($E34,Establishment!$A$2:$A$1047,0))</f>
        <v>#N/A</v>
      </c>
      <c r="H34" t="s">
        <v>20</v>
      </c>
      <c r="I34" s="4"/>
      <c r="J34" t="s">
        <v>20</v>
      </c>
      <c r="L34" s="4"/>
      <c r="M34" s="4">
        <f t="shared" si="18"/>
        <v>0</v>
      </c>
      <c r="N34" s="4">
        <f t="shared" si="19"/>
        <v>0</v>
      </c>
      <c r="O34" t="s">
        <v>20</v>
      </c>
      <c r="P34">
        <f t="array" ref="P34">INDEX(Items!B$2:B$1098,MATCH($O34,Items!$A$2:$A$1098,0))</f>
        <v>0</v>
      </c>
      <c r="Q34">
        <f t="array" ref="Q34">INDEX(Items!C$2:C$1098,MATCH($O34,Items!$A$2:$A$1098,0))</f>
        <v>0</v>
      </c>
      <c r="R34">
        <f t="array" ref="R34">INDEX(Items!D$2:D$1098,MATCH($O34,Items!$A$2:$A$1098,0))</f>
        <v>0</v>
      </c>
    </row>
    <row r="35" spans="1:18" ht="14.4" x14ac:dyDescent="0.3">
      <c r="A35">
        <f t="shared" si="15"/>
        <v>1</v>
      </c>
      <c r="B35" s="10" t="str">
        <f t="shared" si="16"/>
        <v/>
      </c>
      <c r="C35" s="2">
        <f t="shared" si="17"/>
        <v>1</v>
      </c>
      <c r="D35" s="3"/>
      <c r="E35" s="2"/>
      <c r="F35" t="e">
        <f t="array" ref="F35">INDEX(Establishment!B$2:B$1047,MATCH($E35,Establishment!$A$2:$A$1047,0))</f>
        <v>#N/A</v>
      </c>
      <c r="G35" t="e">
        <f t="array" ref="G35">INDEX(Establishment!C$2:C$1047,MATCH($E35,Establishment!$A$2:$A$1047,0))</f>
        <v>#N/A</v>
      </c>
      <c r="H35" t="s">
        <v>20</v>
      </c>
      <c r="I35" s="4"/>
      <c r="J35" t="s">
        <v>20</v>
      </c>
      <c r="L35" s="4"/>
      <c r="M35" s="4">
        <f t="shared" si="18"/>
        <v>0</v>
      </c>
      <c r="N35" s="4">
        <f t="shared" si="19"/>
        <v>0</v>
      </c>
      <c r="O35" t="s">
        <v>20</v>
      </c>
      <c r="P35">
        <f t="array" ref="P35">INDEX(Items!B$2:B$1098,MATCH($O35,Items!$A$2:$A$1098,0))</f>
        <v>0</v>
      </c>
      <c r="Q35">
        <f t="array" ref="Q35">INDEX(Items!C$2:C$1098,MATCH($O35,Items!$A$2:$A$1098,0))</f>
        <v>0</v>
      </c>
      <c r="R35">
        <f t="array" ref="R35">INDEX(Items!D$2:D$1098,MATCH($O35,Items!$A$2:$A$1098,0))</f>
        <v>0</v>
      </c>
    </row>
    <row r="36" spans="1:18" ht="14.4" x14ac:dyDescent="0.3">
      <c r="A36">
        <f t="shared" si="15"/>
        <v>1</v>
      </c>
      <c r="B36" s="10" t="str">
        <f t="shared" si="16"/>
        <v/>
      </c>
      <c r="C36" s="2">
        <f t="shared" si="17"/>
        <v>1</v>
      </c>
      <c r="D36" s="3"/>
      <c r="E36" s="2"/>
      <c r="F36" t="e">
        <f t="array" ref="F36">INDEX(Establishment!B$2:B$1047,MATCH($E36,Establishment!$A$2:$A$1047,0))</f>
        <v>#N/A</v>
      </c>
      <c r="G36" t="e">
        <f t="array" ref="G36">INDEX(Establishment!C$2:C$1047,MATCH($E36,Establishment!$A$2:$A$1047,0))</f>
        <v>#N/A</v>
      </c>
      <c r="H36" t="s">
        <v>20</v>
      </c>
      <c r="I36" s="4"/>
      <c r="J36" t="s">
        <v>20</v>
      </c>
      <c r="L36" s="4"/>
      <c r="M36" s="4">
        <f t="shared" si="18"/>
        <v>0</v>
      </c>
      <c r="N36" s="4">
        <f t="shared" si="19"/>
        <v>0</v>
      </c>
      <c r="O36" t="s">
        <v>20</v>
      </c>
      <c r="P36">
        <f t="array" ref="P36">INDEX(Items!B$2:B$1098,MATCH($O36,Items!$A$2:$A$1098,0))</f>
        <v>0</v>
      </c>
      <c r="Q36">
        <f t="array" ref="Q36">INDEX(Items!C$2:C$1098,MATCH($O36,Items!$A$2:$A$1098,0))</f>
        <v>0</v>
      </c>
      <c r="R36">
        <f t="array" ref="R36">INDEX(Items!D$2:D$1098,MATCH($O36,Items!$A$2:$A$1098,0))</f>
        <v>0</v>
      </c>
    </row>
    <row r="37" spans="1:18" ht="14.4" x14ac:dyDescent="0.3">
      <c r="A37">
        <f t="shared" si="15"/>
        <v>1</v>
      </c>
      <c r="B37" s="10" t="str">
        <f t="shared" si="16"/>
        <v/>
      </c>
      <c r="C37" s="2">
        <f t="shared" si="17"/>
        <v>1</v>
      </c>
      <c r="D37" s="3"/>
      <c r="E37" s="2"/>
      <c r="F37" t="e">
        <f t="array" ref="F37">INDEX(Establishment!B$2:B$1047,MATCH($E37,Establishment!$A$2:$A$1047,0))</f>
        <v>#N/A</v>
      </c>
      <c r="G37" t="e">
        <f t="array" ref="G37">INDEX(Establishment!C$2:C$1047,MATCH($E37,Establishment!$A$2:$A$1047,0))</f>
        <v>#N/A</v>
      </c>
      <c r="H37" t="s">
        <v>20</v>
      </c>
      <c r="I37" s="4"/>
      <c r="J37" t="s">
        <v>20</v>
      </c>
      <c r="L37" s="4"/>
      <c r="M37" s="4">
        <f t="shared" si="18"/>
        <v>0</v>
      </c>
      <c r="N37" s="4">
        <f t="shared" si="19"/>
        <v>0</v>
      </c>
      <c r="O37" t="s">
        <v>20</v>
      </c>
      <c r="P37">
        <f t="array" ref="P37">INDEX(Items!B$2:B$1098,MATCH($O37,Items!$A$2:$A$1098,0))</f>
        <v>0</v>
      </c>
      <c r="Q37">
        <f t="array" ref="Q37">INDEX(Items!C$2:C$1098,MATCH($O37,Items!$A$2:$A$1098,0))</f>
        <v>0</v>
      </c>
      <c r="R37">
        <f t="array" ref="R37">INDEX(Items!D$2:D$1098,MATCH($O37,Items!$A$2:$A$1098,0))</f>
        <v>0</v>
      </c>
    </row>
    <row r="38" spans="1:18" ht="14.4" x14ac:dyDescent="0.3">
      <c r="A38">
        <f t="shared" si="15"/>
        <v>1</v>
      </c>
      <c r="B38" s="10" t="str">
        <f t="shared" si="16"/>
        <v/>
      </c>
      <c r="C38" s="2">
        <f t="shared" si="17"/>
        <v>1</v>
      </c>
      <c r="D38" s="3"/>
      <c r="E38" s="2"/>
      <c r="F38" t="e">
        <f t="array" ref="F38">INDEX(Establishment!B$2:B$1047,MATCH($E38,Establishment!$A$2:$A$1047,0))</f>
        <v>#N/A</v>
      </c>
      <c r="G38" t="e">
        <f t="array" ref="G38">INDEX(Establishment!C$2:C$1047,MATCH($E38,Establishment!$A$2:$A$1047,0))</f>
        <v>#N/A</v>
      </c>
      <c r="H38" t="s">
        <v>20</v>
      </c>
      <c r="I38" s="4"/>
      <c r="J38" t="s">
        <v>20</v>
      </c>
      <c r="L38" s="4"/>
      <c r="M38" s="4">
        <f t="shared" si="18"/>
        <v>0</v>
      </c>
      <c r="N38" s="4">
        <f t="shared" si="19"/>
        <v>0</v>
      </c>
      <c r="O38" t="s">
        <v>20</v>
      </c>
      <c r="P38">
        <f t="array" ref="P38">INDEX(Items!B$2:B$1098,MATCH($O38,Items!$A$2:$A$1098,0))</f>
        <v>0</v>
      </c>
      <c r="Q38">
        <f t="array" ref="Q38">INDEX(Items!C$2:C$1098,MATCH($O38,Items!$A$2:$A$1098,0))</f>
        <v>0</v>
      </c>
      <c r="R38">
        <f t="array" ref="R38">INDEX(Items!D$2:D$1098,MATCH($O38,Items!$A$2:$A$1098,0))</f>
        <v>0</v>
      </c>
    </row>
    <row r="39" spans="1:18" ht="14.4" x14ac:dyDescent="0.3">
      <c r="A39">
        <f t="shared" si="15"/>
        <v>1</v>
      </c>
      <c r="B39" s="10" t="str">
        <f t="shared" si="16"/>
        <v/>
      </c>
      <c r="C39" s="2">
        <f t="shared" si="17"/>
        <v>1</v>
      </c>
      <c r="D39" s="3"/>
      <c r="E39" s="2"/>
      <c r="F39" t="e">
        <f t="array" ref="F39">INDEX(Establishment!B$2:B$1047,MATCH($E39,Establishment!$A$2:$A$1047,0))</f>
        <v>#N/A</v>
      </c>
      <c r="G39" t="e">
        <f t="array" ref="G39">INDEX(Establishment!C$2:C$1047,MATCH($E39,Establishment!$A$2:$A$1047,0))</f>
        <v>#N/A</v>
      </c>
      <c r="H39" t="s">
        <v>20</v>
      </c>
      <c r="I39" s="4"/>
      <c r="J39" t="s">
        <v>20</v>
      </c>
      <c r="L39" s="4"/>
      <c r="M39" s="4">
        <f t="shared" si="18"/>
        <v>0</v>
      </c>
      <c r="N39" s="4">
        <f t="shared" si="19"/>
        <v>0</v>
      </c>
      <c r="O39" t="s">
        <v>20</v>
      </c>
      <c r="P39">
        <f t="array" ref="P39">INDEX(Items!B$2:B$1098,MATCH($O39,Items!$A$2:$A$1098,0))</f>
        <v>0</v>
      </c>
      <c r="Q39">
        <f t="array" ref="Q39">INDEX(Items!C$2:C$1098,MATCH($O39,Items!$A$2:$A$1098,0))</f>
        <v>0</v>
      </c>
      <c r="R39">
        <f t="array" ref="R39">INDEX(Items!D$2:D$1098,MATCH($O39,Items!$A$2:$A$1098,0))</f>
        <v>0</v>
      </c>
    </row>
    <row r="40" spans="1:18" ht="14.4" x14ac:dyDescent="0.3">
      <c r="A40">
        <f t="shared" si="15"/>
        <v>1</v>
      </c>
      <c r="B40" s="10" t="str">
        <f t="shared" si="16"/>
        <v/>
      </c>
      <c r="C40" s="2">
        <f t="shared" si="17"/>
        <v>1</v>
      </c>
      <c r="D40" s="3"/>
      <c r="E40" s="2"/>
      <c r="F40" t="e">
        <f t="array" ref="F40">INDEX(Establishment!B$2:B$1047,MATCH($E40,Establishment!$A$2:$A$1047,0))</f>
        <v>#N/A</v>
      </c>
      <c r="G40" t="e">
        <f t="array" ref="G40">INDEX(Establishment!C$2:C$1047,MATCH($E40,Establishment!$A$2:$A$1047,0))</f>
        <v>#N/A</v>
      </c>
      <c r="H40" t="s">
        <v>20</v>
      </c>
      <c r="I40" s="4"/>
      <c r="J40" t="s">
        <v>20</v>
      </c>
      <c r="L40" s="4"/>
      <c r="M40" s="4">
        <f t="shared" si="18"/>
        <v>0</v>
      </c>
      <c r="N40" s="4">
        <f t="shared" si="19"/>
        <v>0</v>
      </c>
      <c r="O40" t="s">
        <v>20</v>
      </c>
      <c r="P40">
        <f t="array" ref="P40">INDEX(Items!B$2:B$1098,MATCH($O40,Items!$A$2:$A$1098,0))</f>
        <v>0</v>
      </c>
      <c r="Q40">
        <f t="array" ref="Q40">INDEX(Items!C$2:C$1098,MATCH($O40,Items!$A$2:$A$1098,0))</f>
        <v>0</v>
      </c>
      <c r="R40">
        <f t="array" ref="R40">INDEX(Items!D$2:D$1098,MATCH($O40,Items!$A$2:$A$1098,0))</f>
        <v>0</v>
      </c>
    </row>
    <row r="41" spans="1:18" ht="14.4" x14ac:dyDescent="0.3">
      <c r="A41">
        <f t="shared" si="15"/>
        <v>1</v>
      </c>
      <c r="B41" s="10" t="str">
        <f t="shared" si="16"/>
        <v/>
      </c>
      <c r="C41" s="2">
        <f t="shared" si="17"/>
        <v>1</v>
      </c>
      <c r="D41" s="3"/>
      <c r="E41" s="2"/>
      <c r="F41" t="e">
        <f t="array" ref="F41">INDEX(Establishment!B$2:B$1047,MATCH($E41,Establishment!$A$2:$A$1047,0))</f>
        <v>#N/A</v>
      </c>
      <c r="G41" t="e">
        <f t="array" ref="G41">INDEX(Establishment!C$2:C$1047,MATCH($E41,Establishment!$A$2:$A$1047,0))</f>
        <v>#N/A</v>
      </c>
      <c r="H41" t="s">
        <v>20</v>
      </c>
      <c r="I41" s="4"/>
      <c r="J41" t="s">
        <v>20</v>
      </c>
      <c r="L41" s="4"/>
      <c r="M41" s="4">
        <f t="shared" si="18"/>
        <v>0</v>
      </c>
      <c r="N41" s="4">
        <f t="shared" si="19"/>
        <v>0</v>
      </c>
      <c r="O41" t="s">
        <v>20</v>
      </c>
      <c r="P41">
        <f t="array" ref="P41">INDEX(Items!B$2:B$1098,MATCH($O41,Items!$A$2:$A$1098,0))</f>
        <v>0</v>
      </c>
      <c r="Q41">
        <f t="array" ref="Q41">INDEX(Items!C$2:C$1098,MATCH($O41,Items!$A$2:$A$1098,0))</f>
        <v>0</v>
      </c>
      <c r="R41">
        <f t="array" ref="R41">INDEX(Items!D$2:D$1098,MATCH($O41,Items!$A$2:$A$1098,0))</f>
        <v>0</v>
      </c>
    </row>
    <row r="42" spans="1:18" ht="14.4" x14ac:dyDescent="0.3">
      <c r="A42">
        <f t="shared" si="15"/>
        <v>1</v>
      </c>
      <c r="B42" s="10" t="str">
        <f t="shared" si="16"/>
        <v/>
      </c>
      <c r="C42" s="2">
        <f t="shared" si="17"/>
        <v>1</v>
      </c>
      <c r="D42" s="3"/>
      <c r="E42" s="2"/>
      <c r="F42" t="e">
        <f t="array" ref="F42">INDEX(Establishment!B$2:B$1047,MATCH($E42,Establishment!$A$2:$A$1047,0))</f>
        <v>#N/A</v>
      </c>
      <c r="G42" t="e">
        <f t="array" ref="G42">INDEX(Establishment!C$2:C$1047,MATCH($E42,Establishment!$A$2:$A$1047,0))</f>
        <v>#N/A</v>
      </c>
      <c r="H42" t="s">
        <v>20</v>
      </c>
      <c r="I42" s="4"/>
      <c r="J42" t="s">
        <v>20</v>
      </c>
      <c r="L42" s="4"/>
      <c r="M42" s="4">
        <f t="shared" si="18"/>
        <v>0</v>
      </c>
      <c r="N42" s="4">
        <f t="shared" si="19"/>
        <v>0</v>
      </c>
      <c r="O42" t="s">
        <v>20</v>
      </c>
      <c r="P42">
        <f t="array" ref="P42">INDEX(Items!B$2:B$1098,MATCH($O42,Items!$A$2:$A$1098,0))</f>
        <v>0</v>
      </c>
      <c r="Q42">
        <f t="array" ref="Q42">INDEX(Items!C$2:C$1098,MATCH($O42,Items!$A$2:$A$1098,0))</f>
        <v>0</v>
      </c>
      <c r="R42">
        <f t="array" ref="R42">INDEX(Items!D$2:D$1098,MATCH($O42,Items!$A$2:$A$1098,0))</f>
        <v>0</v>
      </c>
    </row>
    <row r="43" spans="1:18" ht="14.4" x14ac:dyDescent="0.3">
      <c r="A43">
        <f t="shared" si="15"/>
        <v>1</v>
      </c>
      <c r="B43" s="10" t="str">
        <f t="shared" si="16"/>
        <v/>
      </c>
      <c r="C43" s="2">
        <f t="shared" si="17"/>
        <v>1</v>
      </c>
      <c r="D43" s="3"/>
      <c r="E43" s="2"/>
      <c r="F43" t="e">
        <f t="array" ref="F43">INDEX(Establishment!B$2:B$1047,MATCH($E43,Establishment!$A$2:$A$1047,0))</f>
        <v>#N/A</v>
      </c>
      <c r="G43" t="e">
        <f t="array" ref="G43">INDEX(Establishment!C$2:C$1047,MATCH($E43,Establishment!$A$2:$A$1047,0))</f>
        <v>#N/A</v>
      </c>
      <c r="H43" t="s">
        <v>20</v>
      </c>
      <c r="I43" s="4"/>
      <c r="J43" t="s">
        <v>20</v>
      </c>
      <c r="L43" s="4"/>
      <c r="M43" s="4">
        <f t="shared" si="18"/>
        <v>0</v>
      </c>
      <c r="N43" s="4">
        <f t="shared" si="19"/>
        <v>0</v>
      </c>
      <c r="O43" t="s">
        <v>20</v>
      </c>
      <c r="P43">
        <f t="array" ref="P43">INDEX(Items!B$2:B$1098,MATCH($O43,Items!$A$2:$A$1098,0))</f>
        <v>0</v>
      </c>
      <c r="Q43">
        <f t="array" ref="Q43">INDEX(Items!C$2:C$1098,MATCH($O43,Items!$A$2:$A$1098,0))</f>
        <v>0</v>
      </c>
      <c r="R43">
        <f t="array" ref="R43">INDEX(Items!D$2:D$1098,MATCH($O43,Items!$A$2:$A$1098,0))</f>
        <v>0</v>
      </c>
    </row>
    <row r="44" spans="1:18" ht="14.4" x14ac:dyDescent="0.3">
      <c r="A44">
        <f t="shared" si="15"/>
        <v>1</v>
      </c>
      <c r="B44" s="10" t="str">
        <f t="shared" si="16"/>
        <v/>
      </c>
      <c r="C44" s="2">
        <f t="shared" si="17"/>
        <v>1</v>
      </c>
      <c r="D44" s="3"/>
      <c r="E44" s="2"/>
      <c r="F44" t="e">
        <f t="array" ref="F44">INDEX(Establishment!B$2:B$1047,MATCH($E44,Establishment!$A$2:$A$1047,0))</f>
        <v>#N/A</v>
      </c>
      <c r="G44" t="e">
        <f t="array" ref="G44">INDEX(Establishment!C$2:C$1047,MATCH($E44,Establishment!$A$2:$A$1047,0))</f>
        <v>#N/A</v>
      </c>
      <c r="H44" t="s">
        <v>20</v>
      </c>
      <c r="I44" s="4"/>
      <c r="J44" t="s">
        <v>20</v>
      </c>
      <c r="L44" s="4"/>
      <c r="M44" s="4">
        <f t="shared" si="18"/>
        <v>0</v>
      </c>
      <c r="N44" s="4">
        <f t="shared" si="19"/>
        <v>0</v>
      </c>
      <c r="O44" t="s">
        <v>20</v>
      </c>
      <c r="P44">
        <f t="array" ref="P44">INDEX(Items!B$2:B$1098,MATCH($O44,Items!$A$2:$A$1098,0))</f>
        <v>0</v>
      </c>
      <c r="Q44">
        <f t="array" ref="Q44">INDEX(Items!C$2:C$1098,MATCH($O44,Items!$A$2:$A$1098,0))</f>
        <v>0</v>
      </c>
      <c r="R44">
        <f t="array" ref="R44">INDEX(Items!D$2:D$1098,MATCH($O44,Items!$A$2:$A$1098,0))</f>
        <v>0</v>
      </c>
    </row>
    <row r="45" spans="1:18" ht="14.4" x14ac:dyDescent="0.3">
      <c r="A45">
        <f t="shared" si="15"/>
        <v>1</v>
      </c>
      <c r="B45" s="10" t="str">
        <f t="shared" si="16"/>
        <v/>
      </c>
      <c r="C45" s="2">
        <f t="shared" si="17"/>
        <v>1</v>
      </c>
      <c r="D45" s="3"/>
      <c r="E45" s="2"/>
      <c r="F45" t="e">
        <f t="array" ref="F45">INDEX(Establishment!B$2:B$1047,MATCH($E45,Establishment!$A$2:$A$1047,0))</f>
        <v>#N/A</v>
      </c>
      <c r="G45" t="e">
        <f t="array" ref="G45">INDEX(Establishment!C$2:C$1047,MATCH($E45,Establishment!$A$2:$A$1047,0))</f>
        <v>#N/A</v>
      </c>
      <c r="H45" t="s">
        <v>20</v>
      </c>
      <c r="I45" s="4"/>
      <c r="J45" t="s">
        <v>20</v>
      </c>
      <c r="L45" s="4"/>
      <c r="M45" s="4">
        <f t="shared" si="18"/>
        <v>0</v>
      </c>
      <c r="N45" s="4">
        <f t="shared" si="19"/>
        <v>0</v>
      </c>
      <c r="O45" t="s">
        <v>20</v>
      </c>
      <c r="P45">
        <f t="array" ref="P45">INDEX(Items!B$2:B$1098,MATCH($O45,Items!$A$2:$A$1098,0))</f>
        <v>0</v>
      </c>
      <c r="Q45">
        <f t="array" ref="Q45">INDEX(Items!C$2:C$1098,MATCH($O45,Items!$A$2:$A$1098,0))</f>
        <v>0</v>
      </c>
      <c r="R45">
        <f t="array" ref="R45">INDEX(Items!D$2:D$1098,MATCH($O45,Items!$A$2:$A$1098,0))</f>
        <v>0</v>
      </c>
    </row>
    <row r="46" spans="1:18" ht="14.4" x14ac:dyDescent="0.3">
      <c r="A46">
        <f t="shared" si="15"/>
        <v>1</v>
      </c>
      <c r="B46" s="10" t="str">
        <f t="shared" si="16"/>
        <v/>
      </c>
      <c r="C46" s="2">
        <f t="shared" si="17"/>
        <v>1</v>
      </c>
      <c r="D46" s="3"/>
      <c r="E46" s="2"/>
      <c r="F46" t="e">
        <f t="array" ref="F46">INDEX(Establishment!B$2:B$1047,MATCH($E46,Establishment!$A$2:$A$1047,0))</f>
        <v>#N/A</v>
      </c>
      <c r="G46" t="e">
        <f t="array" ref="G46">INDEX(Establishment!C$2:C$1047,MATCH($E46,Establishment!$A$2:$A$1047,0))</f>
        <v>#N/A</v>
      </c>
      <c r="H46" t="s">
        <v>20</v>
      </c>
      <c r="I46" s="4"/>
      <c r="J46" t="s">
        <v>20</v>
      </c>
      <c r="L46" s="4"/>
      <c r="M46" s="4">
        <f t="shared" si="18"/>
        <v>0</v>
      </c>
      <c r="N46" s="4">
        <f t="shared" si="19"/>
        <v>0</v>
      </c>
      <c r="O46" t="s">
        <v>20</v>
      </c>
      <c r="P46">
        <f t="array" ref="P46">INDEX(Items!B$2:B$1098,MATCH($O46,Items!$A$2:$A$1098,0))</f>
        <v>0</v>
      </c>
      <c r="Q46">
        <f t="array" ref="Q46">INDEX(Items!C$2:C$1098,MATCH($O46,Items!$A$2:$A$1098,0))</f>
        <v>0</v>
      </c>
      <c r="R46">
        <f t="array" ref="R46">INDEX(Items!D$2:D$1098,MATCH($O46,Items!$A$2:$A$1098,0))</f>
        <v>0</v>
      </c>
    </row>
    <row r="47" spans="1:18" ht="14.4" x14ac:dyDescent="0.3">
      <c r="A47">
        <f t="shared" si="15"/>
        <v>1</v>
      </c>
      <c r="B47" s="10" t="str">
        <f t="shared" si="16"/>
        <v/>
      </c>
      <c r="C47" s="2">
        <f t="shared" si="17"/>
        <v>1</v>
      </c>
      <c r="D47" s="3"/>
      <c r="E47" s="2"/>
      <c r="F47" t="e">
        <f t="array" ref="F47">INDEX(Establishment!B$2:B$1047,MATCH($E47,Establishment!$A$2:$A$1047,0))</f>
        <v>#N/A</v>
      </c>
      <c r="G47" t="e">
        <f t="array" ref="G47">INDEX(Establishment!C$2:C$1047,MATCH($E47,Establishment!$A$2:$A$1047,0))</f>
        <v>#N/A</v>
      </c>
      <c r="H47" t="s">
        <v>20</v>
      </c>
      <c r="I47" s="4"/>
      <c r="J47" t="s">
        <v>20</v>
      </c>
      <c r="L47" s="4"/>
      <c r="M47" s="4">
        <f t="shared" si="18"/>
        <v>0</v>
      </c>
      <c r="N47" s="4">
        <f t="shared" si="19"/>
        <v>0</v>
      </c>
      <c r="O47" t="s">
        <v>20</v>
      </c>
      <c r="P47">
        <f t="array" ref="P47">INDEX(Items!B$2:B$1098,MATCH($O47,Items!$A$2:$A$1098,0))</f>
        <v>0</v>
      </c>
      <c r="Q47">
        <f t="array" ref="Q47">INDEX(Items!C$2:C$1098,MATCH($O47,Items!$A$2:$A$1098,0))</f>
        <v>0</v>
      </c>
      <c r="R47">
        <f t="array" ref="R47">INDEX(Items!D$2:D$1098,MATCH($O47,Items!$A$2:$A$1098,0))</f>
        <v>0</v>
      </c>
    </row>
    <row r="48" spans="1:18" ht="14.4" x14ac:dyDescent="0.3">
      <c r="A48">
        <f t="shared" si="15"/>
        <v>1</v>
      </c>
      <c r="B48" s="10" t="str">
        <f t="shared" si="16"/>
        <v/>
      </c>
      <c r="C48" s="2">
        <f t="shared" si="17"/>
        <v>1</v>
      </c>
      <c r="D48" s="3"/>
      <c r="E48" s="2"/>
      <c r="F48" t="e">
        <f t="array" ref="F48">INDEX(Establishment!B$2:B$1047,MATCH($E48,Establishment!$A$2:$A$1047,0))</f>
        <v>#N/A</v>
      </c>
      <c r="G48" t="e">
        <f t="array" ref="G48">INDEX(Establishment!C$2:C$1047,MATCH($E48,Establishment!$A$2:$A$1047,0))</f>
        <v>#N/A</v>
      </c>
      <c r="H48" t="s">
        <v>20</v>
      </c>
      <c r="I48" s="4"/>
      <c r="J48" t="s">
        <v>20</v>
      </c>
      <c r="L48" s="4"/>
      <c r="M48" s="4">
        <f t="shared" si="18"/>
        <v>0</v>
      </c>
      <c r="N48" s="4">
        <f t="shared" si="19"/>
        <v>0</v>
      </c>
      <c r="O48" t="s">
        <v>20</v>
      </c>
      <c r="P48">
        <f t="array" ref="P48">INDEX(Items!B$2:B$1098,MATCH($O48,Items!$A$2:$A$1098,0))</f>
        <v>0</v>
      </c>
      <c r="Q48">
        <f t="array" ref="Q48">INDEX(Items!C$2:C$1098,MATCH($O48,Items!$A$2:$A$1098,0))</f>
        <v>0</v>
      </c>
      <c r="R48">
        <f t="array" ref="R48">INDEX(Items!D$2:D$1098,MATCH($O48,Items!$A$2:$A$1098,0))</f>
        <v>0</v>
      </c>
    </row>
    <row r="49" spans="1:18" ht="14.4" x14ac:dyDescent="0.3">
      <c r="A49">
        <f t="shared" si="15"/>
        <v>1</v>
      </c>
      <c r="B49" s="10" t="str">
        <f t="shared" si="16"/>
        <v/>
      </c>
      <c r="C49" s="2">
        <f t="shared" si="17"/>
        <v>1</v>
      </c>
      <c r="D49" s="3"/>
      <c r="E49" s="2"/>
      <c r="F49" t="e">
        <f t="array" ref="F49">INDEX(Establishment!B$2:B$1047,MATCH($E49,Establishment!$A$2:$A$1047,0))</f>
        <v>#N/A</v>
      </c>
      <c r="G49" t="e">
        <f t="array" ref="G49">INDEX(Establishment!C$2:C$1047,MATCH($E49,Establishment!$A$2:$A$1047,0))</f>
        <v>#N/A</v>
      </c>
      <c r="H49" t="s">
        <v>20</v>
      </c>
      <c r="I49" s="4"/>
      <c r="J49" t="s">
        <v>20</v>
      </c>
      <c r="L49" s="4"/>
      <c r="M49" s="4">
        <f t="shared" si="18"/>
        <v>0</v>
      </c>
      <c r="N49" s="4">
        <f t="shared" si="19"/>
        <v>0</v>
      </c>
      <c r="O49" t="s">
        <v>20</v>
      </c>
      <c r="P49">
        <f t="array" ref="P49">INDEX(Items!B$2:B$1098,MATCH($O49,Items!$A$2:$A$1098,0))</f>
        <v>0</v>
      </c>
      <c r="Q49">
        <f t="array" ref="Q49">INDEX(Items!C$2:C$1098,MATCH($O49,Items!$A$2:$A$1098,0))</f>
        <v>0</v>
      </c>
      <c r="R49">
        <f t="array" ref="R49">INDEX(Items!D$2:D$1098,MATCH($O49,Items!$A$2:$A$1098,0))</f>
        <v>0</v>
      </c>
    </row>
    <row r="50" spans="1:18" ht="14.4" x14ac:dyDescent="0.3">
      <c r="A50">
        <f t="shared" si="15"/>
        <v>1</v>
      </c>
      <c r="B50" s="10" t="str">
        <f t="shared" si="16"/>
        <v/>
      </c>
      <c r="C50" s="2">
        <f t="shared" si="17"/>
        <v>1</v>
      </c>
      <c r="D50" s="3"/>
      <c r="E50" s="2"/>
      <c r="F50" t="e">
        <f t="array" ref="F50">INDEX(Establishment!B$2:B$1047,MATCH($E50,Establishment!$A$2:$A$1047,0))</f>
        <v>#N/A</v>
      </c>
      <c r="G50" t="e">
        <f t="array" ref="G50">INDEX(Establishment!C$2:C$1047,MATCH($E50,Establishment!$A$2:$A$1047,0))</f>
        <v>#N/A</v>
      </c>
      <c r="H50" t="s">
        <v>20</v>
      </c>
      <c r="I50" s="4"/>
      <c r="J50" t="s">
        <v>20</v>
      </c>
      <c r="L50" s="4"/>
      <c r="M50" s="4">
        <f t="shared" si="18"/>
        <v>0</v>
      </c>
      <c r="N50" s="4">
        <f t="shared" si="19"/>
        <v>0</v>
      </c>
      <c r="O50" t="s">
        <v>20</v>
      </c>
      <c r="P50">
        <f t="array" ref="P50">INDEX(Items!B$2:B$1098,MATCH($O50,Items!$A$2:$A$1098,0))</f>
        <v>0</v>
      </c>
      <c r="Q50">
        <f t="array" ref="Q50">INDEX(Items!C$2:C$1098,MATCH($O50,Items!$A$2:$A$1098,0))</f>
        <v>0</v>
      </c>
      <c r="R50">
        <f t="array" ref="R50">INDEX(Items!D$2:D$1098,MATCH($O50,Items!$A$2:$A$1098,0))</f>
        <v>0</v>
      </c>
    </row>
    <row r="51" spans="1:18" ht="14.4" x14ac:dyDescent="0.3">
      <c r="A51">
        <f t="shared" si="15"/>
        <v>1</v>
      </c>
      <c r="B51" s="10" t="str">
        <f t="shared" si="16"/>
        <v/>
      </c>
      <c r="C51" s="2">
        <f t="shared" si="17"/>
        <v>1</v>
      </c>
      <c r="D51" s="3"/>
      <c r="E51" s="2"/>
      <c r="F51" t="e">
        <f t="array" ref="F51">INDEX(Establishment!B$2:B$1047,MATCH($E51,Establishment!$A$2:$A$1047,0))</f>
        <v>#N/A</v>
      </c>
      <c r="G51" t="e">
        <f t="array" ref="G51">INDEX(Establishment!C$2:C$1047,MATCH($E51,Establishment!$A$2:$A$1047,0))</f>
        <v>#N/A</v>
      </c>
      <c r="H51" t="s">
        <v>20</v>
      </c>
      <c r="I51" s="4"/>
      <c r="J51" t="s">
        <v>20</v>
      </c>
      <c r="L51" s="4"/>
      <c r="M51" s="4">
        <f t="shared" si="18"/>
        <v>0</v>
      </c>
      <c r="N51" s="4">
        <f t="shared" si="19"/>
        <v>0</v>
      </c>
      <c r="O51" t="s">
        <v>20</v>
      </c>
      <c r="P51">
        <f t="array" ref="P51">INDEX(Items!B$2:B$1098,MATCH($O51,Items!$A$2:$A$1098,0))</f>
        <v>0</v>
      </c>
      <c r="Q51">
        <f t="array" ref="Q51">INDEX(Items!C$2:C$1098,MATCH($O51,Items!$A$2:$A$1098,0))</f>
        <v>0</v>
      </c>
      <c r="R51">
        <f t="array" ref="R51">INDEX(Items!D$2:D$1098,MATCH($O51,Items!$A$2:$A$1098,0))</f>
        <v>0</v>
      </c>
    </row>
    <row r="52" spans="1:18" ht="14.4" x14ac:dyDescent="0.3">
      <c r="A52">
        <f t="shared" si="15"/>
        <v>1</v>
      </c>
      <c r="B52" s="10" t="str">
        <f t="shared" si="16"/>
        <v/>
      </c>
      <c r="C52" s="2">
        <f t="shared" si="17"/>
        <v>1</v>
      </c>
      <c r="D52" s="3"/>
      <c r="E52" s="2"/>
      <c r="F52" t="e">
        <f t="array" ref="F52">INDEX(Establishment!B$2:B$1047,MATCH($E52,Establishment!$A$2:$A$1047,0))</f>
        <v>#N/A</v>
      </c>
      <c r="G52" t="e">
        <f t="array" ref="G52">INDEX(Establishment!C$2:C$1047,MATCH($E52,Establishment!$A$2:$A$1047,0))</f>
        <v>#N/A</v>
      </c>
      <c r="H52" t="s">
        <v>20</v>
      </c>
      <c r="I52" s="4"/>
      <c r="J52" t="s">
        <v>20</v>
      </c>
      <c r="L52" s="4"/>
      <c r="M52" s="4">
        <f t="shared" si="18"/>
        <v>0</v>
      </c>
      <c r="N52" s="4">
        <f t="shared" si="19"/>
        <v>0</v>
      </c>
      <c r="O52" t="s">
        <v>20</v>
      </c>
      <c r="P52">
        <f t="array" ref="P52">INDEX(Items!B$2:B$1098,MATCH($O52,Items!$A$2:$A$1098,0))</f>
        <v>0</v>
      </c>
      <c r="Q52">
        <f t="array" ref="Q52">INDEX(Items!C$2:C$1098,MATCH($O52,Items!$A$2:$A$1098,0))</f>
        <v>0</v>
      </c>
      <c r="R52">
        <f t="array" ref="R52">INDEX(Items!D$2:D$1098,MATCH($O52,Items!$A$2:$A$1098,0))</f>
        <v>0</v>
      </c>
    </row>
    <row r="53" spans="1:18" ht="14.4" x14ac:dyDescent="0.3">
      <c r="A53">
        <f t="shared" si="15"/>
        <v>1</v>
      </c>
      <c r="B53" s="10" t="str">
        <f t="shared" si="16"/>
        <v/>
      </c>
      <c r="C53" s="2">
        <f t="shared" si="17"/>
        <v>1</v>
      </c>
      <c r="D53" s="3"/>
      <c r="E53" s="2"/>
      <c r="F53" t="e">
        <f t="array" ref="F53">INDEX(Establishment!B$2:B$1047,MATCH($E53,Establishment!$A$2:$A$1047,0))</f>
        <v>#N/A</v>
      </c>
      <c r="G53" t="e">
        <f t="array" ref="G53">INDEX(Establishment!C$2:C$1047,MATCH($E53,Establishment!$A$2:$A$1047,0))</f>
        <v>#N/A</v>
      </c>
      <c r="H53" t="s">
        <v>20</v>
      </c>
      <c r="I53" s="4"/>
      <c r="J53" t="s">
        <v>20</v>
      </c>
      <c r="L53" s="4"/>
      <c r="M53" s="4">
        <f t="shared" si="18"/>
        <v>0</v>
      </c>
      <c r="N53" s="4">
        <f t="shared" si="19"/>
        <v>0</v>
      </c>
      <c r="O53" t="s">
        <v>20</v>
      </c>
      <c r="P53">
        <f t="array" ref="P53">INDEX(Items!B$2:B$1098,MATCH($O53,Items!$A$2:$A$1098,0))</f>
        <v>0</v>
      </c>
      <c r="Q53">
        <f t="array" ref="Q53">INDEX(Items!C$2:C$1098,MATCH($O53,Items!$A$2:$A$1098,0))</f>
        <v>0</v>
      </c>
      <c r="R53">
        <f t="array" ref="R53">INDEX(Items!D$2:D$1098,MATCH($O53,Items!$A$2:$A$1098,0))</f>
        <v>0</v>
      </c>
    </row>
    <row r="54" spans="1:18" ht="14.4" x14ac:dyDescent="0.3">
      <c r="A54">
        <f t="shared" si="15"/>
        <v>1</v>
      </c>
      <c r="B54" s="10" t="str">
        <f t="shared" si="16"/>
        <v/>
      </c>
      <c r="C54" s="2">
        <f t="shared" si="17"/>
        <v>1</v>
      </c>
      <c r="D54" s="3"/>
      <c r="E54" s="2"/>
      <c r="F54" t="e">
        <f t="array" ref="F54">INDEX(Establishment!B$2:B$1047,MATCH($E54,Establishment!$A$2:$A$1047,0))</f>
        <v>#N/A</v>
      </c>
      <c r="G54" t="e">
        <f t="array" ref="G54">INDEX(Establishment!C$2:C$1047,MATCH($E54,Establishment!$A$2:$A$1047,0))</f>
        <v>#N/A</v>
      </c>
      <c r="H54" t="s">
        <v>20</v>
      </c>
      <c r="I54" s="4"/>
      <c r="J54" t="s">
        <v>20</v>
      </c>
      <c r="L54" s="4"/>
      <c r="M54" s="4">
        <f t="shared" si="18"/>
        <v>0</v>
      </c>
      <c r="N54" s="4">
        <f t="shared" si="19"/>
        <v>0</v>
      </c>
      <c r="O54" t="s">
        <v>20</v>
      </c>
      <c r="P54">
        <f t="array" ref="P54">INDEX(Items!B$2:B$1098,MATCH($O54,Items!$A$2:$A$1098,0))</f>
        <v>0</v>
      </c>
      <c r="Q54">
        <f t="array" ref="Q54">INDEX(Items!C$2:C$1098,MATCH($O54,Items!$A$2:$A$1098,0))</f>
        <v>0</v>
      </c>
      <c r="R54">
        <f t="array" ref="R54">INDEX(Items!D$2:D$1098,MATCH($O54,Items!$A$2:$A$1098,0))</f>
        <v>0</v>
      </c>
    </row>
    <row r="55" spans="1:18" ht="14.4" x14ac:dyDescent="0.3">
      <c r="A55">
        <f t="shared" si="15"/>
        <v>1</v>
      </c>
      <c r="B55" s="10" t="str">
        <f t="shared" si="16"/>
        <v/>
      </c>
      <c r="C55" s="2">
        <f t="shared" si="17"/>
        <v>1</v>
      </c>
      <c r="D55" s="3"/>
      <c r="E55" s="2"/>
      <c r="F55" t="e">
        <f t="array" ref="F55">INDEX(Establishment!B$2:B$1047,MATCH($E55,Establishment!$A$2:$A$1047,0))</f>
        <v>#N/A</v>
      </c>
      <c r="G55" t="e">
        <f t="array" ref="G55">INDEX(Establishment!C$2:C$1047,MATCH($E55,Establishment!$A$2:$A$1047,0))</f>
        <v>#N/A</v>
      </c>
      <c r="H55" t="s">
        <v>20</v>
      </c>
      <c r="I55" s="4"/>
      <c r="J55" t="s">
        <v>20</v>
      </c>
      <c r="L55" s="4"/>
      <c r="M55" s="4">
        <f t="shared" si="18"/>
        <v>0</v>
      </c>
      <c r="N55" s="4">
        <f t="shared" si="19"/>
        <v>0</v>
      </c>
      <c r="O55" t="s">
        <v>20</v>
      </c>
      <c r="P55">
        <f t="array" ref="P55">INDEX(Items!B$2:B$1098,MATCH($O55,Items!$A$2:$A$1098,0))</f>
        <v>0</v>
      </c>
      <c r="Q55">
        <f t="array" ref="Q55">INDEX(Items!C$2:C$1098,MATCH($O55,Items!$A$2:$A$1098,0))</f>
        <v>0</v>
      </c>
      <c r="R55">
        <f t="array" ref="R55">INDEX(Items!D$2:D$1098,MATCH($O55,Items!$A$2:$A$1098,0))</f>
        <v>0</v>
      </c>
    </row>
    <row r="56" spans="1:18" ht="14.4" x14ac:dyDescent="0.3">
      <c r="A56">
        <f t="shared" si="15"/>
        <v>1</v>
      </c>
      <c r="B56" s="10" t="str">
        <f t="shared" si="16"/>
        <v/>
      </c>
      <c r="C56" s="2">
        <f t="shared" si="17"/>
        <v>1</v>
      </c>
      <c r="D56" s="3"/>
      <c r="E56" s="2"/>
      <c r="F56" t="e">
        <f t="array" ref="F56">INDEX(Establishment!B$2:B$1047,MATCH($E56,Establishment!$A$2:$A$1047,0))</f>
        <v>#N/A</v>
      </c>
      <c r="G56" t="e">
        <f t="array" ref="G56">INDEX(Establishment!C$2:C$1047,MATCH($E56,Establishment!$A$2:$A$1047,0))</f>
        <v>#N/A</v>
      </c>
      <c r="H56" t="s">
        <v>20</v>
      </c>
      <c r="I56" s="4"/>
      <c r="J56" t="s">
        <v>20</v>
      </c>
      <c r="L56" s="4"/>
      <c r="M56" s="4">
        <f t="shared" si="18"/>
        <v>0</v>
      </c>
      <c r="N56" s="4">
        <f t="shared" si="19"/>
        <v>0</v>
      </c>
      <c r="O56" t="s">
        <v>20</v>
      </c>
      <c r="P56">
        <f t="array" ref="P56">INDEX(Items!B$2:B$1098,MATCH($O56,Items!$A$2:$A$1098,0))</f>
        <v>0</v>
      </c>
      <c r="Q56">
        <f t="array" ref="Q56">INDEX(Items!C$2:C$1098,MATCH($O56,Items!$A$2:$A$1098,0))</f>
        <v>0</v>
      </c>
      <c r="R56">
        <f t="array" ref="R56">INDEX(Items!D$2:D$1098,MATCH($O56,Items!$A$2:$A$1098,0))</f>
        <v>0</v>
      </c>
    </row>
    <row r="57" spans="1:18" ht="14.4" x14ac:dyDescent="0.3">
      <c r="A57">
        <f t="shared" si="15"/>
        <v>1</v>
      </c>
      <c r="B57" s="10" t="str">
        <f t="shared" si="16"/>
        <v/>
      </c>
      <c r="C57" s="2">
        <f t="shared" si="17"/>
        <v>1</v>
      </c>
      <c r="D57" s="3"/>
      <c r="E57" s="2"/>
      <c r="F57" t="e">
        <f t="array" ref="F57">INDEX(Establishment!B$2:B$1047,MATCH($E57,Establishment!$A$2:$A$1047,0))</f>
        <v>#N/A</v>
      </c>
      <c r="G57" t="e">
        <f t="array" ref="G57">INDEX(Establishment!C$2:C$1047,MATCH($E57,Establishment!$A$2:$A$1047,0))</f>
        <v>#N/A</v>
      </c>
      <c r="H57" t="s">
        <v>20</v>
      </c>
      <c r="I57" s="4"/>
      <c r="J57" t="s">
        <v>20</v>
      </c>
      <c r="L57" s="4"/>
      <c r="M57" s="4">
        <f t="shared" si="18"/>
        <v>0</v>
      </c>
      <c r="N57" s="4">
        <f t="shared" si="19"/>
        <v>0</v>
      </c>
      <c r="O57" t="s">
        <v>20</v>
      </c>
      <c r="P57">
        <f t="array" ref="P57">INDEX(Items!B$2:B$1098,MATCH($O57,Items!$A$2:$A$1098,0))</f>
        <v>0</v>
      </c>
      <c r="Q57">
        <f t="array" ref="Q57">INDEX(Items!C$2:C$1098,MATCH($O57,Items!$A$2:$A$1098,0))</f>
        <v>0</v>
      </c>
      <c r="R57">
        <f t="array" ref="R57">INDEX(Items!D$2:D$1098,MATCH($O57,Items!$A$2:$A$1098,0))</f>
        <v>0</v>
      </c>
    </row>
    <row r="58" spans="1:18" ht="14.4" x14ac:dyDescent="0.3">
      <c r="A58">
        <f t="shared" si="15"/>
        <v>1</v>
      </c>
      <c r="B58" s="10" t="str">
        <f t="shared" si="16"/>
        <v/>
      </c>
      <c r="C58" s="2">
        <f t="shared" si="17"/>
        <v>1</v>
      </c>
      <c r="D58" s="3"/>
      <c r="E58" s="2"/>
      <c r="F58" t="e">
        <f t="array" ref="F58">INDEX(Establishment!B$2:B$1047,MATCH($E58,Establishment!$A$2:$A$1047,0))</f>
        <v>#N/A</v>
      </c>
      <c r="G58" t="e">
        <f t="array" ref="G58">INDEX(Establishment!C$2:C$1047,MATCH($E58,Establishment!$A$2:$A$1047,0))</f>
        <v>#N/A</v>
      </c>
      <c r="H58" t="s">
        <v>20</v>
      </c>
      <c r="I58" s="4"/>
      <c r="J58" t="s">
        <v>20</v>
      </c>
      <c r="L58" s="4"/>
      <c r="M58" s="4">
        <f t="shared" si="18"/>
        <v>0</v>
      </c>
      <c r="N58" s="4">
        <f t="shared" si="19"/>
        <v>0</v>
      </c>
      <c r="O58" t="s">
        <v>20</v>
      </c>
      <c r="P58">
        <f t="array" ref="P58">INDEX(Items!B$2:B$1098,MATCH($O58,Items!$A$2:$A$1098,0))</f>
        <v>0</v>
      </c>
      <c r="Q58">
        <f t="array" ref="Q58">INDEX(Items!C$2:C$1098,MATCH($O58,Items!$A$2:$A$1098,0))</f>
        <v>0</v>
      </c>
      <c r="R58">
        <f t="array" ref="R58">INDEX(Items!D$2:D$1098,MATCH($O58,Items!$A$2:$A$1098,0))</f>
        <v>0</v>
      </c>
    </row>
    <row r="59" spans="1:18" ht="14.4" x14ac:dyDescent="0.3">
      <c r="A59">
        <f t="shared" si="15"/>
        <v>1</v>
      </c>
      <c r="B59" s="10" t="str">
        <f t="shared" si="16"/>
        <v/>
      </c>
      <c r="C59" s="2">
        <f t="shared" si="17"/>
        <v>1</v>
      </c>
      <c r="D59" s="3"/>
      <c r="E59" s="2"/>
      <c r="F59" t="e">
        <f t="array" ref="F59">INDEX(Establishment!B$2:B$1047,MATCH($E59,Establishment!$A$2:$A$1047,0))</f>
        <v>#N/A</v>
      </c>
      <c r="G59" t="e">
        <f t="array" ref="G59">INDEX(Establishment!C$2:C$1047,MATCH($E59,Establishment!$A$2:$A$1047,0))</f>
        <v>#N/A</v>
      </c>
      <c r="H59" t="s">
        <v>20</v>
      </c>
      <c r="I59" s="4"/>
      <c r="J59" t="s">
        <v>20</v>
      </c>
      <c r="L59" s="4"/>
      <c r="M59" s="4">
        <f t="shared" si="18"/>
        <v>0</v>
      </c>
      <c r="N59" s="4">
        <f t="shared" si="19"/>
        <v>0</v>
      </c>
      <c r="O59" t="s">
        <v>20</v>
      </c>
      <c r="P59">
        <f t="array" ref="P59">INDEX(Items!B$2:B$1098,MATCH($O59,Items!$A$2:$A$1098,0))</f>
        <v>0</v>
      </c>
      <c r="Q59">
        <f t="array" ref="Q59">INDEX(Items!C$2:C$1098,MATCH($O59,Items!$A$2:$A$1098,0))</f>
        <v>0</v>
      </c>
      <c r="R59">
        <f t="array" ref="R59">INDEX(Items!D$2:D$1098,MATCH($O59,Items!$A$2:$A$1098,0))</f>
        <v>0</v>
      </c>
    </row>
    <row r="60" spans="1:18" ht="14.4" x14ac:dyDescent="0.3">
      <c r="A60">
        <f t="shared" si="15"/>
        <v>1</v>
      </c>
      <c r="B60" s="10" t="str">
        <f t="shared" si="16"/>
        <v/>
      </c>
      <c r="C60" s="2">
        <f t="shared" si="17"/>
        <v>1</v>
      </c>
      <c r="D60" s="3"/>
      <c r="E60" s="2"/>
      <c r="F60" t="e">
        <f t="array" ref="F60">INDEX(Establishment!B$2:B$1047,MATCH($E60,Establishment!$A$2:$A$1047,0))</f>
        <v>#N/A</v>
      </c>
      <c r="G60" t="e">
        <f t="array" ref="G60">INDEX(Establishment!C$2:C$1047,MATCH($E60,Establishment!$A$2:$A$1047,0))</f>
        <v>#N/A</v>
      </c>
      <c r="H60" t="s">
        <v>20</v>
      </c>
      <c r="I60" s="4"/>
      <c r="J60" t="s">
        <v>20</v>
      </c>
      <c r="L60" s="4"/>
      <c r="M60" s="4">
        <f t="shared" si="18"/>
        <v>0</v>
      </c>
      <c r="N60" s="4">
        <f t="shared" si="19"/>
        <v>0</v>
      </c>
      <c r="O60" t="s">
        <v>20</v>
      </c>
      <c r="P60">
        <f t="array" ref="P60">INDEX(Items!B$2:B$1098,MATCH($O60,Items!$A$2:$A$1098,0))</f>
        <v>0</v>
      </c>
      <c r="Q60">
        <f t="array" ref="Q60">INDEX(Items!C$2:C$1098,MATCH($O60,Items!$A$2:$A$1098,0))</f>
        <v>0</v>
      </c>
      <c r="R60">
        <f t="array" ref="R60">INDEX(Items!D$2:D$1098,MATCH($O60,Items!$A$2:$A$1098,0))</f>
        <v>0</v>
      </c>
    </row>
    <row r="61" spans="1:18" ht="14.4" x14ac:dyDescent="0.3">
      <c r="A61">
        <f t="shared" si="15"/>
        <v>1</v>
      </c>
      <c r="B61" s="10" t="str">
        <f t="shared" si="16"/>
        <v/>
      </c>
      <c r="C61" s="2">
        <f t="shared" si="17"/>
        <v>1</v>
      </c>
      <c r="D61" s="3"/>
      <c r="E61" s="2"/>
      <c r="F61" t="e">
        <f t="array" ref="F61">INDEX(Establishment!B$2:B$1047,MATCH($E61,Establishment!$A$2:$A$1047,0))</f>
        <v>#N/A</v>
      </c>
      <c r="G61" t="e">
        <f t="array" ref="G61">INDEX(Establishment!C$2:C$1047,MATCH($E61,Establishment!$A$2:$A$1047,0))</f>
        <v>#N/A</v>
      </c>
      <c r="H61" t="s">
        <v>20</v>
      </c>
      <c r="I61" s="4"/>
      <c r="J61" t="s">
        <v>20</v>
      </c>
      <c r="L61" s="4"/>
      <c r="M61" s="4">
        <f t="shared" si="18"/>
        <v>0</v>
      </c>
      <c r="N61" s="4">
        <f t="shared" si="19"/>
        <v>0</v>
      </c>
      <c r="O61" t="s">
        <v>20</v>
      </c>
      <c r="P61">
        <f t="array" ref="P61">INDEX(Items!B$2:B$1098,MATCH($O61,Items!$A$2:$A$1098,0))</f>
        <v>0</v>
      </c>
      <c r="Q61">
        <f t="array" ref="Q61">INDEX(Items!C$2:C$1098,MATCH($O61,Items!$A$2:$A$1098,0))</f>
        <v>0</v>
      </c>
      <c r="R61">
        <f t="array" ref="R61">INDEX(Items!D$2:D$1098,MATCH($O61,Items!$A$2:$A$1098,0))</f>
        <v>0</v>
      </c>
    </row>
    <row r="62" spans="1:18" ht="14.4" x14ac:dyDescent="0.3">
      <c r="A62">
        <f t="shared" si="15"/>
        <v>1</v>
      </c>
      <c r="B62" s="10" t="str">
        <f t="shared" si="16"/>
        <v/>
      </c>
      <c r="C62" s="2">
        <f t="shared" si="17"/>
        <v>1</v>
      </c>
      <c r="D62" s="3"/>
      <c r="E62" s="2"/>
      <c r="F62" t="e">
        <f t="array" ref="F62">INDEX(Establishment!B$2:B$1047,MATCH($E62,Establishment!$A$2:$A$1047,0))</f>
        <v>#N/A</v>
      </c>
      <c r="G62" t="e">
        <f t="array" ref="G62">INDEX(Establishment!C$2:C$1047,MATCH($E62,Establishment!$A$2:$A$1047,0))</f>
        <v>#N/A</v>
      </c>
      <c r="H62" t="s">
        <v>20</v>
      </c>
      <c r="I62" s="4"/>
      <c r="J62" t="s">
        <v>20</v>
      </c>
      <c r="L62" s="4"/>
      <c r="M62" s="4">
        <f t="shared" si="18"/>
        <v>0</v>
      </c>
      <c r="N62" s="4">
        <f t="shared" si="19"/>
        <v>0</v>
      </c>
      <c r="O62" t="s">
        <v>20</v>
      </c>
      <c r="P62">
        <f t="array" ref="P62">INDEX(Items!B$2:B$1098,MATCH($O62,Items!$A$2:$A$1098,0))</f>
        <v>0</v>
      </c>
      <c r="Q62">
        <f t="array" ref="Q62">INDEX(Items!C$2:C$1098,MATCH($O62,Items!$A$2:$A$1098,0))</f>
        <v>0</v>
      </c>
      <c r="R62">
        <f t="array" ref="R62">INDEX(Items!D$2:D$1098,MATCH($O62,Items!$A$2:$A$1098,0))</f>
        <v>0</v>
      </c>
    </row>
    <row r="63" spans="1:18" ht="14.4" x14ac:dyDescent="0.3">
      <c r="A63">
        <f t="shared" si="15"/>
        <v>1</v>
      </c>
      <c r="B63" s="10" t="str">
        <f t="shared" si="16"/>
        <v/>
      </c>
      <c r="C63" s="2">
        <f t="shared" si="17"/>
        <v>1</v>
      </c>
      <c r="D63" s="3"/>
      <c r="E63" s="2"/>
      <c r="F63" t="e">
        <f t="array" ref="F63">INDEX(Establishment!B$2:B$1047,MATCH($E63,Establishment!$A$2:$A$1047,0))</f>
        <v>#N/A</v>
      </c>
      <c r="G63" t="e">
        <f t="array" ref="G63">INDEX(Establishment!C$2:C$1047,MATCH($E63,Establishment!$A$2:$A$1047,0))</f>
        <v>#N/A</v>
      </c>
      <c r="H63" t="s">
        <v>20</v>
      </c>
      <c r="I63" s="4"/>
      <c r="J63" t="s">
        <v>20</v>
      </c>
      <c r="L63" s="4"/>
      <c r="M63" s="4">
        <f t="shared" si="18"/>
        <v>0</v>
      </c>
      <c r="N63" s="4">
        <f t="shared" si="19"/>
        <v>0</v>
      </c>
      <c r="O63" t="s">
        <v>20</v>
      </c>
      <c r="P63">
        <f t="array" ref="P63">INDEX(Items!B$2:B$1098,MATCH($O63,Items!$A$2:$A$1098,0))</f>
        <v>0</v>
      </c>
      <c r="Q63">
        <f t="array" ref="Q63">INDEX(Items!C$2:C$1098,MATCH($O63,Items!$A$2:$A$1098,0))</f>
        <v>0</v>
      </c>
      <c r="R63">
        <f t="array" ref="R63">INDEX(Items!D$2:D$1098,MATCH($O63,Items!$A$2:$A$1098,0))</f>
        <v>0</v>
      </c>
    </row>
    <row r="64" spans="1:18" ht="14.4" x14ac:dyDescent="0.3">
      <c r="A64">
        <f t="shared" si="15"/>
        <v>1</v>
      </c>
      <c r="B64" s="10" t="str">
        <f t="shared" si="16"/>
        <v/>
      </c>
      <c r="C64" s="2">
        <f t="shared" si="17"/>
        <v>1</v>
      </c>
      <c r="D64" s="3"/>
      <c r="E64" s="2"/>
      <c r="F64" t="e">
        <f t="array" ref="F64">INDEX(Establishment!B$2:B$1047,MATCH($E64,Establishment!$A$2:$A$1047,0))</f>
        <v>#N/A</v>
      </c>
      <c r="G64" t="e">
        <f t="array" ref="G64">INDEX(Establishment!C$2:C$1047,MATCH($E64,Establishment!$A$2:$A$1047,0))</f>
        <v>#N/A</v>
      </c>
      <c r="H64" t="s">
        <v>20</v>
      </c>
      <c r="I64" s="4"/>
      <c r="J64" t="s">
        <v>20</v>
      </c>
      <c r="L64" s="4"/>
      <c r="M64" s="4">
        <f t="shared" si="18"/>
        <v>0</v>
      </c>
      <c r="N64" s="4">
        <f t="shared" si="19"/>
        <v>0</v>
      </c>
      <c r="O64" t="s">
        <v>20</v>
      </c>
      <c r="P64">
        <f t="array" ref="P64">INDEX(Items!B$2:B$1098,MATCH($O64,Items!$A$2:$A$1098,0))</f>
        <v>0</v>
      </c>
      <c r="Q64">
        <f t="array" ref="Q64">INDEX(Items!C$2:C$1098,MATCH($O64,Items!$A$2:$A$1098,0))</f>
        <v>0</v>
      </c>
      <c r="R64">
        <f t="array" ref="R64">INDEX(Items!D$2:D$1098,MATCH($O64,Items!$A$2:$A$1098,0))</f>
        <v>0</v>
      </c>
    </row>
    <row r="65" spans="1:18" ht="14.4" x14ac:dyDescent="0.3">
      <c r="A65">
        <f t="shared" si="15"/>
        <v>1</v>
      </c>
      <c r="B65" s="10" t="str">
        <f t="shared" si="16"/>
        <v/>
      </c>
      <c r="C65" s="2">
        <f t="shared" si="17"/>
        <v>1</v>
      </c>
      <c r="D65" s="3"/>
      <c r="E65" s="2"/>
      <c r="F65" t="e">
        <f t="array" ref="F65">INDEX(Establishment!B$2:B$1047,MATCH($E65,Establishment!$A$2:$A$1047,0))</f>
        <v>#N/A</v>
      </c>
      <c r="G65" t="e">
        <f t="array" ref="G65">INDEX(Establishment!C$2:C$1047,MATCH($E65,Establishment!$A$2:$A$1047,0))</f>
        <v>#N/A</v>
      </c>
      <c r="H65" t="s">
        <v>20</v>
      </c>
      <c r="I65" s="4"/>
      <c r="J65" t="s">
        <v>20</v>
      </c>
      <c r="L65" s="4"/>
      <c r="M65" s="4">
        <f t="shared" si="18"/>
        <v>0</v>
      </c>
      <c r="N65" s="4">
        <f t="shared" si="19"/>
        <v>0</v>
      </c>
      <c r="O65" t="s">
        <v>20</v>
      </c>
      <c r="P65">
        <f t="array" ref="P65">INDEX(Items!B$2:B$1098,MATCH($O65,Items!$A$2:$A$1098,0))</f>
        <v>0</v>
      </c>
      <c r="Q65">
        <f t="array" ref="Q65">INDEX(Items!C$2:C$1098,MATCH($O65,Items!$A$2:$A$1098,0))</f>
        <v>0</v>
      </c>
      <c r="R65">
        <f t="array" ref="R65">INDEX(Items!D$2:D$1098,MATCH($O65,Items!$A$2:$A$1098,0))</f>
        <v>0</v>
      </c>
    </row>
    <row r="66" spans="1:18" ht="14.4" x14ac:dyDescent="0.3">
      <c r="A66">
        <f t="shared" si="15"/>
        <v>1</v>
      </c>
      <c r="B66" s="10" t="str">
        <f t="shared" si="16"/>
        <v/>
      </c>
      <c r="C66" s="2">
        <f t="shared" si="17"/>
        <v>1</v>
      </c>
      <c r="D66" s="3"/>
      <c r="E66" s="2"/>
      <c r="F66" t="e">
        <f t="array" ref="F66">INDEX(Establishment!B$2:B$1047,MATCH($E66,Establishment!$A$2:$A$1047,0))</f>
        <v>#N/A</v>
      </c>
      <c r="G66" t="e">
        <f t="array" ref="G66">INDEX(Establishment!C$2:C$1047,MATCH($E66,Establishment!$A$2:$A$1047,0))</f>
        <v>#N/A</v>
      </c>
      <c r="H66" t="s">
        <v>20</v>
      </c>
      <c r="I66" s="4"/>
      <c r="J66" t="s">
        <v>20</v>
      </c>
      <c r="L66" s="4"/>
      <c r="M66" s="4">
        <f t="shared" si="18"/>
        <v>0</v>
      </c>
      <c r="N66" s="4">
        <f t="shared" si="19"/>
        <v>0</v>
      </c>
      <c r="O66" t="s">
        <v>20</v>
      </c>
      <c r="P66">
        <f t="array" ref="P66">INDEX(Items!B$2:B$1098,MATCH($O66,Items!$A$2:$A$1098,0))</f>
        <v>0</v>
      </c>
      <c r="Q66">
        <f t="array" ref="Q66">INDEX(Items!C$2:C$1098,MATCH($O66,Items!$A$2:$A$1098,0))</f>
        <v>0</v>
      </c>
      <c r="R66">
        <f t="array" ref="R66">INDEX(Items!D$2:D$1098,MATCH($O66,Items!$A$2:$A$1098,0))</f>
        <v>0</v>
      </c>
    </row>
    <row r="67" spans="1:18" ht="14.4" x14ac:dyDescent="0.3">
      <c r="A67">
        <f t="shared" si="15"/>
        <v>1</v>
      </c>
      <c r="B67" s="10" t="str">
        <f t="shared" si="16"/>
        <v/>
      </c>
      <c r="C67" s="2">
        <f t="shared" si="17"/>
        <v>1</v>
      </c>
      <c r="D67" s="3"/>
      <c r="E67" s="2"/>
      <c r="F67" t="e">
        <f t="array" ref="F67">INDEX(Establishment!B$2:B$1047,MATCH($E67,Establishment!$A$2:$A$1047,0))</f>
        <v>#N/A</v>
      </c>
      <c r="G67" t="e">
        <f t="array" ref="G67">INDEX(Establishment!C$2:C$1047,MATCH($E67,Establishment!$A$2:$A$1047,0))</f>
        <v>#N/A</v>
      </c>
      <c r="H67" t="s">
        <v>20</v>
      </c>
      <c r="I67" s="4"/>
      <c r="J67" t="s">
        <v>20</v>
      </c>
      <c r="L67" s="4"/>
      <c r="M67" s="4">
        <f t="shared" si="18"/>
        <v>0</v>
      </c>
      <c r="N67" s="4">
        <f t="shared" si="19"/>
        <v>0</v>
      </c>
      <c r="O67" t="s">
        <v>20</v>
      </c>
      <c r="P67">
        <f t="array" ref="P67">INDEX(Items!B$2:B$1098,MATCH($O67,Items!$A$2:$A$1098,0))</f>
        <v>0</v>
      </c>
      <c r="Q67">
        <f t="array" ref="Q67">INDEX(Items!C$2:C$1098,MATCH($O67,Items!$A$2:$A$1098,0))</f>
        <v>0</v>
      </c>
      <c r="R67">
        <f t="array" ref="R67">INDEX(Items!D$2:D$1098,MATCH($O67,Items!$A$2:$A$1098,0))</f>
        <v>0</v>
      </c>
    </row>
    <row r="68" spans="1:18" ht="14.4" x14ac:dyDescent="0.3">
      <c r="A68">
        <f t="shared" si="15"/>
        <v>1</v>
      </c>
      <c r="B68" s="10" t="str">
        <f t="shared" si="16"/>
        <v/>
      </c>
      <c r="C68" s="2">
        <f t="shared" si="17"/>
        <v>1</v>
      </c>
      <c r="D68" s="3"/>
      <c r="E68" s="2"/>
      <c r="F68" t="e">
        <f t="array" ref="F68">INDEX(Establishment!B$2:B$1047,MATCH($E68,Establishment!$A$2:$A$1047,0))</f>
        <v>#N/A</v>
      </c>
      <c r="G68" t="e">
        <f t="array" ref="G68">INDEX(Establishment!C$2:C$1047,MATCH($E68,Establishment!$A$2:$A$1047,0))</f>
        <v>#N/A</v>
      </c>
      <c r="H68" t="s">
        <v>20</v>
      </c>
      <c r="I68" s="4"/>
      <c r="J68" t="s">
        <v>20</v>
      </c>
      <c r="L68" s="4"/>
      <c r="M68" s="4">
        <f t="shared" si="18"/>
        <v>0</v>
      </c>
      <c r="N68" s="4">
        <f t="shared" si="19"/>
        <v>0</v>
      </c>
      <c r="O68" t="s">
        <v>20</v>
      </c>
      <c r="P68">
        <f t="array" ref="P68">INDEX(Items!B$2:B$1098,MATCH($O68,Items!$A$2:$A$1098,0))</f>
        <v>0</v>
      </c>
      <c r="Q68">
        <f t="array" ref="Q68">INDEX(Items!C$2:C$1098,MATCH($O68,Items!$A$2:$A$1098,0))</f>
        <v>0</v>
      </c>
      <c r="R68">
        <f t="array" ref="R68">INDEX(Items!D$2:D$1098,MATCH($O68,Items!$A$2:$A$1098,0))</f>
        <v>0</v>
      </c>
    </row>
    <row r="69" spans="1:18" ht="14.4" x14ac:dyDescent="0.3">
      <c r="A69">
        <f t="shared" ref="A69:A132" si="20">IF(OR(D69&lt;&gt;D68,D69=""),1,IF(NOT(AND(E69=E68,F69=F68,G69=G68)),A68+1,IF(OR(H69="",AND(H69&lt;&gt;"",H69&lt;&gt;H68,H68&lt;&gt;"")),A68,A68+1)))</f>
        <v>1</v>
      </c>
      <c r="B69" s="10" t="str">
        <f t="shared" ref="B69:B132" si="21">IF(D69&lt;&gt;"",TEXT(D69,"YYYYMMDD")&amp;CHAR(64+A69),"")</f>
        <v/>
      </c>
      <c r="C69" s="2">
        <f t="shared" ref="C69:C132" si="22">IF(OR(B69="",B69&lt;&gt;B68),1,C68+1)</f>
        <v>1</v>
      </c>
      <c r="D69" s="3"/>
      <c r="E69" s="2"/>
      <c r="F69" t="e">
        <f t="array" ref="F69">INDEX(Establishment!B$2:B$1047,MATCH($E69,Establishment!$A$2:$A$1047,0))</f>
        <v>#N/A</v>
      </c>
      <c r="G69" t="e">
        <f t="array" ref="G69">INDEX(Establishment!C$2:C$1047,MATCH($E69,Establishment!$A$2:$A$1047,0))</f>
        <v>#N/A</v>
      </c>
      <c r="H69" t="s">
        <v>20</v>
      </c>
      <c r="I69" s="4"/>
      <c r="J69" t="s">
        <v>20</v>
      </c>
      <c r="L69" s="4"/>
      <c r="M69" s="4">
        <f t="shared" ref="M69:M132" si="23">K69*L69</f>
        <v>0</v>
      </c>
      <c r="N69" s="4">
        <f t="shared" ref="N69:N132" si="24">IF(B69=B68,N68+M69,M69)</f>
        <v>0</v>
      </c>
      <c r="O69" t="s">
        <v>20</v>
      </c>
      <c r="P69">
        <f t="array" ref="P69">INDEX(Items!B$2:B$1098,MATCH($O69,Items!$A$2:$A$1098,0))</f>
        <v>0</v>
      </c>
      <c r="Q69">
        <f t="array" ref="Q69">INDEX(Items!C$2:C$1098,MATCH($O69,Items!$A$2:$A$1098,0))</f>
        <v>0</v>
      </c>
      <c r="R69">
        <f t="array" ref="R69">INDEX(Items!D$2:D$1098,MATCH($O69,Items!$A$2:$A$1098,0))</f>
        <v>0</v>
      </c>
    </row>
    <row r="70" spans="1:18" ht="14.4" x14ac:dyDescent="0.3">
      <c r="A70">
        <f t="shared" si="20"/>
        <v>1</v>
      </c>
      <c r="B70" s="10" t="str">
        <f t="shared" si="21"/>
        <v/>
      </c>
      <c r="C70" s="2">
        <f t="shared" si="22"/>
        <v>1</v>
      </c>
      <c r="D70" s="3"/>
      <c r="E70" s="2"/>
      <c r="F70" t="e">
        <f t="array" ref="F70">INDEX(Establishment!B$2:B$1047,MATCH($E70,Establishment!$A$2:$A$1047,0))</f>
        <v>#N/A</v>
      </c>
      <c r="G70" t="e">
        <f t="array" ref="G70">INDEX(Establishment!C$2:C$1047,MATCH($E70,Establishment!$A$2:$A$1047,0))</f>
        <v>#N/A</v>
      </c>
      <c r="H70" t="s">
        <v>20</v>
      </c>
      <c r="I70" s="4"/>
      <c r="J70" t="s">
        <v>20</v>
      </c>
      <c r="L70" s="4"/>
      <c r="M70" s="4">
        <f t="shared" si="23"/>
        <v>0</v>
      </c>
      <c r="N70" s="4">
        <f t="shared" si="24"/>
        <v>0</v>
      </c>
      <c r="O70" t="s">
        <v>20</v>
      </c>
      <c r="P70">
        <f t="array" ref="P70">INDEX(Items!B$2:B$1098,MATCH($O70,Items!$A$2:$A$1098,0))</f>
        <v>0</v>
      </c>
      <c r="Q70">
        <f t="array" ref="Q70">INDEX(Items!C$2:C$1098,MATCH($O70,Items!$A$2:$A$1098,0))</f>
        <v>0</v>
      </c>
      <c r="R70">
        <f t="array" ref="R70">INDEX(Items!D$2:D$1098,MATCH($O70,Items!$A$2:$A$1098,0))</f>
        <v>0</v>
      </c>
    </row>
    <row r="71" spans="1:18" ht="14.4" x14ac:dyDescent="0.3">
      <c r="A71">
        <f t="shared" si="20"/>
        <v>1</v>
      </c>
      <c r="B71" s="10" t="str">
        <f t="shared" si="21"/>
        <v/>
      </c>
      <c r="C71" s="2">
        <f t="shared" si="22"/>
        <v>1</v>
      </c>
      <c r="D71" s="3"/>
      <c r="E71" s="2"/>
      <c r="F71" t="e">
        <f t="array" ref="F71">INDEX(Establishment!B$2:B$1047,MATCH($E71,Establishment!$A$2:$A$1047,0))</f>
        <v>#N/A</v>
      </c>
      <c r="G71" t="e">
        <f t="array" ref="G71">INDEX(Establishment!C$2:C$1047,MATCH($E71,Establishment!$A$2:$A$1047,0))</f>
        <v>#N/A</v>
      </c>
      <c r="H71" t="s">
        <v>20</v>
      </c>
      <c r="I71" s="4"/>
      <c r="J71" t="s">
        <v>20</v>
      </c>
      <c r="L71" s="4"/>
      <c r="M71" s="4">
        <f t="shared" si="23"/>
        <v>0</v>
      </c>
      <c r="N71" s="4">
        <f t="shared" si="24"/>
        <v>0</v>
      </c>
      <c r="O71" t="s">
        <v>20</v>
      </c>
      <c r="P71">
        <f t="array" ref="P71">INDEX(Items!B$2:B$1098,MATCH($O71,Items!$A$2:$A$1098,0))</f>
        <v>0</v>
      </c>
      <c r="Q71">
        <f t="array" ref="Q71">INDEX(Items!C$2:C$1098,MATCH($O71,Items!$A$2:$A$1098,0))</f>
        <v>0</v>
      </c>
      <c r="R71">
        <f t="array" ref="R71">INDEX(Items!D$2:D$1098,MATCH($O71,Items!$A$2:$A$1098,0))</f>
        <v>0</v>
      </c>
    </row>
    <row r="72" spans="1:18" ht="14.4" x14ac:dyDescent="0.3">
      <c r="A72">
        <f t="shared" si="20"/>
        <v>1</v>
      </c>
      <c r="B72" s="10" t="str">
        <f t="shared" si="21"/>
        <v/>
      </c>
      <c r="C72" s="2">
        <f t="shared" si="22"/>
        <v>1</v>
      </c>
      <c r="D72" s="3"/>
      <c r="E72" s="2"/>
      <c r="F72" t="e">
        <f t="array" ref="F72">INDEX(Establishment!B$2:B$1047,MATCH($E72,Establishment!$A$2:$A$1047,0))</f>
        <v>#N/A</v>
      </c>
      <c r="G72" t="e">
        <f t="array" ref="G72">INDEX(Establishment!C$2:C$1047,MATCH($E72,Establishment!$A$2:$A$1047,0))</f>
        <v>#N/A</v>
      </c>
      <c r="H72" t="s">
        <v>20</v>
      </c>
      <c r="I72" s="4"/>
      <c r="J72" t="s">
        <v>20</v>
      </c>
      <c r="L72" s="4"/>
      <c r="M72" s="4">
        <f t="shared" si="23"/>
        <v>0</v>
      </c>
      <c r="N72" s="4">
        <f t="shared" si="24"/>
        <v>0</v>
      </c>
      <c r="O72" t="s">
        <v>20</v>
      </c>
      <c r="P72">
        <f t="array" ref="P72">INDEX(Items!B$2:B$1098,MATCH($O72,Items!$A$2:$A$1098,0))</f>
        <v>0</v>
      </c>
      <c r="Q72">
        <f t="array" ref="Q72">INDEX(Items!C$2:C$1098,MATCH($O72,Items!$A$2:$A$1098,0))</f>
        <v>0</v>
      </c>
      <c r="R72">
        <f t="array" ref="R72">INDEX(Items!D$2:D$1098,MATCH($O72,Items!$A$2:$A$1098,0))</f>
        <v>0</v>
      </c>
    </row>
    <row r="73" spans="1:18" ht="14.4" x14ac:dyDescent="0.3">
      <c r="A73">
        <f t="shared" si="20"/>
        <v>1</v>
      </c>
      <c r="B73" s="10" t="str">
        <f t="shared" si="21"/>
        <v/>
      </c>
      <c r="C73" s="2">
        <f t="shared" si="22"/>
        <v>1</v>
      </c>
      <c r="D73" s="3"/>
      <c r="E73" s="2"/>
      <c r="F73" t="e">
        <f t="array" ref="F73">INDEX(Establishment!B$2:B$1047,MATCH($E73,Establishment!$A$2:$A$1047,0))</f>
        <v>#N/A</v>
      </c>
      <c r="G73" t="e">
        <f t="array" ref="G73">INDEX(Establishment!C$2:C$1047,MATCH($E73,Establishment!$A$2:$A$1047,0))</f>
        <v>#N/A</v>
      </c>
      <c r="H73" t="s">
        <v>20</v>
      </c>
      <c r="I73" s="4"/>
      <c r="J73" t="s">
        <v>20</v>
      </c>
      <c r="L73" s="4"/>
      <c r="M73" s="4">
        <f t="shared" si="23"/>
        <v>0</v>
      </c>
      <c r="N73" s="4">
        <f t="shared" si="24"/>
        <v>0</v>
      </c>
      <c r="O73" t="s">
        <v>20</v>
      </c>
      <c r="P73">
        <f t="array" ref="P73">INDEX(Items!B$2:B$1098,MATCH($O73,Items!$A$2:$A$1098,0))</f>
        <v>0</v>
      </c>
      <c r="Q73">
        <f t="array" ref="Q73">INDEX(Items!C$2:C$1098,MATCH($O73,Items!$A$2:$A$1098,0))</f>
        <v>0</v>
      </c>
      <c r="R73">
        <f t="array" ref="R73">INDEX(Items!D$2:D$1098,MATCH($O73,Items!$A$2:$A$1098,0))</f>
        <v>0</v>
      </c>
    </row>
    <row r="74" spans="1:18" ht="14.4" x14ac:dyDescent="0.3">
      <c r="A74">
        <f t="shared" si="20"/>
        <v>1</v>
      </c>
      <c r="B74" s="10" t="str">
        <f t="shared" si="21"/>
        <v/>
      </c>
      <c r="C74" s="2">
        <f t="shared" si="22"/>
        <v>1</v>
      </c>
      <c r="D74" s="3"/>
      <c r="E74" s="2"/>
      <c r="F74" t="e">
        <f t="array" ref="F74">INDEX(Establishment!B$2:B$1047,MATCH($E74,Establishment!$A$2:$A$1047,0))</f>
        <v>#N/A</v>
      </c>
      <c r="G74" t="e">
        <f t="array" ref="G74">INDEX(Establishment!C$2:C$1047,MATCH($E74,Establishment!$A$2:$A$1047,0))</f>
        <v>#N/A</v>
      </c>
      <c r="H74" t="s">
        <v>20</v>
      </c>
      <c r="I74" s="4"/>
      <c r="J74" t="s">
        <v>20</v>
      </c>
      <c r="L74" s="4"/>
      <c r="M74" s="4">
        <f t="shared" si="23"/>
        <v>0</v>
      </c>
      <c r="N74" s="4">
        <f t="shared" si="24"/>
        <v>0</v>
      </c>
      <c r="O74" t="s">
        <v>20</v>
      </c>
      <c r="P74">
        <f t="array" ref="P74">INDEX(Items!B$2:B$1098,MATCH($O74,Items!$A$2:$A$1098,0))</f>
        <v>0</v>
      </c>
      <c r="Q74">
        <f t="array" ref="Q74">INDEX(Items!C$2:C$1098,MATCH($O74,Items!$A$2:$A$1098,0))</f>
        <v>0</v>
      </c>
      <c r="R74">
        <f t="array" ref="R74">INDEX(Items!D$2:D$1098,MATCH($O74,Items!$A$2:$A$1098,0))</f>
        <v>0</v>
      </c>
    </row>
    <row r="75" spans="1:18" ht="14.4" x14ac:dyDescent="0.3">
      <c r="A75">
        <f t="shared" si="20"/>
        <v>1</v>
      </c>
      <c r="B75" s="10" t="str">
        <f t="shared" si="21"/>
        <v/>
      </c>
      <c r="C75" s="2">
        <f t="shared" si="22"/>
        <v>1</v>
      </c>
      <c r="D75" s="3"/>
      <c r="E75" s="2"/>
      <c r="F75" t="e">
        <f t="array" ref="F75">INDEX(Establishment!B$2:B$1047,MATCH($E75,Establishment!$A$2:$A$1047,0))</f>
        <v>#N/A</v>
      </c>
      <c r="G75" t="e">
        <f t="array" ref="G75">INDEX(Establishment!C$2:C$1047,MATCH($E75,Establishment!$A$2:$A$1047,0))</f>
        <v>#N/A</v>
      </c>
      <c r="H75" t="s">
        <v>20</v>
      </c>
      <c r="I75" s="4"/>
      <c r="J75" t="s">
        <v>20</v>
      </c>
      <c r="L75" s="4"/>
      <c r="M75" s="4">
        <f t="shared" si="23"/>
        <v>0</v>
      </c>
      <c r="N75" s="4">
        <f t="shared" si="24"/>
        <v>0</v>
      </c>
      <c r="O75" t="s">
        <v>20</v>
      </c>
      <c r="P75">
        <f t="array" ref="P75">INDEX(Items!B$2:B$1098,MATCH($O75,Items!$A$2:$A$1098,0))</f>
        <v>0</v>
      </c>
      <c r="Q75">
        <f t="array" ref="Q75">INDEX(Items!C$2:C$1098,MATCH($O75,Items!$A$2:$A$1098,0))</f>
        <v>0</v>
      </c>
      <c r="R75">
        <f t="array" ref="R75">INDEX(Items!D$2:D$1098,MATCH($O75,Items!$A$2:$A$1098,0))</f>
        <v>0</v>
      </c>
    </row>
    <row r="76" spans="1:18" ht="14.4" x14ac:dyDescent="0.3">
      <c r="A76">
        <f t="shared" si="20"/>
        <v>1</v>
      </c>
      <c r="B76" s="10" t="str">
        <f t="shared" si="21"/>
        <v/>
      </c>
      <c r="C76" s="2">
        <f t="shared" si="22"/>
        <v>1</v>
      </c>
      <c r="D76" s="3"/>
      <c r="E76" s="2"/>
      <c r="F76" t="e">
        <f t="array" ref="F76">INDEX(Establishment!B$2:B$1047,MATCH($E76,Establishment!$A$2:$A$1047,0))</f>
        <v>#N/A</v>
      </c>
      <c r="G76" t="e">
        <f t="array" ref="G76">INDEX(Establishment!C$2:C$1047,MATCH($E76,Establishment!$A$2:$A$1047,0))</f>
        <v>#N/A</v>
      </c>
      <c r="H76" t="s">
        <v>20</v>
      </c>
      <c r="I76" s="4"/>
      <c r="J76" t="s">
        <v>20</v>
      </c>
      <c r="L76" s="4"/>
      <c r="M76" s="4">
        <f t="shared" si="23"/>
        <v>0</v>
      </c>
      <c r="N76" s="4">
        <f t="shared" si="24"/>
        <v>0</v>
      </c>
      <c r="O76" t="s">
        <v>20</v>
      </c>
      <c r="P76">
        <f t="array" ref="P76">INDEX(Items!B$2:B$1098,MATCH($O76,Items!$A$2:$A$1098,0))</f>
        <v>0</v>
      </c>
      <c r="Q76">
        <f t="array" ref="Q76">INDEX(Items!C$2:C$1098,MATCH($O76,Items!$A$2:$A$1098,0))</f>
        <v>0</v>
      </c>
      <c r="R76">
        <f t="array" ref="R76">INDEX(Items!D$2:D$1098,MATCH($O76,Items!$A$2:$A$1098,0))</f>
        <v>0</v>
      </c>
    </row>
    <row r="77" spans="1:18" ht="14.4" x14ac:dyDescent="0.3">
      <c r="A77">
        <f t="shared" si="20"/>
        <v>1</v>
      </c>
      <c r="B77" s="10" t="str">
        <f t="shared" si="21"/>
        <v/>
      </c>
      <c r="C77" s="2">
        <f t="shared" si="22"/>
        <v>1</v>
      </c>
      <c r="D77" s="3"/>
      <c r="E77" s="2"/>
      <c r="F77" t="e">
        <f t="array" ref="F77">INDEX(Establishment!B$2:B$1047,MATCH($E77,Establishment!$A$2:$A$1047,0))</f>
        <v>#N/A</v>
      </c>
      <c r="G77" t="e">
        <f t="array" ref="G77">INDEX(Establishment!C$2:C$1047,MATCH($E77,Establishment!$A$2:$A$1047,0))</f>
        <v>#N/A</v>
      </c>
      <c r="H77" t="s">
        <v>20</v>
      </c>
      <c r="I77" s="4"/>
      <c r="J77" t="s">
        <v>20</v>
      </c>
      <c r="L77" s="4"/>
      <c r="M77" s="4">
        <f t="shared" si="23"/>
        <v>0</v>
      </c>
      <c r="N77" s="4">
        <f t="shared" si="24"/>
        <v>0</v>
      </c>
      <c r="O77" t="s">
        <v>20</v>
      </c>
      <c r="P77">
        <f t="array" ref="P77">INDEX(Items!B$2:B$1098,MATCH($O77,Items!$A$2:$A$1098,0))</f>
        <v>0</v>
      </c>
      <c r="Q77">
        <f t="array" ref="Q77">INDEX(Items!C$2:C$1098,MATCH($O77,Items!$A$2:$A$1098,0))</f>
        <v>0</v>
      </c>
      <c r="R77">
        <f t="array" ref="R77">INDEX(Items!D$2:D$1098,MATCH($O77,Items!$A$2:$A$1098,0))</f>
        <v>0</v>
      </c>
    </row>
    <row r="78" spans="1:18" ht="14.4" x14ac:dyDescent="0.3">
      <c r="A78">
        <f t="shared" si="20"/>
        <v>1</v>
      </c>
      <c r="B78" s="10" t="str">
        <f t="shared" si="21"/>
        <v/>
      </c>
      <c r="C78" s="2">
        <f t="shared" si="22"/>
        <v>1</v>
      </c>
      <c r="D78" s="3"/>
      <c r="E78" s="2"/>
      <c r="F78" t="e">
        <f t="array" ref="F78">INDEX(Establishment!B$2:B$1047,MATCH($E78,Establishment!$A$2:$A$1047,0))</f>
        <v>#N/A</v>
      </c>
      <c r="G78" t="e">
        <f t="array" ref="G78">INDEX(Establishment!C$2:C$1047,MATCH($E78,Establishment!$A$2:$A$1047,0))</f>
        <v>#N/A</v>
      </c>
      <c r="H78" t="s">
        <v>20</v>
      </c>
      <c r="I78" s="4"/>
      <c r="J78" t="s">
        <v>20</v>
      </c>
      <c r="L78" s="4"/>
      <c r="M78" s="4">
        <f t="shared" si="23"/>
        <v>0</v>
      </c>
      <c r="N78" s="4">
        <f t="shared" si="24"/>
        <v>0</v>
      </c>
      <c r="O78" t="s">
        <v>20</v>
      </c>
      <c r="P78">
        <f t="array" ref="P78">INDEX(Items!B$2:B$1098,MATCH($O78,Items!$A$2:$A$1098,0))</f>
        <v>0</v>
      </c>
      <c r="Q78">
        <f t="array" ref="Q78">INDEX(Items!C$2:C$1098,MATCH($O78,Items!$A$2:$A$1098,0))</f>
        <v>0</v>
      </c>
      <c r="R78">
        <f t="array" ref="R78">INDEX(Items!D$2:D$1098,MATCH($O78,Items!$A$2:$A$1098,0))</f>
        <v>0</v>
      </c>
    </row>
    <row r="79" spans="1:18" ht="14.4" x14ac:dyDescent="0.3">
      <c r="A79">
        <f t="shared" si="20"/>
        <v>1</v>
      </c>
      <c r="B79" s="10" t="str">
        <f t="shared" si="21"/>
        <v/>
      </c>
      <c r="C79" s="2">
        <f t="shared" si="22"/>
        <v>1</v>
      </c>
      <c r="D79" s="3"/>
      <c r="E79" s="2"/>
      <c r="F79" t="e">
        <f t="array" ref="F79">INDEX(Establishment!B$2:B$1047,MATCH($E79,Establishment!$A$2:$A$1047,0))</f>
        <v>#N/A</v>
      </c>
      <c r="G79" t="e">
        <f t="array" ref="G79">INDEX(Establishment!C$2:C$1047,MATCH($E79,Establishment!$A$2:$A$1047,0))</f>
        <v>#N/A</v>
      </c>
      <c r="H79" t="s">
        <v>20</v>
      </c>
      <c r="I79" s="4"/>
      <c r="J79" t="s">
        <v>20</v>
      </c>
      <c r="L79" s="4"/>
      <c r="M79" s="4">
        <f t="shared" si="23"/>
        <v>0</v>
      </c>
      <c r="N79" s="4">
        <f t="shared" si="24"/>
        <v>0</v>
      </c>
      <c r="O79" t="s">
        <v>20</v>
      </c>
      <c r="P79">
        <f t="array" ref="P79">INDEX(Items!B$2:B$1098,MATCH($O79,Items!$A$2:$A$1098,0))</f>
        <v>0</v>
      </c>
      <c r="Q79">
        <f t="array" ref="Q79">INDEX(Items!C$2:C$1098,MATCH($O79,Items!$A$2:$A$1098,0))</f>
        <v>0</v>
      </c>
      <c r="R79">
        <f t="array" ref="R79">INDEX(Items!D$2:D$1098,MATCH($O79,Items!$A$2:$A$1098,0))</f>
        <v>0</v>
      </c>
    </row>
    <row r="80" spans="1:18" ht="14.4" x14ac:dyDescent="0.3">
      <c r="A80">
        <f t="shared" si="20"/>
        <v>1</v>
      </c>
      <c r="B80" s="10" t="str">
        <f t="shared" si="21"/>
        <v>20240508A</v>
      </c>
      <c r="C80" s="2">
        <f t="shared" si="22"/>
        <v>1</v>
      </c>
      <c r="D80" s="3">
        <v>45420</v>
      </c>
      <c r="E80" s="2" t="s">
        <v>22</v>
      </c>
      <c r="F80" s="8" t="s">
        <v>43</v>
      </c>
      <c r="G80" t="s">
        <v>142</v>
      </c>
      <c r="H80" t="s">
        <v>2</v>
      </c>
      <c r="I80" s="4">
        <v>1000</v>
      </c>
      <c r="J80" t="s">
        <v>898</v>
      </c>
      <c r="K80">
        <v>1</v>
      </c>
      <c r="L80" s="4">
        <v>1000</v>
      </c>
      <c r="M80" s="4">
        <f t="shared" si="23"/>
        <v>1000</v>
      </c>
      <c r="N80" s="4">
        <f t="shared" si="24"/>
        <v>1000</v>
      </c>
      <c r="O80" t="s">
        <v>901</v>
      </c>
      <c r="P80" s="2" t="str">
        <f>INDEX(Items!B$2:B$1095,MATCH($O80,Items!$A$2:$A$1095,0))</f>
        <v>Gcash</v>
      </c>
      <c r="Q80" s="2" t="str">
        <f t="array" ref="Q80">INDEX(Items!C$2:C$1095,MATCH($O80,Items!$A$2:$A$1095,0))</f>
        <v>Debit Card</v>
      </c>
      <c r="R80" s="2" t="s">
        <v>894</v>
      </c>
    </row>
    <row r="81" spans="1:18" ht="14.4" x14ac:dyDescent="0.3">
      <c r="A81">
        <f t="shared" si="20"/>
        <v>2</v>
      </c>
      <c r="B81" s="10" t="str">
        <f t="shared" si="21"/>
        <v>20240508B</v>
      </c>
      <c r="C81" s="2">
        <f t="shared" si="22"/>
        <v>1</v>
      </c>
      <c r="D81" s="3">
        <v>45420</v>
      </c>
      <c r="E81" s="2" t="s">
        <v>302</v>
      </c>
      <c r="F81" t="str">
        <f t="array" ref="F81">INDEX(Establishment!B$2:B$1047,MATCH($E81,Establishment!$A$2:$A$1047,0))</f>
        <v>Waffle Time</v>
      </c>
      <c r="G81" t="s">
        <v>142</v>
      </c>
      <c r="H81" t="s">
        <v>2</v>
      </c>
      <c r="I81" s="4">
        <v>128</v>
      </c>
      <c r="J81" t="s">
        <v>1511</v>
      </c>
      <c r="K81">
        <v>2</v>
      </c>
      <c r="L81" s="4">
        <v>32</v>
      </c>
      <c r="M81" s="4">
        <f t="shared" si="23"/>
        <v>64</v>
      </c>
      <c r="N81" s="4">
        <f t="shared" si="24"/>
        <v>64</v>
      </c>
      <c r="O81" t="s">
        <v>37</v>
      </c>
      <c r="P81" t="s">
        <v>302</v>
      </c>
      <c r="Q81" t="s">
        <v>1523</v>
      </c>
      <c r="R81" t="s">
        <v>1524</v>
      </c>
    </row>
    <row r="82" spans="1:18" ht="14.4" x14ac:dyDescent="0.3">
      <c r="A82">
        <f t="shared" ref="A82" si="25">IF(OR(D82&lt;&gt;D81,D82=""),1,IF(NOT(AND(E82=E81,F82=F81,G82=G81)),A81+1,IF(OR(H82="",AND(H82&lt;&gt;"",H82&lt;&gt;H81,H81&lt;&gt;"")),A81,A81+1)))</f>
        <v>2</v>
      </c>
      <c r="B82" s="10" t="str">
        <f t="shared" ref="B82" si="26">IF(D82&lt;&gt;"",TEXT(D82,"YYYYMMDD")&amp;CHAR(64+A82),"")</f>
        <v>20240508B</v>
      </c>
      <c r="C82" s="2">
        <f t="shared" ref="C82" si="27">IF(OR(B82="",B82&lt;&gt;B81),1,C81+1)</f>
        <v>2</v>
      </c>
      <c r="D82" s="3">
        <v>45420</v>
      </c>
      <c r="E82" s="2" t="s">
        <v>302</v>
      </c>
      <c r="F82" t="str">
        <f t="array" ref="F82">INDEX(Establishment!B$2:B$1047,MATCH($E82,Establishment!$A$2:$A$1047,0))</f>
        <v>Waffle Time</v>
      </c>
      <c r="G82" t="s">
        <v>142</v>
      </c>
      <c r="I82" s="4"/>
      <c r="J82" t="s">
        <v>1481</v>
      </c>
      <c r="K82">
        <v>2</v>
      </c>
      <c r="L82" s="4">
        <v>32</v>
      </c>
      <c r="M82" s="4">
        <f t="shared" ref="M82" si="28">K82*L82</f>
        <v>64</v>
      </c>
      <c r="N82" s="4">
        <f t="shared" ref="N82" si="29">IF(B82=B81,N81+M82,M82)</f>
        <v>128</v>
      </c>
      <c r="O82" t="s">
        <v>37</v>
      </c>
      <c r="P82" t="s">
        <v>302</v>
      </c>
      <c r="Q82" t="s">
        <v>1523</v>
      </c>
      <c r="R82" t="s">
        <v>1525</v>
      </c>
    </row>
    <row r="83" spans="1:18" ht="14.4" x14ac:dyDescent="0.3">
      <c r="A83">
        <f t="shared" ref="A83" si="30">IF(OR(D83&lt;&gt;D82,D83=""),1,IF(NOT(AND(E83=E82,F83=F82,G83=G82)),A82+1,IF(OR(H83="",AND(H83&lt;&gt;"",H83&lt;&gt;H82,H82&lt;&gt;"")),A82,A82+1)))</f>
        <v>3</v>
      </c>
      <c r="B83" s="10" t="str">
        <f t="shared" ref="B83" si="31">IF(D83&lt;&gt;"",TEXT(D83,"YYYYMMDD")&amp;CHAR(64+A83),"")</f>
        <v>20240508C</v>
      </c>
      <c r="C83" s="2">
        <f t="shared" ref="C83" si="32">IF(OR(B83="",B83&lt;&gt;B82),1,C82+1)</f>
        <v>1</v>
      </c>
      <c r="D83" s="3">
        <v>45420</v>
      </c>
      <c r="E83" s="2" t="s">
        <v>1522</v>
      </c>
      <c r="F83" t="str">
        <f t="array" ref="F83">INDEX(Establishment!B$2:B$1047,MATCH($E83,Establishment!$A$2:$A$1047,0))</f>
        <v>Thirsty</v>
      </c>
      <c r="G83" t="s">
        <v>142</v>
      </c>
      <c r="H83" t="s">
        <v>2</v>
      </c>
      <c r="I83" s="4">
        <v>258</v>
      </c>
      <c r="J83" t="s">
        <v>1511</v>
      </c>
      <c r="K83">
        <v>1</v>
      </c>
      <c r="L83" s="4">
        <v>129</v>
      </c>
      <c r="M83" s="4">
        <f t="shared" ref="M83" si="33">K83*L83</f>
        <v>129</v>
      </c>
      <c r="N83" s="4">
        <f t="shared" ref="N83" si="34">IF(B83=B82,N82+M83,M83)</f>
        <v>129</v>
      </c>
      <c r="O83" t="s">
        <v>1470</v>
      </c>
      <c r="P83" t="s">
        <v>288</v>
      </c>
      <c r="Q83" t="str">
        <f t="array" ref="Q83">INDEX(Items!C$2:C$1098,MATCH($O83,Items!$A$2:$A$1098,0))</f>
        <v>Shakes</v>
      </c>
      <c r="R83" t="s">
        <v>1230</v>
      </c>
    </row>
    <row r="84" spans="1:18" ht="14.4" x14ac:dyDescent="0.3">
      <c r="A84">
        <f t="shared" si="20"/>
        <v>3</v>
      </c>
      <c r="B84" s="10" t="str">
        <f t="shared" si="21"/>
        <v>20240508C</v>
      </c>
      <c r="C84" s="2">
        <f t="shared" si="22"/>
        <v>2</v>
      </c>
      <c r="D84" s="3">
        <v>45420</v>
      </c>
      <c r="E84" s="2" t="s">
        <v>1522</v>
      </c>
      <c r="F84" t="str">
        <f t="array" ref="F84">INDEX(Establishment!B$2:B$1047,MATCH($E84,Establishment!$A$2:$A$1047,0))</f>
        <v>Thirsty</v>
      </c>
      <c r="G84" t="s">
        <v>142</v>
      </c>
      <c r="H84" t="s">
        <v>20</v>
      </c>
      <c r="I84" s="4"/>
      <c r="J84" t="s">
        <v>1481</v>
      </c>
      <c r="K84">
        <v>1</v>
      </c>
      <c r="L84" s="4">
        <v>129</v>
      </c>
      <c r="M84" s="4">
        <f t="shared" si="23"/>
        <v>129</v>
      </c>
      <c r="N84" s="4">
        <f t="shared" si="24"/>
        <v>258</v>
      </c>
      <c r="O84" t="s">
        <v>1470</v>
      </c>
      <c r="P84" t="s">
        <v>288</v>
      </c>
      <c r="Q84" t="str">
        <f t="array" ref="Q84">INDEX(Items!C$2:C$1098,MATCH($O84,Items!$A$2:$A$1098,0))</f>
        <v>Shakes</v>
      </c>
      <c r="R84" t="s">
        <v>1230</v>
      </c>
    </row>
    <row r="85" spans="1:18" ht="14.4" x14ac:dyDescent="0.3">
      <c r="A85">
        <f t="shared" si="20"/>
        <v>4</v>
      </c>
      <c r="B85" s="10" t="str">
        <f t="shared" si="21"/>
        <v>20240508D</v>
      </c>
      <c r="C85" s="2">
        <f t="shared" si="22"/>
        <v>1</v>
      </c>
      <c r="D85" s="3">
        <v>45420</v>
      </c>
      <c r="E85" s="2" t="s">
        <v>22</v>
      </c>
      <c r="F85" s="2" t="s">
        <v>1526</v>
      </c>
      <c r="G85" t="s">
        <v>258</v>
      </c>
      <c r="H85" t="s">
        <v>2</v>
      </c>
      <c r="I85" s="4">
        <v>140</v>
      </c>
      <c r="J85" t="s">
        <v>20</v>
      </c>
      <c r="K85">
        <v>1</v>
      </c>
      <c r="L85" s="4">
        <v>120</v>
      </c>
      <c r="M85" s="4">
        <f t="shared" si="23"/>
        <v>120</v>
      </c>
      <c r="N85" s="4">
        <f t="shared" si="24"/>
        <v>120</v>
      </c>
      <c r="O85" t="s">
        <v>37</v>
      </c>
      <c r="Q85" t="s">
        <v>1528</v>
      </c>
      <c r="R85" t="s">
        <v>1527</v>
      </c>
    </row>
    <row r="86" spans="1:18" ht="14.4" x14ac:dyDescent="0.3">
      <c r="A86">
        <f t="shared" si="20"/>
        <v>4</v>
      </c>
      <c r="B86" s="10" t="str">
        <f t="shared" si="21"/>
        <v>20240508D</v>
      </c>
      <c r="C86" s="2">
        <f t="shared" si="22"/>
        <v>2</v>
      </c>
      <c r="D86" s="3">
        <v>45420</v>
      </c>
      <c r="E86" s="2" t="s">
        <v>22</v>
      </c>
      <c r="F86" s="2" t="s">
        <v>1526</v>
      </c>
      <c r="G86" t="s">
        <v>258</v>
      </c>
      <c r="H86" t="s">
        <v>20</v>
      </c>
      <c r="I86" s="4"/>
      <c r="J86" t="s">
        <v>20</v>
      </c>
      <c r="K86">
        <v>5</v>
      </c>
      <c r="L86" s="4">
        <v>2</v>
      </c>
      <c r="M86" s="4">
        <f t="shared" si="23"/>
        <v>10</v>
      </c>
      <c r="N86" s="4">
        <f t="shared" si="24"/>
        <v>130</v>
      </c>
      <c r="O86" t="s">
        <v>37</v>
      </c>
      <c r="Q86" t="s">
        <v>1529</v>
      </c>
      <c r="R86" t="s">
        <v>1530</v>
      </c>
    </row>
    <row r="87" spans="1:18" ht="14.4" x14ac:dyDescent="0.3">
      <c r="A87">
        <f t="shared" si="20"/>
        <v>5</v>
      </c>
      <c r="B87" s="10" t="str">
        <f t="shared" si="21"/>
        <v>20240508E</v>
      </c>
      <c r="C87" s="2">
        <f t="shared" si="22"/>
        <v>1</v>
      </c>
      <c r="D87" s="3">
        <v>45420</v>
      </c>
      <c r="E87" s="2" t="s">
        <v>22</v>
      </c>
      <c r="F87" s="2" t="s">
        <v>1526</v>
      </c>
      <c r="G87" t="s">
        <v>258</v>
      </c>
      <c r="H87" t="s">
        <v>20</v>
      </c>
      <c r="I87" s="4"/>
      <c r="J87" t="s">
        <v>20</v>
      </c>
      <c r="K87">
        <v>5</v>
      </c>
      <c r="L87" s="4">
        <v>2</v>
      </c>
      <c r="M87" s="4">
        <f t="shared" si="23"/>
        <v>10</v>
      </c>
      <c r="N87" s="4">
        <f t="shared" si="24"/>
        <v>10</v>
      </c>
      <c r="O87" t="s">
        <v>37</v>
      </c>
      <c r="P87" t="str">
        <f t="array" ref="P87">INDEX(Items!B$2:B$1098,MATCH($O87,Items!$A$2:$A$1098,0))</f>
        <v xml:space="preserve"> </v>
      </c>
      <c r="Q87" t="s">
        <v>1529</v>
      </c>
      <c r="R87" t="s">
        <v>1531</v>
      </c>
    </row>
    <row r="88" spans="1:18" ht="14.4" x14ac:dyDescent="0.3">
      <c r="A88">
        <f t="shared" si="20"/>
        <v>1</v>
      </c>
      <c r="B88" s="10" t="str">
        <f t="shared" si="21"/>
        <v/>
      </c>
      <c r="C88" s="2">
        <f t="shared" si="22"/>
        <v>1</v>
      </c>
      <c r="D88" s="3"/>
      <c r="E88" s="2"/>
      <c r="F88" t="e">
        <f t="array" ref="F88">INDEX(Establishment!B$2:B$1047,MATCH($E88,Establishment!$A$2:$A$1047,0))</f>
        <v>#N/A</v>
      </c>
      <c r="G88" t="e">
        <f t="array" ref="G88">INDEX(Establishment!C$2:C$1047,MATCH($E88,Establishment!$A$2:$A$1047,0))</f>
        <v>#N/A</v>
      </c>
      <c r="H88" t="s">
        <v>20</v>
      </c>
      <c r="I88" s="4"/>
      <c r="J88" t="s">
        <v>20</v>
      </c>
      <c r="L88" s="4"/>
      <c r="M88" s="4">
        <f t="shared" si="23"/>
        <v>0</v>
      </c>
      <c r="N88" s="4">
        <f t="shared" si="24"/>
        <v>0</v>
      </c>
      <c r="O88" t="s">
        <v>20</v>
      </c>
      <c r="P88">
        <f t="array" ref="P88">INDEX(Items!B$2:B$1098,MATCH($O88,Items!$A$2:$A$1098,0))</f>
        <v>0</v>
      </c>
      <c r="Q88">
        <f t="array" ref="Q88">INDEX(Items!C$2:C$1098,MATCH($O88,Items!$A$2:$A$1098,0))</f>
        <v>0</v>
      </c>
      <c r="R88">
        <f t="array" ref="R88">INDEX(Items!D$2:D$1098,MATCH($O88,Items!$A$2:$A$1098,0))</f>
        <v>0</v>
      </c>
    </row>
    <row r="89" spans="1:18" ht="14.4" x14ac:dyDescent="0.3">
      <c r="A89">
        <f t="shared" si="20"/>
        <v>1</v>
      </c>
      <c r="B89" s="10" t="str">
        <f t="shared" si="21"/>
        <v/>
      </c>
      <c r="C89" s="2">
        <f t="shared" si="22"/>
        <v>1</v>
      </c>
      <c r="D89" s="3"/>
      <c r="E89" s="2"/>
      <c r="F89" t="e">
        <f t="array" ref="F89">INDEX(Establishment!B$2:B$1047,MATCH($E89,Establishment!$A$2:$A$1047,0))</f>
        <v>#N/A</v>
      </c>
      <c r="G89" t="e">
        <f t="array" ref="G89">INDEX(Establishment!C$2:C$1047,MATCH($E89,Establishment!$A$2:$A$1047,0))</f>
        <v>#N/A</v>
      </c>
      <c r="H89" t="s">
        <v>20</v>
      </c>
      <c r="I89" s="4"/>
      <c r="J89" t="s">
        <v>20</v>
      </c>
      <c r="L89" s="4"/>
      <c r="M89" s="4">
        <f t="shared" si="23"/>
        <v>0</v>
      </c>
      <c r="N89" s="4">
        <f t="shared" si="24"/>
        <v>0</v>
      </c>
      <c r="O89" t="s">
        <v>20</v>
      </c>
      <c r="P89">
        <f t="array" ref="P89">INDEX(Items!B$2:B$1098,MATCH($O89,Items!$A$2:$A$1098,0))</f>
        <v>0</v>
      </c>
      <c r="Q89">
        <f t="array" ref="Q89">INDEX(Items!C$2:C$1098,MATCH($O89,Items!$A$2:$A$1098,0))</f>
        <v>0</v>
      </c>
      <c r="R89">
        <f t="array" ref="R89">INDEX(Items!D$2:D$1098,MATCH($O89,Items!$A$2:$A$1098,0))</f>
        <v>0</v>
      </c>
    </row>
    <row r="90" spans="1:18" ht="14.4" x14ac:dyDescent="0.3">
      <c r="A90">
        <f t="shared" si="20"/>
        <v>1</v>
      </c>
      <c r="B90" s="10" t="str">
        <f t="shared" si="21"/>
        <v/>
      </c>
      <c r="C90" s="2">
        <f t="shared" si="22"/>
        <v>1</v>
      </c>
      <c r="D90" s="3"/>
      <c r="E90" s="2"/>
      <c r="F90" t="e">
        <f t="array" ref="F90">INDEX(Establishment!B$2:B$1047,MATCH($E90,Establishment!$A$2:$A$1047,0))</f>
        <v>#N/A</v>
      </c>
      <c r="G90" t="e">
        <f t="array" ref="G90">INDEX(Establishment!C$2:C$1047,MATCH($E90,Establishment!$A$2:$A$1047,0))</f>
        <v>#N/A</v>
      </c>
      <c r="H90" t="s">
        <v>20</v>
      </c>
      <c r="I90" s="4"/>
      <c r="J90" t="s">
        <v>20</v>
      </c>
      <c r="L90" s="4"/>
      <c r="M90" s="4">
        <f t="shared" si="23"/>
        <v>0</v>
      </c>
      <c r="N90" s="4">
        <f t="shared" si="24"/>
        <v>0</v>
      </c>
      <c r="O90" t="s">
        <v>20</v>
      </c>
      <c r="P90">
        <f t="array" ref="P90">INDEX(Items!B$2:B$1098,MATCH($O90,Items!$A$2:$A$1098,0))</f>
        <v>0</v>
      </c>
      <c r="Q90">
        <f t="array" ref="Q90">INDEX(Items!C$2:C$1098,MATCH($O90,Items!$A$2:$A$1098,0))</f>
        <v>0</v>
      </c>
      <c r="R90">
        <f t="array" ref="R90">INDEX(Items!D$2:D$1098,MATCH($O90,Items!$A$2:$A$1098,0))</f>
        <v>0</v>
      </c>
    </row>
    <row r="91" spans="1:18" ht="14.4" x14ac:dyDescent="0.3">
      <c r="A91">
        <f t="shared" si="20"/>
        <v>1</v>
      </c>
      <c r="B91" s="10" t="str">
        <f t="shared" si="21"/>
        <v/>
      </c>
      <c r="C91" s="2">
        <f t="shared" si="22"/>
        <v>1</v>
      </c>
      <c r="D91" s="3"/>
      <c r="E91" s="2"/>
      <c r="F91" t="e">
        <f t="array" ref="F91">INDEX(Establishment!B$2:B$1047,MATCH($E91,Establishment!$A$2:$A$1047,0))</f>
        <v>#N/A</v>
      </c>
      <c r="G91" t="e">
        <f t="array" ref="G91">INDEX(Establishment!C$2:C$1047,MATCH($E91,Establishment!$A$2:$A$1047,0))</f>
        <v>#N/A</v>
      </c>
      <c r="H91" t="s">
        <v>20</v>
      </c>
      <c r="I91" s="4"/>
      <c r="J91" t="s">
        <v>20</v>
      </c>
      <c r="L91" s="4"/>
      <c r="M91" s="4">
        <f t="shared" si="23"/>
        <v>0</v>
      </c>
      <c r="N91" s="4">
        <f t="shared" si="24"/>
        <v>0</v>
      </c>
      <c r="O91" t="s">
        <v>20</v>
      </c>
      <c r="P91">
        <f t="array" ref="P91">INDEX(Items!B$2:B$1098,MATCH($O91,Items!$A$2:$A$1098,0))</f>
        <v>0</v>
      </c>
      <c r="Q91">
        <f t="array" ref="Q91">INDEX(Items!C$2:C$1098,MATCH($O91,Items!$A$2:$A$1098,0))</f>
        <v>0</v>
      </c>
      <c r="R91">
        <f t="array" ref="R91">INDEX(Items!D$2:D$1098,MATCH($O91,Items!$A$2:$A$1098,0))</f>
        <v>0</v>
      </c>
    </row>
    <row r="92" spans="1:18" ht="14.4" x14ac:dyDescent="0.3">
      <c r="A92">
        <f t="shared" si="20"/>
        <v>1</v>
      </c>
      <c r="B92" s="10" t="str">
        <f t="shared" si="21"/>
        <v/>
      </c>
      <c r="C92" s="2">
        <f t="shared" si="22"/>
        <v>1</v>
      </c>
      <c r="D92" s="3"/>
      <c r="E92" s="2"/>
      <c r="F92" t="e">
        <f t="array" ref="F92">INDEX(Establishment!B$2:B$1047,MATCH($E92,Establishment!$A$2:$A$1047,0))</f>
        <v>#N/A</v>
      </c>
      <c r="G92" t="e">
        <f t="array" ref="G92">INDEX(Establishment!C$2:C$1047,MATCH($E92,Establishment!$A$2:$A$1047,0))</f>
        <v>#N/A</v>
      </c>
      <c r="H92" t="s">
        <v>20</v>
      </c>
      <c r="I92" s="4"/>
      <c r="J92" t="s">
        <v>20</v>
      </c>
      <c r="L92" s="4"/>
      <c r="M92" s="4">
        <f t="shared" si="23"/>
        <v>0</v>
      </c>
      <c r="N92" s="4">
        <f t="shared" si="24"/>
        <v>0</v>
      </c>
      <c r="O92" t="s">
        <v>20</v>
      </c>
      <c r="P92">
        <f t="array" ref="P92">INDEX(Items!B$2:B$1098,MATCH($O92,Items!$A$2:$A$1098,0))</f>
        <v>0</v>
      </c>
      <c r="Q92">
        <f t="array" ref="Q92">INDEX(Items!C$2:C$1098,MATCH($O92,Items!$A$2:$A$1098,0))</f>
        <v>0</v>
      </c>
      <c r="R92">
        <f t="array" ref="R92">INDEX(Items!D$2:D$1098,MATCH($O92,Items!$A$2:$A$1098,0))</f>
        <v>0</v>
      </c>
    </row>
    <row r="93" spans="1:18" ht="14.4" x14ac:dyDescent="0.3">
      <c r="A93">
        <f t="shared" si="20"/>
        <v>1</v>
      </c>
      <c r="B93" s="10" t="str">
        <f t="shared" si="21"/>
        <v/>
      </c>
      <c r="C93" s="2">
        <f t="shared" si="22"/>
        <v>1</v>
      </c>
      <c r="D93" s="3"/>
      <c r="E93" s="2"/>
      <c r="F93" t="e">
        <f t="array" ref="F93">INDEX(Establishment!B$2:B$1047,MATCH($E93,Establishment!$A$2:$A$1047,0))</f>
        <v>#N/A</v>
      </c>
      <c r="G93" t="e">
        <f t="array" ref="G93">INDEX(Establishment!C$2:C$1047,MATCH($E93,Establishment!$A$2:$A$1047,0))</f>
        <v>#N/A</v>
      </c>
      <c r="H93" t="s">
        <v>20</v>
      </c>
      <c r="I93" s="4"/>
      <c r="J93" t="s">
        <v>20</v>
      </c>
      <c r="L93" s="4"/>
      <c r="M93" s="4">
        <f t="shared" si="23"/>
        <v>0</v>
      </c>
      <c r="N93" s="4">
        <f t="shared" si="24"/>
        <v>0</v>
      </c>
      <c r="O93" t="s">
        <v>20</v>
      </c>
      <c r="P93">
        <f t="array" ref="P93">INDEX(Items!B$2:B$1098,MATCH($O93,Items!$A$2:$A$1098,0))</f>
        <v>0</v>
      </c>
      <c r="Q93">
        <f t="array" ref="Q93">INDEX(Items!C$2:C$1098,MATCH($O93,Items!$A$2:$A$1098,0))</f>
        <v>0</v>
      </c>
      <c r="R93">
        <f t="array" ref="R93">INDEX(Items!D$2:D$1098,MATCH($O93,Items!$A$2:$A$1098,0))</f>
        <v>0</v>
      </c>
    </row>
    <row r="94" spans="1:18" ht="14.4" x14ac:dyDescent="0.3">
      <c r="A94">
        <f t="shared" si="20"/>
        <v>1</v>
      </c>
      <c r="B94" s="10" t="str">
        <f t="shared" si="21"/>
        <v/>
      </c>
      <c r="C94" s="2">
        <f t="shared" si="22"/>
        <v>1</v>
      </c>
      <c r="D94" s="3"/>
      <c r="E94" s="2"/>
      <c r="F94" t="e">
        <f t="array" ref="F94">INDEX(Establishment!B$2:B$1047,MATCH($E94,Establishment!$A$2:$A$1047,0))</f>
        <v>#N/A</v>
      </c>
      <c r="G94" t="e">
        <f t="array" ref="G94">INDEX(Establishment!C$2:C$1047,MATCH($E94,Establishment!$A$2:$A$1047,0))</f>
        <v>#N/A</v>
      </c>
      <c r="H94" t="s">
        <v>20</v>
      </c>
      <c r="I94" s="4"/>
      <c r="J94" t="s">
        <v>20</v>
      </c>
      <c r="L94" s="4"/>
      <c r="M94" s="4">
        <f t="shared" si="23"/>
        <v>0</v>
      </c>
      <c r="N94" s="4">
        <f t="shared" si="24"/>
        <v>0</v>
      </c>
      <c r="O94" t="s">
        <v>20</v>
      </c>
      <c r="P94">
        <f t="array" ref="P94">INDEX(Items!B$2:B$1098,MATCH($O94,Items!$A$2:$A$1098,0))</f>
        <v>0</v>
      </c>
      <c r="Q94">
        <f t="array" ref="Q94">INDEX(Items!C$2:C$1098,MATCH($O94,Items!$A$2:$A$1098,0))</f>
        <v>0</v>
      </c>
      <c r="R94">
        <f t="array" ref="R94">INDEX(Items!D$2:D$1098,MATCH($O94,Items!$A$2:$A$1098,0))</f>
        <v>0</v>
      </c>
    </row>
    <row r="95" spans="1:18" ht="14.4" x14ac:dyDescent="0.3">
      <c r="A95">
        <f t="shared" si="20"/>
        <v>1</v>
      </c>
      <c r="B95" s="10" t="str">
        <f t="shared" si="21"/>
        <v/>
      </c>
      <c r="C95" s="2">
        <f t="shared" si="22"/>
        <v>1</v>
      </c>
      <c r="D95" s="3"/>
      <c r="E95" s="2"/>
      <c r="F95" t="e">
        <f t="array" ref="F95">INDEX(Establishment!B$2:B$1047,MATCH($E95,Establishment!$A$2:$A$1047,0))</f>
        <v>#N/A</v>
      </c>
      <c r="G95" t="e">
        <f t="array" ref="G95">INDEX(Establishment!C$2:C$1047,MATCH($E95,Establishment!$A$2:$A$1047,0))</f>
        <v>#N/A</v>
      </c>
      <c r="H95" t="s">
        <v>20</v>
      </c>
      <c r="I95" s="4"/>
      <c r="J95" t="s">
        <v>20</v>
      </c>
      <c r="L95" s="4"/>
      <c r="M95" s="4">
        <f t="shared" si="23"/>
        <v>0</v>
      </c>
      <c r="N95" s="4">
        <f t="shared" si="24"/>
        <v>0</v>
      </c>
      <c r="O95" t="s">
        <v>20</v>
      </c>
      <c r="P95">
        <f t="array" ref="P95">INDEX(Items!B$2:B$1098,MATCH($O95,Items!$A$2:$A$1098,0))</f>
        <v>0</v>
      </c>
      <c r="Q95">
        <f t="array" ref="Q95">INDEX(Items!C$2:C$1098,MATCH($O95,Items!$A$2:$A$1098,0))</f>
        <v>0</v>
      </c>
      <c r="R95">
        <f t="array" ref="R95">INDEX(Items!D$2:D$1098,MATCH($O95,Items!$A$2:$A$1098,0))</f>
        <v>0</v>
      </c>
    </row>
    <row r="96" spans="1:18" ht="14.4" x14ac:dyDescent="0.3">
      <c r="A96">
        <f t="shared" si="20"/>
        <v>1</v>
      </c>
      <c r="B96" s="10" t="str">
        <f t="shared" si="21"/>
        <v/>
      </c>
      <c r="C96" s="2">
        <f t="shared" si="22"/>
        <v>1</v>
      </c>
      <c r="D96" s="3"/>
      <c r="E96" s="2"/>
      <c r="F96" t="e">
        <f t="array" ref="F96">INDEX(Establishment!B$2:B$1047,MATCH($E96,Establishment!$A$2:$A$1047,0))</f>
        <v>#N/A</v>
      </c>
      <c r="G96" t="e">
        <f t="array" ref="G96">INDEX(Establishment!C$2:C$1047,MATCH($E96,Establishment!$A$2:$A$1047,0))</f>
        <v>#N/A</v>
      </c>
      <c r="H96" t="s">
        <v>20</v>
      </c>
      <c r="I96" s="4"/>
      <c r="J96" t="s">
        <v>20</v>
      </c>
      <c r="L96" s="4"/>
      <c r="M96" s="4">
        <f t="shared" si="23"/>
        <v>0</v>
      </c>
      <c r="N96" s="4">
        <f t="shared" si="24"/>
        <v>0</v>
      </c>
      <c r="O96" t="s">
        <v>20</v>
      </c>
      <c r="P96">
        <f t="array" ref="P96">INDEX(Items!B$2:B$1098,MATCH($O96,Items!$A$2:$A$1098,0))</f>
        <v>0</v>
      </c>
      <c r="Q96">
        <f t="array" ref="Q96">INDEX(Items!C$2:C$1098,MATCH($O96,Items!$A$2:$A$1098,0))</f>
        <v>0</v>
      </c>
      <c r="R96">
        <f t="array" ref="R96">INDEX(Items!D$2:D$1098,MATCH($O96,Items!$A$2:$A$1098,0))</f>
        <v>0</v>
      </c>
    </row>
    <row r="97" spans="1:18" ht="14.4" x14ac:dyDescent="0.3">
      <c r="A97">
        <f t="shared" si="20"/>
        <v>1</v>
      </c>
      <c r="B97" s="10" t="str">
        <f t="shared" si="21"/>
        <v/>
      </c>
      <c r="C97" s="2">
        <f t="shared" si="22"/>
        <v>1</v>
      </c>
      <c r="D97" s="3"/>
      <c r="E97" s="2"/>
      <c r="F97" t="e">
        <f t="array" ref="F97">INDEX(Establishment!B$2:B$1047,MATCH($E97,Establishment!$A$2:$A$1047,0))</f>
        <v>#N/A</v>
      </c>
      <c r="G97" t="e">
        <f t="array" ref="G97">INDEX(Establishment!C$2:C$1047,MATCH($E97,Establishment!$A$2:$A$1047,0))</f>
        <v>#N/A</v>
      </c>
      <c r="H97" t="s">
        <v>20</v>
      </c>
      <c r="I97" s="4"/>
      <c r="J97" t="s">
        <v>20</v>
      </c>
      <c r="L97" s="4"/>
      <c r="M97" s="4">
        <f t="shared" si="23"/>
        <v>0</v>
      </c>
      <c r="N97" s="4">
        <f t="shared" si="24"/>
        <v>0</v>
      </c>
      <c r="O97" t="s">
        <v>20</v>
      </c>
      <c r="P97">
        <f t="array" ref="P97">INDEX(Items!B$2:B$1098,MATCH($O97,Items!$A$2:$A$1098,0))</f>
        <v>0</v>
      </c>
      <c r="Q97">
        <f t="array" ref="Q97">INDEX(Items!C$2:C$1098,MATCH($O97,Items!$A$2:$A$1098,0))</f>
        <v>0</v>
      </c>
      <c r="R97">
        <f t="array" ref="R97">INDEX(Items!D$2:D$1098,MATCH($O97,Items!$A$2:$A$1098,0))</f>
        <v>0</v>
      </c>
    </row>
    <row r="98" spans="1:18" ht="14.4" x14ac:dyDescent="0.3">
      <c r="A98">
        <f t="shared" si="20"/>
        <v>1</v>
      </c>
      <c r="B98" s="10" t="str">
        <f t="shared" si="21"/>
        <v/>
      </c>
      <c r="C98" s="2">
        <f t="shared" si="22"/>
        <v>1</v>
      </c>
      <c r="D98" s="3"/>
      <c r="E98" s="2"/>
      <c r="F98" t="e">
        <f t="array" ref="F98">INDEX(Establishment!B$2:B$1047,MATCH($E98,Establishment!$A$2:$A$1047,0))</f>
        <v>#N/A</v>
      </c>
      <c r="G98" t="e">
        <f t="array" ref="G98">INDEX(Establishment!C$2:C$1047,MATCH($E98,Establishment!$A$2:$A$1047,0))</f>
        <v>#N/A</v>
      </c>
      <c r="H98" t="s">
        <v>20</v>
      </c>
      <c r="I98" s="4"/>
      <c r="J98" t="s">
        <v>20</v>
      </c>
      <c r="L98" s="4"/>
      <c r="M98" s="4">
        <f t="shared" si="23"/>
        <v>0</v>
      </c>
      <c r="N98" s="4">
        <f t="shared" si="24"/>
        <v>0</v>
      </c>
      <c r="O98" t="s">
        <v>20</v>
      </c>
      <c r="P98">
        <f t="array" ref="P98">INDEX(Items!B$2:B$1098,MATCH($O98,Items!$A$2:$A$1098,0))</f>
        <v>0</v>
      </c>
      <c r="Q98">
        <f t="array" ref="Q98">INDEX(Items!C$2:C$1098,MATCH($O98,Items!$A$2:$A$1098,0))</f>
        <v>0</v>
      </c>
      <c r="R98">
        <f t="array" ref="R98">INDEX(Items!D$2:D$1098,MATCH($O98,Items!$A$2:$A$1098,0))</f>
        <v>0</v>
      </c>
    </row>
    <row r="99" spans="1:18" ht="14.4" x14ac:dyDescent="0.3">
      <c r="A99">
        <f t="shared" si="20"/>
        <v>1</v>
      </c>
      <c r="B99" s="10" t="str">
        <f t="shared" si="21"/>
        <v/>
      </c>
      <c r="C99" s="2">
        <f t="shared" si="22"/>
        <v>1</v>
      </c>
      <c r="D99" s="3"/>
      <c r="E99" s="2"/>
      <c r="F99" t="e">
        <f t="array" ref="F99">INDEX(Establishment!B$2:B$1047,MATCH($E99,Establishment!$A$2:$A$1047,0))</f>
        <v>#N/A</v>
      </c>
      <c r="G99" t="e">
        <f t="array" ref="G99">INDEX(Establishment!C$2:C$1047,MATCH($E99,Establishment!$A$2:$A$1047,0))</f>
        <v>#N/A</v>
      </c>
      <c r="H99" t="s">
        <v>20</v>
      </c>
      <c r="I99" s="4"/>
      <c r="J99" t="s">
        <v>20</v>
      </c>
      <c r="L99" s="4"/>
      <c r="M99" s="4">
        <f t="shared" si="23"/>
        <v>0</v>
      </c>
      <c r="N99" s="4">
        <f t="shared" si="24"/>
        <v>0</v>
      </c>
      <c r="O99" t="s">
        <v>20</v>
      </c>
      <c r="P99">
        <f t="array" ref="P99">INDEX(Items!B$2:B$1098,MATCH($O99,Items!$A$2:$A$1098,0))</f>
        <v>0</v>
      </c>
      <c r="Q99">
        <f t="array" ref="Q99">INDEX(Items!C$2:C$1098,MATCH($O99,Items!$A$2:$A$1098,0))</f>
        <v>0</v>
      </c>
      <c r="R99">
        <f t="array" ref="R99">INDEX(Items!D$2:D$1098,MATCH($O99,Items!$A$2:$A$1098,0))</f>
        <v>0</v>
      </c>
    </row>
    <row r="100" spans="1:18" ht="14.4" x14ac:dyDescent="0.3">
      <c r="A100">
        <f t="shared" si="20"/>
        <v>1</v>
      </c>
      <c r="B100" s="10" t="str">
        <f t="shared" si="21"/>
        <v/>
      </c>
      <c r="C100" s="2">
        <f t="shared" si="22"/>
        <v>1</v>
      </c>
      <c r="D100" s="3"/>
      <c r="E100" s="2"/>
      <c r="F100" t="e">
        <f t="array" ref="F100">INDEX(Establishment!B$2:B$1047,MATCH($E100,Establishment!$A$2:$A$1047,0))</f>
        <v>#N/A</v>
      </c>
      <c r="G100" t="e">
        <f t="array" ref="G100">INDEX(Establishment!C$2:C$1047,MATCH($E100,Establishment!$A$2:$A$1047,0))</f>
        <v>#N/A</v>
      </c>
      <c r="H100" t="s">
        <v>20</v>
      </c>
      <c r="I100" s="4"/>
      <c r="J100" t="s">
        <v>20</v>
      </c>
      <c r="L100" s="4"/>
      <c r="M100" s="4">
        <f t="shared" si="23"/>
        <v>0</v>
      </c>
      <c r="N100" s="4">
        <f t="shared" si="24"/>
        <v>0</v>
      </c>
      <c r="O100" t="s">
        <v>20</v>
      </c>
      <c r="P100">
        <f t="array" ref="P100">INDEX(Items!B$2:B$1098,MATCH($O100,Items!$A$2:$A$1098,0))</f>
        <v>0</v>
      </c>
      <c r="Q100">
        <f t="array" ref="Q100">INDEX(Items!C$2:C$1098,MATCH($O100,Items!$A$2:$A$1098,0))</f>
        <v>0</v>
      </c>
      <c r="R100">
        <f t="array" ref="R100">INDEX(Items!D$2:D$1098,MATCH($O100,Items!$A$2:$A$1098,0))</f>
        <v>0</v>
      </c>
    </row>
    <row r="101" spans="1:18" ht="14.4" x14ac:dyDescent="0.3">
      <c r="A101">
        <f t="shared" si="20"/>
        <v>1</v>
      </c>
      <c r="B101" s="10" t="str">
        <f t="shared" si="21"/>
        <v/>
      </c>
      <c r="C101" s="2">
        <f t="shared" si="22"/>
        <v>1</v>
      </c>
      <c r="D101" s="3"/>
      <c r="E101" s="2"/>
      <c r="F101" t="e">
        <f t="array" ref="F101">INDEX(Establishment!B$2:B$1047,MATCH($E101,Establishment!$A$2:$A$1047,0))</f>
        <v>#N/A</v>
      </c>
      <c r="G101" t="e">
        <f t="array" ref="G101">INDEX(Establishment!C$2:C$1047,MATCH($E101,Establishment!$A$2:$A$1047,0))</f>
        <v>#N/A</v>
      </c>
      <c r="H101" t="s">
        <v>20</v>
      </c>
      <c r="I101" s="4"/>
      <c r="J101" t="s">
        <v>20</v>
      </c>
      <c r="L101" s="4"/>
      <c r="M101" s="4">
        <f t="shared" si="23"/>
        <v>0</v>
      </c>
      <c r="N101" s="4">
        <f t="shared" si="24"/>
        <v>0</v>
      </c>
      <c r="O101" t="s">
        <v>20</v>
      </c>
      <c r="P101">
        <f t="array" ref="P101">INDEX(Items!B$2:B$1098,MATCH($O101,Items!$A$2:$A$1098,0))</f>
        <v>0</v>
      </c>
      <c r="Q101">
        <f t="array" ref="Q101">INDEX(Items!C$2:C$1098,MATCH($O101,Items!$A$2:$A$1098,0))</f>
        <v>0</v>
      </c>
      <c r="R101">
        <f t="array" ref="R101">INDEX(Items!D$2:D$1098,MATCH($O101,Items!$A$2:$A$1098,0))</f>
        <v>0</v>
      </c>
    </row>
    <row r="102" spans="1:18" ht="14.4" x14ac:dyDescent="0.3">
      <c r="A102">
        <f t="shared" si="20"/>
        <v>1</v>
      </c>
      <c r="B102" s="10" t="str">
        <f t="shared" si="21"/>
        <v/>
      </c>
      <c r="C102" s="2">
        <f t="shared" si="22"/>
        <v>1</v>
      </c>
      <c r="D102" s="3"/>
      <c r="E102" s="2"/>
      <c r="F102" t="e">
        <f t="array" ref="F102">INDEX(Establishment!B$2:B$1047,MATCH($E102,Establishment!$A$2:$A$1047,0))</f>
        <v>#N/A</v>
      </c>
      <c r="G102" t="e">
        <f t="array" ref="G102">INDEX(Establishment!C$2:C$1047,MATCH($E102,Establishment!$A$2:$A$1047,0))</f>
        <v>#N/A</v>
      </c>
      <c r="H102" t="s">
        <v>20</v>
      </c>
      <c r="I102" s="4"/>
      <c r="J102" t="s">
        <v>20</v>
      </c>
      <c r="L102" s="4"/>
      <c r="M102" s="4">
        <f t="shared" si="23"/>
        <v>0</v>
      </c>
      <c r="N102" s="4">
        <f t="shared" si="24"/>
        <v>0</v>
      </c>
      <c r="O102" t="s">
        <v>20</v>
      </c>
      <c r="P102">
        <f t="array" ref="P102">INDEX(Items!B$2:B$1098,MATCH($O102,Items!$A$2:$A$1098,0))</f>
        <v>0</v>
      </c>
      <c r="Q102">
        <f t="array" ref="Q102">INDEX(Items!C$2:C$1098,MATCH($O102,Items!$A$2:$A$1098,0))</f>
        <v>0</v>
      </c>
      <c r="R102">
        <f t="array" ref="R102">INDEX(Items!D$2:D$1098,MATCH($O102,Items!$A$2:$A$1098,0))</f>
        <v>0</v>
      </c>
    </row>
    <row r="103" spans="1:18" ht="14.4" x14ac:dyDescent="0.3">
      <c r="A103">
        <f t="shared" si="20"/>
        <v>1</v>
      </c>
      <c r="B103" s="10" t="str">
        <f t="shared" si="21"/>
        <v/>
      </c>
      <c r="C103" s="2">
        <f t="shared" si="22"/>
        <v>1</v>
      </c>
      <c r="D103" s="3"/>
      <c r="E103" s="2"/>
      <c r="F103" t="e">
        <f t="array" ref="F103">INDEX(Establishment!B$2:B$1047,MATCH($E103,Establishment!$A$2:$A$1047,0))</f>
        <v>#N/A</v>
      </c>
      <c r="G103" t="e">
        <f t="array" ref="G103">INDEX(Establishment!C$2:C$1047,MATCH($E103,Establishment!$A$2:$A$1047,0))</f>
        <v>#N/A</v>
      </c>
      <c r="H103" t="s">
        <v>20</v>
      </c>
      <c r="I103" s="4"/>
      <c r="J103" t="s">
        <v>20</v>
      </c>
      <c r="L103" s="4"/>
      <c r="M103" s="4">
        <f t="shared" si="23"/>
        <v>0</v>
      </c>
      <c r="N103" s="4">
        <f t="shared" si="24"/>
        <v>0</v>
      </c>
      <c r="O103" t="s">
        <v>20</v>
      </c>
      <c r="P103">
        <f t="array" ref="P103">INDEX(Items!B$2:B$1098,MATCH($O103,Items!$A$2:$A$1098,0))</f>
        <v>0</v>
      </c>
      <c r="Q103">
        <f t="array" ref="Q103">INDEX(Items!C$2:C$1098,MATCH($O103,Items!$A$2:$A$1098,0))</f>
        <v>0</v>
      </c>
      <c r="R103">
        <f t="array" ref="R103">INDEX(Items!D$2:D$1098,MATCH($O103,Items!$A$2:$A$1098,0))</f>
        <v>0</v>
      </c>
    </row>
    <row r="104" spans="1:18" ht="14.4" x14ac:dyDescent="0.3">
      <c r="A104">
        <f t="shared" si="20"/>
        <v>1</v>
      </c>
      <c r="B104" s="10" t="str">
        <f t="shared" si="21"/>
        <v/>
      </c>
      <c r="C104" s="2">
        <f t="shared" si="22"/>
        <v>1</v>
      </c>
      <c r="D104" s="3"/>
      <c r="E104" s="2"/>
      <c r="F104" t="e">
        <f t="array" ref="F104">INDEX(Establishment!B$2:B$1047,MATCH($E104,Establishment!$A$2:$A$1047,0))</f>
        <v>#N/A</v>
      </c>
      <c r="G104" t="e">
        <f t="array" ref="G104">INDEX(Establishment!C$2:C$1047,MATCH($E104,Establishment!$A$2:$A$1047,0))</f>
        <v>#N/A</v>
      </c>
      <c r="H104" t="s">
        <v>20</v>
      </c>
      <c r="I104" s="4"/>
      <c r="J104" t="s">
        <v>20</v>
      </c>
      <c r="L104" s="4"/>
      <c r="M104" s="4">
        <f t="shared" si="23"/>
        <v>0</v>
      </c>
      <c r="N104" s="4">
        <f t="shared" si="24"/>
        <v>0</v>
      </c>
      <c r="O104" t="s">
        <v>20</v>
      </c>
      <c r="P104">
        <f t="array" ref="P104">INDEX(Items!B$2:B$1098,MATCH($O104,Items!$A$2:$A$1098,0))</f>
        <v>0</v>
      </c>
      <c r="Q104">
        <f t="array" ref="Q104">INDEX(Items!C$2:C$1098,MATCH($O104,Items!$A$2:$A$1098,0))</f>
        <v>0</v>
      </c>
      <c r="R104">
        <f t="array" ref="R104">INDEX(Items!D$2:D$1098,MATCH($O104,Items!$A$2:$A$1098,0))</f>
        <v>0</v>
      </c>
    </row>
    <row r="105" spans="1:18" ht="14.4" x14ac:dyDescent="0.3">
      <c r="A105">
        <f t="shared" si="20"/>
        <v>1</v>
      </c>
      <c r="B105" s="10" t="str">
        <f t="shared" si="21"/>
        <v/>
      </c>
      <c r="C105" s="2">
        <f t="shared" si="22"/>
        <v>1</v>
      </c>
      <c r="D105" s="3"/>
      <c r="E105" s="2"/>
      <c r="F105" t="e">
        <f t="array" ref="F105">INDEX(Establishment!B$2:B$1047,MATCH($E105,Establishment!$A$2:$A$1047,0))</f>
        <v>#N/A</v>
      </c>
      <c r="G105" t="e">
        <f t="array" ref="G105">INDEX(Establishment!C$2:C$1047,MATCH($E105,Establishment!$A$2:$A$1047,0))</f>
        <v>#N/A</v>
      </c>
      <c r="H105" t="s">
        <v>20</v>
      </c>
      <c r="I105" s="4"/>
      <c r="J105" t="s">
        <v>20</v>
      </c>
      <c r="L105" s="4"/>
      <c r="M105" s="4">
        <f t="shared" si="23"/>
        <v>0</v>
      </c>
      <c r="N105" s="4">
        <f t="shared" si="24"/>
        <v>0</v>
      </c>
      <c r="O105" t="s">
        <v>20</v>
      </c>
      <c r="P105">
        <f t="array" ref="P105">INDEX(Items!B$2:B$1098,MATCH($O105,Items!$A$2:$A$1098,0))</f>
        <v>0</v>
      </c>
      <c r="Q105">
        <f t="array" ref="Q105">INDEX(Items!C$2:C$1098,MATCH($O105,Items!$A$2:$A$1098,0))</f>
        <v>0</v>
      </c>
      <c r="R105">
        <f t="array" ref="R105">INDEX(Items!D$2:D$1098,MATCH($O105,Items!$A$2:$A$1098,0))</f>
        <v>0</v>
      </c>
    </row>
    <row r="106" spans="1:18" ht="14.4" x14ac:dyDescent="0.3">
      <c r="A106">
        <f t="shared" si="20"/>
        <v>1</v>
      </c>
      <c r="B106" s="10" t="str">
        <f t="shared" si="21"/>
        <v/>
      </c>
      <c r="C106" s="2">
        <f t="shared" si="22"/>
        <v>1</v>
      </c>
      <c r="D106" s="3"/>
      <c r="E106" s="2"/>
      <c r="F106" t="e">
        <f t="array" ref="F106">INDEX(Establishment!B$2:B$1047,MATCH($E106,Establishment!$A$2:$A$1047,0))</f>
        <v>#N/A</v>
      </c>
      <c r="G106" t="e">
        <f t="array" ref="G106">INDEX(Establishment!C$2:C$1047,MATCH($E106,Establishment!$A$2:$A$1047,0))</f>
        <v>#N/A</v>
      </c>
      <c r="H106" t="s">
        <v>20</v>
      </c>
      <c r="I106" s="4"/>
      <c r="J106" t="s">
        <v>20</v>
      </c>
      <c r="L106" s="4"/>
      <c r="M106" s="4">
        <f t="shared" si="23"/>
        <v>0</v>
      </c>
      <c r="N106" s="4">
        <f t="shared" si="24"/>
        <v>0</v>
      </c>
      <c r="O106" t="s">
        <v>20</v>
      </c>
      <c r="P106">
        <f t="array" ref="P106">INDEX(Items!B$2:B$1098,MATCH($O106,Items!$A$2:$A$1098,0))</f>
        <v>0</v>
      </c>
      <c r="Q106">
        <f t="array" ref="Q106">INDEX(Items!C$2:C$1098,MATCH($O106,Items!$A$2:$A$1098,0))</f>
        <v>0</v>
      </c>
      <c r="R106">
        <f t="array" ref="R106">INDEX(Items!D$2:D$1098,MATCH($O106,Items!$A$2:$A$1098,0))</f>
        <v>0</v>
      </c>
    </row>
    <row r="107" spans="1:18" ht="14.4" x14ac:dyDescent="0.3">
      <c r="A107">
        <f t="shared" si="20"/>
        <v>1</v>
      </c>
      <c r="B107" s="10" t="str">
        <f t="shared" si="21"/>
        <v/>
      </c>
      <c r="C107" s="2">
        <f t="shared" si="22"/>
        <v>1</v>
      </c>
      <c r="D107" s="3"/>
      <c r="E107" s="2"/>
      <c r="F107" t="e">
        <f t="array" ref="F107">INDEX(Establishment!B$2:B$1047,MATCH($E107,Establishment!$A$2:$A$1047,0))</f>
        <v>#N/A</v>
      </c>
      <c r="G107" t="e">
        <f t="array" ref="G107">INDEX(Establishment!C$2:C$1047,MATCH($E107,Establishment!$A$2:$A$1047,0))</f>
        <v>#N/A</v>
      </c>
      <c r="H107" t="s">
        <v>20</v>
      </c>
      <c r="I107" s="4"/>
      <c r="J107" t="s">
        <v>20</v>
      </c>
      <c r="L107" s="4"/>
      <c r="M107" s="4">
        <f t="shared" si="23"/>
        <v>0</v>
      </c>
      <c r="N107" s="4">
        <f t="shared" si="24"/>
        <v>0</v>
      </c>
      <c r="O107" t="s">
        <v>20</v>
      </c>
      <c r="P107">
        <f t="array" ref="P107">INDEX(Items!B$2:B$1098,MATCH($O107,Items!$A$2:$A$1098,0))</f>
        <v>0</v>
      </c>
      <c r="Q107">
        <f t="array" ref="Q107">INDEX(Items!C$2:C$1098,MATCH($O107,Items!$A$2:$A$1098,0))</f>
        <v>0</v>
      </c>
      <c r="R107">
        <f t="array" ref="R107">INDEX(Items!D$2:D$1098,MATCH($O107,Items!$A$2:$A$1098,0))</f>
        <v>0</v>
      </c>
    </row>
    <row r="108" spans="1:18" ht="14.4" x14ac:dyDescent="0.3">
      <c r="A108">
        <f t="shared" si="20"/>
        <v>1</v>
      </c>
      <c r="B108" s="10" t="str">
        <f t="shared" si="21"/>
        <v/>
      </c>
      <c r="C108" s="2">
        <f t="shared" si="22"/>
        <v>1</v>
      </c>
      <c r="D108" s="3"/>
      <c r="E108" s="2"/>
      <c r="F108" t="e">
        <f t="array" ref="F108">INDEX(Establishment!B$2:B$1047,MATCH($E108,Establishment!$A$2:$A$1047,0))</f>
        <v>#N/A</v>
      </c>
      <c r="G108" t="e">
        <f t="array" ref="G108">INDEX(Establishment!C$2:C$1047,MATCH($E108,Establishment!$A$2:$A$1047,0))</f>
        <v>#N/A</v>
      </c>
      <c r="H108" t="s">
        <v>20</v>
      </c>
      <c r="I108" s="4"/>
      <c r="J108" t="s">
        <v>20</v>
      </c>
      <c r="L108" s="4"/>
      <c r="M108" s="4">
        <f t="shared" si="23"/>
        <v>0</v>
      </c>
      <c r="N108" s="4">
        <f t="shared" si="24"/>
        <v>0</v>
      </c>
      <c r="O108" t="s">
        <v>20</v>
      </c>
      <c r="P108">
        <f t="array" ref="P108">INDEX(Items!B$2:B$1098,MATCH($O108,Items!$A$2:$A$1098,0))</f>
        <v>0</v>
      </c>
      <c r="Q108">
        <f t="array" ref="Q108">INDEX(Items!C$2:C$1098,MATCH($O108,Items!$A$2:$A$1098,0))</f>
        <v>0</v>
      </c>
      <c r="R108">
        <f t="array" ref="R108">INDEX(Items!D$2:D$1098,MATCH($O108,Items!$A$2:$A$1098,0))</f>
        <v>0</v>
      </c>
    </row>
    <row r="109" spans="1:18" ht="14.4" x14ac:dyDescent="0.3">
      <c r="A109">
        <f t="shared" si="20"/>
        <v>1</v>
      </c>
      <c r="B109" s="10" t="str">
        <f t="shared" si="21"/>
        <v/>
      </c>
      <c r="C109" s="2">
        <f t="shared" si="22"/>
        <v>1</v>
      </c>
      <c r="D109" s="3"/>
      <c r="E109" s="2"/>
      <c r="F109" t="e">
        <f t="array" ref="F109">INDEX(Establishment!B$2:B$1047,MATCH($E109,Establishment!$A$2:$A$1047,0))</f>
        <v>#N/A</v>
      </c>
      <c r="G109" t="e">
        <f t="array" ref="G109">INDEX(Establishment!C$2:C$1047,MATCH($E109,Establishment!$A$2:$A$1047,0))</f>
        <v>#N/A</v>
      </c>
      <c r="H109" t="s">
        <v>20</v>
      </c>
      <c r="I109" s="4"/>
      <c r="J109" t="s">
        <v>20</v>
      </c>
      <c r="L109" s="4"/>
      <c r="M109" s="4">
        <f t="shared" si="23"/>
        <v>0</v>
      </c>
      <c r="N109" s="4">
        <f t="shared" si="24"/>
        <v>0</v>
      </c>
      <c r="O109" t="s">
        <v>20</v>
      </c>
      <c r="P109">
        <f t="array" ref="P109">INDEX(Items!B$2:B$1098,MATCH($O109,Items!$A$2:$A$1098,0))</f>
        <v>0</v>
      </c>
      <c r="Q109">
        <f t="array" ref="Q109">INDEX(Items!C$2:C$1098,MATCH($O109,Items!$A$2:$A$1098,0))</f>
        <v>0</v>
      </c>
      <c r="R109">
        <f t="array" ref="R109">INDEX(Items!D$2:D$1098,MATCH($O109,Items!$A$2:$A$1098,0))</f>
        <v>0</v>
      </c>
    </row>
    <row r="110" spans="1:18" ht="14.4" x14ac:dyDescent="0.3">
      <c r="A110">
        <f t="shared" si="20"/>
        <v>1</v>
      </c>
      <c r="B110" s="10" t="str">
        <f t="shared" si="21"/>
        <v/>
      </c>
      <c r="C110" s="2">
        <f t="shared" si="22"/>
        <v>1</v>
      </c>
      <c r="D110" s="3"/>
      <c r="E110" s="2"/>
      <c r="F110" t="e">
        <f t="array" ref="F110">INDEX(Establishment!B$2:B$1047,MATCH($E110,Establishment!$A$2:$A$1047,0))</f>
        <v>#N/A</v>
      </c>
      <c r="G110" t="e">
        <f t="array" ref="G110">INDEX(Establishment!C$2:C$1047,MATCH($E110,Establishment!$A$2:$A$1047,0))</f>
        <v>#N/A</v>
      </c>
      <c r="H110" t="s">
        <v>20</v>
      </c>
      <c r="I110" s="4"/>
      <c r="J110" t="s">
        <v>20</v>
      </c>
      <c r="L110" s="4"/>
      <c r="M110" s="4">
        <f t="shared" si="23"/>
        <v>0</v>
      </c>
      <c r="N110" s="4">
        <f t="shared" si="24"/>
        <v>0</v>
      </c>
      <c r="O110" t="s">
        <v>20</v>
      </c>
      <c r="P110">
        <f t="array" ref="P110">INDEX(Items!B$2:B$1098,MATCH($O110,Items!$A$2:$A$1098,0))</f>
        <v>0</v>
      </c>
      <c r="Q110">
        <f t="array" ref="Q110">INDEX(Items!C$2:C$1098,MATCH($O110,Items!$A$2:$A$1098,0))</f>
        <v>0</v>
      </c>
      <c r="R110">
        <f t="array" ref="R110">INDEX(Items!D$2:D$1098,MATCH($O110,Items!$A$2:$A$1098,0))</f>
        <v>0</v>
      </c>
    </row>
    <row r="111" spans="1:18" ht="14.4" x14ac:dyDescent="0.3">
      <c r="A111">
        <f t="shared" si="20"/>
        <v>1</v>
      </c>
      <c r="B111" s="10" t="str">
        <f t="shared" si="21"/>
        <v/>
      </c>
      <c r="C111" s="2">
        <f t="shared" si="22"/>
        <v>1</v>
      </c>
      <c r="D111" s="3"/>
      <c r="E111" s="2"/>
      <c r="F111" t="e">
        <f t="array" ref="F111">INDEX(Establishment!B$2:B$1047,MATCH($E111,Establishment!$A$2:$A$1047,0))</f>
        <v>#N/A</v>
      </c>
      <c r="G111" t="e">
        <f t="array" ref="G111">INDEX(Establishment!C$2:C$1047,MATCH($E111,Establishment!$A$2:$A$1047,0))</f>
        <v>#N/A</v>
      </c>
      <c r="H111" t="s">
        <v>20</v>
      </c>
      <c r="I111" s="4"/>
      <c r="J111" t="s">
        <v>20</v>
      </c>
      <c r="L111" s="4"/>
      <c r="M111" s="4">
        <f t="shared" si="23"/>
        <v>0</v>
      </c>
      <c r="N111" s="4">
        <f t="shared" si="24"/>
        <v>0</v>
      </c>
      <c r="O111" t="s">
        <v>20</v>
      </c>
      <c r="P111">
        <f t="array" ref="P111">INDEX(Items!B$2:B$1098,MATCH($O111,Items!$A$2:$A$1098,0))</f>
        <v>0</v>
      </c>
      <c r="Q111">
        <f t="array" ref="Q111">INDEX(Items!C$2:C$1098,MATCH($O111,Items!$A$2:$A$1098,0))</f>
        <v>0</v>
      </c>
      <c r="R111">
        <f t="array" ref="R111">INDEX(Items!D$2:D$1098,MATCH($O111,Items!$A$2:$A$1098,0))</f>
        <v>0</v>
      </c>
    </row>
    <row r="112" spans="1:18" ht="14.4" x14ac:dyDescent="0.3">
      <c r="A112">
        <f t="shared" si="20"/>
        <v>1</v>
      </c>
      <c r="B112" s="10" t="str">
        <f t="shared" si="21"/>
        <v/>
      </c>
      <c r="C112" s="2">
        <f t="shared" si="22"/>
        <v>1</v>
      </c>
      <c r="D112" s="3"/>
      <c r="E112" s="2"/>
      <c r="F112" t="e">
        <f t="array" ref="F112">INDEX(Establishment!B$2:B$1047,MATCH($E112,Establishment!$A$2:$A$1047,0))</f>
        <v>#N/A</v>
      </c>
      <c r="G112" t="e">
        <f t="array" ref="G112">INDEX(Establishment!C$2:C$1047,MATCH($E112,Establishment!$A$2:$A$1047,0))</f>
        <v>#N/A</v>
      </c>
      <c r="H112" t="s">
        <v>20</v>
      </c>
      <c r="I112" s="4"/>
      <c r="J112" t="s">
        <v>20</v>
      </c>
      <c r="L112" s="4"/>
      <c r="M112" s="4">
        <f t="shared" si="23"/>
        <v>0</v>
      </c>
      <c r="N112" s="4">
        <f t="shared" si="24"/>
        <v>0</v>
      </c>
      <c r="O112" t="s">
        <v>20</v>
      </c>
      <c r="P112">
        <f t="array" ref="P112">INDEX(Items!B$2:B$1098,MATCH($O112,Items!$A$2:$A$1098,0))</f>
        <v>0</v>
      </c>
      <c r="Q112">
        <f t="array" ref="Q112">INDEX(Items!C$2:C$1098,MATCH($O112,Items!$A$2:$A$1098,0))</f>
        <v>0</v>
      </c>
      <c r="R112">
        <f t="array" ref="R112">INDEX(Items!D$2:D$1098,MATCH($O112,Items!$A$2:$A$1098,0))</f>
        <v>0</v>
      </c>
    </row>
    <row r="113" spans="1:18" ht="14.4" x14ac:dyDescent="0.3">
      <c r="A113">
        <f t="shared" si="20"/>
        <v>1</v>
      </c>
      <c r="B113" s="10" t="str">
        <f t="shared" si="21"/>
        <v/>
      </c>
      <c r="C113" s="2">
        <f t="shared" si="22"/>
        <v>1</v>
      </c>
      <c r="D113" s="3"/>
      <c r="E113" s="2"/>
      <c r="F113" t="e">
        <f t="array" ref="F113">INDEX(Establishment!B$2:B$1047,MATCH($E113,Establishment!$A$2:$A$1047,0))</f>
        <v>#N/A</v>
      </c>
      <c r="G113" t="e">
        <f t="array" ref="G113">INDEX(Establishment!C$2:C$1047,MATCH($E113,Establishment!$A$2:$A$1047,0))</f>
        <v>#N/A</v>
      </c>
      <c r="H113" t="s">
        <v>20</v>
      </c>
      <c r="I113" s="4"/>
      <c r="J113" t="s">
        <v>20</v>
      </c>
      <c r="L113" s="4"/>
      <c r="M113" s="4">
        <f t="shared" si="23"/>
        <v>0</v>
      </c>
      <c r="N113" s="4">
        <f t="shared" si="24"/>
        <v>0</v>
      </c>
      <c r="O113" t="s">
        <v>20</v>
      </c>
      <c r="P113">
        <f t="array" ref="P113">INDEX(Items!B$2:B$1098,MATCH($O113,Items!$A$2:$A$1098,0))</f>
        <v>0</v>
      </c>
      <c r="Q113">
        <f t="array" ref="Q113">INDEX(Items!C$2:C$1098,MATCH($O113,Items!$A$2:$A$1098,0))</f>
        <v>0</v>
      </c>
      <c r="R113">
        <f t="array" ref="R113">INDEX(Items!D$2:D$1098,MATCH($O113,Items!$A$2:$A$1098,0))</f>
        <v>0</v>
      </c>
    </row>
    <row r="114" spans="1:18" ht="14.4" x14ac:dyDescent="0.3">
      <c r="A114">
        <f t="shared" si="20"/>
        <v>1</v>
      </c>
      <c r="B114" s="10" t="str">
        <f t="shared" si="21"/>
        <v/>
      </c>
      <c r="C114" s="2">
        <f t="shared" si="22"/>
        <v>1</v>
      </c>
      <c r="D114" s="3"/>
      <c r="E114" s="2"/>
      <c r="F114" t="e">
        <f t="array" ref="F114">INDEX(Establishment!B$2:B$1047,MATCH($E114,Establishment!$A$2:$A$1047,0))</f>
        <v>#N/A</v>
      </c>
      <c r="G114" t="e">
        <f t="array" ref="G114">INDEX(Establishment!C$2:C$1047,MATCH($E114,Establishment!$A$2:$A$1047,0))</f>
        <v>#N/A</v>
      </c>
      <c r="H114" t="s">
        <v>20</v>
      </c>
      <c r="I114" s="4"/>
      <c r="J114" t="s">
        <v>20</v>
      </c>
      <c r="L114" s="4"/>
      <c r="M114" s="4">
        <f t="shared" si="23"/>
        <v>0</v>
      </c>
      <c r="N114" s="4">
        <f t="shared" si="24"/>
        <v>0</v>
      </c>
      <c r="O114" t="s">
        <v>20</v>
      </c>
      <c r="P114">
        <f t="array" ref="P114">INDEX(Items!B$2:B$1098,MATCH($O114,Items!$A$2:$A$1098,0))</f>
        <v>0</v>
      </c>
      <c r="Q114">
        <f t="array" ref="Q114">INDEX(Items!C$2:C$1098,MATCH($O114,Items!$A$2:$A$1098,0))</f>
        <v>0</v>
      </c>
      <c r="R114">
        <f t="array" ref="R114">INDEX(Items!D$2:D$1098,MATCH($O114,Items!$A$2:$A$1098,0))</f>
        <v>0</v>
      </c>
    </row>
    <row r="115" spans="1:18" ht="14.4" x14ac:dyDescent="0.3">
      <c r="A115">
        <f t="shared" si="20"/>
        <v>1</v>
      </c>
      <c r="B115" s="10" t="str">
        <f t="shared" si="21"/>
        <v/>
      </c>
      <c r="C115" s="2">
        <f t="shared" si="22"/>
        <v>1</v>
      </c>
      <c r="D115" s="3"/>
      <c r="E115" s="2"/>
      <c r="F115" t="e">
        <f t="array" ref="F115">INDEX(Establishment!B$2:B$1047,MATCH($E115,Establishment!$A$2:$A$1047,0))</f>
        <v>#N/A</v>
      </c>
      <c r="G115" t="e">
        <f t="array" ref="G115">INDEX(Establishment!C$2:C$1047,MATCH($E115,Establishment!$A$2:$A$1047,0))</f>
        <v>#N/A</v>
      </c>
      <c r="H115" t="s">
        <v>20</v>
      </c>
      <c r="I115" s="4"/>
      <c r="J115" t="s">
        <v>20</v>
      </c>
      <c r="L115" s="4"/>
      <c r="M115" s="4">
        <f t="shared" si="23"/>
        <v>0</v>
      </c>
      <c r="N115" s="4">
        <f t="shared" si="24"/>
        <v>0</v>
      </c>
      <c r="O115" t="s">
        <v>20</v>
      </c>
      <c r="P115">
        <f t="array" ref="P115">INDEX(Items!B$2:B$1098,MATCH($O115,Items!$A$2:$A$1098,0))</f>
        <v>0</v>
      </c>
      <c r="Q115">
        <f t="array" ref="Q115">INDEX(Items!C$2:C$1098,MATCH($O115,Items!$A$2:$A$1098,0))</f>
        <v>0</v>
      </c>
      <c r="R115">
        <f t="array" ref="R115">INDEX(Items!D$2:D$1098,MATCH($O115,Items!$A$2:$A$1098,0))</f>
        <v>0</v>
      </c>
    </row>
    <row r="116" spans="1:18" ht="14.4" x14ac:dyDescent="0.3">
      <c r="A116">
        <f t="shared" si="20"/>
        <v>1</v>
      </c>
      <c r="B116" s="10" t="str">
        <f t="shared" si="21"/>
        <v/>
      </c>
      <c r="C116" s="2">
        <f t="shared" si="22"/>
        <v>1</v>
      </c>
      <c r="D116" s="3"/>
      <c r="E116" s="2"/>
      <c r="F116" t="e">
        <f t="array" ref="F116">INDEX(Establishment!B$2:B$1047,MATCH($E116,Establishment!$A$2:$A$1047,0))</f>
        <v>#N/A</v>
      </c>
      <c r="G116" t="e">
        <f t="array" ref="G116">INDEX(Establishment!C$2:C$1047,MATCH($E116,Establishment!$A$2:$A$1047,0))</f>
        <v>#N/A</v>
      </c>
      <c r="H116" t="s">
        <v>20</v>
      </c>
      <c r="I116" s="4"/>
      <c r="J116" t="s">
        <v>20</v>
      </c>
      <c r="L116" s="4"/>
      <c r="M116" s="4">
        <f t="shared" si="23"/>
        <v>0</v>
      </c>
      <c r="N116" s="4">
        <f t="shared" si="24"/>
        <v>0</v>
      </c>
      <c r="O116" t="s">
        <v>20</v>
      </c>
      <c r="P116">
        <f t="array" ref="P116">INDEX(Items!B$2:B$1098,MATCH($O116,Items!$A$2:$A$1098,0))</f>
        <v>0</v>
      </c>
      <c r="Q116">
        <f t="array" ref="Q116">INDEX(Items!C$2:C$1098,MATCH($O116,Items!$A$2:$A$1098,0))</f>
        <v>0</v>
      </c>
      <c r="R116">
        <f t="array" ref="R116">INDEX(Items!D$2:D$1098,MATCH($O116,Items!$A$2:$A$1098,0))</f>
        <v>0</v>
      </c>
    </row>
    <row r="117" spans="1:18" ht="14.4" x14ac:dyDescent="0.3">
      <c r="A117">
        <f t="shared" si="20"/>
        <v>1</v>
      </c>
      <c r="B117" s="10" t="str">
        <f t="shared" si="21"/>
        <v/>
      </c>
      <c r="C117" s="2">
        <f t="shared" si="22"/>
        <v>1</v>
      </c>
      <c r="D117" s="3"/>
      <c r="E117" s="2"/>
      <c r="F117" t="e">
        <f t="array" ref="F117">INDEX(Establishment!B$2:B$1047,MATCH($E117,Establishment!$A$2:$A$1047,0))</f>
        <v>#N/A</v>
      </c>
      <c r="G117" t="e">
        <f t="array" ref="G117">INDEX(Establishment!C$2:C$1047,MATCH($E117,Establishment!$A$2:$A$1047,0))</f>
        <v>#N/A</v>
      </c>
      <c r="H117" t="s">
        <v>20</v>
      </c>
      <c r="I117" s="4"/>
      <c r="J117" t="s">
        <v>20</v>
      </c>
      <c r="L117" s="4"/>
      <c r="M117" s="4">
        <f t="shared" si="23"/>
        <v>0</v>
      </c>
      <c r="N117" s="4">
        <f t="shared" si="24"/>
        <v>0</v>
      </c>
      <c r="O117" t="s">
        <v>20</v>
      </c>
      <c r="P117">
        <f t="array" ref="P117">INDEX(Items!B$2:B$1098,MATCH($O117,Items!$A$2:$A$1098,0))</f>
        <v>0</v>
      </c>
      <c r="Q117">
        <f t="array" ref="Q117">INDEX(Items!C$2:C$1098,MATCH($O117,Items!$A$2:$A$1098,0))</f>
        <v>0</v>
      </c>
      <c r="R117">
        <f t="array" ref="R117">INDEX(Items!D$2:D$1098,MATCH($O117,Items!$A$2:$A$1098,0))</f>
        <v>0</v>
      </c>
    </row>
    <row r="118" spans="1:18" ht="14.4" x14ac:dyDescent="0.3">
      <c r="A118">
        <f t="shared" si="20"/>
        <v>1</v>
      </c>
      <c r="B118" s="10" t="str">
        <f t="shared" si="21"/>
        <v/>
      </c>
      <c r="C118" s="2">
        <f t="shared" si="22"/>
        <v>1</v>
      </c>
      <c r="D118" s="3"/>
      <c r="E118" s="2"/>
      <c r="F118" t="e">
        <f t="array" ref="F118">INDEX(Establishment!B$2:B$1047,MATCH($E118,Establishment!$A$2:$A$1047,0))</f>
        <v>#N/A</v>
      </c>
      <c r="G118" t="e">
        <f t="array" ref="G118">INDEX(Establishment!C$2:C$1047,MATCH($E118,Establishment!$A$2:$A$1047,0))</f>
        <v>#N/A</v>
      </c>
      <c r="H118" t="s">
        <v>20</v>
      </c>
      <c r="I118" s="4"/>
      <c r="J118" t="s">
        <v>20</v>
      </c>
      <c r="L118" s="4"/>
      <c r="M118" s="4">
        <f t="shared" si="23"/>
        <v>0</v>
      </c>
      <c r="N118" s="4">
        <f t="shared" si="24"/>
        <v>0</v>
      </c>
      <c r="O118" t="s">
        <v>20</v>
      </c>
      <c r="P118">
        <f t="array" ref="P118">INDEX(Items!B$2:B$1098,MATCH($O118,Items!$A$2:$A$1098,0))</f>
        <v>0</v>
      </c>
      <c r="Q118">
        <f t="array" ref="Q118">INDEX(Items!C$2:C$1098,MATCH($O118,Items!$A$2:$A$1098,0))</f>
        <v>0</v>
      </c>
      <c r="R118">
        <f t="array" ref="R118">INDEX(Items!D$2:D$1098,MATCH($O118,Items!$A$2:$A$1098,0))</f>
        <v>0</v>
      </c>
    </row>
    <row r="119" spans="1:18" ht="14.4" x14ac:dyDescent="0.3">
      <c r="A119">
        <f t="shared" si="20"/>
        <v>1</v>
      </c>
      <c r="B119" s="10" t="str">
        <f t="shared" si="21"/>
        <v/>
      </c>
      <c r="C119" s="2">
        <f t="shared" si="22"/>
        <v>1</v>
      </c>
      <c r="D119" s="3"/>
      <c r="E119" s="2"/>
      <c r="F119" t="e">
        <f t="array" ref="F119">INDEX(Establishment!B$2:B$1047,MATCH($E119,Establishment!$A$2:$A$1047,0))</f>
        <v>#N/A</v>
      </c>
      <c r="G119" t="e">
        <f t="array" ref="G119">INDEX(Establishment!C$2:C$1047,MATCH($E119,Establishment!$A$2:$A$1047,0))</f>
        <v>#N/A</v>
      </c>
      <c r="H119" t="s">
        <v>20</v>
      </c>
      <c r="I119" s="4"/>
      <c r="J119" t="s">
        <v>20</v>
      </c>
      <c r="L119" s="4"/>
      <c r="M119" s="4">
        <f t="shared" si="23"/>
        <v>0</v>
      </c>
      <c r="N119" s="4">
        <f t="shared" si="24"/>
        <v>0</v>
      </c>
      <c r="O119" t="s">
        <v>20</v>
      </c>
      <c r="P119">
        <f t="array" ref="P119">INDEX(Items!B$2:B$1098,MATCH($O119,Items!$A$2:$A$1098,0))</f>
        <v>0</v>
      </c>
      <c r="Q119">
        <f t="array" ref="Q119">INDEX(Items!C$2:C$1098,MATCH($O119,Items!$A$2:$A$1098,0))</f>
        <v>0</v>
      </c>
      <c r="R119">
        <f t="array" ref="R119">INDEX(Items!D$2:D$1098,MATCH($O119,Items!$A$2:$A$1098,0))</f>
        <v>0</v>
      </c>
    </row>
    <row r="120" spans="1:18" ht="14.4" x14ac:dyDescent="0.3">
      <c r="A120">
        <f t="shared" si="20"/>
        <v>1</v>
      </c>
      <c r="B120" s="10" t="str">
        <f t="shared" si="21"/>
        <v/>
      </c>
      <c r="C120" s="2">
        <f t="shared" si="22"/>
        <v>1</v>
      </c>
      <c r="D120" s="3"/>
      <c r="E120" s="2"/>
      <c r="F120" t="e">
        <f t="array" ref="F120">INDEX(Establishment!B$2:B$1047,MATCH($E120,Establishment!$A$2:$A$1047,0))</f>
        <v>#N/A</v>
      </c>
      <c r="G120" t="e">
        <f t="array" ref="G120">INDEX(Establishment!C$2:C$1047,MATCH($E120,Establishment!$A$2:$A$1047,0))</f>
        <v>#N/A</v>
      </c>
      <c r="H120" t="s">
        <v>20</v>
      </c>
      <c r="I120" s="4"/>
      <c r="J120" t="s">
        <v>20</v>
      </c>
      <c r="L120" s="4"/>
      <c r="M120" s="4">
        <f t="shared" si="23"/>
        <v>0</v>
      </c>
      <c r="N120" s="4">
        <f t="shared" si="24"/>
        <v>0</v>
      </c>
      <c r="O120" t="s">
        <v>20</v>
      </c>
      <c r="P120">
        <f t="array" ref="P120">INDEX(Items!B$2:B$1098,MATCH($O120,Items!$A$2:$A$1098,0))</f>
        <v>0</v>
      </c>
      <c r="Q120">
        <f t="array" ref="Q120">INDEX(Items!C$2:C$1098,MATCH($O120,Items!$A$2:$A$1098,0))</f>
        <v>0</v>
      </c>
      <c r="R120">
        <f t="array" ref="R120">INDEX(Items!D$2:D$1098,MATCH($O120,Items!$A$2:$A$1098,0))</f>
        <v>0</v>
      </c>
    </row>
    <row r="121" spans="1:18" ht="14.4" x14ac:dyDescent="0.3">
      <c r="A121">
        <f t="shared" si="20"/>
        <v>1</v>
      </c>
      <c r="B121" s="10" t="str">
        <f t="shared" si="21"/>
        <v/>
      </c>
      <c r="C121" s="2">
        <f t="shared" si="22"/>
        <v>1</v>
      </c>
      <c r="D121" s="3"/>
      <c r="E121" s="2"/>
      <c r="F121" t="e">
        <f t="array" ref="F121">INDEX(Establishment!B$2:B$1047,MATCH($E121,Establishment!$A$2:$A$1047,0))</f>
        <v>#N/A</v>
      </c>
      <c r="G121" t="e">
        <f t="array" ref="G121">INDEX(Establishment!C$2:C$1047,MATCH($E121,Establishment!$A$2:$A$1047,0))</f>
        <v>#N/A</v>
      </c>
      <c r="H121" t="s">
        <v>20</v>
      </c>
      <c r="I121" s="4"/>
      <c r="J121" t="s">
        <v>20</v>
      </c>
      <c r="L121" s="4"/>
      <c r="M121" s="4">
        <f t="shared" si="23"/>
        <v>0</v>
      </c>
      <c r="N121" s="4">
        <f t="shared" si="24"/>
        <v>0</v>
      </c>
      <c r="O121" t="s">
        <v>20</v>
      </c>
      <c r="P121">
        <f t="array" ref="P121">INDEX(Items!B$2:B$1098,MATCH($O121,Items!$A$2:$A$1098,0))</f>
        <v>0</v>
      </c>
      <c r="Q121">
        <f t="array" ref="Q121">INDEX(Items!C$2:C$1098,MATCH($O121,Items!$A$2:$A$1098,0))</f>
        <v>0</v>
      </c>
      <c r="R121">
        <f t="array" ref="R121">INDEX(Items!D$2:D$1098,MATCH($O121,Items!$A$2:$A$1098,0))</f>
        <v>0</v>
      </c>
    </row>
    <row r="122" spans="1:18" ht="14.4" x14ac:dyDescent="0.3">
      <c r="A122">
        <f t="shared" si="20"/>
        <v>1</v>
      </c>
      <c r="B122" s="10" t="str">
        <f t="shared" si="21"/>
        <v/>
      </c>
      <c r="C122" s="2">
        <f t="shared" si="22"/>
        <v>1</v>
      </c>
      <c r="D122" s="3"/>
      <c r="E122" s="2"/>
      <c r="F122" t="e">
        <f t="array" ref="F122">INDEX(Establishment!B$2:B$1047,MATCH($E122,Establishment!$A$2:$A$1047,0))</f>
        <v>#N/A</v>
      </c>
      <c r="G122" t="e">
        <f t="array" ref="G122">INDEX(Establishment!C$2:C$1047,MATCH($E122,Establishment!$A$2:$A$1047,0))</f>
        <v>#N/A</v>
      </c>
      <c r="H122" t="s">
        <v>20</v>
      </c>
      <c r="I122" s="4"/>
      <c r="J122" t="s">
        <v>20</v>
      </c>
      <c r="L122" s="4"/>
      <c r="M122" s="4">
        <f t="shared" si="23"/>
        <v>0</v>
      </c>
      <c r="N122" s="4">
        <f t="shared" si="24"/>
        <v>0</v>
      </c>
      <c r="O122" t="s">
        <v>20</v>
      </c>
      <c r="P122">
        <f t="array" ref="P122">INDEX(Items!B$2:B$1098,MATCH($O122,Items!$A$2:$A$1098,0))</f>
        <v>0</v>
      </c>
      <c r="Q122">
        <f t="array" ref="Q122">INDEX(Items!C$2:C$1098,MATCH($O122,Items!$A$2:$A$1098,0))</f>
        <v>0</v>
      </c>
      <c r="R122">
        <f t="array" ref="R122">INDEX(Items!D$2:D$1098,MATCH($O122,Items!$A$2:$A$1098,0))</f>
        <v>0</v>
      </c>
    </row>
    <row r="123" spans="1:18" ht="14.4" x14ac:dyDescent="0.3">
      <c r="A123">
        <f t="shared" si="20"/>
        <v>1</v>
      </c>
      <c r="B123" s="10" t="str">
        <f t="shared" si="21"/>
        <v/>
      </c>
      <c r="C123" s="2">
        <f t="shared" si="22"/>
        <v>1</v>
      </c>
      <c r="D123" s="3"/>
      <c r="E123" s="2"/>
      <c r="F123" t="e">
        <f t="array" ref="F123">INDEX(Establishment!B$2:B$1047,MATCH($E123,Establishment!$A$2:$A$1047,0))</f>
        <v>#N/A</v>
      </c>
      <c r="G123" t="e">
        <f t="array" ref="G123">INDEX(Establishment!C$2:C$1047,MATCH($E123,Establishment!$A$2:$A$1047,0))</f>
        <v>#N/A</v>
      </c>
      <c r="H123" t="s">
        <v>20</v>
      </c>
      <c r="I123" s="4"/>
      <c r="J123" t="s">
        <v>20</v>
      </c>
      <c r="L123" s="4"/>
      <c r="M123" s="4">
        <f t="shared" si="23"/>
        <v>0</v>
      </c>
      <c r="N123" s="4">
        <f t="shared" si="24"/>
        <v>0</v>
      </c>
      <c r="O123" t="s">
        <v>20</v>
      </c>
      <c r="P123">
        <f t="array" ref="P123">INDEX(Items!B$2:B$1098,MATCH($O123,Items!$A$2:$A$1098,0))</f>
        <v>0</v>
      </c>
      <c r="Q123">
        <f t="array" ref="Q123">INDEX(Items!C$2:C$1098,MATCH($O123,Items!$A$2:$A$1098,0))</f>
        <v>0</v>
      </c>
      <c r="R123">
        <f t="array" ref="R123">INDEX(Items!D$2:D$1098,MATCH($O123,Items!$A$2:$A$1098,0))</f>
        <v>0</v>
      </c>
    </row>
    <row r="124" spans="1:18" ht="14.4" x14ac:dyDescent="0.3">
      <c r="A124">
        <f t="shared" si="20"/>
        <v>1</v>
      </c>
      <c r="B124" s="10" t="str">
        <f t="shared" si="21"/>
        <v/>
      </c>
      <c r="C124" s="2">
        <f t="shared" si="22"/>
        <v>1</v>
      </c>
      <c r="D124" s="3"/>
      <c r="E124" s="2"/>
      <c r="F124" t="e">
        <f t="array" ref="F124">INDEX(Establishment!B$2:B$1047,MATCH($E124,Establishment!$A$2:$A$1047,0))</f>
        <v>#N/A</v>
      </c>
      <c r="G124" t="e">
        <f t="array" ref="G124">INDEX(Establishment!C$2:C$1047,MATCH($E124,Establishment!$A$2:$A$1047,0))</f>
        <v>#N/A</v>
      </c>
      <c r="H124" t="s">
        <v>20</v>
      </c>
      <c r="I124" s="4"/>
      <c r="J124" t="s">
        <v>20</v>
      </c>
      <c r="L124" s="4"/>
      <c r="M124" s="4">
        <f t="shared" si="23"/>
        <v>0</v>
      </c>
      <c r="N124" s="4">
        <f t="shared" si="24"/>
        <v>0</v>
      </c>
      <c r="O124" t="s">
        <v>20</v>
      </c>
      <c r="P124">
        <f t="array" ref="P124">INDEX(Items!B$2:B$1098,MATCH($O124,Items!$A$2:$A$1098,0))</f>
        <v>0</v>
      </c>
      <c r="Q124">
        <f t="array" ref="Q124">INDEX(Items!C$2:C$1098,MATCH($O124,Items!$A$2:$A$1098,0))</f>
        <v>0</v>
      </c>
      <c r="R124">
        <f t="array" ref="R124">INDEX(Items!D$2:D$1098,MATCH($O124,Items!$A$2:$A$1098,0))</f>
        <v>0</v>
      </c>
    </row>
    <row r="125" spans="1:18" ht="14.4" x14ac:dyDescent="0.3">
      <c r="A125">
        <f t="shared" si="20"/>
        <v>1</v>
      </c>
      <c r="B125" s="10" t="str">
        <f t="shared" si="21"/>
        <v/>
      </c>
      <c r="C125" s="2">
        <f t="shared" si="22"/>
        <v>1</v>
      </c>
      <c r="D125" s="3"/>
      <c r="E125" s="2"/>
      <c r="F125" t="e">
        <f t="array" ref="F125">INDEX(Establishment!B$2:B$1047,MATCH($E125,Establishment!$A$2:$A$1047,0))</f>
        <v>#N/A</v>
      </c>
      <c r="G125" t="e">
        <f t="array" ref="G125">INDEX(Establishment!C$2:C$1047,MATCH($E125,Establishment!$A$2:$A$1047,0))</f>
        <v>#N/A</v>
      </c>
      <c r="H125" t="s">
        <v>20</v>
      </c>
      <c r="I125" s="4"/>
      <c r="J125" t="s">
        <v>20</v>
      </c>
      <c r="L125" s="4"/>
      <c r="M125" s="4">
        <f t="shared" si="23"/>
        <v>0</v>
      </c>
      <c r="N125" s="4">
        <f t="shared" si="24"/>
        <v>0</v>
      </c>
      <c r="O125" t="s">
        <v>20</v>
      </c>
      <c r="P125">
        <f t="array" ref="P125">INDEX(Items!B$2:B$1098,MATCH($O125,Items!$A$2:$A$1098,0))</f>
        <v>0</v>
      </c>
      <c r="Q125">
        <f t="array" ref="Q125">INDEX(Items!C$2:C$1098,MATCH($O125,Items!$A$2:$A$1098,0))</f>
        <v>0</v>
      </c>
      <c r="R125">
        <f t="array" ref="R125">INDEX(Items!D$2:D$1098,MATCH($O125,Items!$A$2:$A$1098,0))</f>
        <v>0</v>
      </c>
    </row>
    <row r="126" spans="1:18" ht="14.4" x14ac:dyDescent="0.3">
      <c r="A126">
        <f t="shared" si="20"/>
        <v>1</v>
      </c>
      <c r="B126" s="10" t="str">
        <f t="shared" si="21"/>
        <v/>
      </c>
      <c r="C126" s="2">
        <f t="shared" si="22"/>
        <v>1</v>
      </c>
      <c r="D126" s="3"/>
      <c r="E126" s="2"/>
      <c r="F126" t="e">
        <f t="array" ref="F126">INDEX(Establishment!B$2:B$1047,MATCH($E126,Establishment!$A$2:$A$1047,0))</f>
        <v>#N/A</v>
      </c>
      <c r="G126" t="e">
        <f t="array" ref="G126">INDEX(Establishment!C$2:C$1047,MATCH($E126,Establishment!$A$2:$A$1047,0))</f>
        <v>#N/A</v>
      </c>
      <c r="H126" t="s">
        <v>20</v>
      </c>
      <c r="I126" s="4"/>
      <c r="J126" t="s">
        <v>20</v>
      </c>
      <c r="L126" s="4"/>
      <c r="M126" s="4">
        <f t="shared" si="23"/>
        <v>0</v>
      </c>
      <c r="N126" s="4">
        <f t="shared" si="24"/>
        <v>0</v>
      </c>
      <c r="O126" t="s">
        <v>20</v>
      </c>
      <c r="P126">
        <f t="array" ref="P126">INDEX(Items!B$2:B$1098,MATCH($O126,Items!$A$2:$A$1098,0))</f>
        <v>0</v>
      </c>
      <c r="Q126">
        <f t="array" ref="Q126">INDEX(Items!C$2:C$1098,MATCH($O126,Items!$A$2:$A$1098,0))</f>
        <v>0</v>
      </c>
      <c r="R126">
        <f t="array" ref="R126">INDEX(Items!D$2:D$1098,MATCH($O126,Items!$A$2:$A$1098,0))</f>
        <v>0</v>
      </c>
    </row>
    <row r="127" spans="1:18" ht="14.4" x14ac:dyDescent="0.3">
      <c r="A127">
        <f t="shared" si="20"/>
        <v>1</v>
      </c>
      <c r="B127" s="10" t="str">
        <f t="shared" si="21"/>
        <v/>
      </c>
      <c r="C127" s="2">
        <f t="shared" si="22"/>
        <v>1</v>
      </c>
      <c r="D127" s="3"/>
      <c r="E127" s="2"/>
      <c r="F127" t="e">
        <f t="array" ref="F127">INDEX(Establishment!B$2:B$1047,MATCH($E127,Establishment!$A$2:$A$1047,0))</f>
        <v>#N/A</v>
      </c>
      <c r="G127" t="e">
        <f t="array" ref="G127">INDEX(Establishment!C$2:C$1047,MATCH($E127,Establishment!$A$2:$A$1047,0))</f>
        <v>#N/A</v>
      </c>
      <c r="H127" t="s">
        <v>20</v>
      </c>
      <c r="I127" s="4"/>
      <c r="J127" t="s">
        <v>20</v>
      </c>
      <c r="L127" s="4"/>
      <c r="M127" s="4">
        <f t="shared" si="23"/>
        <v>0</v>
      </c>
      <c r="N127" s="4">
        <f t="shared" si="24"/>
        <v>0</v>
      </c>
      <c r="O127" t="s">
        <v>20</v>
      </c>
      <c r="P127">
        <f t="array" ref="P127">INDEX(Items!B$2:B$1098,MATCH($O127,Items!$A$2:$A$1098,0))</f>
        <v>0</v>
      </c>
      <c r="Q127">
        <f t="array" ref="Q127">INDEX(Items!C$2:C$1098,MATCH($O127,Items!$A$2:$A$1098,0))</f>
        <v>0</v>
      </c>
      <c r="R127">
        <f t="array" ref="R127">INDEX(Items!D$2:D$1098,MATCH($O127,Items!$A$2:$A$1098,0))</f>
        <v>0</v>
      </c>
    </row>
    <row r="128" spans="1:18" ht="14.4" x14ac:dyDescent="0.3">
      <c r="A128">
        <f t="shared" si="20"/>
        <v>1</v>
      </c>
      <c r="B128" s="10" t="str">
        <f t="shared" si="21"/>
        <v/>
      </c>
      <c r="C128" s="2">
        <f t="shared" si="22"/>
        <v>1</v>
      </c>
      <c r="D128" s="3"/>
      <c r="E128" s="2"/>
      <c r="F128" t="e">
        <f t="array" ref="F128">INDEX(Establishment!B$2:B$1047,MATCH($E128,Establishment!$A$2:$A$1047,0))</f>
        <v>#N/A</v>
      </c>
      <c r="G128" t="e">
        <f t="array" ref="G128">INDEX(Establishment!C$2:C$1047,MATCH($E128,Establishment!$A$2:$A$1047,0))</f>
        <v>#N/A</v>
      </c>
      <c r="H128" t="s">
        <v>20</v>
      </c>
      <c r="I128" s="4"/>
      <c r="J128" t="s">
        <v>20</v>
      </c>
      <c r="L128" s="4"/>
      <c r="M128" s="4">
        <f t="shared" si="23"/>
        <v>0</v>
      </c>
      <c r="N128" s="4">
        <f t="shared" si="24"/>
        <v>0</v>
      </c>
      <c r="O128" t="s">
        <v>20</v>
      </c>
      <c r="P128">
        <f t="array" ref="P128">INDEX(Items!B$2:B$1098,MATCH($O128,Items!$A$2:$A$1098,0))</f>
        <v>0</v>
      </c>
      <c r="Q128">
        <f t="array" ref="Q128">INDEX(Items!C$2:C$1098,MATCH($O128,Items!$A$2:$A$1098,0))</f>
        <v>0</v>
      </c>
      <c r="R128">
        <f t="array" ref="R128">INDEX(Items!D$2:D$1098,MATCH($O128,Items!$A$2:$A$1098,0))</f>
        <v>0</v>
      </c>
    </row>
    <row r="129" spans="1:18" ht="14.4" x14ac:dyDescent="0.3">
      <c r="A129">
        <f t="shared" si="20"/>
        <v>1</v>
      </c>
      <c r="B129" s="10" t="str">
        <f t="shared" si="21"/>
        <v/>
      </c>
      <c r="C129" s="2">
        <f t="shared" si="22"/>
        <v>1</v>
      </c>
      <c r="D129" s="3"/>
      <c r="E129" s="2"/>
      <c r="F129" t="e">
        <f t="array" ref="F129">INDEX(Establishment!B$2:B$1047,MATCH($E129,Establishment!$A$2:$A$1047,0))</f>
        <v>#N/A</v>
      </c>
      <c r="G129" t="e">
        <f t="array" ref="G129">INDEX(Establishment!C$2:C$1047,MATCH($E129,Establishment!$A$2:$A$1047,0))</f>
        <v>#N/A</v>
      </c>
      <c r="H129" t="s">
        <v>20</v>
      </c>
      <c r="I129" s="4"/>
      <c r="J129" t="s">
        <v>20</v>
      </c>
      <c r="L129" s="4"/>
      <c r="M129" s="4">
        <f t="shared" si="23"/>
        <v>0</v>
      </c>
      <c r="N129" s="4">
        <f t="shared" si="24"/>
        <v>0</v>
      </c>
      <c r="O129" t="s">
        <v>20</v>
      </c>
      <c r="P129">
        <f t="array" ref="P129">INDEX(Items!B$2:B$1098,MATCH($O129,Items!$A$2:$A$1098,0))</f>
        <v>0</v>
      </c>
      <c r="Q129">
        <f t="array" ref="Q129">INDEX(Items!C$2:C$1098,MATCH($O129,Items!$A$2:$A$1098,0))</f>
        <v>0</v>
      </c>
      <c r="R129">
        <f t="array" ref="R129">INDEX(Items!D$2:D$1098,MATCH($O129,Items!$A$2:$A$1098,0))</f>
        <v>0</v>
      </c>
    </row>
    <row r="130" spans="1:18" ht="14.4" x14ac:dyDescent="0.3">
      <c r="A130">
        <f t="shared" si="20"/>
        <v>1</v>
      </c>
      <c r="B130" s="10" t="str">
        <f t="shared" si="21"/>
        <v/>
      </c>
      <c r="C130" s="2">
        <f t="shared" si="22"/>
        <v>1</v>
      </c>
      <c r="D130" s="3"/>
      <c r="E130" s="2"/>
      <c r="F130" t="e">
        <f t="array" ref="F130">INDEX(Establishment!B$2:B$1047,MATCH($E130,Establishment!$A$2:$A$1047,0))</f>
        <v>#N/A</v>
      </c>
      <c r="G130" t="e">
        <f t="array" ref="G130">INDEX(Establishment!C$2:C$1047,MATCH($E130,Establishment!$A$2:$A$1047,0))</f>
        <v>#N/A</v>
      </c>
      <c r="H130" t="s">
        <v>20</v>
      </c>
      <c r="I130" s="4"/>
      <c r="J130" t="s">
        <v>20</v>
      </c>
      <c r="L130" s="4"/>
      <c r="M130" s="4">
        <f t="shared" si="23"/>
        <v>0</v>
      </c>
      <c r="N130" s="4">
        <f t="shared" si="24"/>
        <v>0</v>
      </c>
      <c r="O130" t="s">
        <v>20</v>
      </c>
      <c r="P130">
        <f t="array" ref="P130">INDEX(Items!B$2:B$1098,MATCH($O130,Items!$A$2:$A$1098,0))</f>
        <v>0</v>
      </c>
      <c r="Q130">
        <f t="array" ref="Q130">INDEX(Items!C$2:C$1098,MATCH($O130,Items!$A$2:$A$1098,0))</f>
        <v>0</v>
      </c>
      <c r="R130">
        <f t="array" ref="R130">INDEX(Items!D$2:D$1098,MATCH($O130,Items!$A$2:$A$1098,0))</f>
        <v>0</v>
      </c>
    </row>
    <row r="131" spans="1:18" ht="14.4" x14ac:dyDescent="0.3">
      <c r="A131">
        <f t="shared" si="20"/>
        <v>1</v>
      </c>
      <c r="B131" s="10" t="str">
        <f t="shared" si="21"/>
        <v/>
      </c>
      <c r="C131" s="2">
        <f t="shared" si="22"/>
        <v>1</v>
      </c>
      <c r="D131" s="3"/>
      <c r="E131" s="2"/>
      <c r="F131" t="e">
        <f t="array" ref="F131">INDEX(Establishment!B$2:B$1047,MATCH($E131,Establishment!$A$2:$A$1047,0))</f>
        <v>#N/A</v>
      </c>
      <c r="G131" t="e">
        <f t="array" ref="G131">INDEX(Establishment!C$2:C$1047,MATCH($E131,Establishment!$A$2:$A$1047,0))</f>
        <v>#N/A</v>
      </c>
      <c r="H131" t="s">
        <v>20</v>
      </c>
      <c r="I131" s="4"/>
      <c r="J131" t="s">
        <v>20</v>
      </c>
      <c r="L131" s="4"/>
      <c r="M131" s="4">
        <f t="shared" si="23"/>
        <v>0</v>
      </c>
      <c r="N131" s="4">
        <f t="shared" si="24"/>
        <v>0</v>
      </c>
      <c r="O131" t="s">
        <v>20</v>
      </c>
      <c r="P131">
        <f t="array" ref="P131">INDEX(Items!B$2:B$1098,MATCH($O131,Items!$A$2:$A$1098,0))</f>
        <v>0</v>
      </c>
      <c r="Q131">
        <f t="array" ref="Q131">INDEX(Items!C$2:C$1098,MATCH($O131,Items!$A$2:$A$1098,0))</f>
        <v>0</v>
      </c>
      <c r="R131">
        <f t="array" ref="R131">INDEX(Items!D$2:D$1098,MATCH($O131,Items!$A$2:$A$1098,0))</f>
        <v>0</v>
      </c>
    </row>
    <row r="132" spans="1:18" ht="14.4" x14ac:dyDescent="0.3">
      <c r="A132">
        <f t="shared" si="20"/>
        <v>1</v>
      </c>
      <c r="B132" s="10" t="str">
        <f t="shared" si="21"/>
        <v/>
      </c>
      <c r="C132" s="2">
        <f t="shared" si="22"/>
        <v>1</v>
      </c>
      <c r="D132" s="3"/>
      <c r="E132" s="2"/>
      <c r="F132" t="e">
        <f t="array" ref="F132">INDEX(Establishment!B$2:B$1047,MATCH($E132,Establishment!$A$2:$A$1047,0))</f>
        <v>#N/A</v>
      </c>
      <c r="G132" t="e">
        <f t="array" ref="G132">INDEX(Establishment!C$2:C$1047,MATCH($E132,Establishment!$A$2:$A$1047,0))</f>
        <v>#N/A</v>
      </c>
      <c r="H132" t="s">
        <v>20</v>
      </c>
      <c r="I132" s="4"/>
      <c r="J132" t="s">
        <v>20</v>
      </c>
      <c r="L132" s="4"/>
      <c r="M132" s="4">
        <f t="shared" si="23"/>
        <v>0</v>
      </c>
      <c r="N132" s="4">
        <f t="shared" si="24"/>
        <v>0</v>
      </c>
      <c r="O132" t="s">
        <v>20</v>
      </c>
      <c r="P132">
        <f t="array" ref="P132">INDEX(Items!B$2:B$1098,MATCH($O132,Items!$A$2:$A$1098,0))</f>
        <v>0</v>
      </c>
      <c r="Q132">
        <f t="array" ref="Q132">INDEX(Items!C$2:C$1098,MATCH($O132,Items!$A$2:$A$1098,0))</f>
        <v>0</v>
      </c>
      <c r="R132">
        <f t="array" ref="R132">INDEX(Items!D$2:D$1098,MATCH($O132,Items!$A$2:$A$1098,0))</f>
        <v>0</v>
      </c>
    </row>
    <row r="133" spans="1:18" ht="14.4" x14ac:dyDescent="0.3">
      <c r="A133">
        <f t="shared" ref="A133:A196" si="35">IF(OR(D133&lt;&gt;D132,D133=""),1,IF(NOT(AND(E133=E132,F133=F132,G133=G132)),A132+1,IF(OR(H133="",AND(H133&lt;&gt;"",H133&lt;&gt;H132,H132&lt;&gt;"")),A132,A132+1)))</f>
        <v>1</v>
      </c>
      <c r="B133" s="10" t="str">
        <f t="shared" ref="B133:B196" si="36">IF(D133&lt;&gt;"",TEXT(D133,"YYYYMMDD")&amp;CHAR(64+A133),"")</f>
        <v/>
      </c>
      <c r="C133" s="2">
        <f t="shared" ref="C133:C196" si="37">IF(OR(B133="",B133&lt;&gt;B132),1,C132+1)</f>
        <v>1</v>
      </c>
      <c r="D133" s="3"/>
      <c r="E133" s="2"/>
      <c r="F133" t="e">
        <f t="array" ref="F133">INDEX(Establishment!B$2:B$1047,MATCH($E133,Establishment!$A$2:$A$1047,0))</f>
        <v>#N/A</v>
      </c>
      <c r="G133" t="e">
        <f t="array" ref="G133">INDEX(Establishment!C$2:C$1047,MATCH($E133,Establishment!$A$2:$A$1047,0))</f>
        <v>#N/A</v>
      </c>
      <c r="H133" t="s">
        <v>20</v>
      </c>
      <c r="I133" s="4"/>
      <c r="J133" t="s">
        <v>20</v>
      </c>
      <c r="L133" s="4"/>
      <c r="M133" s="4">
        <f t="shared" ref="M133:M196" si="38">K133*L133</f>
        <v>0</v>
      </c>
      <c r="N133" s="4">
        <f t="shared" ref="N133:N196" si="39">IF(B133=B132,N132+M133,M133)</f>
        <v>0</v>
      </c>
      <c r="O133" t="s">
        <v>20</v>
      </c>
      <c r="P133">
        <f t="array" ref="P133">INDEX(Items!B$2:B$1098,MATCH($O133,Items!$A$2:$A$1098,0))</f>
        <v>0</v>
      </c>
      <c r="Q133">
        <f t="array" ref="Q133">INDEX(Items!C$2:C$1098,MATCH($O133,Items!$A$2:$A$1098,0))</f>
        <v>0</v>
      </c>
      <c r="R133">
        <f t="array" ref="R133">INDEX(Items!D$2:D$1098,MATCH($O133,Items!$A$2:$A$1098,0))</f>
        <v>0</v>
      </c>
    </row>
    <row r="134" spans="1:18" ht="14.4" x14ac:dyDescent="0.3">
      <c r="A134">
        <f t="shared" si="35"/>
        <v>1</v>
      </c>
      <c r="B134" s="10" t="str">
        <f t="shared" si="36"/>
        <v/>
      </c>
      <c r="C134" s="2">
        <f t="shared" si="37"/>
        <v>1</v>
      </c>
      <c r="D134" s="3"/>
      <c r="E134" s="2"/>
      <c r="F134" t="e">
        <f t="array" ref="F134">INDEX(Establishment!B$2:B$1047,MATCH($E134,Establishment!$A$2:$A$1047,0))</f>
        <v>#N/A</v>
      </c>
      <c r="G134" t="e">
        <f t="array" ref="G134">INDEX(Establishment!C$2:C$1047,MATCH($E134,Establishment!$A$2:$A$1047,0))</f>
        <v>#N/A</v>
      </c>
      <c r="H134" t="s">
        <v>20</v>
      </c>
      <c r="I134" s="4"/>
      <c r="J134" t="s">
        <v>20</v>
      </c>
      <c r="L134" s="4"/>
      <c r="M134" s="4">
        <f t="shared" si="38"/>
        <v>0</v>
      </c>
      <c r="N134" s="4">
        <f t="shared" si="39"/>
        <v>0</v>
      </c>
      <c r="O134" t="s">
        <v>20</v>
      </c>
      <c r="P134">
        <f t="array" ref="P134">INDEX(Items!B$2:B$1098,MATCH($O134,Items!$A$2:$A$1098,0))</f>
        <v>0</v>
      </c>
      <c r="Q134">
        <f t="array" ref="Q134">INDEX(Items!C$2:C$1098,MATCH($O134,Items!$A$2:$A$1098,0))</f>
        <v>0</v>
      </c>
      <c r="R134">
        <f t="array" ref="R134">INDEX(Items!D$2:D$1098,MATCH($O134,Items!$A$2:$A$1098,0))</f>
        <v>0</v>
      </c>
    </row>
    <row r="135" spans="1:18" ht="14.4" x14ac:dyDescent="0.3">
      <c r="A135">
        <f t="shared" si="35"/>
        <v>1</v>
      </c>
      <c r="B135" s="10" t="str">
        <f t="shared" si="36"/>
        <v/>
      </c>
      <c r="C135" s="2">
        <f t="shared" si="37"/>
        <v>1</v>
      </c>
      <c r="D135" s="3"/>
      <c r="E135" s="2"/>
      <c r="F135" t="e">
        <f t="array" ref="F135">INDEX(Establishment!B$2:B$1047,MATCH($E135,Establishment!$A$2:$A$1047,0))</f>
        <v>#N/A</v>
      </c>
      <c r="G135" t="e">
        <f t="array" ref="G135">INDEX(Establishment!C$2:C$1047,MATCH($E135,Establishment!$A$2:$A$1047,0))</f>
        <v>#N/A</v>
      </c>
      <c r="H135" t="s">
        <v>20</v>
      </c>
      <c r="I135" s="4"/>
      <c r="J135" t="s">
        <v>20</v>
      </c>
      <c r="L135" s="4"/>
      <c r="M135" s="4">
        <f t="shared" si="38"/>
        <v>0</v>
      </c>
      <c r="N135" s="4">
        <f t="shared" si="39"/>
        <v>0</v>
      </c>
      <c r="O135" t="s">
        <v>20</v>
      </c>
      <c r="P135">
        <f t="array" ref="P135">INDEX(Items!B$2:B$1098,MATCH($O135,Items!$A$2:$A$1098,0))</f>
        <v>0</v>
      </c>
      <c r="Q135">
        <f t="array" ref="Q135">INDEX(Items!C$2:C$1098,MATCH($O135,Items!$A$2:$A$1098,0))</f>
        <v>0</v>
      </c>
      <c r="R135">
        <f t="array" ref="R135">INDEX(Items!D$2:D$1098,MATCH($O135,Items!$A$2:$A$1098,0))</f>
        <v>0</v>
      </c>
    </row>
    <row r="136" spans="1:18" ht="14.4" x14ac:dyDescent="0.3">
      <c r="A136">
        <f t="shared" si="35"/>
        <v>1</v>
      </c>
      <c r="B136" s="10" t="str">
        <f t="shared" si="36"/>
        <v/>
      </c>
      <c r="C136" s="2">
        <f t="shared" si="37"/>
        <v>1</v>
      </c>
      <c r="D136" s="3"/>
      <c r="E136" s="2"/>
      <c r="F136" t="e">
        <f t="array" ref="F136">INDEX(Establishment!B$2:B$1047,MATCH($E136,Establishment!$A$2:$A$1047,0))</f>
        <v>#N/A</v>
      </c>
      <c r="G136" t="e">
        <f t="array" ref="G136">INDEX(Establishment!C$2:C$1047,MATCH($E136,Establishment!$A$2:$A$1047,0))</f>
        <v>#N/A</v>
      </c>
      <c r="H136" t="s">
        <v>20</v>
      </c>
      <c r="I136" s="4"/>
      <c r="J136" t="s">
        <v>20</v>
      </c>
      <c r="L136" s="4"/>
      <c r="M136" s="4">
        <f t="shared" si="38"/>
        <v>0</v>
      </c>
      <c r="N136" s="4">
        <f t="shared" si="39"/>
        <v>0</v>
      </c>
      <c r="O136" t="s">
        <v>20</v>
      </c>
      <c r="P136">
        <f t="array" ref="P136">INDEX(Items!B$2:B$1098,MATCH($O136,Items!$A$2:$A$1098,0))</f>
        <v>0</v>
      </c>
      <c r="Q136">
        <f t="array" ref="Q136">INDEX(Items!C$2:C$1098,MATCH($O136,Items!$A$2:$A$1098,0))</f>
        <v>0</v>
      </c>
      <c r="R136">
        <f t="array" ref="R136">INDEX(Items!D$2:D$1098,MATCH($O136,Items!$A$2:$A$1098,0))</f>
        <v>0</v>
      </c>
    </row>
    <row r="137" spans="1:18" ht="14.4" x14ac:dyDescent="0.3">
      <c r="A137">
        <f t="shared" si="35"/>
        <v>1</v>
      </c>
      <c r="B137" s="10" t="str">
        <f t="shared" si="36"/>
        <v/>
      </c>
      <c r="C137" s="2">
        <f t="shared" si="37"/>
        <v>1</v>
      </c>
      <c r="D137" s="3"/>
      <c r="E137" s="2"/>
      <c r="F137" t="e">
        <f t="array" ref="F137">INDEX(Establishment!B$2:B$1047,MATCH($E137,Establishment!$A$2:$A$1047,0))</f>
        <v>#N/A</v>
      </c>
      <c r="G137" t="e">
        <f t="array" ref="G137">INDEX(Establishment!C$2:C$1047,MATCH($E137,Establishment!$A$2:$A$1047,0))</f>
        <v>#N/A</v>
      </c>
      <c r="H137" t="s">
        <v>20</v>
      </c>
      <c r="I137" s="4"/>
      <c r="J137" t="s">
        <v>20</v>
      </c>
      <c r="L137" s="4"/>
      <c r="M137" s="4">
        <f t="shared" si="38"/>
        <v>0</v>
      </c>
      <c r="N137" s="4">
        <f t="shared" si="39"/>
        <v>0</v>
      </c>
      <c r="O137" t="s">
        <v>20</v>
      </c>
      <c r="P137">
        <f t="array" ref="P137">INDEX(Items!B$2:B$1098,MATCH($O137,Items!$A$2:$A$1098,0))</f>
        <v>0</v>
      </c>
      <c r="Q137">
        <f t="array" ref="Q137">INDEX(Items!C$2:C$1098,MATCH($O137,Items!$A$2:$A$1098,0))</f>
        <v>0</v>
      </c>
      <c r="R137">
        <f t="array" ref="R137">INDEX(Items!D$2:D$1098,MATCH($O137,Items!$A$2:$A$1098,0))</f>
        <v>0</v>
      </c>
    </row>
    <row r="138" spans="1:18" ht="14.4" x14ac:dyDescent="0.3">
      <c r="A138">
        <f t="shared" si="35"/>
        <v>1</v>
      </c>
      <c r="B138" s="10" t="str">
        <f t="shared" si="36"/>
        <v/>
      </c>
      <c r="C138" s="2">
        <f t="shared" si="37"/>
        <v>1</v>
      </c>
      <c r="D138" s="3"/>
      <c r="E138" s="2"/>
      <c r="F138" t="e">
        <f t="array" ref="F138">INDEX(Establishment!B$2:B$1047,MATCH($E138,Establishment!$A$2:$A$1047,0))</f>
        <v>#N/A</v>
      </c>
      <c r="G138" t="e">
        <f t="array" ref="G138">INDEX(Establishment!C$2:C$1047,MATCH($E138,Establishment!$A$2:$A$1047,0))</f>
        <v>#N/A</v>
      </c>
      <c r="H138" t="s">
        <v>20</v>
      </c>
      <c r="I138" s="4"/>
      <c r="J138" t="s">
        <v>20</v>
      </c>
      <c r="L138" s="4"/>
      <c r="M138" s="4">
        <f t="shared" si="38"/>
        <v>0</v>
      </c>
      <c r="N138" s="4">
        <f t="shared" si="39"/>
        <v>0</v>
      </c>
      <c r="O138" t="s">
        <v>20</v>
      </c>
      <c r="P138">
        <f t="array" ref="P138">INDEX(Items!B$2:B$1098,MATCH($O138,Items!$A$2:$A$1098,0))</f>
        <v>0</v>
      </c>
      <c r="Q138">
        <f t="array" ref="Q138">INDEX(Items!C$2:C$1098,MATCH($O138,Items!$A$2:$A$1098,0))</f>
        <v>0</v>
      </c>
      <c r="R138">
        <f t="array" ref="R138">INDEX(Items!D$2:D$1098,MATCH($O138,Items!$A$2:$A$1098,0))</f>
        <v>0</v>
      </c>
    </row>
    <row r="139" spans="1:18" ht="14.4" x14ac:dyDescent="0.3">
      <c r="A139">
        <f t="shared" si="35"/>
        <v>1</v>
      </c>
      <c r="B139" s="10" t="str">
        <f t="shared" si="36"/>
        <v/>
      </c>
      <c r="C139" s="2">
        <f t="shared" si="37"/>
        <v>1</v>
      </c>
      <c r="D139" s="3"/>
      <c r="E139" s="2"/>
      <c r="F139" t="e">
        <f t="array" ref="F139">INDEX(Establishment!B$2:B$1047,MATCH($E139,Establishment!$A$2:$A$1047,0))</f>
        <v>#N/A</v>
      </c>
      <c r="G139" t="e">
        <f t="array" ref="G139">INDEX(Establishment!C$2:C$1047,MATCH($E139,Establishment!$A$2:$A$1047,0))</f>
        <v>#N/A</v>
      </c>
      <c r="H139" t="s">
        <v>20</v>
      </c>
      <c r="I139" s="4"/>
      <c r="J139" t="s">
        <v>20</v>
      </c>
      <c r="L139" s="4"/>
      <c r="M139" s="4">
        <f t="shared" si="38"/>
        <v>0</v>
      </c>
      <c r="N139" s="4">
        <f t="shared" si="39"/>
        <v>0</v>
      </c>
      <c r="O139" t="s">
        <v>20</v>
      </c>
      <c r="P139">
        <f t="array" ref="P139">INDEX(Items!B$2:B$1098,MATCH($O139,Items!$A$2:$A$1098,0))</f>
        <v>0</v>
      </c>
      <c r="Q139">
        <f t="array" ref="Q139">INDEX(Items!C$2:C$1098,MATCH($O139,Items!$A$2:$A$1098,0))</f>
        <v>0</v>
      </c>
      <c r="R139">
        <f t="array" ref="R139">INDEX(Items!D$2:D$1098,MATCH($O139,Items!$A$2:$A$1098,0))</f>
        <v>0</v>
      </c>
    </row>
    <row r="140" spans="1:18" ht="14.4" x14ac:dyDescent="0.3">
      <c r="A140">
        <f t="shared" si="35"/>
        <v>1</v>
      </c>
      <c r="B140" s="10" t="str">
        <f t="shared" si="36"/>
        <v/>
      </c>
      <c r="C140" s="2">
        <f t="shared" si="37"/>
        <v>1</v>
      </c>
      <c r="D140" s="3"/>
      <c r="E140" s="2"/>
      <c r="F140" t="e">
        <f t="array" ref="F140">INDEX(Establishment!B$2:B$1047,MATCH($E140,Establishment!$A$2:$A$1047,0))</f>
        <v>#N/A</v>
      </c>
      <c r="G140" t="e">
        <f t="array" ref="G140">INDEX(Establishment!C$2:C$1047,MATCH($E140,Establishment!$A$2:$A$1047,0))</f>
        <v>#N/A</v>
      </c>
      <c r="H140" t="s">
        <v>20</v>
      </c>
      <c r="I140" s="4"/>
      <c r="J140" t="s">
        <v>20</v>
      </c>
      <c r="L140" s="4"/>
      <c r="M140" s="4">
        <f t="shared" si="38"/>
        <v>0</v>
      </c>
      <c r="N140" s="4">
        <f t="shared" si="39"/>
        <v>0</v>
      </c>
      <c r="O140" t="s">
        <v>20</v>
      </c>
      <c r="P140">
        <f t="array" ref="P140">INDEX(Items!B$2:B$1098,MATCH($O140,Items!$A$2:$A$1098,0))</f>
        <v>0</v>
      </c>
      <c r="Q140">
        <f t="array" ref="Q140">INDEX(Items!C$2:C$1098,MATCH($O140,Items!$A$2:$A$1098,0))</f>
        <v>0</v>
      </c>
      <c r="R140">
        <f t="array" ref="R140">INDEX(Items!D$2:D$1098,MATCH($O140,Items!$A$2:$A$1098,0))</f>
        <v>0</v>
      </c>
    </row>
    <row r="141" spans="1:18" ht="14.4" x14ac:dyDescent="0.3">
      <c r="A141">
        <f t="shared" si="35"/>
        <v>1</v>
      </c>
      <c r="B141" s="10" t="str">
        <f t="shared" si="36"/>
        <v/>
      </c>
      <c r="C141" s="2">
        <f t="shared" si="37"/>
        <v>1</v>
      </c>
      <c r="D141" s="3"/>
      <c r="E141" s="2"/>
      <c r="F141" t="e">
        <f t="array" ref="F141">INDEX(Establishment!B$2:B$1047,MATCH($E141,Establishment!$A$2:$A$1047,0))</f>
        <v>#N/A</v>
      </c>
      <c r="G141" t="e">
        <f t="array" ref="G141">INDEX(Establishment!C$2:C$1047,MATCH($E141,Establishment!$A$2:$A$1047,0))</f>
        <v>#N/A</v>
      </c>
      <c r="H141" t="s">
        <v>20</v>
      </c>
      <c r="I141" s="4"/>
      <c r="J141" t="s">
        <v>20</v>
      </c>
      <c r="L141" s="4"/>
      <c r="M141" s="4">
        <f t="shared" si="38"/>
        <v>0</v>
      </c>
      <c r="N141" s="4">
        <f t="shared" si="39"/>
        <v>0</v>
      </c>
      <c r="O141" t="s">
        <v>20</v>
      </c>
      <c r="P141">
        <f t="array" ref="P141">INDEX(Items!B$2:B$1098,MATCH($O141,Items!$A$2:$A$1098,0))</f>
        <v>0</v>
      </c>
      <c r="Q141">
        <f t="array" ref="Q141">INDEX(Items!C$2:C$1098,MATCH($O141,Items!$A$2:$A$1098,0))</f>
        <v>0</v>
      </c>
      <c r="R141">
        <f t="array" ref="R141">INDEX(Items!D$2:D$1098,MATCH($O141,Items!$A$2:$A$1098,0))</f>
        <v>0</v>
      </c>
    </row>
    <row r="142" spans="1:18" ht="14.4" x14ac:dyDescent="0.3">
      <c r="A142">
        <f t="shared" si="35"/>
        <v>1</v>
      </c>
      <c r="B142" s="10" t="str">
        <f t="shared" si="36"/>
        <v/>
      </c>
      <c r="C142" s="2">
        <f t="shared" si="37"/>
        <v>1</v>
      </c>
      <c r="D142" s="3"/>
      <c r="E142" s="2"/>
      <c r="F142" t="e">
        <f t="array" ref="F142">INDEX(Establishment!B$2:B$1047,MATCH($E142,Establishment!$A$2:$A$1047,0))</f>
        <v>#N/A</v>
      </c>
      <c r="G142" t="e">
        <f t="array" ref="G142">INDEX(Establishment!C$2:C$1047,MATCH($E142,Establishment!$A$2:$A$1047,0))</f>
        <v>#N/A</v>
      </c>
      <c r="H142" t="s">
        <v>20</v>
      </c>
      <c r="I142" s="4"/>
      <c r="J142" t="s">
        <v>20</v>
      </c>
      <c r="L142" s="4"/>
      <c r="M142" s="4">
        <f t="shared" si="38"/>
        <v>0</v>
      </c>
      <c r="N142" s="4">
        <f t="shared" si="39"/>
        <v>0</v>
      </c>
      <c r="O142" t="s">
        <v>20</v>
      </c>
      <c r="P142">
        <f t="array" ref="P142">INDEX(Items!B$2:B$1098,MATCH($O142,Items!$A$2:$A$1098,0))</f>
        <v>0</v>
      </c>
      <c r="Q142">
        <f t="array" ref="Q142">INDEX(Items!C$2:C$1098,MATCH($O142,Items!$A$2:$A$1098,0))</f>
        <v>0</v>
      </c>
      <c r="R142">
        <f t="array" ref="R142">INDEX(Items!D$2:D$1098,MATCH($O142,Items!$A$2:$A$1098,0))</f>
        <v>0</v>
      </c>
    </row>
    <row r="143" spans="1:18" ht="14.4" x14ac:dyDescent="0.3">
      <c r="A143">
        <f t="shared" si="35"/>
        <v>1</v>
      </c>
      <c r="B143" s="10" t="str">
        <f t="shared" si="36"/>
        <v>20240517A</v>
      </c>
      <c r="C143" s="2">
        <f t="shared" si="37"/>
        <v>1</v>
      </c>
      <c r="D143" s="3">
        <v>45429</v>
      </c>
      <c r="E143" s="2" t="s">
        <v>1532</v>
      </c>
      <c r="F143" t="str">
        <f t="array" ref="F143">INDEX(Establishment!B$2:B$1047,MATCH($E143,Establishment!$A$2:$A$1047,0))</f>
        <v>Rose Pharmacy</v>
      </c>
      <c r="G143" t="str">
        <f t="array" ref="G143">INDEX(Establishment!C$2:C$1047,MATCH($E143,Establishment!$A$2:$A$1047,0))</f>
        <v>ShopWise</v>
      </c>
      <c r="H143" t="s">
        <v>21</v>
      </c>
      <c r="I143" s="4">
        <v>837.9</v>
      </c>
      <c r="J143" t="s">
        <v>1533</v>
      </c>
      <c r="K143">
        <v>14</v>
      </c>
      <c r="L143" s="4">
        <v>59.85</v>
      </c>
      <c r="M143" s="4">
        <f t="shared" si="38"/>
        <v>837.9</v>
      </c>
      <c r="N143" s="4">
        <f t="shared" si="39"/>
        <v>837.9</v>
      </c>
      <c r="O143" t="s">
        <v>37</v>
      </c>
      <c r="P143" t="s">
        <v>435</v>
      </c>
      <c r="Q143" t="s">
        <v>1534</v>
      </c>
      <c r="R143" t="s">
        <v>1535</v>
      </c>
    </row>
    <row r="144" spans="1:18" ht="14.4" x14ac:dyDescent="0.3">
      <c r="A144">
        <f t="shared" si="35"/>
        <v>1</v>
      </c>
      <c r="B144" s="10" t="str">
        <f t="shared" si="36"/>
        <v/>
      </c>
      <c r="C144" s="2">
        <f t="shared" si="37"/>
        <v>1</v>
      </c>
      <c r="D144" s="3"/>
      <c r="E144" s="2"/>
      <c r="F144" t="e">
        <f t="array" ref="F144">INDEX(Establishment!B$2:B$1047,MATCH($E144,Establishment!$A$2:$A$1047,0))</f>
        <v>#N/A</v>
      </c>
      <c r="G144" t="e">
        <f t="array" ref="G144">INDEX(Establishment!C$2:C$1047,MATCH($E144,Establishment!$A$2:$A$1047,0))</f>
        <v>#N/A</v>
      </c>
      <c r="H144" t="s">
        <v>20</v>
      </c>
      <c r="I144" s="4"/>
      <c r="J144" t="s">
        <v>20</v>
      </c>
      <c r="L144" s="4"/>
      <c r="M144" s="4">
        <f t="shared" si="38"/>
        <v>0</v>
      </c>
      <c r="N144" s="4">
        <f t="shared" si="39"/>
        <v>0</v>
      </c>
      <c r="P144" t="e">
        <f t="array" ref="P144">INDEX(Items!B$2:B$1098,MATCH($O144,Items!$A$2:$A$1098,0))</f>
        <v>#N/A</v>
      </c>
      <c r="Q144" t="e">
        <f t="array" ref="Q144">INDEX(Items!C$2:C$1098,MATCH($O144,Items!$A$2:$A$1098,0))</f>
        <v>#N/A</v>
      </c>
      <c r="R144" t="e">
        <f t="array" ref="R144">INDEX(Items!D$2:D$1098,MATCH($O144,Items!$A$2:$A$1098,0))</f>
        <v>#N/A</v>
      </c>
    </row>
    <row r="145" spans="1:18" ht="14.4" x14ac:dyDescent="0.3">
      <c r="A145">
        <f t="shared" si="35"/>
        <v>1</v>
      </c>
      <c r="B145" s="10" t="str">
        <f t="shared" si="36"/>
        <v/>
      </c>
      <c r="C145" s="2">
        <f t="shared" si="37"/>
        <v>1</v>
      </c>
      <c r="D145" s="3"/>
      <c r="E145" s="2"/>
      <c r="F145" t="e">
        <f t="array" ref="F145">INDEX(Establishment!B$2:B$1047,MATCH($E145,Establishment!$A$2:$A$1047,0))</f>
        <v>#N/A</v>
      </c>
      <c r="G145" t="e">
        <f t="array" ref="G145">INDEX(Establishment!C$2:C$1047,MATCH($E145,Establishment!$A$2:$A$1047,0))</f>
        <v>#N/A</v>
      </c>
      <c r="H145" t="s">
        <v>20</v>
      </c>
      <c r="I145" s="4"/>
      <c r="J145" t="s">
        <v>20</v>
      </c>
      <c r="L145" s="4"/>
      <c r="M145" s="4">
        <f t="shared" si="38"/>
        <v>0</v>
      </c>
      <c r="N145" s="4">
        <f t="shared" si="39"/>
        <v>0</v>
      </c>
      <c r="O145" t="s">
        <v>20</v>
      </c>
      <c r="P145">
        <f t="array" ref="P145">INDEX(Items!B$2:B$1098,MATCH($O145,Items!$A$2:$A$1098,0))</f>
        <v>0</v>
      </c>
      <c r="Q145">
        <f t="array" ref="Q145">INDEX(Items!C$2:C$1098,MATCH($O145,Items!$A$2:$A$1098,0))</f>
        <v>0</v>
      </c>
      <c r="R145">
        <f t="array" ref="R145">INDEX(Items!D$2:D$1098,MATCH($O145,Items!$A$2:$A$1098,0))</f>
        <v>0</v>
      </c>
    </row>
    <row r="146" spans="1:18" ht="14.4" x14ac:dyDescent="0.3">
      <c r="A146">
        <f t="shared" si="35"/>
        <v>1</v>
      </c>
      <c r="B146" s="10" t="str">
        <f t="shared" si="36"/>
        <v/>
      </c>
      <c r="C146" s="2">
        <f t="shared" si="37"/>
        <v>1</v>
      </c>
      <c r="D146" s="3"/>
      <c r="E146" s="2"/>
      <c r="F146" t="e">
        <f t="array" ref="F146">INDEX(Establishment!B$2:B$1047,MATCH($E146,Establishment!$A$2:$A$1047,0))</f>
        <v>#N/A</v>
      </c>
      <c r="G146" t="e">
        <f t="array" ref="G146">INDEX(Establishment!C$2:C$1047,MATCH($E146,Establishment!$A$2:$A$1047,0))</f>
        <v>#N/A</v>
      </c>
      <c r="H146" t="s">
        <v>20</v>
      </c>
      <c r="I146" s="4"/>
      <c r="J146" t="s">
        <v>20</v>
      </c>
      <c r="L146" s="4"/>
      <c r="M146" s="4">
        <f t="shared" si="38"/>
        <v>0</v>
      </c>
      <c r="N146" s="4">
        <f t="shared" si="39"/>
        <v>0</v>
      </c>
      <c r="O146" t="s">
        <v>20</v>
      </c>
      <c r="P146">
        <f t="array" ref="P146">INDEX(Items!B$2:B$1098,MATCH($O146,Items!$A$2:$A$1098,0))</f>
        <v>0</v>
      </c>
      <c r="Q146">
        <f t="array" ref="Q146">INDEX(Items!C$2:C$1098,MATCH($O146,Items!$A$2:$A$1098,0))</f>
        <v>0</v>
      </c>
      <c r="R146">
        <f t="array" ref="R146">INDEX(Items!D$2:D$1098,MATCH($O146,Items!$A$2:$A$1098,0))</f>
        <v>0</v>
      </c>
    </row>
    <row r="147" spans="1:18" ht="14.4" x14ac:dyDescent="0.3">
      <c r="A147">
        <f t="shared" si="35"/>
        <v>1</v>
      </c>
      <c r="B147" s="10" t="str">
        <f t="shared" si="36"/>
        <v/>
      </c>
      <c r="C147" s="2">
        <f t="shared" si="37"/>
        <v>1</v>
      </c>
      <c r="D147" s="3"/>
      <c r="E147" s="2"/>
      <c r="F147" t="e">
        <f t="array" ref="F147">INDEX(Establishment!B$2:B$1047,MATCH($E147,Establishment!$A$2:$A$1047,0))</f>
        <v>#N/A</v>
      </c>
      <c r="G147" t="e">
        <f t="array" ref="G147">INDEX(Establishment!C$2:C$1047,MATCH($E147,Establishment!$A$2:$A$1047,0))</f>
        <v>#N/A</v>
      </c>
      <c r="H147" t="s">
        <v>20</v>
      </c>
      <c r="I147" s="4"/>
      <c r="J147" t="s">
        <v>20</v>
      </c>
      <c r="L147" s="4"/>
      <c r="M147" s="4">
        <f t="shared" si="38"/>
        <v>0</v>
      </c>
      <c r="N147" s="4">
        <f t="shared" si="39"/>
        <v>0</v>
      </c>
      <c r="O147" t="s">
        <v>20</v>
      </c>
      <c r="P147">
        <f t="array" ref="P147">INDEX(Items!B$2:B$1098,MATCH($O147,Items!$A$2:$A$1098,0))</f>
        <v>0</v>
      </c>
      <c r="Q147">
        <f t="array" ref="Q147">INDEX(Items!C$2:C$1098,MATCH($O147,Items!$A$2:$A$1098,0))</f>
        <v>0</v>
      </c>
      <c r="R147">
        <f t="array" ref="R147">INDEX(Items!D$2:D$1098,MATCH($O147,Items!$A$2:$A$1098,0))</f>
        <v>0</v>
      </c>
    </row>
    <row r="148" spans="1:18" ht="14.4" x14ac:dyDescent="0.3">
      <c r="A148">
        <f t="shared" si="35"/>
        <v>1</v>
      </c>
      <c r="B148" s="10" t="str">
        <f t="shared" si="36"/>
        <v/>
      </c>
      <c r="C148" s="2">
        <f t="shared" si="37"/>
        <v>1</v>
      </c>
      <c r="D148" s="3"/>
      <c r="E148" s="2"/>
      <c r="F148" t="e">
        <f t="array" ref="F148">INDEX(Establishment!B$2:B$1047,MATCH($E148,Establishment!$A$2:$A$1047,0))</f>
        <v>#N/A</v>
      </c>
      <c r="G148" t="e">
        <f t="array" ref="G148">INDEX(Establishment!C$2:C$1047,MATCH($E148,Establishment!$A$2:$A$1047,0))</f>
        <v>#N/A</v>
      </c>
      <c r="H148" t="s">
        <v>20</v>
      </c>
      <c r="I148" s="4"/>
      <c r="J148" t="s">
        <v>20</v>
      </c>
      <c r="L148" s="4"/>
      <c r="M148" s="4">
        <f t="shared" si="38"/>
        <v>0</v>
      </c>
      <c r="N148" s="4">
        <f t="shared" si="39"/>
        <v>0</v>
      </c>
      <c r="O148" t="s">
        <v>20</v>
      </c>
      <c r="P148">
        <f t="array" ref="P148">INDEX(Items!B$2:B$1098,MATCH($O148,Items!$A$2:$A$1098,0))</f>
        <v>0</v>
      </c>
      <c r="Q148">
        <f t="array" ref="Q148">INDEX(Items!C$2:C$1098,MATCH($O148,Items!$A$2:$A$1098,0))</f>
        <v>0</v>
      </c>
      <c r="R148">
        <f t="array" ref="R148">INDEX(Items!D$2:D$1098,MATCH($O148,Items!$A$2:$A$1098,0))</f>
        <v>0</v>
      </c>
    </row>
    <row r="149" spans="1:18" ht="14.4" x14ac:dyDescent="0.3">
      <c r="A149">
        <f t="shared" si="35"/>
        <v>1</v>
      </c>
      <c r="B149" s="10" t="str">
        <f t="shared" si="36"/>
        <v/>
      </c>
      <c r="C149" s="2">
        <f t="shared" si="37"/>
        <v>1</v>
      </c>
      <c r="D149" s="3"/>
      <c r="E149" s="2"/>
      <c r="F149" t="e">
        <f t="array" ref="F149">INDEX(Establishment!B$2:B$1047,MATCH($E149,Establishment!$A$2:$A$1047,0))</f>
        <v>#N/A</v>
      </c>
      <c r="G149" t="e">
        <f t="array" ref="G149">INDEX(Establishment!C$2:C$1047,MATCH($E149,Establishment!$A$2:$A$1047,0))</f>
        <v>#N/A</v>
      </c>
      <c r="H149" t="s">
        <v>20</v>
      </c>
      <c r="I149" s="4"/>
      <c r="J149" t="s">
        <v>20</v>
      </c>
      <c r="L149" s="4"/>
      <c r="M149" s="4">
        <f t="shared" si="38"/>
        <v>0</v>
      </c>
      <c r="N149" s="4">
        <f t="shared" si="39"/>
        <v>0</v>
      </c>
      <c r="O149" t="s">
        <v>20</v>
      </c>
      <c r="P149">
        <f t="array" ref="P149">INDEX(Items!B$2:B$1098,MATCH($O149,Items!$A$2:$A$1098,0))</f>
        <v>0</v>
      </c>
      <c r="Q149">
        <f t="array" ref="Q149">INDEX(Items!C$2:C$1098,MATCH($O149,Items!$A$2:$A$1098,0))</f>
        <v>0</v>
      </c>
      <c r="R149">
        <f t="array" ref="R149">INDEX(Items!D$2:D$1098,MATCH($O149,Items!$A$2:$A$1098,0))</f>
        <v>0</v>
      </c>
    </row>
    <row r="150" spans="1:18" ht="14.4" x14ac:dyDescent="0.3">
      <c r="A150">
        <f t="shared" si="35"/>
        <v>1</v>
      </c>
      <c r="B150" s="10" t="str">
        <f t="shared" si="36"/>
        <v/>
      </c>
      <c r="C150" s="2">
        <f t="shared" si="37"/>
        <v>1</v>
      </c>
      <c r="D150" s="3"/>
      <c r="E150" s="2"/>
      <c r="F150" t="e">
        <f t="array" ref="F150">INDEX(Establishment!B$2:B$1047,MATCH($E150,Establishment!$A$2:$A$1047,0))</f>
        <v>#N/A</v>
      </c>
      <c r="G150" t="e">
        <f t="array" ref="G150">INDEX(Establishment!C$2:C$1047,MATCH($E150,Establishment!$A$2:$A$1047,0))</f>
        <v>#N/A</v>
      </c>
      <c r="H150" t="s">
        <v>20</v>
      </c>
      <c r="I150" s="4"/>
      <c r="J150" t="s">
        <v>20</v>
      </c>
      <c r="L150" s="4"/>
      <c r="M150" s="4">
        <f t="shared" si="38"/>
        <v>0</v>
      </c>
      <c r="N150" s="4">
        <f t="shared" si="39"/>
        <v>0</v>
      </c>
      <c r="O150" t="s">
        <v>20</v>
      </c>
      <c r="P150">
        <f t="array" ref="P150">INDEX(Items!B$2:B$1098,MATCH($O150,Items!$A$2:$A$1098,0))</f>
        <v>0</v>
      </c>
      <c r="Q150">
        <f t="array" ref="Q150">INDEX(Items!C$2:C$1098,MATCH($O150,Items!$A$2:$A$1098,0))</f>
        <v>0</v>
      </c>
      <c r="R150">
        <f t="array" ref="R150">INDEX(Items!D$2:D$1098,MATCH($O150,Items!$A$2:$A$1098,0))</f>
        <v>0</v>
      </c>
    </row>
    <row r="151" spans="1:18" ht="14.4" x14ac:dyDescent="0.3">
      <c r="A151">
        <f t="shared" si="35"/>
        <v>1</v>
      </c>
      <c r="B151" s="10" t="str">
        <f t="shared" si="36"/>
        <v/>
      </c>
      <c r="C151" s="2">
        <f t="shared" si="37"/>
        <v>1</v>
      </c>
      <c r="D151" s="3"/>
      <c r="E151" s="2"/>
      <c r="F151" t="e">
        <f t="array" ref="F151">INDEX(Establishment!B$2:B$1047,MATCH($E151,Establishment!$A$2:$A$1047,0))</f>
        <v>#N/A</v>
      </c>
      <c r="G151" t="e">
        <f t="array" ref="G151">INDEX(Establishment!C$2:C$1047,MATCH($E151,Establishment!$A$2:$A$1047,0))</f>
        <v>#N/A</v>
      </c>
      <c r="H151" t="s">
        <v>20</v>
      </c>
      <c r="I151" s="4"/>
      <c r="J151" t="s">
        <v>20</v>
      </c>
      <c r="L151" s="4"/>
      <c r="M151" s="4">
        <f t="shared" si="38"/>
        <v>0</v>
      </c>
      <c r="N151" s="4">
        <f t="shared" si="39"/>
        <v>0</v>
      </c>
      <c r="O151" t="s">
        <v>20</v>
      </c>
      <c r="P151">
        <f t="array" ref="P151">INDEX(Items!B$2:B$1098,MATCH($O151,Items!$A$2:$A$1098,0))</f>
        <v>0</v>
      </c>
      <c r="Q151">
        <f t="array" ref="Q151">INDEX(Items!C$2:C$1098,MATCH($O151,Items!$A$2:$A$1098,0))</f>
        <v>0</v>
      </c>
      <c r="R151">
        <f t="array" ref="R151">INDEX(Items!D$2:D$1098,MATCH($O151,Items!$A$2:$A$1098,0))</f>
        <v>0</v>
      </c>
    </row>
    <row r="152" spans="1:18" ht="14.4" x14ac:dyDescent="0.3">
      <c r="A152">
        <f t="shared" si="35"/>
        <v>1</v>
      </c>
      <c r="B152" s="10" t="str">
        <f t="shared" si="36"/>
        <v/>
      </c>
      <c r="C152" s="2">
        <f t="shared" si="37"/>
        <v>1</v>
      </c>
      <c r="D152" s="3"/>
      <c r="E152" s="2"/>
      <c r="F152" t="e">
        <f t="array" ref="F152">INDEX(Establishment!B$2:B$1047,MATCH($E152,Establishment!$A$2:$A$1047,0))</f>
        <v>#N/A</v>
      </c>
      <c r="G152" t="e">
        <f t="array" ref="G152">INDEX(Establishment!C$2:C$1047,MATCH($E152,Establishment!$A$2:$A$1047,0))</f>
        <v>#N/A</v>
      </c>
      <c r="H152" t="s">
        <v>20</v>
      </c>
      <c r="I152" s="4"/>
      <c r="J152" t="s">
        <v>20</v>
      </c>
      <c r="L152" s="4"/>
      <c r="M152" s="4">
        <f t="shared" si="38"/>
        <v>0</v>
      </c>
      <c r="N152" s="4">
        <f t="shared" si="39"/>
        <v>0</v>
      </c>
      <c r="O152" t="s">
        <v>20</v>
      </c>
      <c r="P152">
        <f t="array" ref="P152">INDEX(Items!B$2:B$1098,MATCH($O152,Items!$A$2:$A$1098,0))</f>
        <v>0</v>
      </c>
      <c r="Q152">
        <f t="array" ref="Q152">INDEX(Items!C$2:C$1098,MATCH($O152,Items!$A$2:$A$1098,0))</f>
        <v>0</v>
      </c>
      <c r="R152">
        <f t="array" ref="R152">INDEX(Items!D$2:D$1098,MATCH($O152,Items!$A$2:$A$1098,0))</f>
        <v>0</v>
      </c>
    </row>
    <row r="153" spans="1:18" ht="14.4" x14ac:dyDescent="0.3">
      <c r="A153">
        <f t="shared" si="35"/>
        <v>1</v>
      </c>
      <c r="B153" s="10" t="str">
        <f t="shared" si="36"/>
        <v/>
      </c>
      <c r="C153" s="2">
        <f t="shared" si="37"/>
        <v>1</v>
      </c>
      <c r="D153" s="3"/>
      <c r="E153" s="2"/>
      <c r="F153" t="e">
        <f t="array" ref="F153">INDEX(Establishment!B$2:B$1047,MATCH($E153,Establishment!$A$2:$A$1047,0))</f>
        <v>#N/A</v>
      </c>
      <c r="G153" t="e">
        <f t="array" ref="G153">INDEX(Establishment!C$2:C$1047,MATCH($E153,Establishment!$A$2:$A$1047,0))</f>
        <v>#N/A</v>
      </c>
      <c r="H153" t="s">
        <v>20</v>
      </c>
      <c r="I153" s="4"/>
      <c r="J153" t="s">
        <v>20</v>
      </c>
      <c r="L153" s="4"/>
      <c r="M153" s="4">
        <f t="shared" si="38"/>
        <v>0</v>
      </c>
      <c r="N153" s="4">
        <f t="shared" si="39"/>
        <v>0</v>
      </c>
      <c r="O153" t="s">
        <v>20</v>
      </c>
      <c r="P153">
        <f t="array" ref="P153">INDEX(Items!B$2:B$1098,MATCH($O153,Items!$A$2:$A$1098,0))</f>
        <v>0</v>
      </c>
      <c r="Q153">
        <f t="array" ref="Q153">INDEX(Items!C$2:C$1098,MATCH($O153,Items!$A$2:$A$1098,0))</f>
        <v>0</v>
      </c>
      <c r="R153">
        <f t="array" ref="R153">INDEX(Items!D$2:D$1098,MATCH($O153,Items!$A$2:$A$1098,0))</f>
        <v>0</v>
      </c>
    </row>
    <row r="154" spans="1:18" ht="14.4" x14ac:dyDescent="0.3">
      <c r="A154">
        <f t="shared" si="35"/>
        <v>1</v>
      </c>
      <c r="B154" s="10" t="str">
        <f t="shared" si="36"/>
        <v/>
      </c>
      <c r="C154" s="2">
        <f t="shared" si="37"/>
        <v>1</v>
      </c>
      <c r="D154" s="3"/>
      <c r="E154" s="2"/>
      <c r="F154" t="e">
        <f t="array" ref="F154">INDEX(Establishment!B$2:B$1047,MATCH($E154,Establishment!$A$2:$A$1047,0))</f>
        <v>#N/A</v>
      </c>
      <c r="G154" t="e">
        <f t="array" ref="G154">INDEX(Establishment!C$2:C$1047,MATCH($E154,Establishment!$A$2:$A$1047,0))</f>
        <v>#N/A</v>
      </c>
      <c r="H154" t="s">
        <v>20</v>
      </c>
      <c r="I154" s="4"/>
      <c r="J154" t="s">
        <v>20</v>
      </c>
      <c r="L154" s="4"/>
      <c r="M154" s="4">
        <f t="shared" si="38"/>
        <v>0</v>
      </c>
      <c r="N154" s="4">
        <f t="shared" si="39"/>
        <v>0</v>
      </c>
      <c r="O154" t="s">
        <v>20</v>
      </c>
      <c r="P154">
        <f t="array" ref="P154">INDEX(Items!B$2:B$1098,MATCH($O154,Items!$A$2:$A$1098,0))</f>
        <v>0</v>
      </c>
      <c r="Q154">
        <f t="array" ref="Q154">INDEX(Items!C$2:C$1098,MATCH($O154,Items!$A$2:$A$1098,0))</f>
        <v>0</v>
      </c>
      <c r="R154">
        <f t="array" ref="R154">INDEX(Items!D$2:D$1098,MATCH($O154,Items!$A$2:$A$1098,0))</f>
        <v>0</v>
      </c>
    </row>
    <row r="155" spans="1:18" ht="14.4" x14ac:dyDescent="0.3">
      <c r="A155">
        <f t="shared" si="35"/>
        <v>1</v>
      </c>
      <c r="B155" s="10" t="str">
        <f t="shared" si="36"/>
        <v/>
      </c>
      <c r="C155" s="2">
        <f t="shared" si="37"/>
        <v>1</v>
      </c>
      <c r="D155" s="3"/>
      <c r="E155" s="2"/>
      <c r="F155" t="e">
        <f t="array" ref="F155">INDEX(Establishment!B$2:B$1047,MATCH($E155,Establishment!$A$2:$A$1047,0))</f>
        <v>#N/A</v>
      </c>
      <c r="G155" t="e">
        <f t="array" ref="G155">INDEX(Establishment!C$2:C$1047,MATCH($E155,Establishment!$A$2:$A$1047,0))</f>
        <v>#N/A</v>
      </c>
      <c r="H155" t="s">
        <v>20</v>
      </c>
      <c r="I155" s="4"/>
      <c r="J155" t="s">
        <v>20</v>
      </c>
      <c r="L155" s="4"/>
      <c r="M155" s="4">
        <f t="shared" si="38"/>
        <v>0</v>
      </c>
      <c r="N155" s="4">
        <f t="shared" si="39"/>
        <v>0</v>
      </c>
      <c r="O155" t="s">
        <v>20</v>
      </c>
      <c r="P155">
        <f t="array" ref="P155">INDEX(Items!B$2:B$1098,MATCH($O155,Items!$A$2:$A$1098,0))</f>
        <v>0</v>
      </c>
      <c r="Q155">
        <f t="array" ref="Q155">INDEX(Items!C$2:C$1098,MATCH($O155,Items!$A$2:$A$1098,0))</f>
        <v>0</v>
      </c>
      <c r="R155">
        <f t="array" ref="R155">INDEX(Items!D$2:D$1098,MATCH($O155,Items!$A$2:$A$1098,0))</f>
        <v>0</v>
      </c>
    </row>
    <row r="156" spans="1:18" ht="14.4" x14ac:dyDescent="0.3">
      <c r="A156">
        <f t="shared" si="35"/>
        <v>1</v>
      </c>
      <c r="B156" s="10" t="str">
        <f t="shared" si="36"/>
        <v/>
      </c>
      <c r="C156" s="2">
        <f t="shared" si="37"/>
        <v>1</v>
      </c>
      <c r="D156" s="3"/>
      <c r="E156" s="2"/>
      <c r="F156" t="e">
        <f t="array" ref="F156">INDEX(Establishment!B$2:B$1047,MATCH($E156,Establishment!$A$2:$A$1047,0))</f>
        <v>#N/A</v>
      </c>
      <c r="G156" t="e">
        <f t="array" ref="G156">INDEX(Establishment!C$2:C$1047,MATCH($E156,Establishment!$A$2:$A$1047,0))</f>
        <v>#N/A</v>
      </c>
      <c r="H156" t="s">
        <v>20</v>
      </c>
      <c r="I156" s="4"/>
      <c r="J156" t="s">
        <v>20</v>
      </c>
      <c r="L156" s="4"/>
      <c r="M156" s="4">
        <f t="shared" si="38"/>
        <v>0</v>
      </c>
      <c r="N156" s="4">
        <f t="shared" si="39"/>
        <v>0</v>
      </c>
      <c r="O156" t="s">
        <v>20</v>
      </c>
      <c r="P156">
        <f t="array" ref="P156">INDEX(Items!B$2:B$1098,MATCH($O156,Items!$A$2:$A$1098,0))</f>
        <v>0</v>
      </c>
      <c r="Q156">
        <f t="array" ref="Q156">INDEX(Items!C$2:C$1098,MATCH($O156,Items!$A$2:$A$1098,0))</f>
        <v>0</v>
      </c>
      <c r="R156">
        <f t="array" ref="R156">INDEX(Items!D$2:D$1098,MATCH($O156,Items!$A$2:$A$1098,0))</f>
        <v>0</v>
      </c>
    </row>
    <row r="157" spans="1:18" ht="14.4" x14ac:dyDescent="0.3">
      <c r="A157">
        <f t="shared" si="35"/>
        <v>1</v>
      </c>
      <c r="B157" s="10" t="str">
        <f t="shared" si="36"/>
        <v/>
      </c>
      <c r="C157" s="2">
        <f t="shared" si="37"/>
        <v>1</v>
      </c>
      <c r="D157" s="3"/>
      <c r="E157" s="2"/>
      <c r="F157" t="e">
        <f t="array" ref="F157">INDEX(Establishment!B$2:B$1047,MATCH($E157,Establishment!$A$2:$A$1047,0))</f>
        <v>#N/A</v>
      </c>
      <c r="G157" t="e">
        <f t="array" ref="G157">INDEX(Establishment!C$2:C$1047,MATCH($E157,Establishment!$A$2:$A$1047,0))</f>
        <v>#N/A</v>
      </c>
      <c r="H157" t="s">
        <v>20</v>
      </c>
      <c r="I157" s="4"/>
      <c r="J157" t="s">
        <v>20</v>
      </c>
      <c r="L157" s="4"/>
      <c r="M157" s="4">
        <f t="shared" si="38"/>
        <v>0</v>
      </c>
      <c r="N157" s="4">
        <f t="shared" si="39"/>
        <v>0</v>
      </c>
      <c r="O157" t="s">
        <v>20</v>
      </c>
      <c r="P157">
        <f t="array" ref="P157">INDEX(Items!B$2:B$1098,MATCH($O157,Items!$A$2:$A$1098,0))</f>
        <v>0</v>
      </c>
      <c r="Q157">
        <f t="array" ref="Q157">INDEX(Items!C$2:C$1098,MATCH($O157,Items!$A$2:$A$1098,0))</f>
        <v>0</v>
      </c>
      <c r="R157">
        <f t="array" ref="R157">INDEX(Items!D$2:D$1098,MATCH($O157,Items!$A$2:$A$1098,0))</f>
        <v>0</v>
      </c>
    </row>
    <row r="158" spans="1:18" ht="14.4" x14ac:dyDescent="0.3">
      <c r="A158">
        <f t="shared" si="35"/>
        <v>1</v>
      </c>
      <c r="B158" s="10" t="str">
        <f t="shared" si="36"/>
        <v/>
      </c>
      <c r="C158" s="2">
        <f t="shared" si="37"/>
        <v>1</v>
      </c>
      <c r="D158" s="3"/>
      <c r="E158" s="2"/>
      <c r="F158" t="e">
        <f t="array" ref="F158">INDEX(Establishment!B$2:B$1047,MATCH($E158,Establishment!$A$2:$A$1047,0))</f>
        <v>#N/A</v>
      </c>
      <c r="G158" t="e">
        <f t="array" ref="G158">INDEX(Establishment!C$2:C$1047,MATCH($E158,Establishment!$A$2:$A$1047,0))</f>
        <v>#N/A</v>
      </c>
      <c r="H158" t="s">
        <v>20</v>
      </c>
      <c r="I158" s="4"/>
      <c r="J158" t="s">
        <v>20</v>
      </c>
      <c r="L158" s="4"/>
      <c r="M158" s="4">
        <f t="shared" si="38"/>
        <v>0</v>
      </c>
      <c r="N158" s="4">
        <f t="shared" si="39"/>
        <v>0</v>
      </c>
      <c r="O158" t="s">
        <v>20</v>
      </c>
      <c r="P158">
        <f t="array" ref="P158">INDEX(Items!B$2:B$1098,MATCH($O158,Items!$A$2:$A$1098,0))</f>
        <v>0</v>
      </c>
      <c r="Q158">
        <f t="array" ref="Q158">INDEX(Items!C$2:C$1098,MATCH($O158,Items!$A$2:$A$1098,0))</f>
        <v>0</v>
      </c>
      <c r="R158">
        <f t="array" ref="R158">INDEX(Items!D$2:D$1098,MATCH($O158,Items!$A$2:$A$1098,0))</f>
        <v>0</v>
      </c>
    </row>
    <row r="159" spans="1:18" ht="14.4" x14ac:dyDescent="0.3">
      <c r="A159">
        <f t="shared" si="35"/>
        <v>1</v>
      </c>
      <c r="B159" s="10" t="str">
        <f t="shared" si="36"/>
        <v/>
      </c>
      <c r="C159" s="2">
        <f t="shared" si="37"/>
        <v>1</v>
      </c>
      <c r="D159" s="3"/>
      <c r="E159" s="2"/>
      <c r="F159" t="e">
        <f t="array" ref="F159">INDEX(Establishment!B$2:B$1047,MATCH($E159,Establishment!$A$2:$A$1047,0))</f>
        <v>#N/A</v>
      </c>
      <c r="G159" t="e">
        <f t="array" ref="G159">INDEX(Establishment!C$2:C$1047,MATCH($E159,Establishment!$A$2:$A$1047,0))</f>
        <v>#N/A</v>
      </c>
      <c r="H159" t="s">
        <v>20</v>
      </c>
      <c r="I159" s="4"/>
      <c r="J159" t="s">
        <v>20</v>
      </c>
      <c r="L159" s="4"/>
      <c r="M159" s="4">
        <f t="shared" si="38"/>
        <v>0</v>
      </c>
      <c r="N159" s="4">
        <f t="shared" si="39"/>
        <v>0</v>
      </c>
      <c r="O159" t="s">
        <v>20</v>
      </c>
      <c r="P159">
        <f t="array" ref="P159">INDEX(Items!B$2:B$1098,MATCH($O159,Items!$A$2:$A$1098,0))</f>
        <v>0</v>
      </c>
      <c r="Q159">
        <f t="array" ref="Q159">INDEX(Items!C$2:C$1098,MATCH($O159,Items!$A$2:$A$1098,0))</f>
        <v>0</v>
      </c>
      <c r="R159">
        <f t="array" ref="R159">INDEX(Items!D$2:D$1098,MATCH($O159,Items!$A$2:$A$1098,0))</f>
        <v>0</v>
      </c>
    </row>
    <row r="160" spans="1:18" ht="14.4" x14ac:dyDescent="0.3">
      <c r="A160">
        <f t="shared" si="35"/>
        <v>1</v>
      </c>
      <c r="B160" s="10" t="str">
        <f t="shared" si="36"/>
        <v/>
      </c>
      <c r="C160" s="2">
        <f t="shared" si="37"/>
        <v>1</v>
      </c>
      <c r="D160" s="3"/>
      <c r="E160" s="2"/>
      <c r="F160" t="e">
        <f t="array" ref="F160">INDEX(Establishment!B$2:B$1047,MATCH($E160,Establishment!$A$2:$A$1047,0))</f>
        <v>#N/A</v>
      </c>
      <c r="G160" t="e">
        <f t="array" ref="G160">INDEX(Establishment!C$2:C$1047,MATCH($E160,Establishment!$A$2:$A$1047,0))</f>
        <v>#N/A</v>
      </c>
      <c r="H160" t="s">
        <v>20</v>
      </c>
      <c r="I160" s="4"/>
      <c r="J160" t="s">
        <v>20</v>
      </c>
      <c r="L160" s="4"/>
      <c r="M160" s="4">
        <f t="shared" si="38"/>
        <v>0</v>
      </c>
      <c r="N160" s="4">
        <f t="shared" si="39"/>
        <v>0</v>
      </c>
      <c r="O160" t="s">
        <v>20</v>
      </c>
      <c r="P160">
        <f t="array" ref="P160">INDEX(Items!B$2:B$1098,MATCH($O160,Items!$A$2:$A$1098,0))</f>
        <v>0</v>
      </c>
      <c r="Q160">
        <f t="array" ref="Q160">INDEX(Items!C$2:C$1098,MATCH($O160,Items!$A$2:$A$1098,0))</f>
        <v>0</v>
      </c>
      <c r="R160">
        <f t="array" ref="R160">INDEX(Items!D$2:D$1098,MATCH($O160,Items!$A$2:$A$1098,0))</f>
        <v>0</v>
      </c>
    </row>
    <row r="161" spans="1:18" ht="14.4" x14ac:dyDescent="0.3">
      <c r="A161">
        <f t="shared" si="35"/>
        <v>1</v>
      </c>
      <c r="B161" s="10" t="str">
        <f t="shared" si="36"/>
        <v/>
      </c>
      <c r="C161" s="2">
        <f t="shared" si="37"/>
        <v>1</v>
      </c>
      <c r="D161" s="3"/>
      <c r="E161" s="2"/>
      <c r="F161" t="e">
        <f t="array" ref="F161">INDEX(Establishment!B$2:B$1047,MATCH($E161,Establishment!$A$2:$A$1047,0))</f>
        <v>#N/A</v>
      </c>
      <c r="G161" t="e">
        <f t="array" ref="G161">INDEX(Establishment!C$2:C$1047,MATCH($E161,Establishment!$A$2:$A$1047,0))</f>
        <v>#N/A</v>
      </c>
      <c r="H161" t="s">
        <v>20</v>
      </c>
      <c r="I161" s="4"/>
      <c r="J161" t="s">
        <v>20</v>
      </c>
      <c r="L161" s="4"/>
      <c r="M161" s="4">
        <f t="shared" si="38"/>
        <v>0</v>
      </c>
      <c r="N161" s="4">
        <f t="shared" si="39"/>
        <v>0</v>
      </c>
      <c r="O161" t="s">
        <v>20</v>
      </c>
      <c r="P161">
        <f t="array" ref="P161">INDEX(Items!B$2:B$1098,MATCH($O161,Items!$A$2:$A$1098,0))</f>
        <v>0</v>
      </c>
      <c r="Q161">
        <f t="array" ref="Q161">INDEX(Items!C$2:C$1098,MATCH($O161,Items!$A$2:$A$1098,0))</f>
        <v>0</v>
      </c>
      <c r="R161">
        <f t="array" ref="R161">INDEX(Items!D$2:D$1098,MATCH($O161,Items!$A$2:$A$1098,0))</f>
        <v>0</v>
      </c>
    </row>
    <row r="162" spans="1:18" ht="14.4" x14ac:dyDescent="0.3">
      <c r="A162">
        <f t="shared" si="35"/>
        <v>1</v>
      </c>
      <c r="B162" s="10" t="str">
        <f t="shared" si="36"/>
        <v/>
      </c>
      <c r="C162" s="2">
        <f t="shared" si="37"/>
        <v>1</v>
      </c>
      <c r="D162" s="3"/>
      <c r="E162" s="2"/>
      <c r="F162" t="e">
        <f t="array" ref="F162">INDEX(Establishment!B$2:B$1047,MATCH($E162,Establishment!$A$2:$A$1047,0))</f>
        <v>#N/A</v>
      </c>
      <c r="G162" t="e">
        <f t="array" ref="G162">INDEX(Establishment!C$2:C$1047,MATCH($E162,Establishment!$A$2:$A$1047,0))</f>
        <v>#N/A</v>
      </c>
      <c r="H162" t="s">
        <v>20</v>
      </c>
      <c r="I162" s="4"/>
      <c r="J162" t="s">
        <v>20</v>
      </c>
      <c r="L162" s="4"/>
      <c r="M162" s="4">
        <f t="shared" si="38"/>
        <v>0</v>
      </c>
      <c r="N162" s="4">
        <f t="shared" si="39"/>
        <v>0</v>
      </c>
      <c r="O162" t="s">
        <v>20</v>
      </c>
      <c r="P162">
        <f t="array" ref="P162">INDEX(Items!B$2:B$1098,MATCH($O162,Items!$A$2:$A$1098,0))</f>
        <v>0</v>
      </c>
      <c r="Q162">
        <f t="array" ref="Q162">INDEX(Items!C$2:C$1098,MATCH($O162,Items!$A$2:$A$1098,0))</f>
        <v>0</v>
      </c>
      <c r="R162">
        <f t="array" ref="R162">INDEX(Items!D$2:D$1098,MATCH($O162,Items!$A$2:$A$1098,0))</f>
        <v>0</v>
      </c>
    </row>
    <row r="163" spans="1:18" ht="14.4" x14ac:dyDescent="0.3">
      <c r="A163">
        <f t="shared" si="35"/>
        <v>1</v>
      </c>
      <c r="B163" s="10" t="str">
        <f t="shared" si="36"/>
        <v/>
      </c>
      <c r="C163" s="2">
        <f t="shared" si="37"/>
        <v>1</v>
      </c>
      <c r="D163" s="3"/>
      <c r="E163" s="2"/>
      <c r="F163" t="e">
        <f t="array" ref="F163">INDEX(Establishment!B$2:B$1047,MATCH($E163,Establishment!$A$2:$A$1047,0))</f>
        <v>#N/A</v>
      </c>
      <c r="G163" t="e">
        <f t="array" ref="G163">INDEX(Establishment!C$2:C$1047,MATCH($E163,Establishment!$A$2:$A$1047,0))</f>
        <v>#N/A</v>
      </c>
      <c r="H163" t="s">
        <v>20</v>
      </c>
      <c r="I163" s="4"/>
      <c r="J163" t="s">
        <v>20</v>
      </c>
      <c r="L163" s="4"/>
      <c r="M163" s="4">
        <f t="shared" si="38"/>
        <v>0</v>
      </c>
      <c r="N163" s="4">
        <f t="shared" si="39"/>
        <v>0</v>
      </c>
      <c r="O163" t="s">
        <v>20</v>
      </c>
      <c r="P163">
        <f t="array" ref="P163">INDEX(Items!B$2:B$1098,MATCH($O163,Items!$A$2:$A$1098,0))</f>
        <v>0</v>
      </c>
      <c r="Q163">
        <f t="array" ref="Q163">INDEX(Items!C$2:C$1098,MATCH($O163,Items!$A$2:$A$1098,0))</f>
        <v>0</v>
      </c>
      <c r="R163">
        <f t="array" ref="R163">INDEX(Items!D$2:D$1098,MATCH($O163,Items!$A$2:$A$1098,0))</f>
        <v>0</v>
      </c>
    </row>
    <row r="164" spans="1:18" ht="14.4" x14ac:dyDescent="0.3">
      <c r="A164">
        <f t="shared" si="35"/>
        <v>1</v>
      </c>
      <c r="B164" s="10" t="str">
        <f t="shared" si="36"/>
        <v/>
      </c>
      <c r="C164" s="2">
        <f t="shared" si="37"/>
        <v>1</v>
      </c>
      <c r="D164" s="3"/>
      <c r="E164" s="2"/>
      <c r="F164" t="e">
        <f t="array" ref="F164">INDEX(Establishment!B$2:B$1047,MATCH($E164,Establishment!$A$2:$A$1047,0))</f>
        <v>#N/A</v>
      </c>
      <c r="G164" t="e">
        <f t="array" ref="G164">INDEX(Establishment!C$2:C$1047,MATCH($E164,Establishment!$A$2:$A$1047,0))</f>
        <v>#N/A</v>
      </c>
      <c r="H164" t="s">
        <v>20</v>
      </c>
      <c r="I164" s="4"/>
      <c r="J164" t="s">
        <v>20</v>
      </c>
      <c r="L164" s="4"/>
      <c r="M164" s="4">
        <f t="shared" si="38"/>
        <v>0</v>
      </c>
      <c r="N164" s="4">
        <f t="shared" si="39"/>
        <v>0</v>
      </c>
      <c r="O164" t="s">
        <v>20</v>
      </c>
      <c r="P164">
        <f t="array" ref="P164">INDEX(Items!B$2:B$1098,MATCH($O164,Items!$A$2:$A$1098,0))</f>
        <v>0</v>
      </c>
      <c r="Q164">
        <f t="array" ref="Q164">INDEX(Items!C$2:C$1098,MATCH($O164,Items!$A$2:$A$1098,0))</f>
        <v>0</v>
      </c>
      <c r="R164">
        <f t="array" ref="R164">INDEX(Items!D$2:D$1098,MATCH($O164,Items!$A$2:$A$1098,0))</f>
        <v>0</v>
      </c>
    </row>
    <row r="165" spans="1:18" ht="14.4" x14ac:dyDescent="0.3">
      <c r="A165">
        <f t="shared" si="35"/>
        <v>1</v>
      </c>
      <c r="B165" s="10" t="str">
        <f t="shared" si="36"/>
        <v/>
      </c>
      <c r="C165" s="2">
        <f t="shared" si="37"/>
        <v>1</v>
      </c>
      <c r="D165" s="3"/>
      <c r="E165" s="2"/>
      <c r="F165" t="e">
        <f t="array" ref="F165">INDEX(Establishment!B$2:B$1047,MATCH($E165,Establishment!$A$2:$A$1047,0))</f>
        <v>#N/A</v>
      </c>
      <c r="G165" t="e">
        <f t="array" ref="G165">INDEX(Establishment!C$2:C$1047,MATCH($E165,Establishment!$A$2:$A$1047,0))</f>
        <v>#N/A</v>
      </c>
      <c r="H165" t="s">
        <v>20</v>
      </c>
      <c r="I165" s="4"/>
      <c r="J165" t="s">
        <v>20</v>
      </c>
      <c r="L165" s="4"/>
      <c r="M165" s="4">
        <f t="shared" si="38"/>
        <v>0</v>
      </c>
      <c r="N165" s="4">
        <f t="shared" si="39"/>
        <v>0</v>
      </c>
      <c r="O165" t="s">
        <v>20</v>
      </c>
      <c r="P165">
        <f t="array" ref="P165">INDEX(Items!B$2:B$1098,MATCH($O165,Items!$A$2:$A$1098,0))</f>
        <v>0</v>
      </c>
      <c r="Q165">
        <f t="array" ref="Q165">INDEX(Items!C$2:C$1098,MATCH($O165,Items!$A$2:$A$1098,0))</f>
        <v>0</v>
      </c>
      <c r="R165">
        <f t="array" ref="R165">INDEX(Items!D$2:D$1098,MATCH($O165,Items!$A$2:$A$1098,0))</f>
        <v>0</v>
      </c>
    </row>
    <row r="166" spans="1:18" ht="14.4" x14ac:dyDescent="0.3">
      <c r="A166">
        <f t="shared" si="35"/>
        <v>1</v>
      </c>
      <c r="B166" s="10" t="str">
        <f t="shared" si="36"/>
        <v/>
      </c>
      <c r="C166" s="2">
        <f t="shared" si="37"/>
        <v>1</v>
      </c>
      <c r="D166" s="3"/>
      <c r="E166" s="2"/>
      <c r="F166" t="e">
        <f t="array" ref="F166">INDEX(Establishment!B$2:B$1047,MATCH($E166,Establishment!$A$2:$A$1047,0))</f>
        <v>#N/A</v>
      </c>
      <c r="G166" t="e">
        <f t="array" ref="G166">INDEX(Establishment!C$2:C$1047,MATCH($E166,Establishment!$A$2:$A$1047,0))</f>
        <v>#N/A</v>
      </c>
      <c r="H166" t="s">
        <v>20</v>
      </c>
      <c r="I166" s="4"/>
      <c r="J166" t="s">
        <v>20</v>
      </c>
      <c r="L166" s="4"/>
      <c r="M166" s="4">
        <f t="shared" si="38"/>
        <v>0</v>
      </c>
      <c r="N166" s="4">
        <f t="shared" si="39"/>
        <v>0</v>
      </c>
      <c r="O166" t="s">
        <v>20</v>
      </c>
      <c r="P166">
        <f t="array" ref="P166">INDEX(Items!B$2:B$1098,MATCH($O166,Items!$A$2:$A$1098,0))</f>
        <v>0</v>
      </c>
      <c r="Q166">
        <f t="array" ref="Q166">INDEX(Items!C$2:C$1098,MATCH($O166,Items!$A$2:$A$1098,0))</f>
        <v>0</v>
      </c>
      <c r="R166">
        <f t="array" ref="R166">INDEX(Items!D$2:D$1098,MATCH($O166,Items!$A$2:$A$1098,0))</f>
        <v>0</v>
      </c>
    </row>
    <row r="167" spans="1:18" ht="14.4" x14ac:dyDescent="0.3">
      <c r="A167">
        <f t="shared" si="35"/>
        <v>1</v>
      </c>
      <c r="B167" s="10" t="str">
        <f t="shared" si="36"/>
        <v/>
      </c>
      <c r="C167" s="2">
        <f t="shared" si="37"/>
        <v>1</v>
      </c>
      <c r="D167" s="3"/>
      <c r="E167" s="2"/>
      <c r="F167" t="e">
        <f t="array" ref="F167">INDEX(Establishment!B$2:B$1047,MATCH($E167,Establishment!$A$2:$A$1047,0))</f>
        <v>#N/A</v>
      </c>
      <c r="G167" t="e">
        <f t="array" ref="G167">INDEX(Establishment!C$2:C$1047,MATCH($E167,Establishment!$A$2:$A$1047,0))</f>
        <v>#N/A</v>
      </c>
      <c r="H167" t="s">
        <v>20</v>
      </c>
      <c r="I167" s="4"/>
      <c r="J167" t="s">
        <v>20</v>
      </c>
      <c r="L167" s="4"/>
      <c r="M167" s="4">
        <f t="shared" si="38"/>
        <v>0</v>
      </c>
      <c r="N167" s="4">
        <f t="shared" si="39"/>
        <v>0</v>
      </c>
      <c r="O167" t="s">
        <v>20</v>
      </c>
      <c r="P167">
        <f t="array" ref="P167">INDEX(Items!B$2:B$1098,MATCH($O167,Items!$A$2:$A$1098,0))</f>
        <v>0</v>
      </c>
      <c r="Q167">
        <f t="array" ref="Q167">INDEX(Items!C$2:C$1098,MATCH($O167,Items!$A$2:$A$1098,0))</f>
        <v>0</v>
      </c>
      <c r="R167">
        <f t="array" ref="R167">INDEX(Items!D$2:D$1098,MATCH($O167,Items!$A$2:$A$1098,0))</f>
        <v>0</v>
      </c>
    </row>
    <row r="168" spans="1:18" ht="14.4" x14ac:dyDescent="0.3">
      <c r="A168">
        <f t="shared" si="35"/>
        <v>1</v>
      </c>
      <c r="B168" s="10" t="str">
        <f t="shared" si="36"/>
        <v/>
      </c>
      <c r="C168" s="2">
        <f t="shared" si="37"/>
        <v>1</v>
      </c>
      <c r="D168" s="3"/>
      <c r="E168" s="2"/>
      <c r="F168" t="e">
        <f t="array" ref="F168">INDEX(Establishment!B$2:B$1047,MATCH($E168,Establishment!$A$2:$A$1047,0))</f>
        <v>#N/A</v>
      </c>
      <c r="G168" t="e">
        <f t="array" ref="G168">INDEX(Establishment!C$2:C$1047,MATCH($E168,Establishment!$A$2:$A$1047,0))</f>
        <v>#N/A</v>
      </c>
      <c r="H168" t="s">
        <v>20</v>
      </c>
      <c r="I168" s="4"/>
      <c r="J168" t="s">
        <v>20</v>
      </c>
      <c r="L168" s="4"/>
      <c r="M168" s="4">
        <f t="shared" si="38"/>
        <v>0</v>
      </c>
      <c r="N168" s="4">
        <f t="shared" si="39"/>
        <v>0</v>
      </c>
      <c r="O168" t="s">
        <v>20</v>
      </c>
      <c r="P168">
        <f t="array" ref="P168">INDEX(Items!B$2:B$1098,MATCH($O168,Items!$A$2:$A$1098,0))</f>
        <v>0</v>
      </c>
      <c r="Q168">
        <f t="array" ref="Q168">INDEX(Items!C$2:C$1098,MATCH($O168,Items!$A$2:$A$1098,0))</f>
        <v>0</v>
      </c>
      <c r="R168">
        <f t="array" ref="R168">INDEX(Items!D$2:D$1098,MATCH($O168,Items!$A$2:$A$1098,0))</f>
        <v>0</v>
      </c>
    </row>
    <row r="169" spans="1:18" ht="14.4" x14ac:dyDescent="0.3">
      <c r="A169">
        <f t="shared" si="35"/>
        <v>1</v>
      </c>
      <c r="B169" s="10" t="str">
        <f t="shared" si="36"/>
        <v/>
      </c>
      <c r="C169" s="2">
        <f t="shared" si="37"/>
        <v>1</v>
      </c>
      <c r="D169" s="3"/>
      <c r="E169" s="2"/>
      <c r="F169" t="e">
        <f t="array" ref="F169">INDEX(Establishment!B$2:B$1047,MATCH($E169,Establishment!$A$2:$A$1047,0))</f>
        <v>#N/A</v>
      </c>
      <c r="G169" t="e">
        <f t="array" ref="G169">INDEX(Establishment!C$2:C$1047,MATCH($E169,Establishment!$A$2:$A$1047,0))</f>
        <v>#N/A</v>
      </c>
      <c r="H169" t="s">
        <v>20</v>
      </c>
      <c r="I169" s="4"/>
      <c r="J169" t="s">
        <v>20</v>
      </c>
      <c r="L169" s="4"/>
      <c r="M169" s="4">
        <f t="shared" si="38"/>
        <v>0</v>
      </c>
      <c r="N169" s="4">
        <f t="shared" si="39"/>
        <v>0</v>
      </c>
      <c r="O169" t="s">
        <v>20</v>
      </c>
      <c r="P169">
        <f t="array" ref="P169">INDEX(Items!B$2:B$1098,MATCH($O169,Items!$A$2:$A$1098,0))</f>
        <v>0</v>
      </c>
      <c r="Q169">
        <f t="array" ref="Q169">INDEX(Items!C$2:C$1098,MATCH($O169,Items!$A$2:$A$1098,0))</f>
        <v>0</v>
      </c>
      <c r="R169">
        <f t="array" ref="R169">INDEX(Items!D$2:D$1098,MATCH($O169,Items!$A$2:$A$1098,0))</f>
        <v>0</v>
      </c>
    </row>
    <row r="170" spans="1:18" ht="14.4" x14ac:dyDescent="0.3">
      <c r="A170">
        <f t="shared" si="35"/>
        <v>1</v>
      </c>
      <c r="B170" s="10" t="str">
        <f t="shared" si="36"/>
        <v/>
      </c>
      <c r="C170" s="2">
        <f t="shared" si="37"/>
        <v>1</v>
      </c>
      <c r="D170" s="3"/>
      <c r="E170" s="2"/>
      <c r="F170" t="e">
        <f t="array" ref="F170">INDEX(Establishment!B$2:B$1047,MATCH($E170,Establishment!$A$2:$A$1047,0))</f>
        <v>#N/A</v>
      </c>
      <c r="G170" t="e">
        <f t="array" ref="G170">INDEX(Establishment!C$2:C$1047,MATCH($E170,Establishment!$A$2:$A$1047,0))</f>
        <v>#N/A</v>
      </c>
      <c r="H170" t="s">
        <v>20</v>
      </c>
      <c r="I170" s="4"/>
      <c r="J170" t="s">
        <v>20</v>
      </c>
      <c r="L170" s="4"/>
      <c r="M170" s="4">
        <f t="shared" si="38"/>
        <v>0</v>
      </c>
      <c r="N170" s="4">
        <f t="shared" si="39"/>
        <v>0</v>
      </c>
      <c r="O170" t="s">
        <v>20</v>
      </c>
      <c r="P170">
        <f t="array" ref="P170">INDEX(Items!B$2:B$1098,MATCH($O170,Items!$A$2:$A$1098,0))</f>
        <v>0</v>
      </c>
      <c r="Q170">
        <f t="array" ref="Q170">INDEX(Items!C$2:C$1098,MATCH($O170,Items!$A$2:$A$1098,0))</f>
        <v>0</v>
      </c>
      <c r="R170">
        <f t="array" ref="R170">INDEX(Items!D$2:D$1098,MATCH($O170,Items!$A$2:$A$1098,0))</f>
        <v>0</v>
      </c>
    </row>
    <row r="171" spans="1:18" ht="14.4" x14ac:dyDescent="0.3">
      <c r="A171">
        <f t="shared" si="35"/>
        <v>1</v>
      </c>
      <c r="B171" s="10" t="str">
        <f t="shared" si="36"/>
        <v/>
      </c>
      <c r="C171" s="2">
        <f t="shared" si="37"/>
        <v>1</v>
      </c>
      <c r="D171" s="3"/>
      <c r="E171" s="2"/>
      <c r="F171" t="e">
        <f t="array" ref="F171">INDEX(Establishment!B$2:B$1047,MATCH($E171,Establishment!$A$2:$A$1047,0))</f>
        <v>#N/A</v>
      </c>
      <c r="G171" t="e">
        <f t="array" ref="G171">INDEX(Establishment!C$2:C$1047,MATCH($E171,Establishment!$A$2:$A$1047,0))</f>
        <v>#N/A</v>
      </c>
      <c r="H171" t="s">
        <v>20</v>
      </c>
      <c r="I171" s="4"/>
      <c r="J171" t="s">
        <v>20</v>
      </c>
      <c r="L171" s="4"/>
      <c r="M171" s="4">
        <f t="shared" si="38"/>
        <v>0</v>
      </c>
      <c r="N171" s="4">
        <f t="shared" si="39"/>
        <v>0</v>
      </c>
      <c r="O171" t="s">
        <v>20</v>
      </c>
      <c r="P171">
        <f t="array" ref="P171">INDEX(Items!B$2:B$1098,MATCH($O171,Items!$A$2:$A$1098,0))</f>
        <v>0</v>
      </c>
      <c r="Q171">
        <f t="array" ref="Q171">INDEX(Items!C$2:C$1098,MATCH($O171,Items!$A$2:$A$1098,0))</f>
        <v>0</v>
      </c>
      <c r="R171">
        <f t="array" ref="R171">INDEX(Items!D$2:D$1098,MATCH($O171,Items!$A$2:$A$1098,0))</f>
        <v>0</v>
      </c>
    </row>
    <row r="172" spans="1:18" ht="14.4" x14ac:dyDescent="0.3">
      <c r="A172">
        <f t="shared" si="35"/>
        <v>1</v>
      </c>
      <c r="B172" s="10" t="str">
        <f t="shared" si="36"/>
        <v/>
      </c>
      <c r="C172" s="2">
        <f t="shared" si="37"/>
        <v>1</v>
      </c>
      <c r="D172" s="3"/>
      <c r="E172" s="2"/>
      <c r="F172" t="e">
        <f t="array" ref="F172">INDEX(Establishment!B$2:B$1047,MATCH($E172,Establishment!$A$2:$A$1047,0))</f>
        <v>#N/A</v>
      </c>
      <c r="G172" t="e">
        <f t="array" ref="G172">INDEX(Establishment!C$2:C$1047,MATCH($E172,Establishment!$A$2:$A$1047,0))</f>
        <v>#N/A</v>
      </c>
      <c r="H172" t="s">
        <v>20</v>
      </c>
      <c r="I172" s="4"/>
      <c r="J172" t="s">
        <v>20</v>
      </c>
      <c r="L172" s="4"/>
      <c r="M172" s="4">
        <f t="shared" si="38"/>
        <v>0</v>
      </c>
      <c r="N172" s="4">
        <f t="shared" si="39"/>
        <v>0</v>
      </c>
      <c r="O172" t="s">
        <v>20</v>
      </c>
      <c r="P172">
        <f t="array" ref="P172">INDEX(Items!B$2:B$1098,MATCH($O172,Items!$A$2:$A$1098,0))</f>
        <v>0</v>
      </c>
      <c r="Q172">
        <f t="array" ref="Q172">INDEX(Items!C$2:C$1098,MATCH($O172,Items!$A$2:$A$1098,0))</f>
        <v>0</v>
      </c>
      <c r="R172">
        <f t="array" ref="R172">INDEX(Items!D$2:D$1098,MATCH($O172,Items!$A$2:$A$1098,0))</f>
        <v>0</v>
      </c>
    </row>
    <row r="173" spans="1:18" ht="14.4" x14ac:dyDescent="0.3">
      <c r="A173">
        <f t="shared" si="35"/>
        <v>1</v>
      </c>
      <c r="B173" s="10" t="str">
        <f t="shared" si="36"/>
        <v/>
      </c>
      <c r="C173" s="2">
        <f t="shared" si="37"/>
        <v>1</v>
      </c>
      <c r="D173" s="3"/>
      <c r="E173" s="2"/>
      <c r="F173" t="e">
        <f t="array" ref="F173">INDEX(Establishment!B$2:B$1047,MATCH($E173,Establishment!$A$2:$A$1047,0))</f>
        <v>#N/A</v>
      </c>
      <c r="G173" t="e">
        <f t="array" ref="G173">INDEX(Establishment!C$2:C$1047,MATCH($E173,Establishment!$A$2:$A$1047,0))</f>
        <v>#N/A</v>
      </c>
      <c r="H173" t="s">
        <v>20</v>
      </c>
      <c r="I173" s="4"/>
      <c r="J173" t="s">
        <v>20</v>
      </c>
      <c r="L173" s="4"/>
      <c r="M173" s="4">
        <f t="shared" si="38"/>
        <v>0</v>
      </c>
      <c r="N173" s="4">
        <f t="shared" si="39"/>
        <v>0</v>
      </c>
      <c r="O173" t="s">
        <v>20</v>
      </c>
      <c r="P173">
        <f t="array" ref="P173">INDEX(Items!B$2:B$1098,MATCH($O173,Items!$A$2:$A$1098,0))</f>
        <v>0</v>
      </c>
      <c r="Q173">
        <f t="array" ref="Q173">INDEX(Items!C$2:C$1098,MATCH($O173,Items!$A$2:$A$1098,0))</f>
        <v>0</v>
      </c>
      <c r="R173">
        <f t="array" ref="R173">INDEX(Items!D$2:D$1098,MATCH($O173,Items!$A$2:$A$1098,0))</f>
        <v>0</v>
      </c>
    </row>
    <row r="174" spans="1:18" ht="14.4" x14ac:dyDescent="0.3">
      <c r="A174">
        <f t="shared" si="35"/>
        <v>1</v>
      </c>
      <c r="B174" s="10" t="str">
        <f t="shared" si="36"/>
        <v/>
      </c>
      <c r="C174" s="2">
        <f t="shared" si="37"/>
        <v>1</v>
      </c>
      <c r="D174" s="3"/>
      <c r="E174" s="2"/>
      <c r="F174" t="e">
        <f t="array" ref="F174">INDEX(Establishment!B$2:B$1047,MATCH($E174,Establishment!$A$2:$A$1047,0))</f>
        <v>#N/A</v>
      </c>
      <c r="G174" t="e">
        <f t="array" ref="G174">INDEX(Establishment!C$2:C$1047,MATCH($E174,Establishment!$A$2:$A$1047,0))</f>
        <v>#N/A</v>
      </c>
      <c r="H174" t="s">
        <v>20</v>
      </c>
      <c r="I174" s="4"/>
      <c r="J174" t="s">
        <v>20</v>
      </c>
      <c r="L174" s="4"/>
      <c r="M174" s="4">
        <f t="shared" si="38"/>
        <v>0</v>
      </c>
      <c r="N174" s="4">
        <f t="shared" si="39"/>
        <v>0</v>
      </c>
      <c r="O174" t="s">
        <v>20</v>
      </c>
      <c r="P174">
        <f t="array" ref="P174">INDEX(Items!B$2:B$1098,MATCH($O174,Items!$A$2:$A$1098,0))</f>
        <v>0</v>
      </c>
      <c r="Q174">
        <f t="array" ref="Q174">INDEX(Items!C$2:C$1098,MATCH($O174,Items!$A$2:$A$1098,0))</f>
        <v>0</v>
      </c>
      <c r="R174">
        <f t="array" ref="R174">INDEX(Items!D$2:D$1098,MATCH($O174,Items!$A$2:$A$1098,0))</f>
        <v>0</v>
      </c>
    </row>
    <row r="175" spans="1:18" ht="14.4" x14ac:dyDescent="0.3">
      <c r="A175">
        <f t="shared" si="35"/>
        <v>1</v>
      </c>
      <c r="B175" s="10" t="str">
        <f t="shared" si="36"/>
        <v/>
      </c>
      <c r="C175" s="2">
        <f t="shared" si="37"/>
        <v>1</v>
      </c>
      <c r="D175" s="3"/>
      <c r="E175" s="2"/>
      <c r="F175" t="e">
        <f t="array" ref="F175">INDEX(Establishment!B$2:B$1047,MATCH($E175,Establishment!$A$2:$A$1047,0))</f>
        <v>#N/A</v>
      </c>
      <c r="G175" t="e">
        <f t="array" ref="G175">INDEX(Establishment!C$2:C$1047,MATCH($E175,Establishment!$A$2:$A$1047,0))</f>
        <v>#N/A</v>
      </c>
      <c r="H175" t="s">
        <v>20</v>
      </c>
      <c r="I175" s="4"/>
      <c r="J175" t="s">
        <v>20</v>
      </c>
      <c r="L175" s="4"/>
      <c r="M175" s="4">
        <f t="shared" si="38"/>
        <v>0</v>
      </c>
      <c r="N175" s="4">
        <f t="shared" si="39"/>
        <v>0</v>
      </c>
      <c r="O175" t="s">
        <v>20</v>
      </c>
      <c r="P175">
        <f t="array" ref="P175">INDEX(Items!B$2:B$1098,MATCH($O175,Items!$A$2:$A$1098,0))</f>
        <v>0</v>
      </c>
      <c r="Q175">
        <f t="array" ref="Q175">INDEX(Items!C$2:C$1098,MATCH($O175,Items!$A$2:$A$1098,0))</f>
        <v>0</v>
      </c>
      <c r="R175">
        <f t="array" ref="R175">INDEX(Items!D$2:D$1098,MATCH($O175,Items!$A$2:$A$1098,0))</f>
        <v>0</v>
      </c>
    </row>
    <row r="176" spans="1:18" ht="14.4" x14ac:dyDescent="0.3">
      <c r="A176">
        <f t="shared" si="35"/>
        <v>1</v>
      </c>
      <c r="B176" s="10" t="str">
        <f t="shared" si="36"/>
        <v/>
      </c>
      <c r="C176" s="2">
        <f t="shared" si="37"/>
        <v>1</v>
      </c>
      <c r="D176" s="3"/>
      <c r="E176" s="2"/>
      <c r="F176" t="e">
        <f t="array" ref="F176">INDEX(Establishment!B$2:B$1047,MATCH($E176,Establishment!$A$2:$A$1047,0))</f>
        <v>#N/A</v>
      </c>
      <c r="G176" t="e">
        <f t="array" ref="G176">INDEX(Establishment!C$2:C$1047,MATCH($E176,Establishment!$A$2:$A$1047,0))</f>
        <v>#N/A</v>
      </c>
      <c r="H176" t="s">
        <v>20</v>
      </c>
      <c r="I176" s="4"/>
      <c r="J176" t="s">
        <v>20</v>
      </c>
      <c r="L176" s="4"/>
      <c r="M176" s="4">
        <f t="shared" si="38"/>
        <v>0</v>
      </c>
      <c r="N176" s="4">
        <f t="shared" si="39"/>
        <v>0</v>
      </c>
      <c r="O176" t="s">
        <v>20</v>
      </c>
      <c r="P176">
        <f t="array" ref="P176">INDEX(Items!B$2:B$1098,MATCH($O176,Items!$A$2:$A$1098,0))</f>
        <v>0</v>
      </c>
      <c r="Q176">
        <f t="array" ref="Q176">INDEX(Items!C$2:C$1098,MATCH($O176,Items!$A$2:$A$1098,0))</f>
        <v>0</v>
      </c>
      <c r="R176">
        <f t="array" ref="R176">INDEX(Items!D$2:D$1098,MATCH($O176,Items!$A$2:$A$1098,0))</f>
        <v>0</v>
      </c>
    </row>
    <row r="177" spans="1:18" ht="14.4" x14ac:dyDescent="0.3">
      <c r="A177">
        <f t="shared" si="35"/>
        <v>1</v>
      </c>
      <c r="B177" s="10" t="str">
        <f t="shared" si="36"/>
        <v/>
      </c>
      <c r="C177" s="2">
        <f t="shared" si="37"/>
        <v>1</v>
      </c>
      <c r="D177" s="3"/>
      <c r="E177" s="2"/>
      <c r="F177" t="e">
        <f t="array" ref="F177">INDEX(Establishment!B$2:B$1047,MATCH($E177,Establishment!$A$2:$A$1047,0))</f>
        <v>#N/A</v>
      </c>
      <c r="G177" t="e">
        <f t="array" ref="G177">INDEX(Establishment!C$2:C$1047,MATCH($E177,Establishment!$A$2:$A$1047,0))</f>
        <v>#N/A</v>
      </c>
      <c r="H177" t="s">
        <v>20</v>
      </c>
      <c r="I177" s="4"/>
      <c r="J177" t="s">
        <v>20</v>
      </c>
      <c r="L177" s="4"/>
      <c r="M177" s="4">
        <f t="shared" si="38"/>
        <v>0</v>
      </c>
      <c r="N177" s="4">
        <f t="shared" si="39"/>
        <v>0</v>
      </c>
      <c r="O177" t="s">
        <v>20</v>
      </c>
      <c r="P177">
        <f t="array" ref="P177">INDEX(Items!B$2:B$1098,MATCH($O177,Items!$A$2:$A$1098,0))</f>
        <v>0</v>
      </c>
      <c r="Q177">
        <f t="array" ref="Q177">INDEX(Items!C$2:C$1098,MATCH($O177,Items!$A$2:$A$1098,0))</f>
        <v>0</v>
      </c>
      <c r="R177">
        <f t="array" ref="R177">INDEX(Items!D$2:D$1098,MATCH($O177,Items!$A$2:$A$1098,0))</f>
        <v>0</v>
      </c>
    </row>
    <row r="178" spans="1:18" ht="14.4" x14ac:dyDescent="0.3">
      <c r="A178">
        <f t="shared" si="35"/>
        <v>1</v>
      </c>
      <c r="B178" s="10" t="str">
        <f t="shared" si="36"/>
        <v/>
      </c>
      <c r="C178" s="2">
        <f t="shared" si="37"/>
        <v>1</v>
      </c>
      <c r="D178" s="3"/>
      <c r="E178" s="2"/>
      <c r="F178" t="e">
        <f t="array" ref="F178">INDEX(Establishment!B$2:B$1047,MATCH($E178,Establishment!$A$2:$A$1047,0))</f>
        <v>#N/A</v>
      </c>
      <c r="G178" t="e">
        <f t="array" ref="G178">INDEX(Establishment!C$2:C$1047,MATCH($E178,Establishment!$A$2:$A$1047,0))</f>
        <v>#N/A</v>
      </c>
      <c r="H178" t="s">
        <v>20</v>
      </c>
      <c r="I178" s="4"/>
      <c r="J178" t="s">
        <v>20</v>
      </c>
      <c r="L178" s="4"/>
      <c r="M178" s="4">
        <f t="shared" si="38"/>
        <v>0</v>
      </c>
      <c r="N178" s="4">
        <f t="shared" si="39"/>
        <v>0</v>
      </c>
      <c r="O178" t="s">
        <v>20</v>
      </c>
      <c r="P178">
        <f t="array" ref="P178">INDEX(Items!B$2:B$1098,MATCH($O178,Items!$A$2:$A$1098,0))</f>
        <v>0</v>
      </c>
      <c r="Q178">
        <f t="array" ref="Q178">INDEX(Items!C$2:C$1098,MATCH($O178,Items!$A$2:$A$1098,0))</f>
        <v>0</v>
      </c>
      <c r="R178">
        <f t="array" ref="R178">INDEX(Items!D$2:D$1098,MATCH($O178,Items!$A$2:$A$1098,0))</f>
        <v>0</v>
      </c>
    </row>
    <row r="179" spans="1:18" ht="14.4" x14ac:dyDescent="0.3">
      <c r="A179">
        <f t="shared" si="35"/>
        <v>1</v>
      </c>
      <c r="B179" s="10" t="str">
        <f t="shared" si="36"/>
        <v/>
      </c>
      <c r="C179" s="2">
        <f t="shared" si="37"/>
        <v>1</v>
      </c>
      <c r="D179" s="3"/>
      <c r="E179" s="2"/>
      <c r="F179" t="e">
        <f t="array" ref="F179">INDEX(Establishment!B$2:B$1047,MATCH($E179,Establishment!$A$2:$A$1047,0))</f>
        <v>#N/A</v>
      </c>
      <c r="G179" t="e">
        <f t="array" ref="G179">INDEX(Establishment!C$2:C$1047,MATCH($E179,Establishment!$A$2:$A$1047,0))</f>
        <v>#N/A</v>
      </c>
      <c r="H179" t="s">
        <v>20</v>
      </c>
      <c r="I179" s="4"/>
      <c r="J179" t="s">
        <v>20</v>
      </c>
      <c r="L179" s="4"/>
      <c r="M179" s="4">
        <f t="shared" si="38"/>
        <v>0</v>
      </c>
      <c r="N179" s="4">
        <f t="shared" si="39"/>
        <v>0</v>
      </c>
      <c r="O179" t="s">
        <v>20</v>
      </c>
      <c r="P179">
        <f t="array" ref="P179">INDEX(Items!B$2:B$1098,MATCH($O179,Items!$A$2:$A$1098,0))</f>
        <v>0</v>
      </c>
      <c r="Q179">
        <f t="array" ref="Q179">INDEX(Items!C$2:C$1098,MATCH($O179,Items!$A$2:$A$1098,0))</f>
        <v>0</v>
      </c>
      <c r="R179">
        <f t="array" ref="R179">INDEX(Items!D$2:D$1098,MATCH($O179,Items!$A$2:$A$1098,0))</f>
        <v>0</v>
      </c>
    </row>
    <row r="180" spans="1:18" ht="14.4" x14ac:dyDescent="0.3">
      <c r="A180">
        <f t="shared" si="35"/>
        <v>1</v>
      </c>
      <c r="B180" s="10" t="str">
        <f t="shared" si="36"/>
        <v/>
      </c>
      <c r="C180" s="2">
        <f t="shared" si="37"/>
        <v>1</v>
      </c>
      <c r="D180" s="3"/>
      <c r="E180" s="2"/>
      <c r="F180" t="e">
        <f t="array" ref="F180">INDEX(Establishment!B$2:B$1047,MATCH($E180,Establishment!$A$2:$A$1047,0))</f>
        <v>#N/A</v>
      </c>
      <c r="G180" t="e">
        <f t="array" ref="G180">INDEX(Establishment!C$2:C$1047,MATCH($E180,Establishment!$A$2:$A$1047,0))</f>
        <v>#N/A</v>
      </c>
      <c r="H180" t="s">
        <v>20</v>
      </c>
      <c r="I180" s="4"/>
      <c r="J180" t="s">
        <v>20</v>
      </c>
      <c r="L180" s="4"/>
      <c r="M180" s="4">
        <f t="shared" si="38"/>
        <v>0</v>
      </c>
      <c r="N180" s="4">
        <f t="shared" si="39"/>
        <v>0</v>
      </c>
      <c r="O180" t="s">
        <v>20</v>
      </c>
      <c r="P180">
        <f t="array" ref="P180">INDEX(Items!B$2:B$1098,MATCH($O180,Items!$A$2:$A$1098,0))</f>
        <v>0</v>
      </c>
      <c r="Q180">
        <f t="array" ref="Q180">INDEX(Items!C$2:C$1098,MATCH($O180,Items!$A$2:$A$1098,0))</f>
        <v>0</v>
      </c>
      <c r="R180">
        <f t="array" ref="R180">INDEX(Items!D$2:D$1098,MATCH($O180,Items!$A$2:$A$1098,0))</f>
        <v>0</v>
      </c>
    </row>
    <row r="181" spans="1:18" ht="14.4" x14ac:dyDescent="0.3">
      <c r="A181">
        <f t="shared" si="35"/>
        <v>1</v>
      </c>
      <c r="B181" s="10" t="str">
        <f t="shared" si="36"/>
        <v/>
      </c>
      <c r="C181" s="2">
        <f t="shared" si="37"/>
        <v>1</v>
      </c>
      <c r="D181" s="3"/>
      <c r="E181" s="2"/>
      <c r="F181" t="e">
        <f t="array" ref="F181">INDEX(Establishment!B$2:B$1047,MATCH($E181,Establishment!$A$2:$A$1047,0))</f>
        <v>#N/A</v>
      </c>
      <c r="G181" t="e">
        <f t="array" ref="G181">INDEX(Establishment!C$2:C$1047,MATCH($E181,Establishment!$A$2:$A$1047,0))</f>
        <v>#N/A</v>
      </c>
      <c r="H181" t="s">
        <v>20</v>
      </c>
      <c r="I181" s="4"/>
      <c r="J181" t="s">
        <v>20</v>
      </c>
      <c r="L181" s="4"/>
      <c r="M181" s="4">
        <f t="shared" si="38"/>
        <v>0</v>
      </c>
      <c r="N181" s="4">
        <f t="shared" si="39"/>
        <v>0</v>
      </c>
      <c r="O181" t="s">
        <v>20</v>
      </c>
      <c r="P181">
        <f t="array" ref="P181">INDEX(Items!B$2:B$1098,MATCH($O181,Items!$A$2:$A$1098,0))</f>
        <v>0</v>
      </c>
      <c r="Q181">
        <f t="array" ref="Q181">INDEX(Items!C$2:C$1098,MATCH($O181,Items!$A$2:$A$1098,0))</f>
        <v>0</v>
      </c>
      <c r="R181">
        <f t="array" ref="R181">INDEX(Items!D$2:D$1098,MATCH($O181,Items!$A$2:$A$1098,0))</f>
        <v>0</v>
      </c>
    </row>
    <row r="182" spans="1:18" ht="14.4" x14ac:dyDescent="0.3">
      <c r="A182">
        <f t="shared" si="35"/>
        <v>1</v>
      </c>
      <c r="B182" s="10" t="str">
        <f t="shared" si="36"/>
        <v/>
      </c>
      <c r="C182" s="2">
        <f t="shared" si="37"/>
        <v>1</v>
      </c>
      <c r="D182" s="3"/>
      <c r="E182" s="2"/>
      <c r="F182" t="e">
        <f t="array" ref="F182">INDEX(Establishment!B$2:B$1047,MATCH($E182,Establishment!$A$2:$A$1047,0))</f>
        <v>#N/A</v>
      </c>
      <c r="G182" t="e">
        <f t="array" ref="G182">INDEX(Establishment!C$2:C$1047,MATCH($E182,Establishment!$A$2:$A$1047,0))</f>
        <v>#N/A</v>
      </c>
      <c r="H182" t="s">
        <v>20</v>
      </c>
      <c r="I182" s="4"/>
      <c r="J182" t="s">
        <v>20</v>
      </c>
      <c r="L182" s="4"/>
      <c r="M182" s="4">
        <f t="shared" si="38"/>
        <v>0</v>
      </c>
      <c r="N182" s="4">
        <f t="shared" si="39"/>
        <v>0</v>
      </c>
      <c r="O182" t="s">
        <v>20</v>
      </c>
      <c r="P182">
        <f t="array" ref="P182">INDEX(Items!B$2:B$1098,MATCH($O182,Items!$A$2:$A$1098,0))</f>
        <v>0</v>
      </c>
      <c r="Q182">
        <f t="array" ref="Q182">INDEX(Items!C$2:C$1098,MATCH($O182,Items!$A$2:$A$1098,0))</f>
        <v>0</v>
      </c>
      <c r="R182">
        <f t="array" ref="R182">INDEX(Items!D$2:D$1098,MATCH($O182,Items!$A$2:$A$1098,0))</f>
        <v>0</v>
      </c>
    </row>
    <row r="183" spans="1:18" ht="14.4" x14ac:dyDescent="0.3">
      <c r="A183">
        <f t="shared" si="35"/>
        <v>1</v>
      </c>
      <c r="B183" s="10" t="str">
        <f t="shared" si="36"/>
        <v/>
      </c>
      <c r="C183" s="2">
        <f t="shared" si="37"/>
        <v>1</v>
      </c>
      <c r="D183" s="3"/>
      <c r="E183" s="2"/>
      <c r="F183" t="e">
        <f t="array" ref="F183">INDEX(Establishment!B$2:B$1047,MATCH($E183,Establishment!$A$2:$A$1047,0))</f>
        <v>#N/A</v>
      </c>
      <c r="G183" t="e">
        <f t="array" ref="G183">INDEX(Establishment!C$2:C$1047,MATCH($E183,Establishment!$A$2:$A$1047,0))</f>
        <v>#N/A</v>
      </c>
      <c r="H183" t="s">
        <v>20</v>
      </c>
      <c r="I183" s="4"/>
      <c r="J183" t="s">
        <v>20</v>
      </c>
      <c r="L183" s="4"/>
      <c r="M183" s="4">
        <f t="shared" si="38"/>
        <v>0</v>
      </c>
      <c r="N183" s="4">
        <f t="shared" si="39"/>
        <v>0</v>
      </c>
      <c r="O183" t="s">
        <v>20</v>
      </c>
      <c r="P183">
        <f t="array" ref="P183">INDEX(Items!B$2:B$1098,MATCH($O183,Items!$A$2:$A$1098,0))</f>
        <v>0</v>
      </c>
      <c r="Q183">
        <f t="array" ref="Q183">INDEX(Items!C$2:C$1098,MATCH($O183,Items!$A$2:$A$1098,0))</f>
        <v>0</v>
      </c>
      <c r="R183">
        <f t="array" ref="R183">INDEX(Items!D$2:D$1098,MATCH($O183,Items!$A$2:$A$1098,0))</f>
        <v>0</v>
      </c>
    </row>
    <row r="184" spans="1:18" ht="14.4" x14ac:dyDescent="0.3">
      <c r="A184">
        <f t="shared" si="35"/>
        <v>1</v>
      </c>
      <c r="B184" s="10" t="str">
        <f t="shared" si="36"/>
        <v/>
      </c>
      <c r="C184" s="2">
        <f t="shared" si="37"/>
        <v>1</v>
      </c>
      <c r="D184" s="3"/>
      <c r="E184" s="2"/>
      <c r="F184" t="e">
        <f t="array" ref="F184">INDEX(Establishment!B$2:B$1047,MATCH($E184,Establishment!$A$2:$A$1047,0))</f>
        <v>#N/A</v>
      </c>
      <c r="G184" t="e">
        <f t="array" ref="G184">INDEX(Establishment!C$2:C$1047,MATCH($E184,Establishment!$A$2:$A$1047,0))</f>
        <v>#N/A</v>
      </c>
      <c r="H184" t="s">
        <v>20</v>
      </c>
      <c r="I184" s="4"/>
      <c r="J184" t="s">
        <v>20</v>
      </c>
      <c r="L184" s="4"/>
      <c r="M184" s="4">
        <f t="shared" si="38"/>
        <v>0</v>
      </c>
      <c r="N184" s="4">
        <f t="shared" si="39"/>
        <v>0</v>
      </c>
      <c r="O184" t="s">
        <v>20</v>
      </c>
      <c r="P184">
        <f t="array" ref="P184">INDEX(Items!B$2:B$1098,MATCH($O184,Items!$A$2:$A$1098,0))</f>
        <v>0</v>
      </c>
      <c r="Q184">
        <f t="array" ref="Q184">INDEX(Items!C$2:C$1098,MATCH($O184,Items!$A$2:$A$1098,0))</f>
        <v>0</v>
      </c>
      <c r="R184">
        <f t="array" ref="R184">INDEX(Items!D$2:D$1098,MATCH($O184,Items!$A$2:$A$1098,0))</f>
        <v>0</v>
      </c>
    </row>
    <row r="185" spans="1:18" ht="14.4" x14ac:dyDescent="0.3">
      <c r="A185">
        <f t="shared" si="35"/>
        <v>1</v>
      </c>
      <c r="B185" s="10" t="str">
        <f t="shared" si="36"/>
        <v/>
      </c>
      <c r="C185" s="2">
        <f t="shared" si="37"/>
        <v>1</v>
      </c>
      <c r="D185" s="3"/>
      <c r="E185" s="2"/>
      <c r="F185" t="e">
        <f t="array" ref="F185">INDEX(Establishment!B$2:B$1047,MATCH($E185,Establishment!$A$2:$A$1047,0))</f>
        <v>#N/A</v>
      </c>
      <c r="G185" t="e">
        <f t="array" ref="G185">INDEX(Establishment!C$2:C$1047,MATCH($E185,Establishment!$A$2:$A$1047,0))</f>
        <v>#N/A</v>
      </c>
      <c r="H185" t="s">
        <v>20</v>
      </c>
      <c r="I185" s="4"/>
      <c r="J185" t="s">
        <v>20</v>
      </c>
      <c r="L185" s="4"/>
      <c r="M185" s="4">
        <f t="shared" si="38"/>
        <v>0</v>
      </c>
      <c r="N185" s="4">
        <f t="shared" si="39"/>
        <v>0</v>
      </c>
      <c r="O185" t="s">
        <v>20</v>
      </c>
      <c r="P185">
        <f t="array" ref="P185">INDEX(Items!B$2:B$1098,MATCH($O185,Items!$A$2:$A$1098,0))</f>
        <v>0</v>
      </c>
      <c r="Q185">
        <f t="array" ref="Q185">INDEX(Items!C$2:C$1098,MATCH($O185,Items!$A$2:$A$1098,0))</f>
        <v>0</v>
      </c>
      <c r="R185">
        <f t="array" ref="R185">INDEX(Items!D$2:D$1098,MATCH($O185,Items!$A$2:$A$1098,0))</f>
        <v>0</v>
      </c>
    </row>
    <row r="186" spans="1:18" ht="14.4" x14ac:dyDescent="0.3">
      <c r="A186">
        <f t="shared" si="35"/>
        <v>1</v>
      </c>
      <c r="B186" s="10" t="str">
        <f t="shared" si="36"/>
        <v/>
      </c>
      <c r="C186" s="2">
        <f t="shared" si="37"/>
        <v>1</v>
      </c>
      <c r="D186" s="3"/>
      <c r="E186" s="2"/>
      <c r="F186" t="e">
        <f t="array" ref="F186">INDEX(Establishment!B$2:B$1047,MATCH($E186,Establishment!$A$2:$A$1047,0))</f>
        <v>#N/A</v>
      </c>
      <c r="G186" t="e">
        <f t="array" ref="G186">INDEX(Establishment!C$2:C$1047,MATCH($E186,Establishment!$A$2:$A$1047,0))</f>
        <v>#N/A</v>
      </c>
      <c r="H186" t="s">
        <v>20</v>
      </c>
      <c r="I186" s="4"/>
      <c r="J186" t="s">
        <v>20</v>
      </c>
      <c r="L186" s="4"/>
      <c r="M186" s="4">
        <f t="shared" si="38"/>
        <v>0</v>
      </c>
      <c r="N186" s="4">
        <f t="shared" si="39"/>
        <v>0</v>
      </c>
      <c r="O186" t="s">
        <v>20</v>
      </c>
      <c r="P186">
        <f t="array" ref="P186">INDEX(Items!B$2:B$1098,MATCH($O186,Items!$A$2:$A$1098,0))</f>
        <v>0</v>
      </c>
      <c r="Q186">
        <f t="array" ref="Q186">INDEX(Items!C$2:C$1098,MATCH($O186,Items!$A$2:$A$1098,0))</f>
        <v>0</v>
      </c>
      <c r="R186">
        <f t="array" ref="R186">INDEX(Items!D$2:D$1098,MATCH($O186,Items!$A$2:$A$1098,0))</f>
        <v>0</v>
      </c>
    </row>
    <row r="187" spans="1:18" ht="14.4" x14ac:dyDescent="0.3">
      <c r="A187">
        <f t="shared" si="35"/>
        <v>1</v>
      </c>
      <c r="B187" s="10" t="str">
        <f t="shared" si="36"/>
        <v/>
      </c>
      <c r="C187" s="2">
        <f t="shared" si="37"/>
        <v>1</v>
      </c>
      <c r="D187" s="3"/>
      <c r="E187" s="2"/>
      <c r="F187" t="e">
        <f t="array" ref="F187">INDEX(Establishment!B$2:B$1047,MATCH($E187,Establishment!$A$2:$A$1047,0))</f>
        <v>#N/A</v>
      </c>
      <c r="G187" t="e">
        <f t="array" ref="G187">INDEX(Establishment!C$2:C$1047,MATCH($E187,Establishment!$A$2:$A$1047,0))</f>
        <v>#N/A</v>
      </c>
      <c r="H187" t="s">
        <v>20</v>
      </c>
      <c r="I187" s="4"/>
      <c r="J187" t="s">
        <v>20</v>
      </c>
      <c r="L187" s="4"/>
      <c r="M187" s="4">
        <f t="shared" si="38"/>
        <v>0</v>
      </c>
      <c r="N187" s="4">
        <f t="shared" si="39"/>
        <v>0</v>
      </c>
      <c r="O187" t="s">
        <v>20</v>
      </c>
      <c r="P187">
        <f t="array" ref="P187">INDEX(Items!B$2:B$1098,MATCH($O187,Items!$A$2:$A$1098,0))</f>
        <v>0</v>
      </c>
      <c r="Q187">
        <f t="array" ref="Q187">INDEX(Items!C$2:C$1098,MATCH($O187,Items!$A$2:$A$1098,0))</f>
        <v>0</v>
      </c>
      <c r="R187">
        <f t="array" ref="R187">INDEX(Items!D$2:D$1098,MATCH($O187,Items!$A$2:$A$1098,0))</f>
        <v>0</v>
      </c>
    </row>
    <row r="188" spans="1:18" ht="14.4" x14ac:dyDescent="0.3">
      <c r="A188">
        <f t="shared" si="35"/>
        <v>1</v>
      </c>
      <c r="B188" s="10" t="str">
        <f t="shared" si="36"/>
        <v/>
      </c>
      <c r="C188" s="2">
        <f t="shared" si="37"/>
        <v>1</v>
      </c>
      <c r="D188" s="3"/>
      <c r="E188" s="2"/>
      <c r="F188" t="e">
        <f t="array" ref="F188">INDEX(Establishment!B$2:B$1047,MATCH($E188,Establishment!$A$2:$A$1047,0))</f>
        <v>#N/A</v>
      </c>
      <c r="G188" t="e">
        <f t="array" ref="G188">INDEX(Establishment!C$2:C$1047,MATCH($E188,Establishment!$A$2:$A$1047,0))</f>
        <v>#N/A</v>
      </c>
      <c r="H188" t="s">
        <v>20</v>
      </c>
      <c r="I188" s="4"/>
      <c r="J188" t="s">
        <v>20</v>
      </c>
      <c r="L188" s="4"/>
      <c r="M188" s="4">
        <f t="shared" si="38"/>
        <v>0</v>
      </c>
      <c r="N188" s="4">
        <f t="shared" si="39"/>
        <v>0</v>
      </c>
      <c r="O188" t="s">
        <v>20</v>
      </c>
      <c r="P188">
        <f t="array" ref="P188">INDEX(Items!B$2:B$1098,MATCH($O188,Items!$A$2:$A$1098,0))</f>
        <v>0</v>
      </c>
      <c r="Q188">
        <f t="array" ref="Q188">INDEX(Items!C$2:C$1098,MATCH($O188,Items!$A$2:$A$1098,0))</f>
        <v>0</v>
      </c>
      <c r="R188">
        <f t="array" ref="R188">INDEX(Items!D$2:D$1098,MATCH($O188,Items!$A$2:$A$1098,0))</f>
        <v>0</v>
      </c>
    </row>
    <row r="189" spans="1:18" ht="14.4" x14ac:dyDescent="0.3">
      <c r="A189">
        <f t="shared" si="35"/>
        <v>1</v>
      </c>
      <c r="B189" s="10" t="str">
        <f t="shared" si="36"/>
        <v/>
      </c>
      <c r="C189" s="2">
        <f t="shared" si="37"/>
        <v>1</v>
      </c>
      <c r="D189" s="3"/>
      <c r="E189" s="2"/>
      <c r="F189" t="e">
        <f t="array" ref="F189">INDEX(Establishment!B$2:B$1047,MATCH($E189,Establishment!$A$2:$A$1047,0))</f>
        <v>#N/A</v>
      </c>
      <c r="G189" t="e">
        <f t="array" ref="G189">INDEX(Establishment!C$2:C$1047,MATCH($E189,Establishment!$A$2:$A$1047,0))</f>
        <v>#N/A</v>
      </c>
      <c r="H189" t="s">
        <v>20</v>
      </c>
      <c r="I189" s="4"/>
      <c r="J189" t="s">
        <v>20</v>
      </c>
      <c r="L189" s="4"/>
      <c r="M189" s="4">
        <f t="shared" si="38"/>
        <v>0</v>
      </c>
      <c r="N189" s="4">
        <f t="shared" si="39"/>
        <v>0</v>
      </c>
      <c r="O189" t="s">
        <v>20</v>
      </c>
      <c r="P189">
        <f t="array" ref="P189">INDEX(Items!B$2:B$1098,MATCH($O189,Items!$A$2:$A$1098,0))</f>
        <v>0</v>
      </c>
      <c r="Q189">
        <f t="array" ref="Q189">INDEX(Items!C$2:C$1098,MATCH($O189,Items!$A$2:$A$1098,0))</f>
        <v>0</v>
      </c>
      <c r="R189">
        <f t="array" ref="R189">INDEX(Items!D$2:D$1098,MATCH($O189,Items!$A$2:$A$1098,0))</f>
        <v>0</v>
      </c>
    </row>
    <row r="190" spans="1:18" ht="14.4" x14ac:dyDescent="0.3">
      <c r="A190">
        <f t="shared" si="35"/>
        <v>1</v>
      </c>
      <c r="B190" s="10" t="str">
        <f t="shared" si="36"/>
        <v/>
      </c>
      <c r="C190" s="2">
        <f t="shared" si="37"/>
        <v>1</v>
      </c>
      <c r="D190" s="3"/>
      <c r="E190" s="2"/>
      <c r="F190" t="e">
        <f t="array" ref="F190">INDEX(Establishment!B$2:B$1047,MATCH($E190,Establishment!$A$2:$A$1047,0))</f>
        <v>#N/A</v>
      </c>
      <c r="G190" t="e">
        <f t="array" ref="G190">INDEX(Establishment!C$2:C$1047,MATCH($E190,Establishment!$A$2:$A$1047,0))</f>
        <v>#N/A</v>
      </c>
      <c r="H190" t="s">
        <v>20</v>
      </c>
      <c r="I190" s="4"/>
      <c r="J190" t="s">
        <v>20</v>
      </c>
      <c r="L190" s="4"/>
      <c r="M190" s="4">
        <f t="shared" si="38"/>
        <v>0</v>
      </c>
      <c r="N190" s="4">
        <f t="shared" si="39"/>
        <v>0</v>
      </c>
      <c r="O190" t="s">
        <v>20</v>
      </c>
      <c r="P190">
        <f t="array" ref="P190">INDEX(Items!B$2:B$1098,MATCH($O190,Items!$A$2:$A$1098,0))</f>
        <v>0</v>
      </c>
      <c r="Q190">
        <f t="array" ref="Q190">INDEX(Items!C$2:C$1098,MATCH($O190,Items!$A$2:$A$1098,0))</f>
        <v>0</v>
      </c>
      <c r="R190">
        <f t="array" ref="R190">INDEX(Items!D$2:D$1098,MATCH($O190,Items!$A$2:$A$1098,0))</f>
        <v>0</v>
      </c>
    </row>
    <row r="191" spans="1:18" ht="14.4" x14ac:dyDescent="0.3">
      <c r="A191">
        <f t="shared" si="35"/>
        <v>1</v>
      </c>
      <c r="B191" s="10" t="str">
        <f t="shared" si="36"/>
        <v/>
      </c>
      <c r="C191" s="2">
        <f t="shared" si="37"/>
        <v>1</v>
      </c>
      <c r="D191" s="3"/>
      <c r="E191" s="2"/>
      <c r="F191" t="e">
        <f t="array" ref="F191">INDEX(Establishment!B$2:B$1047,MATCH($E191,Establishment!$A$2:$A$1047,0))</f>
        <v>#N/A</v>
      </c>
      <c r="G191" t="e">
        <f t="array" ref="G191">INDEX(Establishment!C$2:C$1047,MATCH($E191,Establishment!$A$2:$A$1047,0))</f>
        <v>#N/A</v>
      </c>
      <c r="H191" t="s">
        <v>20</v>
      </c>
      <c r="I191" s="4"/>
      <c r="J191" t="s">
        <v>20</v>
      </c>
      <c r="L191" s="4"/>
      <c r="M191" s="4">
        <f t="shared" si="38"/>
        <v>0</v>
      </c>
      <c r="N191" s="4">
        <f t="shared" si="39"/>
        <v>0</v>
      </c>
      <c r="O191" t="s">
        <v>20</v>
      </c>
      <c r="P191">
        <f t="array" ref="P191">INDEX(Items!B$2:B$1098,MATCH($O191,Items!$A$2:$A$1098,0))</f>
        <v>0</v>
      </c>
      <c r="Q191">
        <f t="array" ref="Q191">INDEX(Items!C$2:C$1098,MATCH($O191,Items!$A$2:$A$1098,0))</f>
        <v>0</v>
      </c>
      <c r="R191">
        <f t="array" ref="R191">INDEX(Items!D$2:D$1098,MATCH($O191,Items!$A$2:$A$1098,0))</f>
        <v>0</v>
      </c>
    </row>
    <row r="192" spans="1:18" ht="14.4" x14ac:dyDescent="0.3">
      <c r="A192">
        <f t="shared" si="35"/>
        <v>1</v>
      </c>
      <c r="B192" s="10" t="str">
        <f t="shared" si="36"/>
        <v/>
      </c>
      <c r="C192" s="2">
        <f t="shared" si="37"/>
        <v>1</v>
      </c>
      <c r="D192" s="3"/>
      <c r="E192" s="2"/>
      <c r="F192" t="e">
        <f t="array" ref="F192">INDEX(Establishment!B$2:B$1047,MATCH($E192,Establishment!$A$2:$A$1047,0))</f>
        <v>#N/A</v>
      </c>
      <c r="G192" t="e">
        <f t="array" ref="G192">INDEX(Establishment!C$2:C$1047,MATCH($E192,Establishment!$A$2:$A$1047,0))</f>
        <v>#N/A</v>
      </c>
      <c r="H192" t="s">
        <v>20</v>
      </c>
      <c r="I192" s="4"/>
      <c r="J192" t="s">
        <v>20</v>
      </c>
      <c r="L192" s="4"/>
      <c r="M192" s="4">
        <f t="shared" si="38"/>
        <v>0</v>
      </c>
      <c r="N192" s="4">
        <f t="shared" si="39"/>
        <v>0</v>
      </c>
      <c r="O192" t="s">
        <v>20</v>
      </c>
      <c r="P192">
        <f t="array" ref="P192">INDEX(Items!B$2:B$1098,MATCH($O192,Items!$A$2:$A$1098,0))</f>
        <v>0</v>
      </c>
      <c r="Q192">
        <f t="array" ref="Q192">INDEX(Items!C$2:C$1098,MATCH($O192,Items!$A$2:$A$1098,0))</f>
        <v>0</v>
      </c>
      <c r="R192">
        <f t="array" ref="R192">INDEX(Items!D$2:D$1098,MATCH($O192,Items!$A$2:$A$1098,0))</f>
        <v>0</v>
      </c>
    </row>
    <row r="193" spans="1:18" ht="14.4" x14ac:dyDescent="0.3">
      <c r="A193">
        <f t="shared" si="35"/>
        <v>1</v>
      </c>
      <c r="B193" s="10" t="str">
        <f t="shared" si="36"/>
        <v/>
      </c>
      <c r="C193" s="2">
        <f t="shared" si="37"/>
        <v>1</v>
      </c>
      <c r="D193" s="3"/>
      <c r="E193" s="2"/>
      <c r="F193" t="e">
        <f t="array" ref="F193">INDEX(Establishment!B$2:B$1047,MATCH($E193,Establishment!$A$2:$A$1047,0))</f>
        <v>#N/A</v>
      </c>
      <c r="G193" t="e">
        <f t="array" ref="G193">INDEX(Establishment!C$2:C$1047,MATCH($E193,Establishment!$A$2:$A$1047,0))</f>
        <v>#N/A</v>
      </c>
      <c r="H193" t="s">
        <v>20</v>
      </c>
      <c r="I193" s="4"/>
      <c r="J193" t="s">
        <v>20</v>
      </c>
      <c r="L193" s="4"/>
      <c r="M193" s="4">
        <f t="shared" si="38"/>
        <v>0</v>
      </c>
      <c r="N193" s="4">
        <f t="shared" si="39"/>
        <v>0</v>
      </c>
      <c r="O193" t="s">
        <v>20</v>
      </c>
      <c r="P193">
        <f t="array" ref="P193">INDEX(Items!B$2:B$1098,MATCH($O193,Items!$A$2:$A$1098,0))</f>
        <v>0</v>
      </c>
      <c r="Q193">
        <f t="array" ref="Q193">INDEX(Items!C$2:C$1098,MATCH($O193,Items!$A$2:$A$1098,0))</f>
        <v>0</v>
      </c>
      <c r="R193">
        <f t="array" ref="R193">INDEX(Items!D$2:D$1098,MATCH($O193,Items!$A$2:$A$1098,0))</f>
        <v>0</v>
      </c>
    </row>
    <row r="194" spans="1:18" ht="14.4" x14ac:dyDescent="0.3">
      <c r="A194">
        <f t="shared" si="35"/>
        <v>1</v>
      </c>
      <c r="B194" s="10" t="str">
        <f t="shared" si="36"/>
        <v/>
      </c>
      <c r="C194" s="2">
        <f t="shared" si="37"/>
        <v>1</v>
      </c>
      <c r="D194" s="3"/>
      <c r="E194" s="2"/>
      <c r="F194" t="e">
        <f t="array" ref="F194">INDEX(Establishment!B$2:B$1047,MATCH($E194,Establishment!$A$2:$A$1047,0))</f>
        <v>#N/A</v>
      </c>
      <c r="G194" t="e">
        <f t="array" ref="G194">INDEX(Establishment!C$2:C$1047,MATCH($E194,Establishment!$A$2:$A$1047,0))</f>
        <v>#N/A</v>
      </c>
      <c r="H194" t="s">
        <v>20</v>
      </c>
      <c r="I194" s="4"/>
      <c r="J194" t="s">
        <v>20</v>
      </c>
      <c r="L194" s="4"/>
      <c r="M194" s="4">
        <f t="shared" si="38"/>
        <v>0</v>
      </c>
      <c r="N194" s="4">
        <f t="shared" si="39"/>
        <v>0</v>
      </c>
      <c r="O194" t="s">
        <v>20</v>
      </c>
      <c r="P194">
        <f t="array" ref="P194">INDEX(Items!B$2:B$1098,MATCH($O194,Items!$A$2:$A$1098,0))</f>
        <v>0</v>
      </c>
      <c r="Q194">
        <f t="array" ref="Q194">INDEX(Items!C$2:C$1098,MATCH($O194,Items!$A$2:$A$1098,0))</f>
        <v>0</v>
      </c>
      <c r="R194">
        <f t="array" ref="R194">INDEX(Items!D$2:D$1098,MATCH($O194,Items!$A$2:$A$1098,0))</f>
        <v>0</v>
      </c>
    </row>
    <row r="195" spans="1:18" ht="14.4" x14ac:dyDescent="0.3">
      <c r="A195">
        <f t="shared" si="35"/>
        <v>1</v>
      </c>
      <c r="B195" s="10" t="str">
        <f t="shared" si="36"/>
        <v/>
      </c>
      <c r="C195" s="2">
        <f t="shared" si="37"/>
        <v>1</v>
      </c>
      <c r="D195" s="3"/>
      <c r="E195" s="2"/>
      <c r="F195" t="e">
        <f t="array" ref="F195">INDEX(Establishment!B$2:B$1047,MATCH($E195,Establishment!$A$2:$A$1047,0))</f>
        <v>#N/A</v>
      </c>
      <c r="G195" t="e">
        <f t="array" ref="G195">INDEX(Establishment!C$2:C$1047,MATCH($E195,Establishment!$A$2:$A$1047,0))</f>
        <v>#N/A</v>
      </c>
      <c r="H195" t="s">
        <v>20</v>
      </c>
      <c r="I195" s="4"/>
      <c r="J195" t="s">
        <v>20</v>
      </c>
      <c r="L195" s="4"/>
      <c r="M195" s="4">
        <f t="shared" si="38"/>
        <v>0</v>
      </c>
      <c r="N195" s="4">
        <f t="shared" si="39"/>
        <v>0</v>
      </c>
      <c r="O195" t="s">
        <v>20</v>
      </c>
      <c r="P195">
        <f t="array" ref="P195">INDEX(Items!B$2:B$1098,MATCH($O195,Items!$A$2:$A$1098,0))</f>
        <v>0</v>
      </c>
      <c r="Q195">
        <f t="array" ref="Q195">INDEX(Items!C$2:C$1098,MATCH($O195,Items!$A$2:$A$1098,0))</f>
        <v>0</v>
      </c>
      <c r="R195">
        <f t="array" ref="R195">INDEX(Items!D$2:D$1098,MATCH($O195,Items!$A$2:$A$1098,0))</f>
        <v>0</v>
      </c>
    </row>
    <row r="196" spans="1:18" ht="14.4" x14ac:dyDescent="0.3">
      <c r="A196">
        <f t="shared" si="35"/>
        <v>1</v>
      </c>
      <c r="B196" s="10" t="str">
        <f t="shared" si="36"/>
        <v/>
      </c>
      <c r="C196" s="2">
        <f t="shared" si="37"/>
        <v>1</v>
      </c>
      <c r="D196" s="3"/>
      <c r="E196" s="2"/>
      <c r="F196" t="e">
        <f t="array" ref="F196">INDEX(Establishment!B$2:B$1047,MATCH($E196,Establishment!$A$2:$A$1047,0))</f>
        <v>#N/A</v>
      </c>
      <c r="G196" t="e">
        <f t="array" ref="G196">INDEX(Establishment!C$2:C$1047,MATCH($E196,Establishment!$A$2:$A$1047,0))</f>
        <v>#N/A</v>
      </c>
      <c r="H196" t="s">
        <v>20</v>
      </c>
      <c r="I196" s="4"/>
      <c r="J196" t="s">
        <v>20</v>
      </c>
      <c r="L196" s="4"/>
      <c r="M196" s="4">
        <f t="shared" si="38"/>
        <v>0</v>
      </c>
      <c r="N196" s="4">
        <f t="shared" si="39"/>
        <v>0</v>
      </c>
      <c r="O196" t="s">
        <v>20</v>
      </c>
      <c r="P196">
        <f t="array" ref="P196">INDEX(Items!B$2:B$1098,MATCH($O196,Items!$A$2:$A$1098,0))</f>
        <v>0</v>
      </c>
      <c r="Q196">
        <f t="array" ref="Q196">INDEX(Items!C$2:C$1098,MATCH($O196,Items!$A$2:$A$1098,0))</f>
        <v>0</v>
      </c>
      <c r="R196">
        <f t="array" ref="R196">INDEX(Items!D$2:D$1098,MATCH($O196,Items!$A$2:$A$1098,0))</f>
        <v>0</v>
      </c>
    </row>
    <row r="197" spans="1:18" ht="14.4" x14ac:dyDescent="0.3">
      <c r="A197">
        <f t="shared" ref="A197:A260" si="40">IF(OR(D197&lt;&gt;D196,D197=""),1,IF(NOT(AND(E197=E196,F197=F196,G197=G196)),A196+1,IF(OR(H197="",AND(H197&lt;&gt;"",H197&lt;&gt;H196,H196&lt;&gt;"")),A196,A196+1)))</f>
        <v>1</v>
      </c>
      <c r="B197" s="10" t="str">
        <f t="shared" ref="B197:B260" si="41">IF(D197&lt;&gt;"",TEXT(D197,"YYYYMMDD")&amp;CHAR(64+A197),"")</f>
        <v/>
      </c>
      <c r="C197" s="2">
        <f t="shared" ref="C197:C260" si="42">IF(OR(B197="",B197&lt;&gt;B196),1,C196+1)</f>
        <v>1</v>
      </c>
      <c r="D197" s="3"/>
      <c r="E197" s="2"/>
      <c r="F197" t="e">
        <f t="array" ref="F197">INDEX(Establishment!B$2:B$1047,MATCH($E197,Establishment!$A$2:$A$1047,0))</f>
        <v>#N/A</v>
      </c>
      <c r="G197" t="e">
        <f t="array" ref="G197">INDEX(Establishment!C$2:C$1047,MATCH($E197,Establishment!$A$2:$A$1047,0))</f>
        <v>#N/A</v>
      </c>
      <c r="H197" t="s">
        <v>20</v>
      </c>
      <c r="I197" s="4"/>
      <c r="J197" t="s">
        <v>20</v>
      </c>
      <c r="L197" s="4"/>
      <c r="M197" s="4">
        <f t="shared" ref="M197:M260" si="43">K197*L197</f>
        <v>0</v>
      </c>
      <c r="N197" s="4">
        <f t="shared" ref="N197:N260" si="44">IF(B197=B196,N196+M197,M197)</f>
        <v>0</v>
      </c>
      <c r="O197" t="s">
        <v>20</v>
      </c>
      <c r="P197">
        <f t="array" ref="P197">INDEX(Items!B$2:B$1098,MATCH($O197,Items!$A$2:$A$1098,0))</f>
        <v>0</v>
      </c>
      <c r="Q197">
        <f t="array" ref="Q197">INDEX(Items!C$2:C$1098,MATCH($O197,Items!$A$2:$A$1098,0))</f>
        <v>0</v>
      </c>
      <c r="R197">
        <f t="array" ref="R197">INDEX(Items!D$2:D$1098,MATCH($O197,Items!$A$2:$A$1098,0))</f>
        <v>0</v>
      </c>
    </row>
    <row r="198" spans="1:18" ht="14.4" x14ac:dyDescent="0.3">
      <c r="A198">
        <f t="shared" si="40"/>
        <v>1</v>
      </c>
      <c r="B198" s="10" t="str">
        <f t="shared" si="41"/>
        <v/>
      </c>
      <c r="C198" s="2">
        <f t="shared" si="42"/>
        <v>1</v>
      </c>
      <c r="D198" s="3"/>
      <c r="E198" s="2"/>
      <c r="F198" t="e">
        <f t="array" ref="F198">INDEX(Establishment!B$2:B$1047,MATCH($E198,Establishment!$A$2:$A$1047,0))</f>
        <v>#N/A</v>
      </c>
      <c r="G198" t="e">
        <f t="array" ref="G198">INDEX(Establishment!C$2:C$1047,MATCH($E198,Establishment!$A$2:$A$1047,0))</f>
        <v>#N/A</v>
      </c>
      <c r="H198" t="s">
        <v>20</v>
      </c>
      <c r="I198" s="4"/>
      <c r="J198" t="s">
        <v>20</v>
      </c>
      <c r="L198" s="4"/>
      <c r="M198" s="4">
        <f t="shared" si="43"/>
        <v>0</v>
      </c>
      <c r="N198" s="4">
        <f t="shared" si="44"/>
        <v>0</v>
      </c>
      <c r="O198" t="s">
        <v>20</v>
      </c>
      <c r="P198">
        <f t="array" ref="P198">INDEX(Items!B$2:B$1098,MATCH($O198,Items!$A$2:$A$1098,0))</f>
        <v>0</v>
      </c>
      <c r="Q198">
        <f t="array" ref="Q198">INDEX(Items!C$2:C$1098,MATCH($O198,Items!$A$2:$A$1098,0))</f>
        <v>0</v>
      </c>
      <c r="R198">
        <f t="array" ref="R198">INDEX(Items!D$2:D$1098,MATCH($O198,Items!$A$2:$A$1098,0))</f>
        <v>0</v>
      </c>
    </row>
    <row r="199" spans="1:18" ht="14.4" x14ac:dyDescent="0.3">
      <c r="A199">
        <f t="shared" si="40"/>
        <v>1</v>
      </c>
      <c r="B199" s="10" t="str">
        <f t="shared" si="41"/>
        <v/>
      </c>
      <c r="C199" s="2">
        <f t="shared" si="42"/>
        <v>1</v>
      </c>
      <c r="D199" s="3"/>
      <c r="E199" s="2"/>
      <c r="F199" t="e">
        <f t="array" ref="F199">INDEX(Establishment!B$2:B$1047,MATCH($E199,Establishment!$A$2:$A$1047,0))</f>
        <v>#N/A</v>
      </c>
      <c r="G199" t="e">
        <f t="array" ref="G199">INDEX(Establishment!C$2:C$1047,MATCH($E199,Establishment!$A$2:$A$1047,0))</f>
        <v>#N/A</v>
      </c>
      <c r="H199" t="s">
        <v>20</v>
      </c>
      <c r="I199" s="4"/>
      <c r="J199" t="s">
        <v>20</v>
      </c>
      <c r="L199" s="4"/>
      <c r="M199" s="4">
        <f t="shared" si="43"/>
        <v>0</v>
      </c>
      <c r="N199" s="4">
        <f t="shared" si="44"/>
        <v>0</v>
      </c>
      <c r="O199" t="s">
        <v>20</v>
      </c>
      <c r="P199">
        <f t="array" ref="P199">INDEX(Items!B$2:B$1098,MATCH($O199,Items!$A$2:$A$1098,0))</f>
        <v>0</v>
      </c>
      <c r="Q199">
        <f t="array" ref="Q199">INDEX(Items!C$2:C$1098,MATCH($O199,Items!$A$2:$A$1098,0))</f>
        <v>0</v>
      </c>
      <c r="R199">
        <f t="array" ref="R199">INDEX(Items!D$2:D$1098,MATCH($O199,Items!$A$2:$A$1098,0))</f>
        <v>0</v>
      </c>
    </row>
    <row r="200" spans="1:18" ht="14.4" x14ac:dyDescent="0.3">
      <c r="A200">
        <f t="shared" si="40"/>
        <v>1</v>
      </c>
      <c r="B200" s="10" t="str">
        <f t="shared" si="41"/>
        <v/>
      </c>
      <c r="C200" s="2">
        <f t="shared" si="42"/>
        <v>1</v>
      </c>
      <c r="D200" s="3"/>
      <c r="E200" s="2"/>
      <c r="F200" t="e">
        <f t="array" ref="F200">INDEX(Establishment!B$2:B$1047,MATCH($E200,Establishment!$A$2:$A$1047,0))</f>
        <v>#N/A</v>
      </c>
      <c r="G200" t="e">
        <f t="array" ref="G200">INDEX(Establishment!C$2:C$1047,MATCH($E200,Establishment!$A$2:$A$1047,0))</f>
        <v>#N/A</v>
      </c>
      <c r="H200" t="s">
        <v>20</v>
      </c>
      <c r="I200" s="4"/>
      <c r="J200" t="s">
        <v>20</v>
      </c>
      <c r="L200" s="4"/>
      <c r="M200" s="4">
        <f t="shared" si="43"/>
        <v>0</v>
      </c>
      <c r="N200" s="4">
        <f t="shared" si="44"/>
        <v>0</v>
      </c>
      <c r="O200" t="s">
        <v>20</v>
      </c>
      <c r="P200">
        <f t="array" ref="P200">INDEX(Items!B$2:B$1098,MATCH($O200,Items!$A$2:$A$1098,0))</f>
        <v>0</v>
      </c>
      <c r="Q200">
        <f t="array" ref="Q200">INDEX(Items!C$2:C$1098,MATCH($O200,Items!$A$2:$A$1098,0))</f>
        <v>0</v>
      </c>
      <c r="R200">
        <f t="array" ref="R200">INDEX(Items!D$2:D$1098,MATCH($O200,Items!$A$2:$A$1098,0))</f>
        <v>0</v>
      </c>
    </row>
    <row r="201" spans="1:18" ht="14.4" x14ac:dyDescent="0.3">
      <c r="A201">
        <f t="shared" si="40"/>
        <v>1</v>
      </c>
      <c r="B201" s="10" t="str">
        <f t="shared" si="41"/>
        <v/>
      </c>
      <c r="C201" s="2">
        <f t="shared" si="42"/>
        <v>1</v>
      </c>
      <c r="D201" s="3"/>
      <c r="E201" s="2"/>
      <c r="F201" t="e">
        <f t="array" ref="F201">INDEX(Establishment!B$2:B$1047,MATCH($E201,Establishment!$A$2:$A$1047,0))</f>
        <v>#N/A</v>
      </c>
      <c r="G201" t="e">
        <f t="array" ref="G201">INDEX(Establishment!C$2:C$1047,MATCH($E201,Establishment!$A$2:$A$1047,0))</f>
        <v>#N/A</v>
      </c>
      <c r="H201" t="s">
        <v>20</v>
      </c>
      <c r="I201" s="4"/>
      <c r="J201" t="s">
        <v>20</v>
      </c>
      <c r="L201" s="4"/>
      <c r="M201" s="4">
        <f t="shared" si="43"/>
        <v>0</v>
      </c>
      <c r="N201" s="4">
        <f t="shared" si="44"/>
        <v>0</v>
      </c>
      <c r="O201" t="s">
        <v>20</v>
      </c>
      <c r="P201">
        <f t="array" ref="P201">INDEX(Items!B$2:B$1098,MATCH($O201,Items!$A$2:$A$1098,0))</f>
        <v>0</v>
      </c>
      <c r="Q201">
        <f t="array" ref="Q201">INDEX(Items!C$2:C$1098,MATCH($O201,Items!$A$2:$A$1098,0))</f>
        <v>0</v>
      </c>
      <c r="R201">
        <f t="array" ref="R201">INDEX(Items!D$2:D$1098,MATCH($O201,Items!$A$2:$A$1098,0))</f>
        <v>0</v>
      </c>
    </row>
    <row r="202" spans="1:18" ht="14.4" x14ac:dyDescent="0.3">
      <c r="A202">
        <f t="shared" si="40"/>
        <v>1</v>
      </c>
      <c r="B202" s="10" t="str">
        <f t="shared" si="41"/>
        <v/>
      </c>
      <c r="C202" s="2">
        <f t="shared" si="42"/>
        <v>1</v>
      </c>
      <c r="D202" s="3"/>
      <c r="E202" s="2"/>
      <c r="F202" t="e">
        <f t="array" ref="F202">INDEX(Establishment!B$2:B$1047,MATCH($E202,Establishment!$A$2:$A$1047,0))</f>
        <v>#N/A</v>
      </c>
      <c r="G202" t="e">
        <f t="array" ref="G202">INDEX(Establishment!C$2:C$1047,MATCH($E202,Establishment!$A$2:$A$1047,0))</f>
        <v>#N/A</v>
      </c>
      <c r="H202" t="s">
        <v>20</v>
      </c>
      <c r="I202" s="4"/>
      <c r="J202" t="s">
        <v>20</v>
      </c>
      <c r="L202" s="4"/>
      <c r="M202" s="4">
        <f t="shared" si="43"/>
        <v>0</v>
      </c>
      <c r="N202" s="4">
        <f t="shared" si="44"/>
        <v>0</v>
      </c>
      <c r="O202" t="s">
        <v>20</v>
      </c>
      <c r="P202">
        <f t="array" ref="P202">INDEX(Items!B$2:B$1098,MATCH($O202,Items!$A$2:$A$1098,0))</f>
        <v>0</v>
      </c>
      <c r="Q202">
        <f t="array" ref="Q202">INDEX(Items!C$2:C$1098,MATCH($O202,Items!$A$2:$A$1098,0))</f>
        <v>0</v>
      </c>
      <c r="R202">
        <f t="array" ref="R202">INDEX(Items!D$2:D$1098,MATCH($O202,Items!$A$2:$A$1098,0))</f>
        <v>0</v>
      </c>
    </row>
    <row r="203" spans="1:18" ht="14.4" x14ac:dyDescent="0.3">
      <c r="A203">
        <f t="shared" si="40"/>
        <v>1</v>
      </c>
      <c r="B203" s="10" t="str">
        <f t="shared" si="41"/>
        <v/>
      </c>
      <c r="C203" s="2">
        <f t="shared" si="42"/>
        <v>1</v>
      </c>
      <c r="D203" s="3"/>
      <c r="E203" s="2"/>
      <c r="F203" t="e">
        <f t="array" ref="F203">INDEX(Establishment!B$2:B$1047,MATCH($E203,Establishment!$A$2:$A$1047,0))</f>
        <v>#N/A</v>
      </c>
      <c r="G203" t="e">
        <f t="array" ref="G203">INDEX(Establishment!C$2:C$1047,MATCH($E203,Establishment!$A$2:$A$1047,0))</f>
        <v>#N/A</v>
      </c>
      <c r="H203" t="s">
        <v>20</v>
      </c>
      <c r="I203" s="4"/>
      <c r="J203" t="s">
        <v>20</v>
      </c>
      <c r="L203" s="4"/>
      <c r="M203" s="4">
        <f t="shared" si="43"/>
        <v>0</v>
      </c>
      <c r="N203" s="4">
        <f t="shared" si="44"/>
        <v>0</v>
      </c>
      <c r="O203" t="s">
        <v>20</v>
      </c>
      <c r="P203">
        <f t="array" ref="P203">INDEX(Items!B$2:B$1098,MATCH($O203,Items!$A$2:$A$1098,0))</f>
        <v>0</v>
      </c>
      <c r="Q203">
        <f t="array" ref="Q203">INDEX(Items!C$2:C$1098,MATCH($O203,Items!$A$2:$A$1098,0))</f>
        <v>0</v>
      </c>
      <c r="R203">
        <f t="array" ref="R203">INDEX(Items!D$2:D$1098,MATCH($O203,Items!$A$2:$A$1098,0))</f>
        <v>0</v>
      </c>
    </row>
    <row r="204" spans="1:18" ht="14.4" x14ac:dyDescent="0.3">
      <c r="A204">
        <f t="shared" si="40"/>
        <v>1</v>
      </c>
      <c r="B204" s="10" t="str">
        <f t="shared" si="41"/>
        <v/>
      </c>
      <c r="C204" s="2">
        <f t="shared" si="42"/>
        <v>1</v>
      </c>
      <c r="D204" s="3"/>
      <c r="E204" s="2"/>
      <c r="F204" t="e">
        <f t="array" ref="F204">INDEX(Establishment!B$2:B$1047,MATCH($E204,Establishment!$A$2:$A$1047,0))</f>
        <v>#N/A</v>
      </c>
      <c r="G204" t="e">
        <f t="array" ref="G204">INDEX(Establishment!C$2:C$1047,MATCH($E204,Establishment!$A$2:$A$1047,0))</f>
        <v>#N/A</v>
      </c>
      <c r="H204" t="s">
        <v>20</v>
      </c>
      <c r="I204" s="4"/>
      <c r="J204" t="s">
        <v>20</v>
      </c>
      <c r="L204" s="4"/>
      <c r="M204" s="4">
        <f t="shared" si="43"/>
        <v>0</v>
      </c>
      <c r="N204" s="4">
        <f t="shared" si="44"/>
        <v>0</v>
      </c>
      <c r="O204" t="s">
        <v>20</v>
      </c>
      <c r="P204">
        <f t="array" ref="P204">INDEX(Items!B$2:B$1098,MATCH($O204,Items!$A$2:$A$1098,0))</f>
        <v>0</v>
      </c>
      <c r="Q204">
        <f t="array" ref="Q204">INDEX(Items!C$2:C$1098,MATCH($O204,Items!$A$2:$A$1098,0))</f>
        <v>0</v>
      </c>
      <c r="R204">
        <f t="array" ref="R204">INDEX(Items!D$2:D$1098,MATCH($O204,Items!$A$2:$A$1098,0))</f>
        <v>0</v>
      </c>
    </row>
    <row r="205" spans="1:18" ht="14.4" x14ac:dyDescent="0.3">
      <c r="A205">
        <f t="shared" si="40"/>
        <v>1</v>
      </c>
      <c r="B205" s="10" t="str">
        <f t="shared" si="41"/>
        <v/>
      </c>
      <c r="C205" s="2">
        <f t="shared" si="42"/>
        <v>1</v>
      </c>
      <c r="D205" s="3"/>
      <c r="E205" s="2"/>
      <c r="F205" t="e">
        <f t="array" ref="F205">INDEX(Establishment!B$2:B$1047,MATCH($E205,Establishment!$A$2:$A$1047,0))</f>
        <v>#N/A</v>
      </c>
      <c r="G205" t="e">
        <f t="array" ref="G205">INDEX(Establishment!C$2:C$1047,MATCH($E205,Establishment!$A$2:$A$1047,0))</f>
        <v>#N/A</v>
      </c>
      <c r="H205" t="s">
        <v>20</v>
      </c>
      <c r="I205" s="4"/>
      <c r="J205" t="s">
        <v>20</v>
      </c>
      <c r="L205" s="4"/>
      <c r="M205" s="4">
        <f t="shared" si="43"/>
        <v>0</v>
      </c>
      <c r="N205" s="4">
        <f t="shared" si="44"/>
        <v>0</v>
      </c>
      <c r="O205" t="s">
        <v>20</v>
      </c>
      <c r="P205">
        <f t="array" ref="P205">INDEX(Items!B$2:B$1098,MATCH($O205,Items!$A$2:$A$1098,0))</f>
        <v>0</v>
      </c>
      <c r="Q205">
        <f t="array" ref="Q205">INDEX(Items!C$2:C$1098,MATCH($O205,Items!$A$2:$A$1098,0))</f>
        <v>0</v>
      </c>
      <c r="R205">
        <f t="array" ref="R205">INDEX(Items!D$2:D$1098,MATCH($O205,Items!$A$2:$A$1098,0))</f>
        <v>0</v>
      </c>
    </row>
    <row r="206" spans="1:18" ht="14.4" x14ac:dyDescent="0.3">
      <c r="A206">
        <f t="shared" si="40"/>
        <v>1</v>
      </c>
      <c r="B206" s="10" t="str">
        <f t="shared" si="41"/>
        <v/>
      </c>
      <c r="C206" s="2">
        <f t="shared" si="42"/>
        <v>1</v>
      </c>
      <c r="D206" s="3"/>
      <c r="E206" s="2"/>
      <c r="F206" t="e">
        <f t="array" ref="F206">INDEX(Establishment!B$2:B$1047,MATCH($E206,Establishment!$A$2:$A$1047,0))</f>
        <v>#N/A</v>
      </c>
      <c r="G206" t="e">
        <f t="array" ref="G206">INDEX(Establishment!C$2:C$1047,MATCH($E206,Establishment!$A$2:$A$1047,0))</f>
        <v>#N/A</v>
      </c>
      <c r="H206" t="s">
        <v>20</v>
      </c>
      <c r="I206" s="4"/>
      <c r="J206" t="s">
        <v>20</v>
      </c>
      <c r="L206" s="4"/>
      <c r="M206" s="4">
        <f t="shared" si="43"/>
        <v>0</v>
      </c>
      <c r="N206" s="4">
        <f t="shared" si="44"/>
        <v>0</v>
      </c>
      <c r="O206" t="s">
        <v>20</v>
      </c>
      <c r="P206">
        <f t="array" ref="P206">INDEX(Items!B$2:B$1098,MATCH($O206,Items!$A$2:$A$1098,0))</f>
        <v>0</v>
      </c>
      <c r="Q206">
        <f t="array" ref="Q206">INDEX(Items!C$2:C$1098,MATCH($O206,Items!$A$2:$A$1098,0))</f>
        <v>0</v>
      </c>
      <c r="R206">
        <f t="array" ref="R206">INDEX(Items!D$2:D$1098,MATCH($O206,Items!$A$2:$A$1098,0))</f>
        <v>0</v>
      </c>
    </row>
    <row r="207" spans="1:18" ht="14.4" x14ac:dyDescent="0.3">
      <c r="A207">
        <f t="shared" si="40"/>
        <v>1</v>
      </c>
      <c r="B207" s="10" t="str">
        <f t="shared" si="41"/>
        <v/>
      </c>
      <c r="C207" s="2">
        <f t="shared" si="42"/>
        <v>1</v>
      </c>
      <c r="D207" s="3"/>
      <c r="E207" s="2"/>
      <c r="F207" t="e">
        <f t="array" ref="F207">INDEX(Establishment!B$2:B$1047,MATCH($E207,Establishment!$A$2:$A$1047,0))</f>
        <v>#N/A</v>
      </c>
      <c r="G207" t="e">
        <f t="array" ref="G207">INDEX(Establishment!C$2:C$1047,MATCH($E207,Establishment!$A$2:$A$1047,0))</f>
        <v>#N/A</v>
      </c>
      <c r="H207" t="s">
        <v>20</v>
      </c>
      <c r="I207" s="4"/>
      <c r="J207" t="s">
        <v>20</v>
      </c>
      <c r="L207" s="4"/>
      <c r="M207" s="4">
        <f t="shared" si="43"/>
        <v>0</v>
      </c>
      <c r="N207" s="4">
        <f t="shared" si="44"/>
        <v>0</v>
      </c>
      <c r="O207" t="s">
        <v>20</v>
      </c>
      <c r="P207">
        <f t="array" ref="P207">INDEX(Items!B$2:B$1098,MATCH($O207,Items!$A$2:$A$1098,0))</f>
        <v>0</v>
      </c>
      <c r="Q207">
        <f t="array" ref="Q207">INDEX(Items!C$2:C$1098,MATCH($O207,Items!$A$2:$A$1098,0))</f>
        <v>0</v>
      </c>
      <c r="R207">
        <f t="array" ref="R207">INDEX(Items!D$2:D$1098,MATCH($O207,Items!$A$2:$A$1098,0))</f>
        <v>0</v>
      </c>
    </row>
    <row r="208" spans="1:18" ht="14.4" x14ac:dyDescent="0.3">
      <c r="A208">
        <f t="shared" si="40"/>
        <v>1</v>
      </c>
      <c r="B208" s="10" t="str">
        <f t="shared" si="41"/>
        <v/>
      </c>
      <c r="C208" s="2">
        <f t="shared" si="42"/>
        <v>1</v>
      </c>
      <c r="D208" s="3"/>
      <c r="E208" s="2"/>
      <c r="F208" t="e">
        <f t="array" ref="F208">INDEX(Establishment!B$2:B$1047,MATCH($E208,Establishment!$A$2:$A$1047,0))</f>
        <v>#N/A</v>
      </c>
      <c r="G208" t="e">
        <f t="array" ref="G208">INDEX(Establishment!C$2:C$1047,MATCH($E208,Establishment!$A$2:$A$1047,0))</f>
        <v>#N/A</v>
      </c>
      <c r="H208" t="s">
        <v>20</v>
      </c>
      <c r="I208" s="4"/>
      <c r="J208" t="s">
        <v>20</v>
      </c>
      <c r="L208" s="4"/>
      <c r="M208" s="4">
        <f t="shared" si="43"/>
        <v>0</v>
      </c>
      <c r="N208" s="4">
        <f t="shared" si="44"/>
        <v>0</v>
      </c>
      <c r="O208" t="s">
        <v>20</v>
      </c>
      <c r="P208">
        <f t="array" ref="P208">INDEX(Items!B$2:B$1098,MATCH($O208,Items!$A$2:$A$1098,0))</f>
        <v>0</v>
      </c>
      <c r="Q208">
        <f t="array" ref="Q208">INDEX(Items!C$2:C$1098,MATCH($O208,Items!$A$2:$A$1098,0))</f>
        <v>0</v>
      </c>
      <c r="R208">
        <f t="array" ref="R208">INDEX(Items!D$2:D$1098,MATCH($O208,Items!$A$2:$A$1098,0))</f>
        <v>0</v>
      </c>
    </row>
    <row r="209" spans="1:18" ht="14.4" x14ac:dyDescent="0.3">
      <c r="A209">
        <f t="shared" si="40"/>
        <v>1</v>
      </c>
      <c r="B209" s="10" t="str">
        <f t="shared" si="41"/>
        <v/>
      </c>
      <c r="C209" s="2">
        <f t="shared" si="42"/>
        <v>1</v>
      </c>
      <c r="D209" s="3"/>
      <c r="E209" s="2"/>
      <c r="F209" t="e">
        <f t="array" ref="F209">INDEX(Establishment!B$2:B$1047,MATCH($E209,Establishment!$A$2:$A$1047,0))</f>
        <v>#N/A</v>
      </c>
      <c r="G209" t="e">
        <f t="array" ref="G209">INDEX(Establishment!C$2:C$1047,MATCH($E209,Establishment!$A$2:$A$1047,0))</f>
        <v>#N/A</v>
      </c>
      <c r="H209" t="s">
        <v>20</v>
      </c>
      <c r="I209" s="4"/>
      <c r="J209" t="s">
        <v>20</v>
      </c>
      <c r="L209" s="4"/>
      <c r="M209" s="4">
        <f t="shared" si="43"/>
        <v>0</v>
      </c>
      <c r="N209" s="4">
        <f t="shared" si="44"/>
        <v>0</v>
      </c>
      <c r="O209" t="s">
        <v>20</v>
      </c>
      <c r="P209">
        <f t="array" ref="P209">INDEX(Items!B$2:B$1098,MATCH($O209,Items!$A$2:$A$1098,0))</f>
        <v>0</v>
      </c>
      <c r="Q209">
        <f t="array" ref="Q209">INDEX(Items!C$2:C$1098,MATCH($O209,Items!$A$2:$A$1098,0))</f>
        <v>0</v>
      </c>
      <c r="R209">
        <f t="array" ref="R209">INDEX(Items!D$2:D$1098,MATCH($O209,Items!$A$2:$A$1098,0))</f>
        <v>0</v>
      </c>
    </row>
    <row r="210" spans="1:18" ht="14.4" x14ac:dyDescent="0.3">
      <c r="A210">
        <f t="shared" si="40"/>
        <v>1</v>
      </c>
      <c r="B210" s="10" t="str">
        <f t="shared" si="41"/>
        <v/>
      </c>
      <c r="C210" s="2">
        <f t="shared" si="42"/>
        <v>1</v>
      </c>
      <c r="D210" s="3"/>
      <c r="E210" s="2"/>
      <c r="F210" t="e">
        <f t="array" ref="F210">INDEX(Establishment!B$2:B$1047,MATCH($E210,Establishment!$A$2:$A$1047,0))</f>
        <v>#N/A</v>
      </c>
      <c r="G210" t="e">
        <f t="array" ref="G210">INDEX(Establishment!C$2:C$1047,MATCH($E210,Establishment!$A$2:$A$1047,0))</f>
        <v>#N/A</v>
      </c>
      <c r="H210" t="s">
        <v>20</v>
      </c>
      <c r="I210" s="4"/>
      <c r="J210" t="s">
        <v>20</v>
      </c>
      <c r="L210" s="4"/>
      <c r="M210" s="4">
        <f t="shared" si="43"/>
        <v>0</v>
      </c>
      <c r="N210" s="4">
        <f t="shared" si="44"/>
        <v>0</v>
      </c>
      <c r="O210" t="s">
        <v>20</v>
      </c>
      <c r="P210">
        <f t="array" ref="P210">INDEX(Items!B$2:B$1098,MATCH($O210,Items!$A$2:$A$1098,0))</f>
        <v>0</v>
      </c>
      <c r="Q210">
        <f t="array" ref="Q210">INDEX(Items!C$2:C$1098,MATCH($O210,Items!$A$2:$A$1098,0))</f>
        <v>0</v>
      </c>
      <c r="R210">
        <f t="array" ref="R210">INDEX(Items!D$2:D$1098,MATCH($O210,Items!$A$2:$A$1098,0))</f>
        <v>0</v>
      </c>
    </row>
    <row r="211" spans="1:18" ht="14.4" x14ac:dyDescent="0.3">
      <c r="A211">
        <f t="shared" si="40"/>
        <v>1</v>
      </c>
      <c r="B211" s="10" t="str">
        <f t="shared" si="41"/>
        <v/>
      </c>
      <c r="C211" s="2">
        <f t="shared" si="42"/>
        <v>1</v>
      </c>
      <c r="D211" s="3"/>
      <c r="E211" s="2"/>
      <c r="F211" t="e">
        <f t="array" ref="F211">INDEX(Establishment!B$2:B$1047,MATCH($E211,Establishment!$A$2:$A$1047,0))</f>
        <v>#N/A</v>
      </c>
      <c r="G211" t="e">
        <f t="array" ref="G211">INDEX(Establishment!C$2:C$1047,MATCH($E211,Establishment!$A$2:$A$1047,0))</f>
        <v>#N/A</v>
      </c>
      <c r="H211" t="s">
        <v>20</v>
      </c>
      <c r="I211" s="4"/>
      <c r="J211" t="s">
        <v>20</v>
      </c>
      <c r="L211" s="4"/>
      <c r="M211" s="4">
        <f t="shared" si="43"/>
        <v>0</v>
      </c>
      <c r="N211" s="4">
        <f t="shared" si="44"/>
        <v>0</v>
      </c>
      <c r="O211" t="s">
        <v>20</v>
      </c>
      <c r="P211">
        <f t="array" ref="P211">INDEX(Items!B$2:B$1098,MATCH($O211,Items!$A$2:$A$1098,0))</f>
        <v>0</v>
      </c>
      <c r="Q211">
        <f t="array" ref="Q211">INDEX(Items!C$2:C$1098,MATCH($O211,Items!$A$2:$A$1098,0))</f>
        <v>0</v>
      </c>
      <c r="R211">
        <f t="array" ref="R211">INDEX(Items!D$2:D$1098,MATCH($O211,Items!$A$2:$A$1098,0))</f>
        <v>0</v>
      </c>
    </row>
    <row r="212" spans="1:18" ht="14.4" x14ac:dyDescent="0.3">
      <c r="A212">
        <f t="shared" si="40"/>
        <v>1</v>
      </c>
      <c r="B212" s="10" t="str">
        <f t="shared" si="41"/>
        <v/>
      </c>
      <c r="C212" s="2">
        <f t="shared" si="42"/>
        <v>1</v>
      </c>
      <c r="D212" s="3"/>
      <c r="E212" s="2"/>
      <c r="F212" t="e">
        <f t="array" ref="F212">INDEX(Establishment!B$2:B$1047,MATCH($E212,Establishment!$A$2:$A$1047,0))</f>
        <v>#N/A</v>
      </c>
      <c r="G212" t="e">
        <f t="array" ref="G212">INDEX(Establishment!C$2:C$1047,MATCH($E212,Establishment!$A$2:$A$1047,0))</f>
        <v>#N/A</v>
      </c>
      <c r="H212" t="s">
        <v>20</v>
      </c>
      <c r="I212" s="4"/>
      <c r="J212" t="s">
        <v>20</v>
      </c>
      <c r="L212" s="4"/>
      <c r="M212" s="4">
        <f t="shared" si="43"/>
        <v>0</v>
      </c>
      <c r="N212" s="4">
        <f t="shared" si="44"/>
        <v>0</v>
      </c>
      <c r="O212" t="s">
        <v>20</v>
      </c>
      <c r="P212">
        <f t="array" ref="P212">INDEX(Items!B$2:B$1098,MATCH($O212,Items!$A$2:$A$1098,0))</f>
        <v>0</v>
      </c>
      <c r="Q212">
        <f t="array" ref="Q212">INDEX(Items!C$2:C$1098,MATCH($O212,Items!$A$2:$A$1098,0))</f>
        <v>0</v>
      </c>
      <c r="R212">
        <f t="array" ref="R212">INDEX(Items!D$2:D$1098,MATCH($O212,Items!$A$2:$A$1098,0))</f>
        <v>0</v>
      </c>
    </row>
    <row r="213" spans="1:18" ht="14.4" x14ac:dyDescent="0.3">
      <c r="A213">
        <f t="shared" si="40"/>
        <v>1</v>
      </c>
      <c r="B213" s="10" t="str">
        <f t="shared" si="41"/>
        <v/>
      </c>
      <c r="C213" s="2">
        <f t="shared" si="42"/>
        <v>1</v>
      </c>
      <c r="D213" s="3"/>
      <c r="E213" s="2"/>
      <c r="F213" t="e">
        <f t="array" ref="F213">INDEX(Establishment!B$2:B$1047,MATCH($E213,Establishment!$A$2:$A$1047,0))</f>
        <v>#N/A</v>
      </c>
      <c r="G213" t="e">
        <f t="array" ref="G213">INDEX(Establishment!C$2:C$1047,MATCH($E213,Establishment!$A$2:$A$1047,0))</f>
        <v>#N/A</v>
      </c>
      <c r="H213" t="s">
        <v>20</v>
      </c>
      <c r="I213" s="4"/>
      <c r="J213" t="s">
        <v>20</v>
      </c>
      <c r="L213" s="4"/>
      <c r="M213" s="4">
        <f t="shared" si="43"/>
        <v>0</v>
      </c>
      <c r="N213" s="4">
        <f t="shared" si="44"/>
        <v>0</v>
      </c>
      <c r="O213" t="s">
        <v>20</v>
      </c>
      <c r="P213">
        <f t="array" ref="P213">INDEX(Items!B$2:B$1098,MATCH($O213,Items!$A$2:$A$1098,0))</f>
        <v>0</v>
      </c>
      <c r="Q213">
        <f t="array" ref="Q213">INDEX(Items!C$2:C$1098,MATCH($O213,Items!$A$2:$A$1098,0))</f>
        <v>0</v>
      </c>
      <c r="R213">
        <f t="array" ref="R213">INDEX(Items!D$2:D$1098,MATCH($O213,Items!$A$2:$A$1098,0))</f>
        <v>0</v>
      </c>
    </row>
    <row r="214" spans="1:18" ht="14.4" x14ac:dyDescent="0.3">
      <c r="A214">
        <f t="shared" si="40"/>
        <v>1</v>
      </c>
      <c r="B214" s="10" t="str">
        <f t="shared" si="41"/>
        <v/>
      </c>
      <c r="C214" s="2">
        <f t="shared" si="42"/>
        <v>1</v>
      </c>
      <c r="D214" s="3"/>
      <c r="E214" s="2"/>
      <c r="F214" t="e">
        <f t="array" ref="F214">INDEX(Establishment!B$2:B$1047,MATCH($E214,Establishment!$A$2:$A$1047,0))</f>
        <v>#N/A</v>
      </c>
      <c r="G214" t="e">
        <f t="array" ref="G214">INDEX(Establishment!C$2:C$1047,MATCH($E214,Establishment!$A$2:$A$1047,0))</f>
        <v>#N/A</v>
      </c>
      <c r="H214" t="s">
        <v>20</v>
      </c>
      <c r="I214" s="4"/>
      <c r="J214" t="s">
        <v>20</v>
      </c>
      <c r="L214" s="4"/>
      <c r="M214" s="4">
        <f t="shared" si="43"/>
        <v>0</v>
      </c>
      <c r="N214" s="4">
        <f t="shared" si="44"/>
        <v>0</v>
      </c>
      <c r="O214" t="s">
        <v>20</v>
      </c>
      <c r="P214">
        <f t="array" ref="P214">INDEX(Items!B$2:B$1098,MATCH($O214,Items!$A$2:$A$1098,0))</f>
        <v>0</v>
      </c>
      <c r="Q214">
        <f t="array" ref="Q214">INDEX(Items!C$2:C$1098,MATCH($O214,Items!$A$2:$A$1098,0))</f>
        <v>0</v>
      </c>
      <c r="R214">
        <f t="array" ref="R214">INDEX(Items!D$2:D$1098,MATCH($O214,Items!$A$2:$A$1098,0))</f>
        <v>0</v>
      </c>
    </row>
    <row r="215" spans="1:18" ht="14.4" x14ac:dyDescent="0.3">
      <c r="A215">
        <f t="shared" si="40"/>
        <v>1</v>
      </c>
      <c r="B215" s="10" t="str">
        <f t="shared" si="41"/>
        <v/>
      </c>
      <c r="C215" s="2">
        <f t="shared" si="42"/>
        <v>1</v>
      </c>
      <c r="D215" s="3"/>
      <c r="E215" s="2"/>
      <c r="F215" t="e">
        <f t="array" ref="F215">INDEX(Establishment!B$2:B$1047,MATCH($E215,Establishment!$A$2:$A$1047,0))</f>
        <v>#N/A</v>
      </c>
      <c r="G215" t="e">
        <f t="array" ref="G215">INDEX(Establishment!C$2:C$1047,MATCH($E215,Establishment!$A$2:$A$1047,0))</f>
        <v>#N/A</v>
      </c>
      <c r="H215" t="s">
        <v>20</v>
      </c>
      <c r="I215" s="4"/>
      <c r="J215" t="s">
        <v>20</v>
      </c>
      <c r="L215" s="4"/>
      <c r="M215" s="4">
        <f t="shared" si="43"/>
        <v>0</v>
      </c>
      <c r="N215" s="4">
        <f t="shared" si="44"/>
        <v>0</v>
      </c>
      <c r="O215" t="s">
        <v>20</v>
      </c>
      <c r="P215">
        <f t="array" ref="P215">INDEX(Items!B$2:B$1098,MATCH($O215,Items!$A$2:$A$1098,0))</f>
        <v>0</v>
      </c>
      <c r="Q215">
        <f t="array" ref="Q215">INDEX(Items!C$2:C$1098,MATCH($O215,Items!$A$2:$A$1098,0))</f>
        <v>0</v>
      </c>
      <c r="R215">
        <f t="array" ref="R215">INDEX(Items!D$2:D$1098,MATCH($O215,Items!$A$2:$A$1098,0))</f>
        <v>0</v>
      </c>
    </row>
    <row r="216" spans="1:18" ht="14.4" x14ac:dyDescent="0.3">
      <c r="A216">
        <f t="shared" si="40"/>
        <v>1</v>
      </c>
      <c r="B216" s="10" t="str">
        <f t="shared" si="41"/>
        <v/>
      </c>
      <c r="C216" s="2">
        <f t="shared" si="42"/>
        <v>1</v>
      </c>
      <c r="D216" s="3"/>
      <c r="E216" s="2"/>
      <c r="F216" t="e">
        <f t="array" ref="F216">INDEX(Establishment!B$2:B$1047,MATCH($E216,Establishment!$A$2:$A$1047,0))</f>
        <v>#N/A</v>
      </c>
      <c r="G216" t="e">
        <f t="array" ref="G216">INDEX(Establishment!C$2:C$1047,MATCH($E216,Establishment!$A$2:$A$1047,0))</f>
        <v>#N/A</v>
      </c>
      <c r="H216" t="s">
        <v>20</v>
      </c>
      <c r="I216" s="4"/>
      <c r="J216" t="s">
        <v>20</v>
      </c>
      <c r="L216" s="4"/>
      <c r="M216" s="4">
        <f t="shared" si="43"/>
        <v>0</v>
      </c>
      <c r="N216" s="4">
        <f t="shared" si="44"/>
        <v>0</v>
      </c>
      <c r="O216" t="s">
        <v>20</v>
      </c>
      <c r="P216">
        <f t="array" ref="P216">INDEX(Items!B$2:B$1098,MATCH($O216,Items!$A$2:$A$1098,0))</f>
        <v>0</v>
      </c>
      <c r="Q216">
        <f t="array" ref="Q216">INDEX(Items!C$2:C$1098,MATCH($O216,Items!$A$2:$A$1098,0))</f>
        <v>0</v>
      </c>
      <c r="R216">
        <f t="array" ref="R216">INDEX(Items!D$2:D$1098,MATCH($O216,Items!$A$2:$A$1098,0))</f>
        <v>0</v>
      </c>
    </row>
    <row r="217" spans="1:18" ht="14.4" x14ac:dyDescent="0.3">
      <c r="A217">
        <f t="shared" si="40"/>
        <v>1</v>
      </c>
      <c r="B217" s="10" t="str">
        <f t="shared" si="41"/>
        <v/>
      </c>
      <c r="C217" s="2">
        <f t="shared" si="42"/>
        <v>1</v>
      </c>
      <c r="D217" s="3"/>
      <c r="E217" s="2"/>
      <c r="F217" t="e">
        <f t="array" ref="F217">INDEX(Establishment!B$2:B$1047,MATCH($E217,Establishment!$A$2:$A$1047,0))</f>
        <v>#N/A</v>
      </c>
      <c r="G217" t="e">
        <f t="array" ref="G217">INDEX(Establishment!C$2:C$1047,MATCH($E217,Establishment!$A$2:$A$1047,0))</f>
        <v>#N/A</v>
      </c>
      <c r="H217" t="s">
        <v>20</v>
      </c>
      <c r="I217" s="4"/>
      <c r="J217" t="s">
        <v>20</v>
      </c>
      <c r="L217" s="4"/>
      <c r="M217" s="4">
        <f t="shared" si="43"/>
        <v>0</v>
      </c>
      <c r="N217" s="4">
        <f t="shared" si="44"/>
        <v>0</v>
      </c>
      <c r="O217" t="s">
        <v>20</v>
      </c>
      <c r="P217">
        <f t="array" ref="P217">INDEX(Items!B$2:B$1098,MATCH($O217,Items!$A$2:$A$1098,0))</f>
        <v>0</v>
      </c>
      <c r="Q217">
        <f t="array" ref="Q217">INDEX(Items!C$2:C$1098,MATCH($O217,Items!$A$2:$A$1098,0))</f>
        <v>0</v>
      </c>
      <c r="R217">
        <f t="array" ref="R217">INDEX(Items!D$2:D$1098,MATCH($O217,Items!$A$2:$A$1098,0))</f>
        <v>0</v>
      </c>
    </row>
    <row r="218" spans="1:18" ht="14.4" x14ac:dyDescent="0.3">
      <c r="A218">
        <f t="shared" si="40"/>
        <v>1</v>
      </c>
      <c r="B218" s="10" t="str">
        <f t="shared" si="41"/>
        <v/>
      </c>
      <c r="C218" s="2">
        <f t="shared" si="42"/>
        <v>1</v>
      </c>
      <c r="D218" s="3"/>
      <c r="E218" s="2"/>
      <c r="F218" t="e">
        <f t="array" ref="F218">INDEX(Establishment!B$2:B$1047,MATCH($E218,Establishment!$A$2:$A$1047,0))</f>
        <v>#N/A</v>
      </c>
      <c r="G218" t="e">
        <f t="array" ref="G218">INDEX(Establishment!C$2:C$1047,MATCH($E218,Establishment!$A$2:$A$1047,0))</f>
        <v>#N/A</v>
      </c>
      <c r="H218" t="s">
        <v>20</v>
      </c>
      <c r="I218" s="4"/>
      <c r="J218" t="s">
        <v>20</v>
      </c>
      <c r="L218" s="4"/>
      <c r="M218" s="4">
        <f t="shared" si="43"/>
        <v>0</v>
      </c>
      <c r="N218" s="4">
        <f t="shared" si="44"/>
        <v>0</v>
      </c>
      <c r="O218" t="s">
        <v>20</v>
      </c>
      <c r="P218">
        <f t="array" ref="P218">INDEX(Items!B$2:B$1098,MATCH($O218,Items!$A$2:$A$1098,0))</f>
        <v>0</v>
      </c>
      <c r="Q218">
        <f t="array" ref="Q218">INDEX(Items!C$2:C$1098,MATCH($O218,Items!$A$2:$A$1098,0))</f>
        <v>0</v>
      </c>
      <c r="R218">
        <f t="array" ref="R218">INDEX(Items!D$2:D$1098,MATCH($O218,Items!$A$2:$A$1098,0))</f>
        <v>0</v>
      </c>
    </row>
    <row r="219" spans="1:18" ht="14.4" x14ac:dyDescent="0.3">
      <c r="A219">
        <f t="shared" si="40"/>
        <v>1</v>
      </c>
      <c r="B219" s="10" t="str">
        <f t="shared" si="41"/>
        <v/>
      </c>
      <c r="C219" s="2">
        <f t="shared" si="42"/>
        <v>1</v>
      </c>
      <c r="D219" s="3"/>
      <c r="E219" s="2"/>
      <c r="F219" t="e">
        <f t="array" ref="F219">INDEX(Establishment!B$2:B$1047,MATCH($E219,Establishment!$A$2:$A$1047,0))</f>
        <v>#N/A</v>
      </c>
      <c r="G219" t="e">
        <f t="array" ref="G219">INDEX(Establishment!C$2:C$1047,MATCH($E219,Establishment!$A$2:$A$1047,0))</f>
        <v>#N/A</v>
      </c>
      <c r="H219" t="s">
        <v>20</v>
      </c>
      <c r="I219" s="4"/>
      <c r="J219" t="s">
        <v>20</v>
      </c>
      <c r="L219" s="4"/>
      <c r="M219" s="4">
        <f t="shared" si="43"/>
        <v>0</v>
      </c>
      <c r="N219" s="4">
        <f t="shared" si="44"/>
        <v>0</v>
      </c>
      <c r="O219" t="s">
        <v>20</v>
      </c>
      <c r="P219">
        <f t="array" ref="P219">INDEX(Items!B$2:B$1098,MATCH($O219,Items!$A$2:$A$1098,0))</f>
        <v>0</v>
      </c>
      <c r="Q219">
        <f t="array" ref="Q219">INDEX(Items!C$2:C$1098,MATCH($O219,Items!$A$2:$A$1098,0))</f>
        <v>0</v>
      </c>
      <c r="R219">
        <f t="array" ref="R219">INDEX(Items!D$2:D$1098,MATCH($O219,Items!$A$2:$A$1098,0))</f>
        <v>0</v>
      </c>
    </row>
    <row r="220" spans="1:18" ht="14.4" x14ac:dyDescent="0.3">
      <c r="A220">
        <f t="shared" si="40"/>
        <v>1</v>
      </c>
      <c r="B220" s="10" t="str">
        <f t="shared" si="41"/>
        <v/>
      </c>
      <c r="C220" s="2">
        <f t="shared" si="42"/>
        <v>1</v>
      </c>
      <c r="D220" s="3"/>
      <c r="E220" s="2"/>
      <c r="F220" t="e">
        <f t="array" ref="F220">INDEX(Establishment!B$2:B$1047,MATCH($E220,Establishment!$A$2:$A$1047,0))</f>
        <v>#N/A</v>
      </c>
      <c r="G220" t="e">
        <f t="array" ref="G220">INDEX(Establishment!C$2:C$1047,MATCH($E220,Establishment!$A$2:$A$1047,0))</f>
        <v>#N/A</v>
      </c>
      <c r="H220" t="s">
        <v>20</v>
      </c>
      <c r="I220" s="4"/>
      <c r="J220" t="s">
        <v>20</v>
      </c>
      <c r="L220" s="4"/>
      <c r="M220" s="4">
        <f t="shared" si="43"/>
        <v>0</v>
      </c>
      <c r="N220" s="4">
        <f t="shared" si="44"/>
        <v>0</v>
      </c>
      <c r="O220" t="s">
        <v>20</v>
      </c>
      <c r="P220">
        <f t="array" ref="P220">INDEX(Items!B$2:B$1098,MATCH($O220,Items!$A$2:$A$1098,0))</f>
        <v>0</v>
      </c>
      <c r="Q220">
        <f t="array" ref="Q220">INDEX(Items!C$2:C$1098,MATCH($O220,Items!$A$2:$A$1098,0))</f>
        <v>0</v>
      </c>
      <c r="R220">
        <f t="array" ref="R220">INDEX(Items!D$2:D$1098,MATCH($O220,Items!$A$2:$A$1098,0))</f>
        <v>0</v>
      </c>
    </row>
    <row r="221" spans="1:18" ht="14.4" x14ac:dyDescent="0.3">
      <c r="A221">
        <f t="shared" si="40"/>
        <v>1</v>
      </c>
      <c r="B221" s="10" t="str">
        <f t="shared" si="41"/>
        <v/>
      </c>
      <c r="C221" s="2">
        <f t="shared" si="42"/>
        <v>1</v>
      </c>
      <c r="D221" s="3"/>
      <c r="E221" s="2"/>
      <c r="F221" t="e">
        <f t="array" ref="F221">INDEX(Establishment!B$2:B$1047,MATCH($E221,Establishment!$A$2:$A$1047,0))</f>
        <v>#N/A</v>
      </c>
      <c r="G221" t="e">
        <f t="array" ref="G221">INDEX(Establishment!C$2:C$1047,MATCH($E221,Establishment!$A$2:$A$1047,0))</f>
        <v>#N/A</v>
      </c>
      <c r="H221" t="s">
        <v>20</v>
      </c>
      <c r="I221" s="4"/>
      <c r="J221" t="s">
        <v>20</v>
      </c>
      <c r="L221" s="4"/>
      <c r="M221" s="4">
        <f t="shared" si="43"/>
        <v>0</v>
      </c>
      <c r="N221" s="4">
        <f t="shared" si="44"/>
        <v>0</v>
      </c>
      <c r="O221" t="s">
        <v>20</v>
      </c>
      <c r="P221">
        <f t="array" ref="P221">INDEX(Items!B$2:B$1098,MATCH($O221,Items!$A$2:$A$1098,0))</f>
        <v>0</v>
      </c>
      <c r="Q221">
        <f t="array" ref="Q221">INDEX(Items!C$2:C$1098,MATCH($O221,Items!$A$2:$A$1098,0))</f>
        <v>0</v>
      </c>
      <c r="R221">
        <f t="array" ref="R221">INDEX(Items!D$2:D$1098,MATCH($O221,Items!$A$2:$A$1098,0))</f>
        <v>0</v>
      </c>
    </row>
    <row r="222" spans="1:18" ht="14.4" x14ac:dyDescent="0.3">
      <c r="A222">
        <f t="shared" si="40"/>
        <v>1</v>
      </c>
      <c r="B222" s="10" t="str">
        <f t="shared" si="41"/>
        <v/>
      </c>
      <c r="C222" s="2">
        <f t="shared" si="42"/>
        <v>1</v>
      </c>
      <c r="D222" s="3"/>
      <c r="E222" s="2"/>
      <c r="F222" t="e">
        <f t="array" ref="F222">INDEX(Establishment!B$2:B$1047,MATCH($E222,Establishment!$A$2:$A$1047,0))</f>
        <v>#N/A</v>
      </c>
      <c r="G222" t="e">
        <f t="array" ref="G222">INDEX(Establishment!C$2:C$1047,MATCH($E222,Establishment!$A$2:$A$1047,0))</f>
        <v>#N/A</v>
      </c>
      <c r="H222" t="s">
        <v>20</v>
      </c>
      <c r="I222" s="4"/>
      <c r="J222" t="s">
        <v>20</v>
      </c>
      <c r="L222" s="4"/>
      <c r="M222" s="4">
        <f t="shared" si="43"/>
        <v>0</v>
      </c>
      <c r="N222" s="4">
        <f t="shared" si="44"/>
        <v>0</v>
      </c>
      <c r="O222" t="s">
        <v>20</v>
      </c>
      <c r="P222">
        <f t="array" ref="P222">INDEX(Items!B$2:B$1098,MATCH($O222,Items!$A$2:$A$1098,0))</f>
        <v>0</v>
      </c>
      <c r="Q222">
        <f t="array" ref="Q222">INDEX(Items!C$2:C$1098,MATCH($O222,Items!$A$2:$A$1098,0))</f>
        <v>0</v>
      </c>
      <c r="R222">
        <f t="array" ref="R222">INDEX(Items!D$2:D$1098,MATCH($O222,Items!$A$2:$A$1098,0))</f>
        <v>0</v>
      </c>
    </row>
    <row r="223" spans="1:18" ht="14.4" x14ac:dyDescent="0.3">
      <c r="A223">
        <f t="shared" si="40"/>
        <v>1</v>
      </c>
      <c r="B223" s="10" t="str">
        <f t="shared" si="41"/>
        <v/>
      </c>
      <c r="C223" s="2">
        <f t="shared" si="42"/>
        <v>1</v>
      </c>
      <c r="D223" s="3"/>
      <c r="E223" s="2"/>
      <c r="F223" t="e">
        <f t="array" ref="F223">INDEX(Establishment!B$2:B$1047,MATCH($E223,Establishment!$A$2:$A$1047,0))</f>
        <v>#N/A</v>
      </c>
      <c r="G223" t="e">
        <f t="array" ref="G223">INDEX(Establishment!C$2:C$1047,MATCH($E223,Establishment!$A$2:$A$1047,0))</f>
        <v>#N/A</v>
      </c>
      <c r="H223" t="s">
        <v>20</v>
      </c>
      <c r="I223" s="4"/>
      <c r="J223" t="s">
        <v>20</v>
      </c>
      <c r="L223" s="4"/>
      <c r="M223" s="4">
        <f t="shared" si="43"/>
        <v>0</v>
      </c>
      <c r="N223" s="4">
        <f t="shared" si="44"/>
        <v>0</v>
      </c>
      <c r="O223" t="s">
        <v>20</v>
      </c>
      <c r="P223">
        <f t="array" ref="P223">INDEX(Items!B$2:B$1098,MATCH($O223,Items!$A$2:$A$1098,0))</f>
        <v>0</v>
      </c>
      <c r="Q223">
        <f t="array" ref="Q223">INDEX(Items!C$2:C$1098,MATCH($O223,Items!$A$2:$A$1098,0))</f>
        <v>0</v>
      </c>
      <c r="R223">
        <f t="array" ref="R223">INDEX(Items!D$2:D$1098,MATCH($O223,Items!$A$2:$A$1098,0))</f>
        <v>0</v>
      </c>
    </row>
    <row r="224" spans="1:18" ht="14.4" x14ac:dyDescent="0.3">
      <c r="A224">
        <f t="shared" si="40"/>
        <v>1</v>
      </c>
      <c r="B224" s="10" t="str">
        <f t="shared" si="41"/>
        <v/>
      </c>
      <c r="C224" s="2">
        <f t="shared" si="42"/>
        <v>1</v>
      </c>
      <c r="D224" s="3"/>
      <c r="E224" s="2"/>
      <c r="F224" t="e">
        <f t="array" ref="F224">INDEX(Establishment!B$2:B$1047,MATCH($E224,Establishment!$A$2:$A$1047,0))</f>
        <v>#N/A</v>
      </c>
      <c r="G224" t="e">
        <f t="array" ref="G224">INDEX(Establishment!C$2:C$1047,MATCH($E224,Establishment!$A$2:$A$1047,0))</f>
        <v>#N/A</v>
      </c>
      <c r="H224" t="s">
        <v>20</v>
      </c>
      <c r="I224" s="4"/>
      <c r="J224" t="s">
        <v>20</v>
      </c>
      <c r="L224" s="4"/>
      <c r="M224" s="4">
        <f t="shared" si="43"/>
        <v>0</v>
      </c>
      <c r="N224" s="4">
        <f t="shared" si="44"/>
        <v>0</v>
      </c>
      <c r="O224" t="s">
        <v>20</v>
      </c>
      <c r="P224">
        <f t="array" ref="P224">INDEX(Items!B$2:B$1098,MATCH($O224,Items!$A$2:$A$1098,0))</f>
        <v>0</v>
      </c>
      <c r="Q224">
        <f t="array" ref="Q224">INDEX(Items!C$2:C$1098,MATCH($O224,Items!$A$2:$A$1098,0))</f>
        <v>0</v>
      </c>
      <c r="R224">
        <f t="array" ref="R224">INDEX(Items!D$2:D$1098,MATCH($O224,Items!$A$2:$A$1098,0))</f>
        <v>0</v>
      </c>
    </row>
    <row r="225" spans="1:18" ht="14.4" x14ac:dyDescent="0.3">
      <c r="A225">
        <f t="shared" si="40"/>
        <v>1</v>
      </c>
      <c r="B225" s="10" t="str">
        <f t="shared" si="41"/>
        <v/>
      </c>
      <c r="C225" s="2">
        <f t="shared" si="42"/>
        <v>1</v>
      </c>
      <c r="D225" s="3"/>
      <c r="E225" s="2"/>
      <c r="F225" t="e">
        <f t="array" ref="F225">INDEX(Establishment!B$2:B$1047,MATCH($E225,Establishment!$A$2:$A$1047,0))</f>
        <v>#N/A</v>
      </c>
      <c r="G225" t="e">
        <f t="array" ref="G225">INDEX(Establishment!C$2:C$1047,MATCH($E225,Establishment!$A$2:$A$1047,0))</f>
        <v>#N/A</v>
      </c>
      <c r="H225" t="s">
        <v>20</v>
      </c>
      <c r="I225" s="4"/>
      <c r="J225" t="s">
        <v>20</v>
      </c>
      <c r="L225" s="4"/>
      <c r="M225" s="4">
        <f t="shared" si="43"/>
        <v>0</v>
      </c>
      <c r="N225" s="4">
        <f t="shared" si="44"/>
        <v>0</v>
      </c>
      <c r="O225" t="s">
        <v>20</v>
      </c>
      <c r="P225">
        <f t="array" ref="P225">INDEX(Items!B$2:B$1098,MATCH($O225,Items!$A$2:$A$1098,0))</f>
        <v>0</v>
      </c>
      <c r="Q225">
        <f t="array" ref="Q225">INDEX(Items!C$2:C$1098,MATCH($O225,Items!$A$2:$A$1098,0))</f>
        <v>0</v>
      </c>
      <c r="R225">
        <f t="array" ref="R225">INDEX(Items!D$2:D$1098,MATCH($O225,Items!$A$2:$A$1098,0))</f>
        <v>0</v>
      </c>
    </row>
    <row r="226" spans="1:18" ht="14.4" x14ac:dyDescent="0.3">
      <c r="A226">
        <f t="shared" si="40"/>
        <v>1</v>
      </c>
      <c r="B226" s="10" t="str">
        <f t="shared" si="41"/>
        <v/>
      </c>
      <c r="C226" s="2">
        <f t="shared" si="42"/>
        <v>1</v>
      </c>
      <c r="D226" s="3"/>
      <c r="E226" s="2"/>
      <c r="F226" t="e">
        <f t="array" ref="F226">INDEX(Establishment!B$2:B$1047,MATCH($E226,Establishment!$A$2:$A$1047,0))</f>
        <v>#N/A</v>
      </c>
      <c r="G226" t="e">
        <f t="array" ref="G226">INDEX(Establishment!C$2:C$1047,MATCH($E226,Establishment!$A$2:$A$1047,0))</f>
        <v>#N/A</v>
      </c>
      <c r="H226" t="s">
        <v>20</v>
      </c>
      <c r="I226" s="4"/>
      <c r="J226" t="s">
        <v>20</v>
      </c>
      <c r="L226" s="4"/>
      <c r="M226" s="4">
        <f t="shared" si="43"/>
        <v>0</v>
      </c>
      <c r="N226" s="4">
        <f t="shared" si="44"/>
        <v>0</v>
      </c>
      <c r="O226" t="s">
        <v>20</v>
      </c>
      <c r="P226">
        <f t="array" ref="P226">INDEX(Items!B$2:B$1098,MATCH($O226,Items!$A$2:$A$1098,0))</f>
        <v>0</v>
      </c>
      <c r="Q226">
        <f t="array" ref="Q226">INDEX(Items!C$2:C$1098,MATCH($O226,Items!$A$2:$A$1098,0))</f>
        <v>0</v>
      </c>
      <c r="R226">
        <f t="array" ref="R226">INDEX(Items!D$2:D$1098,MATCH($O226,Items!$A$2:$A$1098,0))</f>
        <v>0</v>
      </c>
    </row>
    <row r="227" spans="1:18" ht="14.4" x14ac:dyDescent="0.3">
      <c r="A227">
        <f t="shared" si="40"/>
        <v>1</v>
      </c>
      <c r="B227" s="10" t="str">
        <f t="shared" si="41"/>
        <v/>
      </c>
      <c r="C227" s="2">
        <f t="shared" si="42"/>
        <v>1</v>
      </c>
      <c r="D227" s="3"/>
      <c r="E227" s="2"/>
      <c r="F227" t="e">
        <f t="array" ref="F227">INDEX(Establishment!B$2:B$1047,MATCH($E227,Establishment!$A$2:$A$1047,0))</f>
        <v>#N/A</v>
      </c>
      <c r="G227" t="e">
        <f t="array" ref="G227">INDEX(Establishment!C$2:C$1047,MATCH($E227,Establishment!$A$2:$A$1047,0))</f>
        <v>#N/A</v>
      </c>
      <c r="H227" t="s">
        <v>20</v>
      </c>
      <c r="I227" s="4"/>
      <c r="J227" t="s">
        <v>20</v>
      </c>
      <c r="L227" s="4"/>
      <c r="M227" s="4">
        <f t="shared" si="43"/>
        <v>0</v>
      </c>
      <c r="N227" s="4">
        <f t="shared" si="44"/>
        <v>0</v>
      </c>
      <c r="O227" t="s">
        <v>20</v>
      </c>
      <c r="P227">
        <f t="array" ref="P227">INDEX(Items!B$2:B$1098,MATCH($O227,Items!$A$2:$A$1098,0))</f>
        <v>0</v>
      </c>
      <c r="Q227">
        <f t="array" ref="Q227">INDEX(Items!C$2:C$1098,MATCH($O227,Items!$A$2:$A$1098,0))</f>
        <v>0</v>
      </c>
      <c r="R227">
        <f t="array" ref="R227">INDEX(Items!D$2:D$1098,MATCH($O227,Items!$A$2:$A$1098,0))</f>
        <v>0</v>
      </c>
    </row>
    <row r="228" spans="1:18" ht="14.4" x14ac:dyDescent="0.3">
      <c r="A228">
        <f t="shared" si="40"/>
        <v>1</v>
      </c>
      <c r="B228" s="10" t="str">
        <f t="shared" si="41"/>
        <v/>
      </c>
      <c r="C228" s="2">
        <f t="shared" si="42"/>
        <v>1</v>
      </c>
      <c r="D228" s="3"/>
      <c r="E228" s="2"/>
      <c r="F228" t="e">
        <f t="array" ref="F228">INDEX(Establishment!B$2:B$1047,MATCH($E228,Establishment!$A$2:$A$1047,0))</f>
        <v>#N/A</v>
      </c>
      <c r="G228" t="e">
        <f t="array" ref="G228">INDEX(Establishment!C$2:C$1047,MATCH($E228,Establishment!$A$2:$A$1047,0))</f>
        <v>#N/A</v>
      </c>
      <c r="H228" t="s">
        <v>20</v>
      </c>
      <c r="I228" s="4"/>
      <c r="J228" t="s">
        <v>20</v>
      </c>
      <c r="L228" s="4"/>
      <c r="M228" s="4">
        <f t="shared" si="43"/>
        <v>0</v>
      </c>
      <c r="N228" s="4">
        <f t="shared" si="44"/>
        <v>0</v>
      </c>
      <c r="O228" t="s">
        <v>20</v>
      </c>
      <c r="P228">
        <f t="array" ref="P228">INDEX(Items!B$2:B$1098,MATCH($O228,Items!$A$2:$A$1098,0))</f>
        <v>0</v>
      </c>
      <c r="Q228">
        <f t="array" ref="Q228">INDEX(Items!C$2:C$1098,MATCH($O228,Items!$A$2:$A$1098,0))</f>
        <v>0</v>
      </c>
      <c r="R228">
        <f t="array" ref="R228">INDEX(Items!D$2:D$1098,MATCH($O228,Items!$A$2:$A$1098,0))</f>
        <v>0</v>
      </c>
    </row>
    <row r="229" spans="1:18" ht="14.4" x14ac:dyDescent="0.3">
      <c r="A229">
        <f t="shared" si="40"/>
        <v>1</v>
      </c>
      <c r="B229" s="10" t="str">
        <f t="shared" si="41"/>
        <v/>
      </c>
      <c r="C229" s="2">
        <f t="shared" si="42"/>
        <v>1</v>
      </c>
      <c r="D229" s="3"/>
      <c r="E229" s="2"/>
      <c r="F229" t="e">
        <f t="array" ref="F229">INDEX(Establishment!B$2:B$1047,MATCH($E229,Establishment!$A$2:$A$1047,0))</f>
        <v>#N/A</v>
      </c>
      <c r="G229" t="e">
        <f t="array" ref="G229">INDEX(Establishment!C$2:C$1047,MATCH($E229,Establishment!$A$2:$A$1047,0))</f>
        <v>#N/A</v>
      </c>
      <c r="H229" t="s">
        <v>20</v>
      </c>
      <c r="I229" s="4"/>
      <c r="J229" t="s">
        <v>20</v>
      </c>
      <c r="L229" s="4"/>
      <c r="M229" s="4">
        <f t="shared" si="43"/>
        <v>0</v>
      </c>
      <c r="N229" s="4">
        <f t="shared" si="44"/>
        <v>0</v>
      </c>
      <c r="O229" t="s">
        <v>20</v>
      </c>
      <c r="P229">
        <f t="array" ref="P229">INDEX(Items!B$2:B$1098,MATCH($O229,Items!$A$2:$A$1098,0))</f>
        <v>0</v>
      </c>
      <c r="Q229">
        <f t="array" ref="Q229">INDEX(Items!C$2:C$1098,MATCH($O229,Items!$A$2:$A$1098,0))</f>
        <v>0</v>
      </c>
      <c r="R229">
        <f t="array" ref="R229">INDEX(Items!D$2:D$1098,MATCH($O229,Items!$A$2:$A$1098,0))</f>
        <v>0</v>
      </c>
    </row>
    <row r="230" spans="1:18" ht="14.4" x14ac:dyDescent="0.3">
      <c r="A230">
        <f t="shared" si="40"/>
        <v>1</v>
      </c>
      <c r="B230" s="10" t="str">
        <f t="shared" si="41"/>
        <v/>
      </c>
      <c r="C230" s="2">
        <f t="shared" si="42"/>
        <v>1</v>
      </c>
      <c r="D230" s="3"/>
      <c r="E230" s="2"/>
      <c r="F230" t="e">
        <f t="array" ref="F230">INDEX(Establishment!B$2:B$1047,MATCH($E230,Establishment!$A$2:$A$1047,0))</f>
        <v>#N/A</v>
      </c>
      <c r="G230" t="e">
        <f t="array" ref="G230">INDEX(Establishment!C$2:C$1047,MATCH($E230,Establishment!$A$2:$A$1047,0))</f>
        <v>#N/A</v>
      </c>
      <c r="H230" t="s">
        <v>20</v>
      </c>
      <c r="I230" s="4"/>
      <c r="J230" t="s">
        <v>20</v>
      </c>
      <c r="L230" s="4"/>
      <c r="M230" s="4">
        <f t="shared" si="43"/>
        <v>0</v>
      </c>
      <c r="N230" s="4">
        <f t="shared" si="44"/>
        <v>0</v>
      </c>
      <c r="O230" t="s">
        <v>20</v>
      </c>
      <c r="P230">
        <f t="array" ref="P230">INDEX(Items!B$2:B$1098,MATCH($O230,Items!$A$2:$A$1098,0))</f>
        <v>0</v>
      </c>
      <c r="Q230">
        <f t="array" ref="Q230">INDEX(Items!C$2:C$1098,MATCH($O230,Items!$A$2:$A$1098,0))</f>
        <v>0</v>
      </c>
      <c r="R230">
        <f t="array" ref="R230">INDEX(Items!D$2:D$1098,MATCH($O230,Items!$A$2:$A$1098,0))</f>
        <v>0</v>
      </c>
    </row>
    <row r="231" spans="1:18" ht="14.4" x14ac:dyDescent="0.3">
      <c r="A231">
        <f t="shared" si="40"/>
        <v>1</v>
      </c>
      <c r="B231" s="10" t="str">
        <f t="shared" si="41"/>
        <v/>
      </c>
      <c r="C231" s="2">
        <f t="shared" si="42"/>
        <v>1</v>
      </c>
      <c r="D231" s="3"/>
      <c r="E231" s="2"/>
      <c r="F231" t="e">
        <f t="array" ref="F231">INDEX(Establishment!B$2:B$1047,MATCH($E231,Establishment!$A$2:$A$1047,0))</f>
        <v>#N/A</v>
      </c>
      <c r="G231" t="e">
        <f t="array" ref="G231">INDEX(Establishment!C$2:C$1047,MATCH($E231,Establishment!$A$2:$A$1047,0))</f>
        <v>#N/A</v>
      </c>
      <c r="H231" t="s">
        <v>20</v>
      </c>
      <c r="I231" s="4"/>
      <c r="J231" t="s">
        <v>20</v>
      </c>
      <c r="L231" s="4"/>
      <c r="M231" s="4">
        <f t="shared" si="43"/>
        <v>0</v>
      </c>
      <c r="N231" s="4">
        <f t="shared" si="44"/>
        <v>0</v>
      </c>
      <c r="O231" t="s">
        <v>20</v>
      </c>
      <c r="P231">
        <f t="array" ref="P231">INDEX(Items!B$2:B$1098,MATCH($O231,Items!$A$2:$A$1098,0))</f>
        <v>0</v>
      </c>
      <c r="Q231">
        <f t="array" ref="Q231">INDEX(Items!C$2:C$1098,MATCH($O231,Items!$A$2:$A$1098,0))</f>
        <v>0</v>
      </c>
      <c r="R231">
        <f t="array" ref="R231">INDEX(Items!D$2:D$1098,MATCH($O231,Items!$A$2:$A$1098,0))</f>
        <v>0</v>
      </c>
    </row>
    <row r="232" spans="1:18" ht="14.4" x14ac:dyDescent="0.3">
      <c r="A232">
        <f t="shared" si="40"/>
        <v>1</v>
      </c>
      <c r="B232" s="10" t="str">
        <f t="shared" si="41"/>
        <v/>
      </c>
      <c r="C232" s="2">
        <f t="shared" si="42"/>
        <v>1</v>
      </c>
      <c r="D232" s="3"/>
      <c r="E232" s="2"/>
      <c r="F232" t="e">
        <f t="array" ref="F232">INDEX(Establishment!B$2:B$1047,MATCH($E232,Establishment!$A$2:$A$1047,0))</f>
        <v>#N/A</v>
      </c>
      <c r="G232" t="e">
        <f t="array" ref="G232">INDEX(Establishment!C$2:C$1047,MATCH($E232,Establishment!$A$2:$A$1047,0))</f>
        <v>#N/A</v>
      </c>
      <c r="H232" t="s">
        <v>20</v>
      </c>
      <c r="I232" s="4"/>
      <c r="J232" t="s">
        <v>20</v>
      </c>
      <c r="L232" s="4"/>
      <c r="M232" s="4">
        <f t="shared" si="43"/>
        <v>0</v>
      </c>
      <c r="N232" s="4">
        <f t="shared" si="44"/>
        <v>0</v>
      </c>
      <c r="O232" t="s">
        <v>20</v>
      </c>
      <c r="P232">
        <f t="array" ref="P232">INDEX(Items!B$2:B$1098,MATCH($O232,Items!$A$2:$A$1098,0))</f>
        <v>0</v>
      </c>
      <c r="Q232">
        <f t="array" ref="Q232">INDEX(Items!C$2:C$1098,MATCH($O232,Items!$A$2:$A$1098,0))</f>
        <v>0</v>
      </c>
      <c r="R232">
        <f t="array" ref="R232">INDEX(Items!D$2:D$1098,MATCH($O232,Items!$A$2:$A$1098,0))</f>
        <v>0</v>
      </c>
    </row>
    <row r="233" spans="1:18" ht="14.4" x14ac:dyDescent="0.3">
      <c r="A233">
        <f t="shared" si="40"/>
        <v>1</v>
      </c>
      <c r="B233" s="10" t="str">
        <f t="shared" si="41"/>
        <v/>
      </c>
      <c r="C233" s="2">
        <f t="shared" si="42"/>
        <v>1</v>
      </c>
      <c r="D233" s="3"/>
      <c r="E233" s="2"/>
      <c r="F233" t="e">
        <f t="array" ref="F233">INDEX(Establishment!B$2:B$1047,MATCH($E233,Establishment!$A$2:$A$1047,0))</f>
        <v>#N/A</v>
      </c>
      <c r="G233" t="e">
        <f t="array" ref="G233">INDEX(Establishment!C$2:C$1047,MATCH($E233,Establishment!$A$2:$A$1047,0))</f>
        <v>#N/A</v>
      </c>
      <c r="H233" t="s">
        <v>20</v>
      </c>
      <c r="I233" s="4"/>
      <c r="J233" t="s">
        <v>20</v>
      </c>
      <c r="L233" s="4"/>
      <c r="M233" s="4">
        <f t="shared" si="43"/>
        <v>0</v>
      </c>
      <c r="N233" s="4">
        <f t="shared" si="44"/>
        <v>0</v>
      </c>
      <c r="O233" t="s">
        <v>20</v>
      </c>
      <c r="P233">
        <f t="array" ref="P233">INDEX(Items!B$2:B$1098,MATCH($O233,Items!$A$2:$A$1098,0))</f>
        <v>0</v>
      </c>
      <c r="Q233">
        <f t="array" ref="Q233">INDEX(Items!C$2:C$1098,MATCH($O233,Items!$A$2:$A$1098,0))</f>
        <v>0</v>
      </c>
      <c r="R233">
        <f t="array" ref="R233">INDEX(Items!D$2:D$1098,MATCH($O233,Items!$A$2:$A$1098,0))</f>
        <v>0</v>
      </c>
    </row>
    <row r="234" spans="1:18" ht="14.4" x14ac:dyDescent="0.3">
      <c r="A234">
        <f t="shared" si="40"/>
        <v>1</v>
      </c>
      <c r="B234" s="10" t="str">
        <f t="shared" si="41"/>
        <v/>
      </c>
      <c r="C234" s="2">
        <f t="shared" si="42"/>
        <v>1</v>
      </c>
      <c r="D234" s="3"/>
      <c r="E234" s="2"/>
      <c r="F234" t="e">
        <f t="array" ref="F234">INDEX(Establishment!B$2:B$1047,MATCH($E234,Establishment!$A$2:$A$1047,0))</f>
        <v>#N/A</v>
      </c>
      <c r="G234" t="e">
        <f t="array" ref="G234">INDEX(Establishment!C$2:C$1047,MATCH($E234,Establishment!$A$2:$A$1047,0))</f>
        <v>#N/A</v>
      </c>
      <c r="H234" t="s">
        <v>20</v>
      </c>
      <c r="I234" s="4"/>
      <c r="J234" t="s">
        <v>20</v>
      </c>
      <c r="L234" s="4"/>
      <c r="M234" s="4">
        <f t="shared" si="43"/>
        <v>0</v>
      </c>
      <c r="N234" s="4">
        <f t="shared" si="44"/>
        <v>0</v>
      </c>
      <c r="O234" t="s">
        <v>20</v>
      </c>
      <c r="P234">
        <f t="array" ref="P234">INDEX(Items!B$2:B$1098,MATCH($O234,Items!$A$2:$A$1098,0))</f>
        <v>0</v>
      </c>
      <c r="Q234">
        <f t="array" ref="Q234">INDEX(Items!C$2:C$1098,MATCH($O234,Items!$A$2:$A$1098,0))</f>
        <v>0</v>
      </c>
      <c r="R234">
        <f t="array" ref="R234">INDEX(Items!D$2:D$1098,MATCH($O234,Items!$A$2:$A$1098,0))</f>
        <v>0</v>
      </c>
    </row>
    <row r="235" spans="1:18" ht="14.4" x14ac:dyDescent="0.3">
      <c r="A235">
        <f t="shared" si="40"/>
        <v>1</v>
      </c>
      <c r="B235" s="10" t="str">
        <f t="shared" si="41"/>
        <v/>
      </c>
      <c r="C235" s="2">
        <f t="shared" si="42"/>
        <v>1</v>
      </c>
      <c r="D235" s="3"/>
      <c r="E235" s="2"/>
      <c r="F235" t="e">
        <f t="array" ref="F235">INDEX(Establishment!B$2:B$1047,MATCH($E235,Establishment!$A$2:$A$1047,0))</f>
        <v>#N/A</v>
      </c>
      <c r="G235" t="e">
        <f t="array" ref="G235">INDEX(Establishment!C$2:C$1047,MATCH($E235,Establishment!$A$2:$A$1047,0))</f>
        <v>#N/A</v>
      </c>
      <c r="H235" t="s">
        <v>20</v>
      </c>
      <c r="I235" s="4"/>
      <c r="J235" t="s">
        <v>20</v>
      </c>
      <c r="L235" s="4"/>
      <c r="M235" s="4">
        <f t="shared" si="43"/>
        <v>0</v>
      </c>
      <c r="N235" s="4">
        <f t="shared" si="44"/>
        <v>0</v>
      </c>
      <c r="O235" t="s">
        <v>20</v>
      </c>
      <c r="P235">
        <f t="array" ref="P235">INDEX(Items!B$2:B$1098,MATCH($O235,Items!$A$2:$A$1098,0))</f>
        <v>0</v>
      </c>
      <c r="Q235">
        <f t="array" ref="Q235">INDEX(Items!C$2:C$1098,MATCH($O235,Items!$A$2:$A$1098,0))</f>
        <v>0</v>
      </c>
      <c r="R235">
        <f t="array" ref="R235">INDEX(Items!D$2:D$1098,MATCH($O235,Items!$A$2:$A$1098,0))</f>
        <v>0</v>
      </c>
    </row>
    <row r="236" spans="1:18" ht="14.4" x14ac:dyDescent="0.3">
      <c r="A236">
        <f t="shared" si="40"/>
        <v>1</v>
      </c>
      <c r="B236" s="10" t="str">
        <f t="shared" si="41"/>
        <v/>
      </c>
      <c r="C236" s="2">
        <f t="shared" si="42"/>
        <v>1</v>
      </c>
      <c r="D236" s="3"/>
      <c r="E236" s="2"/>
      <c r="F236" t="e">
        <f t="array" ref="F236">INDEX(Establishment!B$2:B$1047,MATCH($E236,Establishment!$A$2:$A$1047,0))</f>
        <v>#N/A</v>
      </c>
      <c r="G236" t="e">
        <f t="array" ref="G236">INDEX(Establishment!C$2:C$1047,MATCH($E236,Establishment!$A$2:$A$1047,0))</f>
        <v>#N/A</v>
      </c>
      <c r="H236" t="s">
        <v>20</v>
      </c>
      <c r="I236" s="4"/>
      <c r="J236" t="s">
        <v>20</v>
      </c>
      <c r="L236" s="4"/>
      <c r="M236" s="4">
        <f t="shared" si="43"/>
        <v>0</v>
      </c>
      <c r="N236" s="4">
        <f t="shared" si="44"/>
        <v>0</v>
      </c>
      <c r="O236" t="s">
        <v>20</v>
      </c>
      <c r="P236">
        <f t="array" ref="P236">INDEX(Items!B$2:B$1098,MATCH($O236,Items!$A$2:$A$1098,0))</f>
        <v>0</v>
      </c>
      <c r="Q236">
        <f t="array" ref="Q236">INDEX(Items!C$2:C$1098,MATCH($O236,Items!$A$2:$A$1098,0))</f>
        <v>0</v>
      </c>
      <c r="R236">
        <f t="array" ref="R236">INDEX(Items!D$2:D$1098,MATCH($O236,Items!$A$2:$A$1098,0))</f>
        <v>0</v>
      </c>
    </row>
    <row r="237" spans="1:18" ht="14.4" x14ac:dyDescent="0.3">
      <c r="A237">
        <f t="shared" si="40"/>
        <v>1</v>
      </c>
      <c r="B237" s="10" t="str">
        <f t="shared" si="41"/>
        <v/>
      </c>
      <c r="C237" s="2">
        <f t="shared" si="42"/>
        <v>1</v>
      </c>
      <c r="D237" s="3"/>
      <c r="E237" s="2"/>
      <c r="F237" t="e">
        <f t="array" ref="F237">INDEX(Establishment!B$2:B$1047,MATCH($E237,Establishment!$A$2:$A$1047,0))</f>
        <v>#N/A</v>
      </c>
      <c r="G237" t="e">
        <f t="array" ref="G237">INDEX(Establishment!C$2:C$1047,MATCH($E237,Establishment!$A$2:$A$1047,0))</f>
        <v>#N/A</v>
      </c>
      <c r="H237" t="s">
        <v>20</v>
      </c>
      <c r="I237" s="4"/>
      <c r="J237" t="s">
        <v>20</v>
      </c>
      <c r="L237" s="4"/>
      <c r="M237" s="4">
        <f t="shared" si="43"/>
        <v>0</v>
      </c>
      <c r="N237" s="4">
        <f t="shared" si="44"/>
        <v>0</v>
      </c>
      <c r="O237" t="s">
        <v>20</v>
      </c>
      <c r="P237">
        <f t="array" ref="P237">INDEX(Items!B$2:B$1098,MATCH($O237,Items!$A$2:$A$1098,0))</f>
        <v>0</v>
      </c>
      <c r="Q237">
        <f t="array" ref="Q237">INDEX(Items!C$2:C$1098,MATCH($O237,Items!$A$2:$A$1098,0))</f>
        <v>0</v>
      </c>
      <c r="R237">
        <f t="array" ref="R237">INDEX(Items!D$2:D$1098,MATCH($O237,Items!$A$2:$A$1098,0))</f>
        <v>0</v>
      </c>
    </row>
    <row r="238" spans="1:18" ht="14.4" x14ac:dyDescent="0.3">
      <c r="A238">
        <f t="shared" si="40"/>
        <v>1</v>
      </c>
      <c r="B238" s="10" t="str">
        <f t="shared" si="41"/>
        <v/>
      </c>
      <c r="C238" s="2">
        <f t="shared" si="42"/>
        <v>1</v>
      </c>
      <c r="D238" s="3"/>
      <c r="E238" s="2"/>
      <c r="F238" t="e">
        <f t="array" ref="F238">INDEX(Establishment!B$2:B$1047,MATCH($E238,Establishment!$A$2:$A$1047,0))</f>
        <v>#N/A</v>
      </c>
      <c r="G238" t="e">
        <f t="array" ref="G238">INDEX(Establishment!C$2:C$1047,MATCH($E238,Establishment!$A$2:$A$1047,0))</f>
        <v>#N/A</v>
      </c>
      <c r="H238" t="s">
        <v>20</v>
      </c>
      <c r="I238" s="4"/>
      <c r="J238" t="s">
        <v>20</v>
      </c>
      <c r="L238" s="4"/>
      <c r="M238" s="4">
        <f t="shared" si="43"/>
        <v>0</v>
      </c>
      <c r="N238" s="4">
        <f t="shared" si="44"/>
        <v>0</v>
      </c>
      <c r="O238" t="s">
        <v>20</v>
      </c>
      <c r="P238">
        <f t="array" ref="P238">INDEX(Items!B$2:B$1098,MATCH($O238,Items!$A$2:$A$1098,0))</f>
        <v>0</v>
      </c>
      <c r="Q238">
        <f t="array" ref="Q238">INDEX(Items!C$2:C$1098,MATCH($O238,Items!$A$2:$A$1098,0))</f>
        <v>0</v>
      </c>
      <c r="R238">
        <f t="array" ref="R238">INDEX(Items!D$2:D$1098,MATCH($O238,Items!$A$2:$A$1098,0))</f>
        <v>0</v>
      </c>
    </row>
    <row r="239" spans="1:18" ht="14.4" x14ac:dyDescent="0.3">
      <c r="A239">
        <f t="shared" si="40"/>
        <v>1</v>
      </c>
      <c r="B239" s="10" t="str">
        <f t="shared" si="41"/>
        <v/>
      </c>
      <c r="C239" s="2">
        <f t="shared" si="42"/>
        <v>1</v>
      </c>
      <c r="D239" s="3"/>
      <c r="E239" s="2"/>
      <c r="F239" t="e">
        <f t="array" ref="F239">INDEX(Establishment!B$2:B$1047,MATCH($E239,Establishment!$A$2:$A$1047,0))</f>
        <v>#N/A</v>
      </c>
      <c r="G239" t="e">
        <f t="array" ref="G239">INDEX(Establishment!C$2:C$1047,MATCH($E239,Establishment!$A$2:$A$1047,0))</f>
        <v>#N/A</v>
      </c>
      <c r="H239" t="s">
        <v>20</v>
      </c>
      <c r="I239" s="4"/>
      <c r="J239" t="s">
        <v>20</v>
      </c>
      <c r="L239" s="4"/>
      <c r="M239" s="4">
        <f t="shared" si="43"/>
        <v>0</v>
      </c>
      <c r="N239" s="4">
        <f t="shared" si="44"/>
        <v>0</v>
      </c>
      <c r="O239" t="s">
        <v>20</v>
      </c>
      <c r="P239">
        <f t="array" ref="P239">INDEX(Items!B$2:B$1098,MATCH($O239,Items!$A$2:$A$1098,0))</f>
        <v>0</v>
      </c>
      <c r="Q239">
        <f t="array" ref="Q239">INDEX(Items!C$2:C$1098,MATCH($O239,Items!$A$2:$A$1098,0))</f>
        <v>0</v>
      </c>
      <c r="R239">
        <f t="array" ref="R239">INDEX(Items!D$2:D$1098,MATCH($O239,Items!$A$2:$A$1098,0))</f>
        <v>0</v>
      </c>
    </row>
    <row r="240" spans="1:18" ht="14.4" x14ac:dyDescent="0.3">
      <c r="A240">
        <f t="shared" si="40"/>
        <v>1</v>
      </c>
      <c r="B240" s="10" t="str">
        <f t="shared" si="41"/>
        <v/>
      </c>
      <c r="C240" s="2">
        <f t="shared" si="42"/>
        <v>1</v>
      </c>
      <c r="D240" s="3"/>
      <c r="E240" s="2"/>
      <c r="F240" t="e">
        <f t="array" ref="F240">INDEX(Establishment!B$2:B$1047,MATCH($E240,Establishment!$A$2:$A$1047,0))</f>
        <v>#N/A</v>
      </c>
      <c r="G240" t="e">
        <f t="array" ref="G240">INDEX(Establishment!C$2:C$1047,MATCH($E240,Establishment!$A$2:$A$1047,0))</f>
        <v>#N/A</v>
      </c>
      <c r="H240" t="s">
        <v>20</v>
      </c>
      <c r="I240" s="4"/>
      <c r="J240" t="s">
        <v>20</v>
      </c>
      <c r="L240" s="4"/>
      <c r="M240" s="4">
        <f t="shared" si="43"/>
        <v>0</v>
      </c>
      <c r="N240" s="4">
        <f t="shared" si="44"/>
        <v>0</v>
      </c>
      <c r="O240" t="s">
        <v>20</v>
      </c>
      <c r="P240">
        <f t="array" ref="P240">INDEX(Items!B$2:B$1098,MATCH($O240,Items!$A$2:$A$1098,0))</f>
        <v>0</v>
      </c>
      <c r="Q240">
        <f t="array" ref="Q240">INDEX(Items!C$2:C$1098,MATCH($O240,Items!$A$2:$A$1098,0))</f>
        <v>0</v>
      </c>
      <c r="R240">
        <f t="array" ref="R240">INDEX(Items!D$2:D$1098,MATCH($O240,Items!$A$2:$A$1098,0))</f>
        <v>0</v>
      </c>
    </row>
    <row r="241" spans="1:18" ht="14.4" x14ac:dyDescent="0.3">
      <c r="A241">
        <f t="shared" si="40"/>
        <v>1</v>
      </c>
      <c r="B241" s="10" t="str">
        <f t="shared" si="41"/>
        <v/>
      </c>
      <c r="C241" s="2">
        <f t="shared" si="42"/>
        <v>1</v>
      </c>
      <c r="D241" s="3"/>
      <c r="E241" s="2"/>
      <c r="F241" t="e">
        <f t="array" ref="F241">INDEX(Establishment!B$2:B$1047,MATCH($E241,Establishment!$A$2:$A$1047,0))</f>
        <v>#N/A</v>
      </c>
      <c r="G241" t="e">
        <f t="array" ref="G241">INDEX(Establishment!C$2:C$1047,MATCH($E241,Establishment!$A$2:$A$1047,0))</f>
        <v>#N/A</v>
      </c>
      <c r="H241" t="s">
        <v>20</v>
      </c>
      <c r="I241" s="4"/>
      <c r="J241" t="s">
        <v>20</v>
      </c>
      <c r="L241" s="4"/>
      <c r="M241" s="4">
        <f t="shared" si="43"/>
        <v>0</v>
      </c>
      <c r="N241" s="4">
        <f t="shared" si="44"/>
        <v>0</v>
      </c>
      <c r="O241" t="s">
        <v>20</v>
      </c>
      <c r="P241">
        <f t="array" ref="P241">INDEX(Items!B$2:B$1098,MATCH($O241,Items!$A$2:$A$1098,0))</f>
        <v>0</v>
      </c>
      <c r="Q241">
        <f t="array" ref="Q241">INDEX(Items!C$2:C$1098,MATCH($O241,Items!$A$2:$A$1098,0))</f>
        <v>0</v>
      </c>
      <c r="R241">
        <f t="array" ref="R241">INDEX(Items!D$2:D$1098,MATCH($O241,Items!$A$2:$A$1098,0))</f>
        <v>0</v>
      </c>
    </row>
    <row r="242" spans="1:18" ht="14.4" x14ac:dyDescent="0.3">
      <c r="A242">
        <f t="shared" si="40"/>
        <v>1</v>
      </c>
      <c r="B242" s="10" t="str">
        <f t="shared" si="41"/>
        <v/>
      </c>
      <c r="C242" s="2">
        <f t="shared" si="42"/>
        <v>1</v>
      </c>
      <c r="D242" s="3"/>
      <c r="E242" s="2"/>
      <c r="F242" t="e">
        <f t="array" ref="F242">INDEX(Establishment!B$2:B$1047,MATCH($E242,Establishment!$A$2:$A$1047,0))</f>
        <v>#N/A</v>
      </c>
      <c r="G242" t="e">
        <f t="array" ref="G242">INDEX(Establishment!C$2:C$1047,MATCH($E242,Establishment!$A$2:$A$1047,0))</f>
        <v>#N/A</v>
      </c>
      <c r="H242" t="s">
        <v>20</v>
      </c>
      <c r="I242" s="4"/>
      <c r="J242" t="s">
        <v>20</v>
      </c>
      <c r="L242" s="4"/>
      <c r="M242" s="4">
        <f t="shared" si="43"/>
        <v>0</v>
      </c>
      <c r="N242" s="4">
        <f t="shared" si="44"/>
        <v>0</v>
      </c>
      <c r="O242" t="s">
        <v>20</v>
      </c>
      <c r="P242">
        <f t="array" ref="P242">INDEX(Items!B$2:B$1098,MATCH($O242,Items!$A$2:$A$1098,0))</f>
        <v>0</v>
      </c>
      <c r="Q242">
        <f t="array" ref="Q242">INDEX(Items!C$2:C$1098,MATCH($O242,Items!$A$2:$A$1098,0))</f>
        <v>0</v>
      </c>
      <c r="R242">
        <f t="array" ref="R242">INDEX(Items!D$2:D$1098,MATCH($O242,Items!$A$2:$A$1098,0))</f>
        <v>0</v>
      </c>
    </row>
    <row r="243" spans="1:18" ht="14.4" x14ac:dyDescent="0.3">
      <c r="A243">
        <f t="shared" si="40"/>
        <v>1</v>
      </c>
      <c r="B243" s="10" t="str">
        <f t="shared" si="41"/>
        <v/>
      </c>
      <c r="C243" s="2">
        <f t="shared" si="42"/>
        <v>1</v>
      </c>
      <c r="D243" s="3"/>
      <c r="E243" s="2"/>
      <c r="F243" t="e">
        <f t="array" ref="F243">INDEX(Establishment!B$2:B$1047,MATCH($E243,Establishment!$A$2:$A$1047,0))</f>
        <v>#N/A</v>
      </c>
      <c r="G243" t="e">
        <f t="array" ref="G243">INDEX(Establishment!C$2:C$1047,MATCH($E243,Establishment!$A$2:$A$1047,0))</f>
        <v>#N/A</v>
      </c>
      <c r="H243" t="s">
        <v>20</v>
      </c>
      <c r="I243" s="4"/>
      <c r="J243" t="s">
        <v>20</v>
      </c>
      <c r="L243" s="4"/>
      <c r="M243" s="4">
        <f t="shared" si="43"/>
        <v>0</v>
      </c>
      <c r="N243" s="4">
        <f t="shared" si="44"/>
        <v>0</v>
      </c>
      <c r="O243" t="s">
        <v>20</v>
      </c>
      <c r="P243">
        <f t="array" ref="P243">INDEX(Items!B$2:B$1098,MATCH($O243,Items!$A$2:$A$1098,0))</f>
        <v>0</v>
      </c>
      <c r="Q243">
        <f t="array" ref="Q243">INDEX(Items!C$2:C$1098,MATCH($O243,Items!$A$2:$A$1098,0))</f>
        <v>0</v>
      </c>
      <c r="R243">
        <f t="array" ref="R243">INDEX(Items!D$2:D$1098,MATCH($O243,Items!$A$2:$A$1098,0))</f>
        <v>0</v>
      </c>
    </row>
    <row r="244" spans="1:18" ht="14.4" x14ac:dyDescent="0.3">
      <c r="A244">
        <f t="shared" si="40"/>
        <v>1</v>
      </c>
      <c r="B244" s="10" t="str">
        <f t="shared" si="41"/>
        <v/>
      </c>
      <c r="C244" s="2">
        <f t="shared" si="42"/>
        <v>1</v>
      </c>
      <c r="D244" s="3"/>
      <c r="E244" s="2"/>
      <c r="F244" t="e">
        <f t="array" ref="F244">INDEX(Establishment!B$2:B$1047,MATCH($E244,Establishment!$A$2:$A$1047,0))</f>
        <v>#N/A</v>
      </c>
      <c r="G244" t="e">
        <f t="array" ref="G244">INDEX(Establishment!C$2:C$1047,MATCH($E244,Establishment!$A$2:$A$1047,0))</f>
        <v>#N/A</v>
      </c>
      <c r="H244" t="s">
        <v>20</v>
      </c>
      <c r="I244" s="4"/>
      <c r="J244" t="s">
        <v>20</v>
      </c>
      <c r="L244" s="4"/>
      <c r="M244" s="4">
        <f t="shared" si="43"/>
        <v>0</v>
      </c>
      <c r="N244" s="4">
        <f t="shared" si="44"/>
        <v>0</v>
      </c>
      <c r="O244" t="s">
        <v>20</v>
      </c>
      <c r="P244">
        <f t="array" ref="P244">INDEX(Items!B$2:B$1098,MATCH($O244,Items!$A$2:$A$1098,0))</f>
        <v>0</v>
      </c>
      <c r="Q244">
        <f t="array" ref="Q244">INDEX(Items!C$2:C$1098,MATCH($O244,Items!$A$2:$A$1098,0))</f>
        <v>0</v>
      </c>
      <c r="R244">
        <f t="array" ref="R244">INDEX(Items!D$2:D$1098,MATCH($O244,Items!$A$2:$A$1098,0))</f>
        <v>0</v>
      </c>
    </row>
    <row r="245" spans="1:18" ht="14.4" x14ac:dyDescent="0.3">
      <c r="A245">
        <f t="shared" si="40"/>
        <v>1</v>
      </c>
      <c r="B245" s="10" t="str">
        <f t="shared" si="41"/>
        <v/>
      </c>
      <c r="C245" s="2">
        <f t="shared" si="42"/>
        <v>1</v>
      </c>
      <c r="D245" s="3"/>
      <c r="E245" s="2"/>
      <c r="F245" t="e">
        <f t="array" ref="F245">INDEX(Establishment!B$2:B$1047,MATCH($E245,Establishment!$A$2:$A$1047,0))</f>
        <v>#N/A</v>
      </c>
      <c r="G245" t="e">
        <f t="array" ref="G245">INDEX(Establishment!C$2:C$1047,MATCH($E245,Establishment!$A$2:$A$1047,0))</f>
        <v>#N/A</v>
      </c>
      <c r="H245" t="s">
        <v>20</v>
      </c>
      <c r="I245" s="4"/>
      <c r="J245" t="s">
        <v>20</v>
      </c>
      <c r="L245" s="4"/>
      <c r="M245" s="4">
        <f t="shared" si="43"/>
        <v>0</v>
      </c>
      <c r="N245" s="4">
        <f t="shared" si="44"/>
        <v>0</v>
      </c>
      <c r="O245" t="s">
        <v>20</v>
      </c>
      <c r="P245">
        <f t="array" ref="P245">INDEX(Items!B$2:B$1098,MATCH($O245,Items!$A$2:$A$1098,0))</f>
        <v>0</v>
      </c>
      <c r="Q245">
        <f t="array" ref="Q245">INDEX(Items!C$2:C$1098,MATCH($O245,Items!$A$2:$A$1098,0))</f>
        <v>0</v>
      </c>
      <c r="R245">
        <f t="array" ref="R245">INDEX(Items!D$2:D$1098,MATCH($O245,Items!$A$2:$A$1098,0))</f>
        <v>0</v>
      </c>
    </row>
    <row r="246" spans="1:18" ht="14.4" x14ac:dyDescent="0.3">
      <c r="A246">
        <f t="shared" si="40"/>
        <v>1</v>
      </c>
      <c r="B246" s="10" t="str">
        <f t="shared" si="41"/>
        <v/>
      </c>
      <c r="C246" s="2">
        <f t="shared" si="42"/>
        <v>1</v>
      </c>
      <c r="D246" s="3"/>
      <c r="E246" s="2"/>
      <c r="F246" t="e">
        <f t="array" ref="F246">INDEX(Establishment!B$2:B$1047,MATCH($E246,Establishment!$A$2:$A$1047,0))</f>
        <v>#N/A</v>
      </c>
      <c r="G246" t="e">
        <f t="array" ref="G246">INDEX(Establishment!C$2:C$1047,MATCH($E246,Establishment!$A$2:$A$1047,0))</f>
        <v>#N/A</v>
      </c>
      <c r="H246" t="s">
        <v>20</v>
      </c>
      <c r="I246" s="4"/>
      <c r="J246" t="s">
        <v>20</v>
      </c>
      <c r="L246" s="4"/>
      <c r="M246" s="4">
        <f t="shared" si="43"/>
        <v>0</v>
      </c>
      <c r="N246" s="4">
        <f t="shared" si="44"/>
        <v>0</v>
      </c>
      <c r="O246" t="s">
        <v>20</v>
      </c>
      <c r="P246">
        <f t="array" ref="P246">INDEX(Items!B$2:B$1098,MATCH($O246,Items!$A$2:$A$1098,0))</f>
        <v>0</v>
      </c>
      <c r="Q246">
        <f t="array" ref="Q246">INDEX(Items!C$2:C$1098,MATCH($O246,Items!$A$2:$A$1098,0))</f>
        <v>0</v>
      </c>
      <c r="R246">
        <f t="array" ref="R246">INDEX(Items!D$2:D$1098,MATCH($O246,Items!$A$2:$A$1098,0))</f>
        <v>0</v>
      </c>
    </row>
    <row r="247" spans="1:18" ht="14.4" x14ac:dyDescent="0.3">
      <c r="A247">
        <f t="shared" si="40"/>
        <v>1</v>
      </c>
      <c r="B247" s="10" t="str">
        <f t="shared" si="41"/>
        <v/>
      </c>
      <c r="C247" s="2">
        <f t="shared" si="42"/>
        <v>1</v>
      </c>
      <c r="D247" s="3"/>
      <c r="E247" s="2"/>
      <c r="F247" t="e">
        <f t="array" ref="F247">INDEX(Establishment!B$2:B$1047,MATCH($E247,Establishment!$A$2:$A$1047,0))</f>
        <v>#N/A</v>
      </c>
      <c r="G247" t="e">
        <f t="array" ref="G247">INDEX(Establishment!C$2:C$1047,MATCH($E247,Establishment!$A$2:$A$1047,0))</f>
        <v>#N/A</v>
      </c>
      <c r="H247" t="s">
        <v>20</v>
      </c>
      <c r="I247" s="4"/>
      <c r="J247" t="s">
        <v>20</v>
      </c>
      <c r="L247" s="4"/>
      <c r="M247" s="4">
        <f t="shared" si="43"/>
        <v>0</v>
      </c>
      <c r="N247" s="4">
        <f t="shared" si="44"/>
        <v>0</v>
      </c>
      <c r="O247" t="s">
        <v>20</v>
      </c>
      <c r="P247">
        <f t="array" ref="P247">INDEX(Items!B$2:B$1098,MATCH($O247,Items!$A$2:$A$1098,0))</f>
        <v>0</v>
      </c>
      <c r="Q247">
        <f t="array" ref="Q247">INDEX(Items!C$2:C$1098,MATCH($O247,Items!$A$2:$A$1098,0))</f>
        <v>0</v>
      </c>
      <c r="R247">
        <f t="array" ref="R247">INDEX(Items!D$2:D$1098,MATCH($O247,Items!$A$2:$A$1098,0))</f>
        <v>0</v>
      </c>
    </row>
    <row r="248" spans="1:18" ht="14.4" x14ac:dyDescent="0.3">
      <c r="A248">
        <f t="shared" si="40"/>
        <v>1</v>
      </c>
      <c r="B248" s="10" t="str">
        <f t="shared" si="41"/>
        <v/>
      </c>
      <c r="C248" s="2">
        <f t="shared" si="42"/>
        <v>1</v>
      </c>
      <c r="D248" s="3"/>
      <c r="E248" s="2"/>
      <c r="F248" t="e">
        <f t="array" ref="F248">INDEX(Establishment!B$2:B$1047,MATCH($E248,Establishment!$A$2:$A$1047,0))</f>
        <v>#N/A</v>
      </c>
      <c r="G248" t="e">
        <f t="array" ref="G248">INDEX(Establishment!C$2:C$1047,MATCH($E248,Establishment!$A$2:$A$1047,0))</f>
        <v>#N/A</v>
      </c>
      <c r="H248" t="s">
        <v>20</v>
      </c>
      <c r="I248" s="4"/>
      <c r="J248" t="s">
        <v>20</v>
      </c>
      <c r="L248" s="4"/>
      <c r="M248" s="4">
        <f t="shared" si="43"/>
        <v>0</v>
      </c>
      <c r="N248" s="4">
        <f t="shared" si="44"/>
        <v>0</v>
      </c>
      <c r="O248" t="s">
        <v>20</v>
      </c>
      <c r="P248">
        <f t="array" ref="P248">INDEX(Items!B$2:B$1098,MATCH($O248,Items!$A$2:$A$1098,0))</f>
        <v>0</v>
      </c>
      <c r="Q248">
        <f t="array" ref="Q248">INDEX(Items!C$2:C$1098,MATCH($O248,Items!$A$2:$A$1098,0))</f>
        <v>0</v>
      </c>
      <c r="R248">
        <f t="array" ref="R248">INDEX(Items!D$2:D$1098,MATCH($O248,Items!$A$2:$A$1098,0))</f>
        <v>0</v>
      </c>
    </row>
    <row r="249" spans="1:18" ht="14.4" x14ac:dyDescent="0.3">
      <c r="A249">
        <f t="shared" si="40"/>
        <v>1</v>
      </c>
      <c r="B249" s="10" t="str">
        <f t="shared" si="41"/>
        <v/>
      </c>
      <c r="C249" s="2">
        <f t="shared" si="42"/>
        <v>1</v>
      </c>
      <c r="D249" s="3"/>
      <c r="E249" s="2"/>
      <c r="F249" t="e">
        <f t="array" ref="F249">INDEX(Establishment!B$2:B$1047,MATCH($E249,Establishment!$A$2:$A$1047,0))</f>
        <v>#N/A</v>
      </c>
      <c r="G249" t="e">
        <f t="array" ref="G249">INDEX(Establishment!C$2:C$1047,MATCH($E249,Establishment!$A$2:$A$1047,0))</f>
        <v>#N/A</v>
      </c>
      <c r="H249" t="s">
        <v>20</v>
      </c>
      <c r="I249" s="4"/>
      <c r="J249" t="s">
        <v>20</v>
      </c>
      <c r="L249" s="4"/>
      <c r="M249" s="4">
        <f t="shared" si="43"/>
        <v>0</v>
      </c>
      <c r="N249" s="4">
        <f t="shared" si="44"/>
        <v>0</v>
      </c>
      <c r="O249" t="s">
        <v>20</v>
      </c>
      <c r="P249">
        <f t="array" ref="P249">INDEX(Items!B$2:B$1098,MATCH($O249,Items!$A$2:$A$1098,0))</f>
        <v>0</v>
      </c>
      <c r="Q249">
        <f t="array" ref="Q249">INDEX(Items!C$2:C$1098,MATCH($O249,Items!$A$2:$A$1098,0))</f>
        <v>0</v>
      </c>
      <c r="R249">
        <f t="array" ref="R249">INDEX(Items!D$2:D$1098,MATCH($O249,Items!$A$2:$A$1098,0))</f>
        <v>0</v>
      </c>
    </row>
    <row r="250" spans="1:18" ht="14.4" x14ac:dyDescent="0.3">
      <c r="A250">
        <f t="shared" si="40"/>
        <v>1</v>
      </c>
      <c r="B250" s="10" t="str">
        <f t="shared" si="41"/>
        <v/>
      </c>
      <c r="C250" s="2">
        <f t="shared" si="42"/>
        <v>1</v>
      </c>
      <c r="D250" s="3"/>
      <c r="E250" s="2"/>
      <c r="F250" t="e">
        <f t="array" ref="F250">INDEX(Establishment!B$2:B$1047,MATCH($E250,Establishment!$A$2:$A$1047,0))</f>
        <v>#N/A</v>
      </c>
      <c r="G250" t="e">
        <f t="array" ref="G250">INDEX(Establishment!C$2:C$1047,MATCH($E250,Establishment!$A$2:$A$1047,0))</f>
        <v>#N/A</v>
      </c>
      <c r="H250" t="s">
        <v>20</v>
      </c>
      <c r="I250" s="4"/>
      <c r="J250" t="s">
        <v>20</v>
      </c>
      <c r="L250" s="4"/>
      <c r="M250" s="4">
        <f t="shared" si="43"/>
        <v>0</v>
      </c>
      <c r="N250" s="4">
        <f t="shared" si="44"/>
        <v>0</v>
      </c>
      <c r="O250" t="s">
        <v>20</v>
      </c>
      <c r="P250">
        <f t="array" ref="P250">INDEX(Items!B$2:B$1098,MATCH($O250,Items!$A$2:$A$1098,0))</f>
        <v>0</v>
      </c>
      <c r="Q250">
        <f t="array" ref="Q250">INDEX(Items!C$2:C$1098,MATCH($O250,Items!$A$2:$A$1098,0))</f>
        <v>0</v>
      </c>
      <c r="R250">
        <f t="array" ref="R250">INDEX(Items!D$2:D$1098,MATCH($O250,Items!$A$2:$A$1098,0))</f>
        <v>0</v>
      </c>
    </row>
    <row r="251" spans="1:18" ht="14.4" x14ac:dyDescent="0.3">
      <c r="A251">
        <f t="shared" si="40"/>
        <v>1</v>
      </c>
      <c r="B251" s="10" t="str">
        <f t="shared" si="41"/>
        <v/>
      </c>
      <c r="C251" s="2">
        <f t="shared" si="42"/>
        <v>1</v>
      </c>
      <c r="D251" s="3"/>
      <c r="E251" s="2"/>
      <c r="F251" t="e">
        <f t="array" ref="F251">INDEX(Establishment!B$2:B$1047,MATCH($E251,Establishment!$A$2:$A$1047,0))</f>
        <v>#N/A</v>
      </c>
      <c r="G251" t="e">
        <f t="array" ref="G251">INDEX(Establishment!C$2:C$1047,MATCH($E251,Establishment!$A$2:$A$1047,0))</f>
        <v>#N/A</v>
      </c>
      <c r="H251" t="s">
        <v>20</v>
      </c>
      <c r="I251" s="4"/>
      <c r="J251" t="s">
        <v>20</v>
      </c>
      <c r="L251" s="4"/>
      <c r="M251" s="4">
        <f t="shared" si="43"/>
        <v>0</v>
      </c>
      <c r="N251" s="4">
        <f t="shared" si="44"/>
        <v>0</v>
      </c>
      <c r="O251" t="s">
        <v>20</v>
      </c>
      <c r="P251">
        <f t="array" ref="P251">INDEX(Items!B$2:B$1098,MATCH($O251,Items!$A$2:$A$1098,0))</f>
        <v>0</v>
      </c>
      <c r="Q251">
        <f t="array" ref="Q251">INDEX(Items!C$2:C$1098,MATCH($O251,Items!$A$2:$A$1098,0))</f>
        <v>0</v>
      </c>
      <c r="R251">
        <f t="array" ref="R251">INDEX(Items!D$2:D$1098,MATCH($O251,Items!$A$2:$A$1098,0))</f>
        <v>0</v>
      </c>
    </row>
    <row r="252" spans="1:18" ht="14.4" x14ac:dyDescent="0.3">
      <c r="A252">
        <f t="shared" si="40"/>
        <v>1</v>
      </c>
      <c r="B252" s="10" t="str">
        <f t="shared" si="41"/>
        <v/>
      </c>
      <c r="C252" s="2">
        <f t="shared" si="42"/>
        <v>1</v>
      </c>
      <c r="D252" s="3"/>
      <c r="E252" s="2"/>
      <c r="F252" t="e">
        <f t="array" ref="F252">INDEX(Establishment!B$2:B$1047,MATCH($E252,Establishment!$A$2:$A$1047,0))</f>
        <v>#N/A</v>
      </c>
      <c r="G252" t="e">
        <f t="array" ref="G252">INDEX(Establishment!C$2:C$1047,MATCH($E252,Establishment!$A$2:$A$1047,0))</f>
        <v>#N/A</v>
      </c>
      <c r="H252" t="s">
        <v>20</v>
      </c>
      <c r="I252" s="4"/>
      <c r="J252" t="s">
        <v>20</v>
      </c>
      <c r="L252" s="4"/>
      <c r="M252" s="4">
        <f t="shared" si="43"/>
        <v>0</v>
      </c>
      <c r="N252" s="4">
        <f t="shared" si="44"/>
        <v>0</v>
      </c>
      <c r="O252" t="s">
        <v>20</v>
      </c>
      <c r="P252">
        <f t="array" ref="P252">INDEX(Items!B$2:B$1098,MATCH($O252,Items!$A$2:$A$1098,0))</f>
        <v>0</v>
      </c>
      <c r="Q252">
        <f t="array" ref="Q252">INDEX(Items!C$2:C$1098,MATCH($O252,Items!$A$2:$A$1098,0))</f>
        <v>0</v>
      </c>
      <c r="R252">
        <f t="array" ref="R252">INDEX(Items!D$2:D$1098,MATCH($O252,Items!$A$2:$A$1098,0))</f>
        <v>0</v>
      </c>
    </row>
    <row r="253" spans="1:18" ht="14.4" x14ac:dyDescent="0.3">
      <c r="A253">
        <f t="shared" si="40"/>
        <v>1</v>
      </c>
      <c r="B253" s="10" t="str">
        <f t="shared" si="41"/>
        <v/>
      </c>
      <c r="C253" s="2">
        <f t="shared" si="42"/>
        <v>1</v>
      </c>
      <c r="D253" s="3"/>
      <c r="E253" s="2"/>
      <c r="F253" t="e">
        <f t="array" ref="F253">INDEX(Establishment!B$2:B$1047,MATCH($E253,Establishment!$A$2:$A$1047,0))</f>
        <v>#N/A</v>
      </c>
      <c r="G253" t="e">
        <f t="array" ref="G253">INDEX(Establishment!C$2:C$1047,MATCH($E253,Establishment!$A$2:$A$1047,0))</f>
        <v>#N/A</v>
      </c>
      <c r="H253" t="s">
        <v>20</v>
      </c>
      <c r="I253" s="4"/>
      <c r="J253" t="s">
        <v>20</v>
      </c>
      <c r="L253" s="4"/>
      <c r="M253" s="4">
        <f t="shared" si="43"/>
        <v>0</v>
      </c>
      <c r="N253" s="4">
        <f t="shared" si="44"/>
        <v>0</v>
      </c>
      <c r="O253" t="s">
        <v>20</v>
      </c>
      <c r="P253">
        <f t="array" ref="P253">INDEX(Items!B$2:B$1098,MATCH($O253,Items!$A$2:$A$1098,0))</f>
        <v>0</v>
      </c>
      <c r="Q253">
        <f t="array" ref="Q253">INDEX(Items!C$2:C$1098,MATCH($O253,Items!$A$2:$A$1098,0))</f>
        <v>0</v>
      </c>
      <c r="R253">
        <f t="array" ref="R253">INDEX(Items!D$2:D$1098,MATCH($O253,Items!$A$2:$A$1098,0))</f>
        <v>0</v>
      </c>
    </row>
    <row r="254" spans="1:18" ht="14.4" x14ac:dyDescent="0.3">
      <c r="A254">
        <f t="shared" si="40"/>
        <v>1</v>
      </c>
      <c r="B254" s="10" t="str">
        <f t="shared" si="41"/>
        <v/>
      </c>
      <c r="C254" s="2">
        <f t="shared" si="42"/>
        <v>1</v>
      </c>
      <c r="D254" s="3"/>
      <c r="E254" s="2"/>
      <c r="F254" t="e">
        <f t="array" ref="F254">INDEX(Establishment!B$2:B$1047,MATCH($E254,Establishment!$A$2:$A$1047,0))</f>
        <v>#N/A</v>
      </c>
      <c r="G254" t="e">
        <f t="array" ref="G254">INDEX(Establishment!C$2:C$1047,MATCH($E254,Establishment!$A$2:$A$1047,0))</f>
        <v>#N/A</v>
      </c>
      <c r="H254" t="s">
        <v>20</v>
      </c>
      <c r="I254" s="4"/>
      <c r="J254" t="s">
        <v>20</v>
      </c>
      <c r="L254" s="4"/>
      <c r="M254" s="4">
        <f t="shared" si="43"/>
        <v>0</v>
      </c>
      <c r="N254" s="4">
        <f t="shared" si="44"/>
        <v>0</v>
      </c>
      <c r="O254" t="s">
        <v>20</v>
      </c>
      <c r="P254">
        <f t="array" ref="P254">INDEX(Items!B$2:B$1098,MATCH($O254,Items!$A$2:$A$1098,0))</f>
        <v>0</v>
      </c>
      <c r="Q254">
        <f t="array" ref="Q254">INDEX(Items!C$2:C$1098,MATCH($O254,Items!$A$2:$A$1098,0))</f>
        <v>0</v>
      </c>
      <c r="R254">
        <f t="array" ref="R254">INDEX(Items!D$2:D$1098,MATCH($O254,Items!$A$2:$A$1098,0))</f>
        <v>0</v>
      </c>
    </row>
    <row r="255" spans="1:18" ht="14.4" x14ac:dyDescent="0.3">
      <c r="A255">
        <f t="shared" si="40"/>
        <v>1</v>
      </c>
      <c r="B255" s="10" t="str">
        <f t="shared" si="41"/>
        <v/>
      </c>
      <c r="C255" s="2">
        <f t="shared" si="42"/>
        <v>1</v>
      </c>
      <c r="D255" s="3"/>
      <c r="E255" s="2"/>
      <c r="F255" t="e">
        <f t="array" ref="F255">INDEX(Establishment!B$2:B$1047,MATCH($E255,Establishment!$A$2:$A$1047,0))</f>
        <v>#N/A</v>
      </c>
      <c r="G255" t="e">
        <f t="array" ref="G255">INDEX(Establishment!C$2:C$1047,MATCH($E255,Establishment!$A$2:$A$1047,0))</f>
        <v>#N/A</v>
      </c>
      <c r="H255" t="s">
        <v>20</v>
      </c>
      <c r="I255" s="4"/>
      <c r="J255" t="s">
        <v>20</v>
      </c>
      <c r="L255" s="4"/>
      <c r="M255" s="4">
        <f t="shared" si="43"/>
        <v>0</v>
      </c>
      <c r="N255" s="4">
        <f t="shared" si="44"/>
        <v>0</v>
      </c>
      <c r="O255" t="s">
        <v>20</v>
      </c>
      <c r="P255">
        <f t="array" ref="P255">INDEX(Items!B$2:B$1098,MATCH($O255,Items!$A$2:$A$1098,0))</f>
        <v>0</v>
      </c>
      <c r="Q255">
        <f t="array" ref="Q255">INDEX(Items!C$2:C$1098,MATCH($O255,Items!$A$2:$A$1098,0))</f>
        <v>0</v>
      </c>
      <c r="R255">
        <f t="array" ref="R255">INDEX(Items!D$2:D$1098,MATCH($O255,Items!$A$2:$A$1098,0))</f>
        <v>0</v>
      </c>
    </row>
    <row r="256" spans="1:18" ht="14.4" x14ac:dyDescent="0.3">
      <c r="A256">
        <f t="shared" si="40"/>
        <v>1</v>
      </c>
      <c r="B256" s="10" t="str">
        <f t="shared" si="41"/>
        <v/>
      </c>
      <c r="C256" s="2">
        <f t="shared" si="42"/>
        <v>1</v>
      </c>
      <c r="D256" s="3"/>
      <c r="E256" s="2"/>
      <c r="F256" t="e">
        <f t="array" ref="F256">INDEX(Establishment!B$2:B$1047,MATCH($E256,Establishment!$A$2:$A$1047,0))</f>
        <v>#N/A</v>
      </c>
      <c r="G256" t="e">
        <f t="array" ref="G256">INDEX(Establishment!C$2:C$1047,MATCH($E256,Establishment!$A$2:$A$1047,0))</f>
        <v>#N/A</v>
      </c>
      <c r="H256" t="s">
        <v>20</v>
      </c>
      <c r="I256" s="4"/>
      <c r="J256" t="s">
        <v>20</v>
      </c>
      <c r="L256" s="4"/>
      <c r="M256" s="4">
        <f t="shared" si="43"/>
        <v>0</v>
      </c>
      <c r="N256" s="4">
        <f t="shared" si="44"/>
        <v>0</v>
      </c>
      <c r="O256" t="s">
        <v>20</v>
      </c>
      <c r="P256">
        <f t="array" ref="P256">INDEX(Items!B$2:B$1098,MATCH($O256,Items!$A$2:$A$1098,0))</f>
        <v>0</v>
      </c>
      <c r="Q256">
        <f t="array" ref="Q256">INDEX(Items!C$2:C$1098,MATCH($O256,Items!$A$2:$A$1098,0))</f>
        <v>0</v>
      </c>
      <c r="R256">
        <f t="array" ref="R256">INDEX(Items!D$2:D$1098,MATCH($O256,Items!$A$2:$A$1098,0))</f>
        <v>0</v>
      </c>
    </row>
    <row r="257" spans="1:18" ht="14.4" x14ac:dyDescent="0.3">
      <c r="A257">
        <f t="shared" si="40"/>
        <v>1</v>
      </c>
      <c r="B257" s="10" t="str">
        <f t="shared" si="41"/>
        <v/>
      </c>
      <c r="C257" s="2">
        <f t="shared" si="42"/>
        <v>1</v>
      </c>
      <c r="D257" s="3"/>
      <c r="E257" s="2"/>
      <c r="F257" t="e">
        <f t="array" ref="F257">INDEX(Establishment!B$2:B$1047,MATCH($E257,Establishment!$A$2:$A$1047,0))</f>
        <v>#N/A</v>
      </c>
      <c r="G257" t="e">
        <f t="array" ref="G257">INDEX(Establishment!C$2:C$1047,MATCH($E257,Establishment!$A$2:$A$1047,0))</f>
        <v>#N/A</v>
      </c>
      <c r="H257" t="s">
        <v>20</v>
      </c>
      <c r="I257" s="4"/>
      <c r="J257" t="s">
        <v>20</v>
      </c>
      <c r="L257" s="4"/>
      <c r="M257" s="4">
        <f t="shared" si="43"/>
        <v>0</v>
      </c>
      <c r="N257" s="4">
        <f t="shared" si="44"/>
        <v>0</v>
      </c>
      <c r="O257" t="s">
        <v>20</v>
      </c>
      <c r="P257">
        <f t="array" ref="P257">INDEX(Items!B$2:B$1098,MATCH($O257,Items!$A$2:$A$1098,0))</f>
        <v>0</v>
      </c>
      <c r="Q257">
        <f t="array" ref="Q257">INDEX(Items!C$2:C$1098,MATCH($O257,Items!$A$2:$A$1098,0))</f>
        <v>0</v>
      </c>
      <c r="R257">
        <f t="array" ref="R257">INDEX(Items!D$2:D$1098,MATCH($O257,Items!$A$2:$A$1098,0))</f>
        <v>0</v>
      </c>
    </row>
    <row r="258" spans="1:18" ht="14.4" x14ac:dyDescent="0.3">
      <c r="A258">
        <f t="shared" si="40"/>
        <v>1</v>
      </c>
      <c r="B258" s="10" t="str">
        <f t="shared" si="41"/>
        <v/>
      </c>
      <c r="C258" s="2">
        <f t="shared" si="42"/>
        <v>1</v>
      </c>
      <c r="D258" s="3"/>
      <c r="E258" s="2"/>
      <c r="F258" t="e">
        <f t="array" ref="F258">INDEX(Establishment!B$2:B$1047,MATCH($E258,Establishment!$A$2:$A$1047,0))</f>
        <v>#N/A</v>
      </c>
      <c r="G258" t="e">
        <f t="array" ref="G258">INDEX(Establishment!C$2:C$1047,MATCH($E258,Establishment!$A$2:$A$1047,0))</f>
        <v>#N/A</v>
      </c>
      <c r="H258" t="s">
        <v>20</v>
      </c>
      <c r="I258" s="4"/>
      <c r="J258" t="s">
        <v>20</v>
      </c>
      <c r="L258" s="4"/>
      <c r="M258" s="4">
        <f t="shared" si="43"/>
        <v>0</v>
      </c>
      <c r="N258" s="4">
        <f t="shared" si="44"/>
        <v>0</v>
      </c>
      <c r="O258" t="s">
        <v>20</v>
      </c>
      <c r="P258">
        <f t="array" ref="P258">INDEX(Items!B$2:B$1098,MATCH($O258,Items!$A$2:$A$1098,0))</f>
        <v>0</v>
      </c>
      <c r="Q258">
        <f t="array" ref="Q258">INDEX(Items!C$2:C$1098,MATCH($O258,Items!$A$2:$A$1098,0))</f>
        <v>0</v>
      </c>
      <c r="R258">
        <f t="array" ref="R258">INDEX(Items!D$2:D$1098,MATCH($O258,Items!$A$2:$A$1098,0))</f>
        <v>0</v>
      </c>
    </row>
    <row r="259" spans="1:18" ht="14.4" x14ac:dyDescent="0.3">
      <c r="A259">
        <f t="shared" si="40"/>
        <v>1</v>
      </c>
      <c r="B259" s="10" t="str">
        <f t="shared" si="41"/>
        <v/>
      </c>
      <c r="C259" s="2">
        <f t="shared" si="42"/>
        <v>1</v>
      </c>
      <c r="D259" s="3"/>
      <c r="E259" s="2"/>
      <c r="F259" t="e">
        <f t="array" ref="F259">INDEX(Establishment!B$2:B$1047,MATCH($E259,Establishment!$A$2:$A$1047,0))</f>
        <v>#N/A</v>
      </c>
      <c r="G259" t="e">
        <f t="array" ref="G259">INDEX(Establishment!C$2:C$1047,MATCH($E259,Establishment!$A$2:$A$1047,0))</f>
        <v>#N/A</v>
      </c>
      <c r="H259" t="s">
        <v>20</v>
      </c>
      <c r="I259" s="4"/>
      <c r="J259" t="s">
        <v>20</v>
      </c>
      <c r="L259" s="4"/>
      <c r="M259" s="4">
        <f t="shared" si="43"/>
        <v>0</v>
      </c>
      <c r="N259" s="4">
        <f t="shared" si="44"/>
        <v>0</v>
      </c>
      <c r="O259" t="s">
        <v>20</v>
      </c>
      <c r="P259">
        <f t="array" ref="P259">INDEX(Items!B$2:B$1098,MATCH($O259,Items!$A$2:$A$1098,0))</f>
        <v>0</v>
      </c>
      <c r="Q259">
        <f t="array" ref="Q259">INDEX(Items!C$2:C$1098,MATCH($O259,Items!$A$2:$A$1098,0))</f>
        <v>0</v>
      </c>
      <c r="R259">
        <f t="array" ref="R259">INDEX(Items!D$2:D$1098,MATCH($O259,Items!$A$2:$A$1098,0))</f>
        <v>0</v>
      </c>
    </row>
    <row r="260" spans="1:18" ht="14.4" x14ac:dyDescent="0.3">
      <c r="A260">
        <f t="shared" si="40"/>
        <v>1</v>
      </c>
      <c r="B260" s="10" t="str">
        <f t="shared" si="41"/>
        <v/>
      </c>
      <c r="C260" s="2">
        <f t="shared" si="42"/>
        <v>1</v>
      </c>
      <c r="D260" s="3"/>
      <c r="E260" s="2"/>
      <c r="F260" t="e">
        <f t="array" ref="F260">INDEX(Establishment!B$2:B$1047,MATCH($E260,Establishment!$A$2:$A$1047,0))</f>
        <v>#N/A</v>
      </c>
      <c r="G260" t="e">
        <f t="array" ref="G260">INDEX(Establishment!C$2:C$1047,MATCH($E260,Establishment!$A$2:$A$1047,0))</f>
        <v>#N/A</v>
      </c>
      <c r="H260" t="s">
        <v>20</v>
      </c>
      <c r="I260" s="4"/>
      <c r="J260" t="s">
        <v>20</v>
      </c>
      <c r="L260" s="4"/>
      <c r="M260" s="4">
        <f t="shared" si="43"/>
        <v>0</v>
      </c>
      <c r="N260" s="4">
        <f t="shared" si="44"/>
        <v>0</v>
      </c>
      <c r="O260" t="s">
        <v>20</v>
      </c>
      <c r="P260">
        <f t="array" ref="P260">INDEX(Items!B$2:B$1098,MATCH($O260,Items!$A$2:$A$1098,0))</f>
        <v>0</v>
      </c>
      <c r="Q260">
        <f t="array" ref="Q260">INDEX(Items!C$2:C$1098,MATCH($O260,Items!$A$2:$A$1098,0))</f>
        <v>0</v>
      </c>
      <c r="R260">
        <f t="array" ref="R260">INDEX(Items!D$2:D$1098,MATCH($O260,Items!$A$2:$A$1098,0))</f>
        <v>0</v>
      </c>
    </row>
    <row r="261" spans="1:18" ht="14.4" x14ac:dyDescent="0.3">
      <c r="A261">
        <f t="shared" ref="A261:A324" si="45">IF(OR(D261&lt;&gt;D260,D261=""),1,IF(NOT(AND(E261=E260,F261=F260,G261=G260)),A260+1,IF(OR(H261="",AND(H261&lt;&gt;"",H261&lt;&gt;H260,H260&lt;&gt;"")),A260,A260+1)))</f>
        <v>1</v>
      </c>
      <c r="B261" s="10" t="str">
        <f t="shared" ref="B261:B324" si="46">IF(D261&lt;&gt;"",TEXT(D261,"YYYYMMDD")&amp;CHAR(64+A261),"")</f>
        <v/>
      </c>
      <c r="C261" s="2">
        <f t="shared" ref="C261:C324" si="47">IF(OR(B261="",B261&lt;&gt;B260),1,C260+1)</f>
        <v>1</v>
      </c>
      <c r="D261" s="3"/>
      <c r="E261" s="2"/>
      <c r="F261" t="e">
        <f t="array" ref="F261">INDEX(Establishment!B$2:B$1047,MATCH($E261,Establishment!$A$2:$A$1047,0))</f>
        <v>#N/A</v>
      </c>
      <c r="G261" t="e">
        <f t="array" ref="G261">INDEX(Establishment!C$2:C$1047,MATCH($E261,Establishment!$A$2:$A$1047,0))</f>
        <v>#N/A</v>
      </c>
      <c r="H261" t="s">
        <v>20</v>
      </c>
      <c r="I261" s="4"/>
      <c r="J261" t="s">
        <v>20</v>
      </c>
      <c r="L261" s="4"/>
      <c r="M261" s="4">
        <f t="shared" ref="M261:M324" si="48">K261*L261</f>
        <v>0</v>
      </c>
      <c r="N261" s="4">
        <f t="shared" ref="N261:N324" si="49">IF(B261=B260,N260+M261,M261)</f>
        <v>0</v>
      </c>
      <c r="O261" t="s">
        <v>20</v>
      </c>
      <c r="P261">
        <f t="array" ref="P261">INDEX(Items!B$2:B$1098,MATCH($O261,Items!$A$2:$A$1098,0))</f>
        <v>0</v>
      </c>
      <c r="Q261">
        <f t="array" ref="Q261">INDEX(Items!C$2:C$1098,MATCH($O261,Items!$A$2:$A$1098,0))</f>
        <v>0</v>
      </c>
      <c r="R261">
        <f t="array" ref="R261">INDEX(Items!D$2:D$1098,MATCH($O261,Items!$A$2:$A$1098,0))</f>
        <v>0</v>
      </c>
    </row>
    <row r="262" spans="1:18" ht="14.4" x14ac:dyDescent="0.3">
      <c r="A262">
        <f t="shared" si="45"/>
        <v>1</v>
      </c>
      <c r="B262" s="10" t="str">
        <f t="shared" si="46"/>
        <v/>
      </c>
      <c r="C262" s="2">
        <f t="shared" si="47"/>
        <v>1</v>
      </c>
      <c r="D262" s="3"/>
      <c r="E262" s="2"/>
      <c r="F262" t="e">
        <f t="array" ref="F262">INDEX(Establishment!B$2:B$1047,MATCH($E262,Establishment!$A$2:$A$1047,0))</f>
        <v>#N/A</v>
      </c>
      <c r="G262" t="e">
        <f t="array" ref="G262">INDEX(Establishment!C$2:C$1047,MATCH($E262,Establishment!$A$2:$A$1047,0))</f>
        <v>#N/A</v>
      </c>
      <c r="H262" t="s">
        <v>20</v>
      </c>
      <c r="I262" s="4"/>
      <c r="J262" t="s">
        <v>20</v>
      </c>
      <c r="L262" s="4"/>
      <c r="M262" s="4">
        <f t="shared" si="48"/>
        <v>0</v>
      </c>
      <c r="N262" s="4">
        <f t="shared" si="49"/>
        <v>0</v>
      </c>
      <c r="O262" t="s">
        <v>20</v>
      </c>
      <c r="P262">
        <f t="array" ref="P262">INDEX(Items!B$2:B$1098,MATCH($O262,Items!$A$2:$A$1098,0))</f>
        <v>0</v>
      </c>
      <c r="Q262">
        <f t="array" ref="Q262">INDEX(Items!C$2:C$1098,MATCH($O262,Items!$A$2:$A$1098,0))</f>
        <v>0</v>
      </c>
      <c r="R262">
        <f t="array" ref="R262">INDEX(Items!D$2:D$1098,MATCH($O262,Items!$A$2:$A$1098,0))</f>
        <v>0</v>
      </c>
    </row>
    <row r="263" spans="1:18" ht="14.4" x14ac:dyDescent="0.3">
      <c r="A263">
        <f t="shared" si="45"/>
        <v>1</v>
      </c>
      <c r="B263" s="10" t="str">
        <f t="shared" si="46"/>
        <v/>
      </c>
      <c r="C263" s="2">
        <f t="shared" si="47"/>
        <v>1</v>
      </c>
      <c r="D263" s="3"/>
      <c r="E263" s="2"/>
      <c r="F263" t="e">
        <f t="array" ref="F263">INDEX(Establishment!B$2:B$1047,MATCH($E263,Establishment!$A$2:$A$1047,0))</f>
        <v>#N/A</v>
      </c>
      <c r="G263" t="e">
        <f t="array" ref="G263">INDEX(Establishment!C$2:C$1047,MATCH($E263,Establishment!$A$2:$A$1047,0))</f>
        <v>#N/A</v>
      </c>
      <c r="H263" t="s">
        <v>20</v>
      </c>
      <c r="I263" s="4"/>
      <c r="J263" t="s">
        <v>20</v>
      </c>
      <c r="L263" s="4"/>
      <c r="M263" s="4">
        <f t="shared" si="48"/>
        <v>0</v>
      </c>
      <c r="N263" s="4">
        <f t="shared" si="49"/>
        <v>0</v>
      </c>
      <c r="O263" t="s">
        <v>20</v>
      </c>
      <c r="P263">
        <f t="array" ref="P263">INDEX(Items!B$2:B$1098,MATCH($O263,Items!$A$2:$A$1098,0))</f>
        <v>0</v>
      </c>
      <c r="Q263">
        <f t="array" ref="Q263">INDEX(Items!C$2:C$1098,MATCH($O263,Items!$A$2:$A$1098,0))</f>
        <v>0</v>
      </c>
      <c r="R263">
        <f t="array" ref="R263">INDEX(Items!D$2:D$1098,MATCH($O263,Items!$A$2:$A$1098,0))</f>
        <v>0</v>
      </c>
    </row>
    <row r="264" spans="1:18" ht="14.4" x14ac:dyDescent="0.3">
      <c r="A264">
        <f t="shared" si="45"/>
        <v>1</v>
      </c>
      <c r="B264" s="10" t="str">
        <f t="shared" si="46"/>
        <v/>
      </c>
      <c r="C264" s="2">
        <f t="shared" si="47"/>
        <v>1</v>
      </c>
      <c r="D264" s="3"/>
      <c r="E264" s="2"/>
      <c r="F264" t="e">
        <f t="array" ref="F264">INDEX(Establishment!B$2:B$1047,MATCH($E264,Establishment!$A$2:$A$1047,0))</f>
        <v>#N/A</v>
      </c>
      <c r="G264" t="e">
        <f t="array" ref="G264">INDEX(Establishment!C$2:C$1047,MATCH($E264,Establishment!$A$2:$A$1047,0))</f>
        <v>#N/A</v>
      </c>
      <c r="H264" t="s">
        <v>20</v>
      </c>
      <c r="I264" s="4"/>
      <c r="J264" t="s">
        <v>20</v>
      </c>
      <c r="L264" s="4"/>
      <c r="M264" s="4">
        <f t="shared" si="48"/>
        <v>0</v>
      </c>
      <c r="N264" s="4">
        <f t="shared" si="49"/>
        <v>0</v>
      </c>
      <c r="O264" t="s">
        <v>20</v>
      </c>
      <c r="P264">
        <f t="array" ref="P264">INDEX(Items!B$2:B$1098,MATCH($O264,Items!$A$2:$A$1098,0))</f>
        <v>0</v>
      </c>
      <c r="Q264">
        <f t="array" ref="Q264">INDEX(Items!C$2:C$1098,MATCH($O264,Items!$A$2:$A$1098,0))</f>
        <v>0</v>
      </c>
      <c r="R264">
        <f t="array" ref="R264">INDEX(Items!D$2:D$1098,MATCH($O264,Items!$A$2:$A$1098,0))</f>
        <v>0</v>
      </c>
    </row>
    <row r="265" spans="1:18" ht="14.4" x14ac:dyDescent="0.3">
      <c r="A265">
        <f t="shared" si="45"/>
        <v>1</v>
      </c>
      <c r="B265" s="10" t="str">
        <f t="shared" si="46"/>
        <v/>
      </c>
      <c r="C265" s="2">
        <f t="shared" si="47"/>
        <v>1</v>
      </c>
      <c r="D265" s="3"/>
      <c r="E265" s="2"/>
      <c r="F265" t="e">
        <f t="array" ref="F265">INDEX(Establishment!B$2:B$1047,MATCH($E265,Establishment!$A$2:$A$1047,0))</f>
        <v>#N/A</v>
      </c>
      <c r="G265" t="e">
        <f t="array" ref="G265">INDEX(Establishment!C$2:C$1047,MATCH($E265,Establishment!$A$2:$A$1047,0))</f>
        <v>#N/A</v>
      </c>
      <c r="H265" t="s">
        <v>20</v>
      </c>
      <c r="I265" s="4"/>
      <c r="J265" t="s">
        <v>20</v>
      </c>
      <c r="L265" s="4"/>
      <c r="M265" s="4">
        <f t="shared" si="48"/>
        <v>0</v>
      </c>
      <c r="N265" s="4">
        <f t="shared" si="49"/>
        <v>0</v>
      </c>
      <c r="O265" t="s">
        <v>20</v>
      </c>
      <c r="P265">
        <f t="array" ref="P265">INDEX(Items!B$2:B$1098,MATCH($O265,Items!$A$2:$A$1098,0))</f>
        <v>0</v>
      </c>
      <c r="Q265">
        <f t="array" ref="Q265">INDEX(Items!C$2:C$1098,MATCH($O265,Items!$A$2:$A$1098,0))</f>
        <v>0</v>
      </c>
      <c r="R265">
        <f t="array" ref="R265">INDEX(Items!D$2:D$1098,MATCH($O265,Items!$A$2:$A$1098,0))</f>
        <v>0</v>
      </c>
    </row>
    <row r="266" spans="1:18" ht="14.4" x14ac:dyDescent="0.3">
      <c r="A266">
        <f t="shared" si="45"/>
        <v>1</v>
      </c>
      <c r="B266" s="10" t="str">
        <f t="shared" si="46"/>
        <v/>
      </c>
      <c r="C266" s="2">
        <f t="shared" si="47"/>
        <v>1</v>
      </c>
      <c r="D266" s="3"/>
      <c r="E266" s="2"/>
      <c r="F266" t="e">
        <f t="array" ref="F266">INDEX(Establishment!B$2:B$1047,MATCH($E266,Establishment!$A$2:$A$1047,0))</f>
        <v>#N/A</v>
      </c>
      <c r="G266" t="e">
        <f t="array" ref="G266">INDEX(Establishment!C$2:C$1047,MATCH($E266,Establishment!$A$2:$A$1047,0))</f>
        <v>#N/A</v>
      </c>
      <c r="H266" t="s">
        <v>20</v>
      </c>
      <c r="I266" s="4"/>
      <c r="J266" t="s">
        <v>20</v>
      </c>
      <c r="L266" s="4"/>
      <c r="M266" s="4">
        <f t="shared" si="48"/>
        <v>0</v>
      </c>
      <c r="N266" s="4">
        <f t="shared" si="49"/>
        <v>0</v>
      </c>
      <c r="O266" t="s">
        <v>20</v>
      </c>
      <c r="P266">
        <f t="array" ref="P266">INDEX(Items!B$2:B$1098,MATCH($O266,Items!$A$2:$A$1098,0))</f>
        <v>0</v>
      </c>
      <c r="Q266">
        <f t="array" ref="Q266">INDEX(Items!C$2:C$1098,MATCH($O266,Items!$A$2:$A$1098,0))</f>
        <v>0</v>
      </c>
      <c r="R266">
        <f t="array" ref="R266">INDEX(Items!D$2:D$1098,MATCH($O266,Items!$A$2:$A$1098,0))</f>
        <v>0</v>
      </c>
    </row>
    <row r="267" spans="1:18" ht="14.4" x14ac:dyDescent="0.3">
      <c r="A267">
        <f t="shared" si="45"/>
        <v>1</v>
      </c>
      <c r="B267" s="10" t="str">
        <f t="shared" si="46"/>
        <v/>
      </c>
      <c r="C267" s="2">
        <f t="shared" si="47"/>
        <v>1</v>
      </c>
      <c r="D267" s="3"/>
      <c r="E267" s="2"/>
      <c r="F267" t="e">
        <f t="array" ref="F267">INDEX(Establishment!B$2:B$1047,MATCH($E267,Establishment!$A$2:$A$1047,0))</f>
        <v>#N/A</v>
      </c>
      <c r="G267" t="e">
        <f t="array" ref="G267">INDEX(Establishment!C$2:C$1047,MATCH($E267,Establishment!$A$2:$A$1047,0))</f>
        <v>#N/A</v>
      </c>
      <c r="H267" t="s">
        <v>20</v>
      </c>
      <c r="I267" s="4"/>
      <c r="J267" t="s">
        <v>20</v>
      </c>
      <c r="L267" s="4"/>
      <c r="M267" s="4">
        <f t="shared" si="48"/>
        <v>0</v>
      </c>
      <c r="N267" s="4">
        <f t="shared" si="49"/>
        <v>0</v>
      </c>
      <c r="O267" t="s">
        <v>20</v>
      </c>
      <c r="P267">
        <f t="array" ref="P267">INDEX(Items!B$2:B$1098,MATCH($O267,Items!$A$2:$A$1098,0))</f>
        <v>0</v>
      </c>
      <c r="Q267">
        <f t="array" ref="Q267">INDEX(Items!C$2:C$1098,MATCH($O267,Items!$A$2:$A$1098,0))</f>
        <v>0</v>
      </c>
      <c r="R267">
        <f t="array" ref="R267">INDEX(Items!D$2:D$1098,MATCH($O267,Items!$A$2:$A$1098,0))</f>
        <v>0</v>
      </c>
    </row>
    <row r="268" spans="1:18" ht="14.4" x14ac:dyDescent="0.3">
      <c r="A268">
        <f t="shared" si="45"/>
        <v>1</v>
      </c>
      <c r="B268" s="10" t="str">
        <f t="shared" si="46"/>
        <v/>
      </c>
      <c r="C268" s="2">
        <f t="shared" si="47"/>
        <v>1</v>
      </c>
      <c r="D268" s="3"/>
      <c r="E268" s="2"/>
      <c r="F268" t="e">
        <f t="array" ref="F268">INDEX(Establishment!B$2:B$1047,MATCH($E268,Establishment!$A$2:$A$1047,0))</f>
        <v>#N/A</v>
      </c>
      <c r="G268" t="e">
        <f t="array" ref="G268">INDEX(Establishment!C$2:C$1047,MATCH($E268,Establishment!$A$2:$A$1047,0))</f>
        <v>#N/A</v>
      </c>
      <c r="H268" t="s">
        <v>20</v>
      </c>
      <c r="I268" s="4"/>
      <c r="J268" t="s">
        <v>20</v>
      </c>
      <c r="L268" s="4"/>
      <c r="M268" s="4">
        <f t="shared" si="48"/>
        <v>0</v>
      </c>
      <c r="N268" s="4">
        <f t="shared" si="49"/>
        <v>0</v>
      </c>
      <c r="O268" t="s">
        <v>20</v>
      </c>
      <c r="P268">
        <f t="array" ref="P268">INDEX(Items!B$2:B$1098,MATCH($O268,Items!$A$2:$A$1098,0))</f>
        <v>0</v>
      </c>
      <c r="Q268">
        <f t="array" ref="Q268">INDEX(Items!C$2:C$1098,MATCH($O268,Items!$A$2:$A$1098,0))</f>
        <v>0</v>
      </c>
      <c r="R268">
        <f t="array" ref="R268">INDEX(Items!D$2:D$1098,MATCH($O268,Items!$A$2:$A$1098,0))</f>
        <v>0</v>
      </c>
    </row>
    <row r="269" spans="1:18" ht="14.4" x14ac:dyDescent="0.3">
      <c r="A269">
        <f t="shared" si="45"/>
        <v>1</v>
      </c>
      <c r="B269" s="10" t="str">
        <f t="shared" si="46"/>
        <v/>
      </c>
      <c r="C269" s="2">
        <f t="shared" si="47"/>
        <v>1</v>
      </c>
      <c r="D269" s="3"/>
      <c r="E269" s="2"/>
      <c r="F269" t="e">
        <f t="array" ref="F269">INDEX(Establishment!B$2:B$1047,MATCH($E269,Establishment!$A$2:$A$1047,0))</f>
        <v>#N/A</v>
      </c>
      <c r="G269" t="e">
        <f t="array" ref="G269">INDEX(Establishment!C$2:C$1047,MATCH($E269,Establishment!$A$2:$A$1047,0))</f>
        <v>#N/A</v>
      </c>
      <c r="H269" t="s">
        <v>20</v>
      </c>
      <c r="I269" s="4"/>
      <c r="J269" t="s">
        <v>20</v>
      </c>
      <c r="L269" s="4"/>
      <c r="M269" s="4">
        <f t="shared" si="48"/>
        <v>0</v>
      </c>
      <c r="N269" s="4">
        <f t="shared" si="49"/>
        <v>0</v>
      </c>
      <c r="O269" t="s">
        <v>20</v>
      </c>
      <c r="P269">
        <f t="array" ref="P269">INDEX(Items!B$2:B$1098,MATCH($O269,Items!$A$2:$A$1098,0))</f>
        <v>0</v>
      </c>
      <c r="Q269">
        <f t="array" ref="Q269">INDEX(Items!C$2:C$1098,MATCH($O269,Items!$A$2:$A$1098,0))</f>
        <v>0</v>
      </c>
      <c r="R269">
        <f t="array" ref="R269">INDEX(Items!D$2:D$1098,MATCH($O269,Items!$A$2:$A$1098,0))</f>
        <v>0</v>
      </c>
    </row>
    <row r="270" spans="1:18" ht="14.4" x14ac:dyDescent="0.3">
      <c r="A270">
        <f t="shared" si="45"/>
        <v>1</v>
      </c>
      <c r="B270" s="10" t="str">
        <f t="shared" si="46"/>
        <v/>
      </c>
      <c r="C270" s="2">
        <f t="shared" si="47"/>
        <v>1</v>
      </c>
      <c r="D270" s="3"/>
      <c r="E270" s="2"/>
      <c r="F270" t="e">
        <f t="array" ref="F270">INDEX(Establishment!B$2:B$1047,MATCH($E270,Establishment!$A$2:$A$1047,0))</f>
        <v>#N/A</v>
      </c>
      <c r="G270" t="e">
        <f t="array" ref="G270">INDEX(Establishment!C$2:C$1047,MATCH($E270,Establishment!$A$2:$A$1047,0))</f>
        <v>#N/A</v>
      </c>
      <c r="H270" t="s">
        <v>20</v>
      </c>
      <c r="I270" s="4"/>
      <c r="J270" t="s">
        <v>20</v>
      </c>
      <c r="L270" s="4"/>
      <c r="M270" s="4">
        <f t="shared" si="48"/>
        <v>0</v>
      </c>
      <c r="N270" s="4">
        <f t="shared" si="49"/>
        <v>0</v>
      </c>
      <c r="O270" t="s">
        <v>20</v>
      </c>
      <c r="P270">
        <f t="array" ref="P270">INDEX(Items!B$2:B$1098,MATCH($O270,Items!$A$2:$A$1098,0))</f>
        <v>0</v>
      </c>
      <c r="Q270">
        <f t="array" ref="Q270">INDEX(Items!C$2:C$1098,MATCH($O270,Items!$A$2:$A$1098,0))</f>
        <v>0</v>
      </c>
      <c r="R270">
        <f t="array" ref="R270">INDEX(Items!D$2:D$1098,MATCH($O270,Items!$A$2:$A$1098,0))</f>
        <v>0</v>
      </c>
    </row>
    <row r="271" spans="1:18" ht="14.4" x14ac:dyDescent="0.3">
      <c r="A271">
        <f t="shared" si="45"/>
        <v>1</v>
      </c>
      <c r="B271" s="10" t="str">
        <f t="shared" si="46"/>
        <v/>
      </c>
      <c r="C271" s="2">
        <f t="shared" si="47"/>
        <v>1</v>
      </c>
      <c r="D271" s="3"/>
      <c r="E271" s="2"/>
      <c r="F271" t="e">
        <f t="array" ref="F271">INDEX(Establishment!B$2:B$1047,MATCH($E271,Establishment!$A$2:$A$1047,0))</f>
        <v>#N/A</v>
      </c>
      <c r="G271" t="e">
        <f t="array" ref="G271">INDEX(Establishment!C$2:C$1047,MATCH($E271,Establishment!$A$2:$A$1047,0))</f>
        <v>#N/A</v>
      </c>
      <c r="H271" t="s">
        <v>20</v>
      </c>
      <c r="I271" s="4"/>
      <c r="J271" t="s">
        <v>20</v>
      </c>
      <c r="L271" s="4"/>
      <c r="M271" s="4">
        <f t="shared" si="48"/>
        <v>0</v>
      </c>
      <c r="N271" s="4">
        <f t="shared" si="49"/>
        <v>0</v>
      </c>
      <c r="O271" t="s">
        <v>20</v>
      </c>
      <c r="P271">
        <f t="array" ref="P271">INDEX(Items!B$2:B$1098,MATCH($O271,Items!$A$2:$A$1098,0))</f>
        <v>0</v>
      </c>
      <c r="Q271">
        <f t="array" ref="Q271">INDEX(Items!C$2:C$1098,MATCH($O271,Items!$A$2:$A$1098,0))</f>
        <v>0</v>
      </c>
      <c r="R271">
        <f t="array" ref="R271">INDEX(Items!D$2:D$1098,MATCH($O271,Items!$A$2:$A$1098,0))</f>
        <v>0</v>
      </c>
    </row>
    <row r="272" spans="1:18" ht="14.4" x14ac:dyDescent="0.3">
      <c r="A272">
        <f t="shared" si="45"/>
        <v>1</v>
      </c>
      <c r="B272" s="10" t="str">
        <f t="shared" si="46"/>
        <v/>
      </c>
      <c r="C272" s="2">
        <f t="shared" si="47"/>
        <v>1</v>
      </c>
      <c r="D272" s="3"/>
      <c r="E272" s="2"/>
      <c r="F272" t="e">
        <f t="array" ref="F272">INDEX(Establishment!B$2:B$1047,MATCH($E272,Establishment!$A$2:$A$1047,0))</f>
        <v>#N/A</v>
      </c>
      <c r="G272" t="e">
        <f t="array" ref="G272">INDEX(Establishment!C$2:C$1047,MATCH($E272,Establishment!$A$2:$A$1047,0))</f>
        <v>#N/A</v>
      </c>
      <c r="H272" t="s">
        <v>20</v>
      </c>
      <c r="I272" s="4"/>
      <c r="J272" t="s">
        <v>20</v>
      </c>
      <c r="L272" s="4"/>
      <c r="M272" s="4">
        <f t="shared" si="48"/>
        <v>0</v>
      </c>
      <c r="N272" s="4">
        <f t="shared" si="49"/>
        <v>0</v>
      </c>
      <c r="O272" t="s">
        <v>20</v>
      </c>
      <c r="P272">
        <f t="array" ref="P272">INDEX(Items!B$2:B$1098,MATCH($O272,Items!$A$2:$A$1098,0))</f>
        <v>0</v>
      </c>
      <c r="Q272">
        <f t="array" ref="Q272">INDEX(Items!C$2:C$1098,MATCH($O272,Items!$A$2:$A$1098,0))</f>
        <v>0</v>
      </c>
      <c r="R272">
        <f t="array" ref="R272">INDEX(Items!D$2:D$1098,MATCH($O272,Items!$A$2:$A$1098,0))</f>
        <v>0</v>
      </c>
    </row>
    <row r="273" spans="1:18" ht="14.4" x14ac:dyDescent="0.3">
      <c r="A273">
        <f t="shared" si="45"/>
        <v>1</v>
      </c>
      <c r="B273" s="10" t="str">
        <f t="shared" si="46"/>
        <v/>
      </c>
      <c r="C273" s="2">
        <f t="shared" si="47"/>
        <v>1</v>
      </c>
      <c r="D273" s="3"/>
      <c r="E273" s="2"/>
      <c r="F273" t="e">
        <f t="array" ref="F273">INDEX(Establishment!B$2:B$1047,MATCH($E273,Establishment!$A$2:$A$1047,0))</f>
        <v>#N/A</v>
      </c>
      <c r="G273" t="e">
        <f t="array" ref="G273">INDEX(Establishment!C$2:C$1047,MATCH($E273,Establishment!$A$2:$A$1047,0))</f>
        <v>#N/A</v>
      </c>
      <c r="H273" t="s">
        <v>20</v>
      </c>
      <c r="I273" s="4"/>
      <c r="J273" t="s">
        <v>20</v>
      </c>
      <c r="L273" s="4"/>
      <c r="M273" s="4">
        <f t="shared" si="48"/>
        <v>0</v>
      </c>
      <c r="N273" s="4">
        <f t="shared" si="49"/>
        <v>0</v>
      </c>
      <c r="O273" t="s">
        <v>20</v>
      </c>
      <c r="P273">
        <f t="array" ref="P273">INDEX(Items!B$2:B$1098,MATCH($O273,Items!$A$2:$A$1098,0))</f>
        <v>0</v>
      </c>
      <c r="Q273">
        <f t="array" ref="Q273">INDEX(Items!C$2:C$1098,MATCH($O273,Items!$A$2:$A$1098,0))</f>
        <v>0</v>
      </c>
      <c r="R273">
        <f t="array" ref="R273">INDEX(Items!D$2:D$1098,MATCH($O273,Items!$A$2:$A$1098,0))</f>
        <v>0</v>
      </c>
    </row>
    <row r="274" spans="1:18" ht="14.4" x14ac:dyDescent="0.3">
      <c r="A274">
        <f t="shared" si="45"/>
        <v>1</v>
      </c>
      <c r="B274" s="10" t="str">
        <f t="shared" si="46"/>
        <v/>
      </c>
      <c r="C274" s="2">
        <f t="shared" si="47"/>
        <v>1</v>
      </c>
      <c r="D274" s="3"/>
      <c r="E274" s="2"/>
      <c r="F274" t="e">
        <f t="array" ref="F274">INDEX(Establishment!B$2:B$1047,MATCH($E274,Establishment!$A$2:$A$1047,0))</f>
        <v>#N/A</v>
      </c>
      <c r="G274" t="e">
        <f t="array" ref="G274">INDEX(Establishment!C$2:C$1047,MATCH($E274,Establishment!$A$2:$A$1047,0))</f>
        <v>#N/A</v>
      </c>
      <c r="H274" t="s">
        <v>20</v>
      </c>
      <c r="I274" s="4"/>
      <c r="J274" t="s">
        <v>20</v>
      </c>
      <c r="L274" s="4"/>
      <c r="M274" s="4">
        <f t="shared" si="48"/>
        <v>0</v>
      </c>
      <c r="N274" s="4">
        <f t="shared" si="49"/>
        <v>0</v>
      </c>
      <c r="O274" t="s">
        <v>20</v>
      </c>
      <c r="P274">
        <f t="array" ref="P274">INDEX(Items!B$2:B$1098,MATCH($O274,Items!$A$2:$A$1098,0))</f>
        <v>0</v>
      </c>
      <c r="Q274">
        <f t="array" ref="Q274">INDEX(Items!C$2:C$1098,MATCH($O274,Items!$A$2:$A$1098,0))</f>
        <v>0</v>
      </c>
      <c r="R274">
        <f t="array" ref="R274">INDEX(Items!D$2:D$1098,MATCH($O274,Items!$A$2:$A$1098,0))</f>
        <v>0</v>
      </c>
    </row>
    <row r="275" spans="1:18" ht="14.4" x14ac:dyDescent="0.3">
      <c r="A275">
        <f t="shared" si="45"/>
        <v>1</v>
      </c>
      <c r="B275" s="10" t="str">
        <f t="shared" si="46"/>
        <v/>
      </c>
      <c r="C275" s="2">
        <f t="shared" si="47"/>
        <v>1</v>
      </c>
      <c r="D275" s="3"/>
      <c r="E275" s="2"/>
      <c r="F275" t="e">
        <f t="array" ref="F275">INDEX(Establishment!B$2:B$1047,MATCH($E275,Establishment!$A$2:$A$1047,0))</f>
        <v>#N/A</v>
      </c>
      <c r="G275" t="e">
        <f t="array" ref="G275">INDEX(Establishment!C$2:C$1047,MATCH($E275,Establishment!$A$2:$A$1047,0))</f>
        <v>#N/A</v>
      </c>
      <c r="H275" t="s">
        <v>20</v>
      </c>
      <c r="I275" s="4"/>
      <c r="J275" t="s">
        <v>20</v>
      </c>
      <c r="L275" s="4"/>
      <c r="M275" s="4">
        <f t="shared" si="48"/>
        <v>0</v>
      </c>
      <c r="N275" s="4">
        <f t="shared" si="49"/>
        <v>0</v>
      </c>
      <c r="O275" t="s">
        <v>20</v>
      </c>
      <c r="P275">
        <f t="array" ref="P275">INDEX(Items!B$2:B$1098,MATCH($O275,Items!$A$2:$A$1098,0))</f>
        <v>0</v>
      </c>
      <c r="Q275">
        <f t="array" ref="Q275">INDEX(Items!C$2:C$1098,MATCH($O275,Items!$A$2:$A$1098,0))</f>
        <v>0</v>
      </c>
      <c r="R275">
        <f t="array" ref="R275">INDEX(Items!D$2:D$1098,MATCH($O275,Items!$A$2:$A$1098,0))</f>
        <v>0</v>
      </c>
    </row>
    <row r="276" spans="1:18" ht="14.4" x14ac:dyDescent="0.3">
      <c r="A276">
        <f t="shared" si="45"/>
        <v>1</v>
      </c>
      <c r="B276" s="10" t="str">
        <f t="shared" si="46"/>
        <v/>
      </c>
      <c r="C276" s="2">
        <f t="shared" si="47"/>
        <v>1</v>
      </c>
      <c r="D276" s="3"/>
      <c r="E276" s="2"/>
      <c r="F276" t="e">
        <f t="array" ref="F276">INDEX(Establishment!B$2:B$1047,MATCH($E276,Establishment!$A$2:$A$1047,0))</f>
        <v>#N/A</v>
      </c>
      <c r="G276" t="e">
        <f t="array" ref="G276">INDEX(Establishment!C$2:C$1047,MATCH($E276,Establishment!$A$2:$A$1047,0))</f>
        <v>#N/A</v>
      </c>
      <c r="H276" t="s">
        <v>20</v>
      </c>
      <c r="I276" s="4"/>
      <c r="J276" t="s">
        <v>20</v>
      </c>
      <c r="L276" s="4"/>
      <c r="M276" s="4">
        <f t="shared" si="48"/>
        <v>0</v>
      </c>
      <c r="N276" s="4">
        <f t="shared" si="49"/>
        <v>0</v>
      </c>
      <c r="O276" t="s">
        <v>20</v>
      </c>
      <c r="P276">
        <f t="array" ref="P276">INDEX(Items!B$2:B$1098,MATCH($O276,Items!$A$2:$A$1098,0))</f>
        <v>0</v>
      </c>
      <c r="Q276">
        <f t="array" ref="Q276">INDEX(Items!C$2:C$1098,MATCH($O276,Items!$A$2:$A$1098,0))</f>
        <v>0</v>
      </c>
      <c r="R276">
        <f t="array" ref="R276">INDEX(Items!D$2:D$1098,MATCH($O276,Items!$A$2:$A$1098,0))</f>
        <v>0</v>
      </c>
    </row>
    <row r="277" spans="1:18" ht="14.4" x14ac:dyDescent="0.3">
      <c r="A277">
        <f t="shared" si="45"/>
        <v>1</v>
      </c>
      <c r="B277" s="10" t="str">
        <f t="shared" si="46"/>
        <v/>
      </c>
      <c r="C277" s="2">
        <f t="shared" si="47"/>
        <v>1</v>
      </c>
      <c r="D277" s="3"/>
      <c r="E277" s="2"/>
      <c r="F277" t="e">
        <f t="array" ref="F277">INDEX(Establishment!B$2:B$1047,MATCH($E277,Establishment!$A$2:$A$1047,0))</f>
        <v>#N/A</v>
      </c>
      <c r="G277" t="e">
        <f t="array" ref="G277">INDEX(Establishment!C$2:C$1047,MATCH($E277,Establishment!$A$2:$A$1047,0))</f>
        <v>#N/A</v>
      </c>
      <c r="H277" t="s">
        <v>20</v>
      </c>
      <c r="I277" s="4"/>
      <c r="J277" t="s">
        <v>20</v>
      </c>
      <c r="L277" s="4"/>
      <c r="M277" s="4">
        <f t="shared" si="48"/>
        <v>0</v>
      </c>
      <c r="N277" s="4">
        <f t="shared" si="49"/>
        <v>0</v>
      </c>
      <c r="O277" t="s">
        <v>20</v>
      </c>
      <c r="P277">
        <f t="array" ref="P277">INDEX(Items!B$2:B$1098,MATCH($O277,Items!$A$2:$A$1098,0))</f>
        <v>0</v>
      </c>
      <c r="Q277">
        <f t="array" ref="Q277">INDEX(Items!C$2:C$1098,MATCH($O277,Items!$A$2:$A$1098,0))</f>
        <v>0</v>
      </c>
      <c r="R277">
        <f t="array" ref="R277">INDEX(Items!D$2:D$1098,MATCH($O277,Items!$A$2:$A$1098,0))</f>
        <v>0</v>
      </c>
    </row>
    <row r="278" spans="1:18" ht="14.4" x14ac:dyDescent="0.3">
      <c r="A278">
        <f t="shared" si="45"/>
        <v>1</v>
      </c>
      <c r="B278" s="10" t="str">
        <f t="shared" si="46"/>
        <v/>
      </c>
      <c r="C278" s="2">
        <f t="shared" si="47"/>
        <v>1</v>
      </c>
      <c r="D278" s="3"/>
      <c r="E278" s="2"/>
      <c r="F278" t="e">
        <f t="array" ref="F278">INDEX(Establishment!B$2:B$1047,MATCH($E278,Establishment!$A$2:$A$1047,0))</f>
        <v>#N/A</v>
      </c>
      <c r="G278" t="e">
        <f t="array" ref="G278">INDEX(Establishment!C$2:C$1047,MATCH($E278,Establishment!$A$2:$A$1047,0))</f>
        <v>#N/A</v>
      </c>
      <c r="H278" t="s">
        <v>20</v>
      </c>
      <c r="I278" s="4"/>
      <c r="J278" t="s">
        <v>20</v>
      </c>
      <c r="L278" s="4"/>
      <c r="M278" s="4">
        <f t="shared" si="48"/>
        <v>0</v>
      </c>
      <c r="N278" s="4">
        <f t="shared" si="49"/>
        <v>0</v>
      </c>
      <c r="O278" t="s">
        <v>20</v>
      </c>
      <c r="P278">
        <f t="array" ref="P278">INDEX(Items!B$2:B$1098,MATCH($O278,Items!$A$2:$A$1098,0))</f>
        <v>0</v>
      </c>
      <c r="Q278">
        <f t="array" ref="Q278">INDEX(Items!C$2:C$1098,MATCH($O278,Items!$A$2:$A$1098,0))</f>
        <v>0</v>
      </c>
      <c r="R278">
        <f t="array" ref="R278">INDEX(Items!D$2:D$1098,MATCH($O278,Items!$A$2:$A$1098,0))</f>
        <v>0</v>
      </c>
    </row>
    <row r="279" spans="1:18" ht="14.4" x14ac:dyDescent="0.3">
      <c r="A279">
        <f t="shared" si="45"/>
        <v>1</v>
      </c>
      <c r="B279" s="10" t="str">
        <f t="shared" si="46"/>
        <v/>
      </c>
      <c r="C279" s="2">
        <f t="shared" si="47"/>
        <v>1</v>
      </c>
      <c r="D279" s="3"/>
      <c r="E279" s="2"/>
      <c r="F279" t="e">
        <f t="array" ref="F279">INDEX(Establishment!B$2:B$1047,MATCH($E279,Establishment!$A$2:$A$1047,0))</f>
        <v>#N/A</v>
      </c>
      <c r="G279" t="e">
        <f t="array" ref="G279">INDEX(Establishment!C$2:C$1047,MATCH($E279,Establishment!$A$2:$A$1047,0))</f>
        <v>#N/A</v>
      </c>
      <c r="H279" t="s">
        <v>20</v>
      </c>
      <c r="I279" s="4"/>
      <c r="J279" t="s">
        <v>20</v>
      </c>
      <c r="L279" s="4"/>
      <c r="M279" s="4">
        <f t="shared" si="48"/>
        <v>0</v>
      </c>
      <c r="N279" s="4">
        <f t="shared" si="49"/>
        <v>0</v>
      </c>
      <c r="O279" t="s">
        <v>20</v>
      </c>
      <c r="P279">
        <f t="array" ref="P279">INDEX(Items!B$2:B$1098,MATCH($O279,Items!$A$2:$A$1098,0))</f>
        <v>0</v>
      </c>
      <c r="Q279">
        <f t="array" ref="Q279">INDEX(Items!C$2:C$1098,MATCH($O279,Items!$A$2:$A$1098,0))</f>
        <v>0</v>
      </c>
      <c r="R279">
        <f t="array" ref="R279">INDEX(Items!D$2:D$1098,MATCH($O279,Items!$A$2:$A$1098,0))</f>
        <v>0</v>
      </c>
    </row>
    <row r="280" spans="1:18" ht="14.4" x14ac:dyDescent="0.3">
      <c r="A280">
        <f t="shared" si="45"/>
        <v>1</v>
      </c>
      <c r="B280" s="10" t="str">
        <f t="shared" si="46"/>
        <v/>
      </c>
      <c r="C280" s="2">
        <f t="shared" si="47"/>
        <v>1</v>
      </c>
      <c r="D280" s="3"/>
      <c r="E280" s="2"/>
      <c r="F280" t="e">
        <f t="array" ref="F280">INDEX(Establishment!B$2:B$1047,MATCH($E280,Establishment!$A$2:$A$1047,0))</f>
        <v>#N/A</v>
      </c>
      <c r="G280" t="e">
        <f t="array" ref="G280">INDEX(Establishment!C$2:C$1047,MATCH($E280,Establishment!$A$2:$A$1047,0))</f>
        <v>#N/A</v>
      </c>
      <c r="H280" t="s">
        <v>20</v>
      </c>
      <c r="I280" s="4"/>
      <c r="J280" t="s">
        <v>20</v>
      </c>
      <c r="L280" s="4"/>
      <c r="M280" s="4">
        <f t="shared" si="48"/>
        <v>0</v>
      </c>
      <c r="N280" s="4">
        <f t="shared" si="49"/>
        <v>0</v>
      </c>
      <c r="O280" t="s">
        <v>20</v>
      </c>
      <c r="P280">
        <f t="array" ref="P280">INDEX(Items!B$2:B$1098,MATCH($O280,Items!$A$2:$A$1098,0))</f>
        <v>0</v>
      </c>
      <c r="Q280">
        <f t="array" ref="Q280">INDEX(Items!C$2:C$1098,MATCH($O280,Items!$A$2:$A$1098,0))</f>
        <v>0</v>
      </c>
      <c r="R280">
        <f t="array" ref="R280">INDEX(Items!D$2:D$1098,MATCH($O280,Items!$A$2:$A$1098,0))</f>
        <v>0</v>
      </c>
    </row>
    <row r="281" spans="1:18" ht="14.4" x14ac:dyDescent="0.3">
      <c r="A281">
        <f t="shared" si="45"/>
        <v>1</v>
      </c>
      <c r="B281" s="10" t="str">
        <f t="shared" si="46"/>
        <v/>
      </c>
      <c r="C281" s="2">
        <f t="shared" si="47"/>
        <v>1</v>
      </c>
      <c r="D281" s="3"/>
      <c r="E281" s="2"/>
      <c r="F281" t="e">
        <f t="array" ref="F281">INDEX(Establishment!B$2:B$1047,MATCH($E281,Establishment!$A$2:$A$1047,0))</f>
        <v>#N/A</v>
      </c>
      <c r="G281" t="e">
        <f t="array" ref="G281">INDEX(Establishment!C$2:C$1047,MATCH($E281,Establishment!$A$2:$A$1047,0))</f>
        <v>#N/A</v>
      </c>
      <c r="H281" t="s">
        <v>20</v>
      </c>
      <c r="I281" s="4"/>
      <c r="J281" t="s">
        <v>20</v>
      </c>
      <c r="L281" s="4"/>
      <c r="M281" s="4">
        <f t="shared" si="48"/>
        <v>0</v>
      </c>
      <c r="N281" s="4">
        <f t="shared" si="49"/>
        <v>0</v>
      </c>
      <c r="O281" t="s">
        <v>20</v>
      </c>
      <c r="P281">
        <f t="array" ref="P281">INDEX(Items!B$2:B$1098,MATCH($O281,Items!$A$2:$A$1098,0))</f>
        <v>0</v>
      </c>
      <c r="Q281">
        <f t="array" ref="Q281">INDEX(Items!C$2:C$1098,MATCH($O281,Items!$A$2:$A$1098,0))</f>
        <v>0</v>
      </c>
      <c r="R281">
        <f t="array" ref="R281">INDEX(Items!D$2:D$1098,MATCH($O281,Items!$A$2:$A$1098,0))</f>
        <v>0</v>
      </c>
    </row>
    <row r="282" spans="1:18" ht="14.4" x14ac:dyDescent="0.3">
      <c r="A282">
        <f t="shared" si="45"/>
        <v>1</v>
      </c>
      <c r="B282" s="10" t="str">
        <f t="shared" si="46"/>
        <v/>
      </c>
      <c r="C282" s="2">
        <f t="shared" si="47"/>
        <v>1</v>
      </c>
      <c r="D282" s="3"/>
      <c r="E282" s="2"/>
      <c r="F282" t="e">
        <f t="array" ref="F282">INDEX(Establishment!B$2:B$1047,MATCH($E282,Establishment!$A$2:$A$1047,0))</f>
        <v>#N/A</v>
      </c>
      <c r="G282" t="e">
        <f t="array" ref="G282">INDEX(Establishment!C$2:C$1047,MATCH($E282,Establishment!$A$2:$A$1047,0))</f>
        <v>#N/A</v>
      </c>
      <c r="H282" t="s">
        <v>20</v>
      </c>
      <c r="I282" s="4"/>
      <c r="J282" t="s">
        <v>20</v>
      </c>
      <c r="L282" s="4"/>
      <c r="M282" s="4">
        <f t="shared" si="48"/>
        <v>0</v>
      </c>
      <c r="N282" s="4">
        <f t="shared" si="49"/>
        <v>0</v>
      </c>
      <c r="O282" t="s">
        <v>20</v>
      </c>
      <c r="P282">
        <f t="array" ref="P282">INDEX(Items!B$2:B$1098,MATCH($O282,Items!$A$2:$A$1098,0))</f>
        <v>0</v>
      </c>
      <c r="Q282">
        <f t="array" ref="Q282">INDEX(Items!C$2:C$1098,MATCH($O282,Items!$A$2:$A$1098,0))</f>
        <v>0</v>
      </c>
      <c r="R282">
        <f t="array" ref="R282">INDEX(Items!D$2:D$1098,MATCH($O282,Items!$A$2:$A$1098,0))</f>
        <v>0</v>
      </c>
    </row>
    <row r="283" spans="1:18" ht="14.4" x14ac:dyDescent="0.3">
      <c r="A283">
        <f t="shared" si="45"/>
        <v>1</v>
      </c>
      <c r="B283" s="10" t="str">
        <f t="shared" si="46"/>
        <v/>
      </c>
      <c r="C283" s="2">
        <f t="shared" si="47"/>
        <v>1</v>
      </c>
      <c r="D283" s="3"/>
      <c r="E283" s="2"/>
      <c r="F283" t="e">
        <f t="array" ref="F283">INDEX(Establishment!B$2:B$1047,MATCH($E283,Establishment!$A$2:$A$1047,0))</f>
        <v>#N/A</v>
      </c>
      <c r="G283" t="e">
        <f t="array" ref="G283">INDEX(Establishment!C$2:C$1047,MATCH($E283,Establishment!$A$2:$A$1047,0))</f>
        <v>#N/A</v>
      </c>
      <c r="H283" t="s">
        <v>20</v>
      </c>
      <c r="I283" s="4"/>
      <c r="J283" t="s">
        <v>20</v>
      </c>
      <c r="L283" s="4"/>
      <c r="M283" s="4">
        <f t="shared" si="48"/>
        <v>0</v>
      </c>
      <c r="N283" s="4">
        <f t="shared" si="49"/>
        <v>0</v>
      </c>
      <c r="O283" t="s">
        <v>20</v>
      </c>
      <c r="P283">
        <f t="array" ref="P283">INDEX(Items!B$2:B$1098,MATCH($O283,Items!$A$2:$A$1098,0))</f>
        <v>0</v>
      </c>
      <c r="Q283">
        <f t="array" ref="Q283">INDEX(Items!C$2:C$1098,MATCH($O283,Items!$A$2:$A$1098,0))</f>
        <v>0</v>
      </c>
      <c r="R283">
        <f t="array" ref="R283">INDEX(Items!D$2:D$1098,MATCH($O283,Items!$A$2:$A$1098,0))</f>
        <v>0</v>
      </c>
    </row>
    <row r="284" spans="1:18" ht="14.4" x14ac:dyDescent="0.3">
      <c r="A284">
        <f t="shared" si="45"/>
        <v>1</v>
      </c>
      <c r="B284" s="10" t="str">
        <f t="shared" si="46"/>
        <v/>
      </c>
      <c r="C284" s="2">
        <f t="shared" si="47"/>
        <v>1</v>
      </c>
      <c r="D284" s="3"/>
      <c r="E284" s="2"/>
      <c r="F284" t="e">
        <f t="array" ref="F284">INDEX(Establishment!B$2:B$1047,MATCH($E284,Establishment!$A$2:$A$1047,0))</f>
        <v>#N/A</v>
      </c>
      <c r="G284" t="e">
        <f t="array" ref="G284">INDEX(Establishment!C$2:C$1047,MATCH($E284,Establishment!$A$2:$A$1047,0))</f>
        <v>#N/A</v>
      </c>
      <c r="H284" t="s">
        <v>20</v>
      </c>
      <c r="I284" s="4"/>
      <c r="J284" t="s">
        <v>20</v>
      </c>
      <c r="L284" s="4"/>
      <c r="M284" s="4">
        <f t="shared" si="48"/>
        <v>0</v>
      </c>
      <c r="N284" s="4">
        <f t="shared" si="49"/>
        <v>0</v>
      </c>
      <c r="O284" t="s">
        <v>20</v>
      </c>
      <c r="P284">
        <f t="array" ref="P284">INDEX(Items!B$2:B$1098,MATCH($O284,Items!$A$2:$A$1098,0))</f>
        <v>0</v>
      </c>
      <c r="Q284">
        <f t="array" ref="Q284">INDEX(Items!C$2:C$1098,MATCH($O284,Items!$A$2:$A$1098,0))</f>
        <v>0</v>
      </c>
      <c r="R284">
        <f t="array" ref="R284">INDEX(Items!D$2:D$1098,MATCH($O284,Items!$A$2:$A$1098,0))</f>
        <v>0</v>
      </c>
    </row>
    <row r="285" spans="1:18" ht="14.4" x14ac:dyDescent="0.3">
      <c r="A285">
        <f t="shared" si="45"/>
        <v>1</v>
      </c>
      <c r="B285" s="10" t="str">
        <f t="shared" si="46"/>
        <v/>
      </c>
      <c r="C285" s="2">
        <f t="shared" si="47"/>
        <v>1</v>
      </c>
      <c r="D285" s="3"/>
      <c r="E285" s="2"/>
      <c r="F285" t="e">
        <f t="array" ref="F285">INDEX(Establishment!B$2:B$1047,MATCH($E285,Establishment!$A$2:$A$1047,0))</f>
        <v>#N/A</v>
      </c>
      <c r="G285" t="e">
        <f t="array" ref="G285">INDEX(Establishment!C$2:C$1047,MATCH($E285,Establishment!$A$2:$A$1047,0))</f>
        <v>#N/A</v>
      </c>
      <c r="H285" t="s">
        <v>20</v>
      </c>
      <c r="I285" s="4"/>
      <c r="J285" t="s">
        <v>20</v>
      </c>
      <c r="L285" s="4"/>
      <c r="M285" s="4">
        <f t="shared" si="48"/>
        <v>0</v>
      </c>
      <c r="N285" s="4">
        <f t="shared" si="49"/>
        <v>0</v>
      </c>
      <c r="O285" t="s">
        <v>20</v>
      </c>
      <c r="P285">
        <f t="array" ref="P285">INDEX(Items!B$2:B$1098,MATCH($O285,Items!$A$2:$A$1098,0))</f>
        <v>0</v>
      </c>
      <c r="Q285">
        <f t="array" ref="Q285">INDEX(Items!C$2:C$1098,MATCH($O285,Items!$A$2:$A$1098,0))</f>
        <v>0</v>
      </c>
      <c r="R285">
        <f t="array" ref="R285">INDEX(Items!D$2:D$1098,MATCH($O285,Items!$A$2:$A$1098,0))</f>
        <v>0</v>
      </c>
    </row>
    <row r="286" spans="1:18" ht="14.4" x14ac:dyDescent="0.3">
      <c r="A286">
        <f t="shared" si="45"/>
        <v>1</v>
      </c>
      <c r="B286" s="10" t="str">
        <f t="shared" si="46"/>
        <v/>
      </c>
      <c r="C286" s="2">
        <f t="shared" si="47"/>
        <v>1</v>
      </c>
      <c r="D286" s="3"/>
      <c r="E286" s="2"/>
      <c r="F286" t="e">
        <f t="array" ref="F286">INDEX(Establishment!B$2:B$1047,MATCH($E286,Establishment!$A$2:$A$1047,0))</f>
        <v>#N/A</v>
      </c>
      <c r="G286" t="e">
        <f t="array" ref="G286">INDEX(Establishment!C$2:C$1047,MATCH($E286,Establishment!$A$2:$A$1047,0))</f>
        <v>#N/A</v>
      </c>
      <c r="H286" t="s">
        <v>20</v>
      </c>
      <c r="I286" s="4"/>
      <c r="J286" t="s">
        <v>20</v>
      </c>
      <c r="L286" s="4"/>
      <c r="M286" s="4">
        <f t="shared" si="48"/>
        <v>0</v>
      </c>
      <c r="N286" s="4">
        <f t="shared" si="49"/>
        <v>0</v>
      </c>
      <c r="O286" t="s">
        <v>20</v>
      </c>
      <c r="P286">
        <f t="array" ref="P286">INDEX(Items!B$2:B$1098,MATCH($O286,Items!$A$2:$A$1098,0))</f>
        <v>0</v>
      </c>
      <c r="Q286">
        <f t="array" ref="Q286">INDEX(Items!C$2:C$1098,MATCH($O286,Items!$A$2:$A$1098,0))</f>
        <v>0</v>
      </c>
      <c r="R286">
        <f t="array" ref="R286">INDEX(Items!D$2:D$1098,MATCH($O286,Items!$A$2:$A$1098,0))</f>
        <v>0</v>
      </c>
    </row>
    <row r="287" spans="1:18" ht="14.4" x14ac:dyDescent="0.3">
      <c r="A287">
        <f t="shared" si="45"/>
        <v>1</v>
      </c>
      <c r="B287" s="10" t="str">
        <f t="shared" si="46"/>
        <v/>
      </c>
      <c r="C287" s="2">
        <f t="shared" si="47"/>
        <v>1</v>
      </c>
      <c r="D287" s="3"/>
      <c r="E287" s="2"/>
      <c r="F287" t="e">
        <f t="array" ref="F287">INDEX(Establishment!B$2:B$1047,MATCH($E287,Establishment!$A$2:$A$1047,0))</f>
        <v>#N/A</v>
      </c>
      <c r="G287" t="e">
        <f t="array" ref="G287">INDEX(Establishment!C$2:C$1047,MATCH($E287,Establishment!$A$2:$A$1047,0))</f>
        <v>#N/A</v>
      </c>
      <c r="H287" t="s">
        <v>20</v>
      </c>
      <c r="I287" s="4"/>
      <c r="J287" t="s">
        <v>20</v>
      </c>
      <c r="L287" s="4"/>
      <c r="M287" s="4">
        <f t="shared" si="48"/>
        <v>0</v>
      </c>
      <c r="N287" s="4">
        <f t="shared" si="49"/>
        <v>0</v>
      </c>
      <c r="O287" t="s">
        <v>20</v>
      </c>
      <c r="P287">
        <f t="array" ref="P287">INDEX(Items!B$2:B$1098,MATCH($O287,Items!$A$2:$A$1098,0))</f>
        <v>0</v>
      </c>
      <c r="Q287">
        <f t="array" ref="Q287">INDEX(Items!C$2:C$1098,MATCH($O287,Items!$A$2:$A$1098,0))</f>
        <v>0</v>
      </c>
      <c r="R287">
        <f t="array" ref="R287">INDEX(Items!D$2:D$1098,MATCH($O287,Items!$A$2:$A$1098,0))</f>
        <v>0</v>
      </c>
    </row>
    <row r="288" spans="1:18" ht="14.4" x14ac:dyDescent="0.3">
      <c r="A288">
        <f t="shared" si="45"/>
        <v>1</v>
      </c>
      <c r="B288" s="10" t="str">
        <f t="shared" si="46"/>
        <v/>
      </c>
      <c r="C288" s="2">
        <f t="shared" si="47"/>
        <v>1</v>
      </c>
      <c r="D288" s="3"/>
      <c r="E288" s="2"/>
      <c r="F288" t="e">
        <f t="array" ref="F288">INDEX(Establishment!B$2:B$1047,MATCH($E288,Establishment!$A$2:$A$1047,0))</f>
        <v>#N/A</v>
      </c>
      <c r="G288" t="e">
        <f t="array" ref="G288">INDEX(Establishment!C$2:C$1047,MATCH($E288,Establishment!$A$2:$A$1047,0))</f>
        <v>#N/A</v>
      </c>
      <c r="H288" t="s">
        <v>20</v>
      </c>
      <c r="I288" s="4"/>
      <c r="J288" t="s">
        <v>20</v>
      </c>
      <c r="L288" s="4"/>
      <c r="M288" s="4">
        <f t="shared" si="48"/>
        <v>0</v>
      </c>
      <c r="N288" s="4">
        <f t="shared" si="49"/>
        <v>0</v>
      </c>
      <c r="O288" t="s">
        <v>20</v>
      </c>
      <c r="P288">
        <f t="array" ref="P288">INDEX(Items!B$2:B$1098,MATCH($O288,Items!$A$2:$A$1098,0))</f>
        <v>0</v>
      </c>
      <c r="Q288">
        <f t="array" ref="Q288">INDEX(Items!C$2:C$1098,MATCH($O288,Items!$A$2:$A$1098,0))</f>
        <v>0</v>
      </c>
      <c r="R288">
        <f t="array" ref="R288">INDEX(Items!D$2:D$1098,MATCH($O288,Items!$A$2:$A$1098,0))</f>
        <v>0</v>
      </c>
    </row>
    <row r="289" spans="1:18" ht="14.4" x14ac:dyDescent="0.3">
      <c r="A289">
        <f t="shared" si="45"/>
        <v>1</v>
      </c>
      <c r="B289" s="10" t="str">
        <f t="shared" si="46"/>
        <v/>
      </c>
      <c r="C289" s="2">
        <f t="shared" si="47"/>
        <v>1</v>
      </c>
      <c r="D289" s="3"/>
      <c r="E289" s="2"/>
      <c r="F289" t="e">
        <f t="array" ref="F289">INDEX(Establishment!B$2:B$1047,MATCH($E289,Establishment!$A$2:$A$1047,0))</f>
        <v>#N/A</v>
      </c>
      <c r="G289" t="e">
        <f t="array" ref="G289">INDEX(Establishment!C$2:C$1047,MATCH($E289,Establishment!$A$2:$A$1047,0))</f>
        <v>#N/A</v>
      </c>
      <c r="H289" t="s">
        <v>20</v>
      </c>
      <c r="I289" s="4"/>
      <c r="J289" t="s">
        <v>20</v>
      </c>
      <c r="L289" s="4"/>
      <c r="M289" s="4">
        <f t="shared" si="48"/>
        <v>0</v>
      </c>
      <c r="N289" s="4">
        <f t="shared" si="49"/>
        <v>0</v>
      </c>
      <c r="O289" t="s">
        <v>20</v>
      </c>
      <c r="P289">
        <f t="array" ref="P289">INDEX(Items!B$2:B$1098,MATCH($O289,Items!$A$2:$A$1098,0))</f>
        <v>0</v>
      </c>
      <c r="Q289">
        <f t="array" ref="Q289">INDEX(Items!C$2:C$1098,MATCH($O289,Items!$A$2:$A$1098,0))</f>
        <v>0</v>
      </c>
      <c r="R289">
        <f t="array" ref="R289">INDEX(Items!D$2:D$1098,MATCH($O289,Items!$A$2:$A$1098,0))</f>
        <v>0</v>
      </c>
    </row>
    <row r="290" spans="1:18" ht="14.4" x14ac:dyDescent="0.3">
      <c r="A290">
        <f t="shared" si="45"/>
        <v>1</v>
      </c>
      <c r="B290" s="10" t="str">
        <f t="shared" si="46"/>
        <v/>
      </c>
      <c r="C290" s="2">
        <f t="shared" si="47"/>
        <v>1</v>
      </c>
      <c r="D290" s="3"/>
      <c r="E290" s="2"/>
      <c r="F290" t="e">
        <f t="array" ref="F290">INDEX(Establishment!B$2:B$1047,MATCH($E290,Establishment!$A$2:$A$1047,0))</f>
        <v>#N/A</v>
      </c>
      <c r="G290" t="e">
        <f t="array" ref="G290">INDEX(Establishment!C$2:C$1047,MATCH($E290,Establishment!$A$2:$A$1047,0))</f>
        <v>#N/A</v>
      </c>
      <c r="H290" t="s">
        <v>20</v>
      </c>
      <c r="I290" s="4"/>
      <c r="J290" t="s">
        <v>20</v>
      </c>
      <c r="L290" s="4"/>
      <c r="M290" s="4">
        <f t="shared" si="48"/>
        <v>0</v>
      </c>
      <c r="N290" s="4">
        <f t="shared" si="49"/>
        <v>0</v>
      </c>
      <c r="O290" t="s">
        <v>20</v>
      </c>
      <c r="P290">
        <f t="array" ref="P290">INDEX(Items!B$2:B$1098,MATCH($O290,Items!$A$2:$A$1098,0))</f>
        <v>0</v>
      </c>
      <c r="Q290">
        <f t="array" ref="Q290">INDEX(Items!C$2:C$1098,MATCH($O290,Items!$A$2:$A$1098,0))</f>
        <v>0</v>
      </c>
      <c r="R290">
        <f t="array" ref="R290">INDEX(Items!D$2:D$1098,MATCH($O290,Items!$A$2:$A$1098,0))</f>
        <v>0</v>
      </c>
    </row>
    <row r="291" spans="1:18" ht="14.4" x14ac:dyDescent="0.3">
      <c r="A291">
        <f t="shared" si="45"/>
        <v>1</v>
      </c>
      <c r="B291" s="10" t="str">
        <f t="shared" si="46"/>
        <v/>
      </c>
      <c r="C291" s="2">
        <f t="shared" si="47"/>
        <v>1</v>
      </c>
      <c r="D291" s="3"/>
      <c r="E291" s="2"/>
      <c r="F291" t="e">
        <f t="array" ref="F291">INDEX(Establishment!B$2:B$1047,MATCH($E291,Establishment!$A$2:$A$1047,0))</f>
        <v>#N/A</v>
      </c>
      <c r="G291" t="e">
        <f t="array" ref="G291">INDEX(Establishment!C$2:C$1047,MATCH($E291,Establishment!$A$2:$A$1047,0))</f>
        <v>#N/A</v>
      </c>
      <c r="H291" t="s">
        <v>20</v>
      </c>
      <c r="I291" s="4"/>
      <c r="J291" t="s">
        <v>20</v>
      </c>
      <c r="L291" s="4"/>
      <c r="M291" s="4">
        <f t="shared" si="48"/>
        <v>0</v>
      </c>
      <c r="N291" s="4">
        <f t="shared" si="49"/>
        <v>0</v>
      </c>
      <c r="O291" t="s">
        <v>20</v>
      </c>
      <c r="P291">
        <f t="array" ref="P291">INDEX(Items!B$2:B$1098,MATCH($O291,Items!$A$2:$A$1098,0))</f>
        <v>0</v>
      </c>
      <c r="Q291">
        <f t="array" ref="Q291">INDEX(Items!C$2:C$1098,MATCH($O291,Items!$A$2:$A$1098,0))</f>
        <v>0</v>
      </c>
      <c r="R291">
        <f t="array" ref="R291">INDEX(Items!D$2:D$1098,MATCH($O291,Items!$A$2:$A$1098,0))</f>
        <v>0</v>
      </c>
    </row>
    <row r="292" spans="1:18" ht="14.4" x14ac:dyDescent="0.3">
      <c r="A292">
        <f t="shared" si="45"/>
        <v>1</v>
      </c>
      <c r="B292" s="10" t="str">
        <f t="shared" si="46"/>
        <v/>
      </c>
      <c r="C292" s="2">
        <f t="shared" si="47"/>
        <v>1</v>
      </c>
      <c r="D292" s="3"/>
      <c r="E292" s="2"/>
      <c r="F292" t="e">
        <f t="array" ref="F292">INDEX(Establishment!B$2:B$1047,MATCH($E292,Establishment!$A$2:$A$1047,0))</f>
        <v>#N/A</v>
      </c>
      <c r="G292" t="e">
        <f t="array" ref="G292">INDEX(Establishment!C$2:C$1047,MATCH($E292,Establishment!$A$2:$A$1047,0))</f>
        <v>#N/A</v>
      </c>
      <c r="H292" t="s">
        <v>20</v>
      </c>
      <c r="I292" s="4"/>
      <c r="J292" t="s">
        <v>20</v>
      </c>
      <c r="L292" s="4"/>
      <c r="M292" s="4">
        <f t="shared" si="48"/>
        <v>0</v>
      </c>
      <c r="N292" s="4">
        <f t="shared" si="49"/>
        <v>0</v>
      </c>
      <c r="O292" t="s">
        <v>20</v>
      </c>
      <c r="P292">
        <f t="array" ref="P292">INDEX(Items!B$2:B$1098,MATCH($O292,Items!$A$2:$A$1098,0))</f>
        <v>0</v>
      </c>
      <c r="Q292">
        <f t="array" ref="Q292">INDEX(Items!C$2:C$1098,MATCH($O292,Items!$A$2:$A$1098,0))</f>
        <v>0</v>
      </c>
      <c r="R292">
        <f t="array" ref="R292">INDEX(Items!D$2:D$1098,MATCH($O292,Items!$A$2:$A$1098,0))</f>
        <v>0</v>
      </c>
    </row>
    <row r="293" spans="1:18" ht="14.4" x14ac:dyDescent="0.3">
      <c r="A293">
        <f t="shared" si="45"/>
        <v>1</v>
      </c>
      <c r="B293" s="10" t="str">
        <f t="shared" si="46"/>
        <v/>
      </c>
      <c r="C293" s="2">
        <f t="shared" si="47"/>
        <v>1</v>
      </c>
      <c r="D293" s="3"/>
      <c r="E293" s="2"/>
      <c r="F293" t="e">
        <f t="array" ref="F293">INDEX(Establishment!B$2:B$1047,MATCH($E293,Establishment!$A$2:$A$1047,0))</f>
        <v>#N/A</v>
      </c>
      <c r="G293" t="e">
        <f t="array" ref="G293">INDEX(Establishment!C$2:C$1047,MATCH($E293,Establishment!$A$2:$A$1047,0))</f>
        <v>#N/A</v>
      </c>
      <c r="H293" t="s">
        <v>20</v>
      </c>
      <c r="I293" s="4"/>
      <c r="J293" t="s">
        <v>20</v>
      </c>
      <c r="L293" s="4"/>
      <c r="M293" s="4">
        <f t="shared" si="48"/>
        <v>0</v>
      </c>
      <c r="N293" s="4">
        <f t="shared" si="49"/>
        <v>0</v>
      </c>
      <c r="O293" t="s">
        <v>20</v>
      </c>
      <c r="P293">
        <f t="array" ref="P293">INDEX(Items!B$2:B$1098,MATCH($O293,Items!$A$2:$A$1098,0))</f>
        <v>0</v>
      </c>
      <c r="Q293">
        <f t="array" ref="Q293">INDEX(Items!C$2:C$1098,MATCH($O293,Items!$A$2:$A$1098,0))</f>
        <v>0</v>
      </c>
      <c r="R293">
        <f t="array" ref="R293">INDEX(Items!D$2:D$1098,MATCH($O293,Items!$A$2:$A$1098,0))</f>
        <v>0</v>
      </c>
    </row>
    <row r="294" spans="1:18" ht="14.4" x14ac:dyDescent="0.3">
      <c r="A294">
        <f t="shared" si="45"/>
        <v>1</v>
      </c>
      <c r="B294" s="10" t="str">
        <f t="shared" si="46"/>
        <v/>
      </c>
      <c r="C294" s="2">
        <f t="shared" si="47"/>
        <v>1</v>
      </c>
      <c r="D294" s="3"/>
      <c r="E294" s="2"/>
      <c r="F294" t="e">
        <f t="array" ref="F294">INDEX(Establishment!B$2:B$1047,MATCH($E294,Establishment!$A$2:$A$1047,0))</f>
        <v>#N/A</v>
      </c>
      <c r="G294" t="e">
        <f t="array" ref="G294">INDEX(Establishment!C$2:C$1047,MATCH($E294,Establishment!$A$2:$A$1047,0))</f>
        <v>#N/A</v>
      </c>
      <c r="H294" t="s">
        <v>20</v>
      </c>
      <c r="I294" s="4"/>
      <c r="J294" t="s">
        <v>20</v>
      </c>
      <c r="L294" s="4"/>
      <c r="M294" s="4">
        <f t="shared" si="48"/>
        <v>0</v>
      </c>
      <c r="N294" s="4">
        <f t="shared" si="49"/>
        <v>0</v>
      </c>
      <c r="O294" t="s">
        <v>20</v>
      </c>
      <c r="P294">
        <f t="array" ref="P294">INDEX(Items!B$2:B$1098,MATCH($O294,Items!$A$2:$A$1098,0))</f>
        <v>0</v>
      </c>
      <c r="Q294">
        <f t="array" ref="Q294">INDEX(Items!C$2:C$1098,MATCH($O294,Items!$A$2:$A$1098,0))</f>
        <v>0</v>
      </c>
      <c r="R294">
        <f t="array" ref="R294">INDEX(Items!D$2:D$1098,MATCH($O294,Items!$A$2:$A$1098,0))</f>
        <v>0</v>
      </c>
    </row>
    <row r="295" spans="1:18" ht="14.4" x14ac:dyDescent="0.3">
      <c r="A295">
        <f t="shared" si="45"/>
        <v>1</v>
      </c>
      <c r="B295" s="10" t="str">
        <f t="shared" si="46"/>
        <v/>
      </c>
      <c r="C295" s="2">
        <f t="shared" si="47"/>
        <v>1</v>
      </c>
      <c r="D295" s="3"/>
      <c r="E295" s="2"/>
      <c r="F295" t="e">
        <f t="array" ref="F295">INDEX(Establishment!B$2:B$1047,MATCH($E295,Establishment!$A$2:$A$1047,0))</f>
        <v>#N/A</v>
      </c>
      <c r="G295" t="e">
        <f t="array" ref="G295">INDEX(Establishment!C$2:C$1047,MATCH($E295,Establishment!$A$2:$A$1047,0))</f>
        <v>#N/A</v>
      </c>
      <c r="H295" t="s">
        <v>20</v>
      </c>
      <c r="I295" s="4"/>
      <c r="J295" t="s">
        <v>20</v>
      </c>
      <c r="L295" s="4"/>
      <c r="M295" s="4">
        <f t="shared" si="48"/>
        <v>0</v>
      </c>
      <c r="N295" s="4">
        <f t="shared" si="49"/>
        <v>0</v>
      </c>
      <c r="O295" t="s">
        <v>20</v>
      </c>
      <c r="P295">
        <f t="array" ref="P295">INDEX(Items!B$2:B$1098,MATCH($O295,Items!$A$2:$A$1098,0))</f>
        <v>0</v>
      </c>
      <c r="Q295">
        <f t="array" ref="Q295">INDEX(Items!C$2:C$1098,MATCH($O295,Items!$A$2:$A$1098,0))</f>
        <v>0</v>
      </c>
      <c r="R295">
        <f t="array" ref="R295">INDEX(Items!D$2:D$1098,MATCH($O295,Items!$A$2:$A$1098,0))</f>
        <v>0</v>
      </c>
    </row>
    <row r="296" spans="1:18" ht="14.4" x14ac:dyDescent="0.3">
      <c r="A296">
        <f t="shared" si="45"/>
        <v>1</v>
      </c>
      <c r="B296" s="10" t="str">
        <f t="shared" si="46"/>
        <v/>
      </c>
      <c r="C296" s="2">
        <f t="shared" si="47"/>
        <v>1</v>
      </c>
      <c r="D296" s="3"/>
      <c r="E296" s="2"/>
      <c r="F296" t="e">
        <f t="array" ref="F296">INDEX(Establishment!B$2:B$1047,MATCH($E296,Establishment!$A$2:$A$1047,0))</f>
        <v>#N/A</v>
      </c>
      <c r="G296" t="e">
        <f t="array" ref="G296">INDEX(Establishment!C$2:C$1047,MATCH($E296,Establishment!$A$2:$A$1047,0))</f>
        <v>#N/A</v>
      </c>
      <c r="H296" t="s">
        <v>20</v>
      </c>
      <c r="I296" s="4"/>
      <c r="J296" t="s">
        <v>20</v>
      </c>
      <c r="L296" s="4"/>
      <c r="M296" s="4">
        <f t="shared" si="48"/>
        <v>0</v>
      </c>
      <c r="N296" s="4">
        <f t="shared" si="49"/>
        <v>0</v>
      </c>
      <c r="O296" t="s">
        <v>20</v>
      </c>
      <c r="P296">
        <f t="array" ref="P296">INDEX(Items!B$2:B$1098,MATCH($O296,Items!$A$2:$A$1098,0))</f>
        <v>0</v>
      </c>
      <c r="Q296">
        <f t="array" ref="Q296">INDEX(Items!C$2:C$1098,MATCH($O296,Items!$A$2:$A$1098,0))</f>
        <v>0</v>
      </c>
      <c r="R296">
        <f t="array" ref="R296">INDEX(Items!D$2:D$1098,MATCH($O296,Items!$A$2:$A$1098,0))</f>
        <v>0</v>
      </c>
    </row>
    <row r="297" spans="1:18" ht="14.4" x14ac:dyDescent="0.3">
      <c r="A297">
        <f t="shared" si="45"/>
        <v>1</v>
      </c>
      <c r="B297" s="10" t="str">
        <f t="shared" si="46"/>
        <v/>
      </c>
      <c r="C297" s="2">
        <f t="shared" si="47"/>
        <v>1</v>
      </c>
      <c r="D297" s="3"/>
      <c r="E297" s="2"/>
      <c r="F297" t="e">
        <f t="array" ref="F297">INDEX(Establishment!B$2:B$1047,MATCH($E297,Establishment!$A$2:$A$1047,0))</f>
        <v>#N/A</v>
      </c>
      <c r="G297" t="e">
        <f t="array" ref="G297">INDEX(Establishment!C$2:C$1047,MATCH($E297,Establishment!$A$2:$A$1047,0))</f>
        <v>#N/A</v>
      </c>
      <c r="H297" t="s">
        <v>20</v>
      </c>
      <c r="I297" s="4"/>
      <c r="J297" t="s">
        <v>20</v>
      </c>
      <c r="L297" s="4"/>
      <c r="M297" s="4">
        <f t="shared" si="48"/>
        <v>0</v>
      </c>
      <c r="N297" s="4">
        <f t="shared" si="49"/>
        <v>0</v>
      </c>
      <c r="O297" t="s">
        <v>20</v>
      </c>
      <c r="P297">
        <f t="array" ref="P297">INDEX(Items!B$2:B$1098,MATCH($O297,Items!$A$2:$A$1098,0))</f>
        <v>0</v>
      </c>
      <c r="Q297">
        <f t="array" ref="Q297">INDEX(Items!C$2:C$1098,MATCH($O297,Items!$A$2:$A$1098,0))</f>
        <v>0</v>
      </c>
      <c r="R297">
        <f t="array" ref="R297">INDEX(Items!D$2:D$1098,MATCH($O297,Items!$A$2:$A$1098,0))</f>
        <v>0</v>
      </c>
    </row>
    <row r="298" spans="1:18" ht="14.4" x14ac:dyDescent="0.3">
      <c r="A298">
        <f t="shared" si="45"/>
        <v>1</v>
      </c>
      <c r="B298" s="10" t="str">
        <f t="shared" si="46"/>
        <v/>
      </c>
      <c r="C298" s="2">
        <f t="shared" si="47"/>
        <v>1</v>
      </c>
      <c r="D298" s="3"/>
      <c r="E298" s="2"/>
      <c r="F298" t="e">
        <f t="array" ref="F298">INDEX(Establishment!B$2:B$1047,MATCH($E298,Establishment!$A$2:$A$1047,0))</f>
        <v>#N/A</v>
      </c>
      <c r="G298" t="e">
        <f t="array" ref="G298">INDEX(Establishment!C$2:C$1047,MATCH($E298,Establishment!$A$2:$A$1047,0))</f>
        <v>#N/A</v>
      </c>
      <c r="H298" t="s">
        <v>20</v>
      </c>
      <c r="I298" s="4"/>
      <c r="J298" t="s">
        <v>20</v>
      </c>
      <c r="L298" s="4"/>
      <c r="M298" s="4">
        <f t="shared" si="48"/>
        <v>0</v>
      </c>
      <c r="N298" s="4">
        <f t="shared" si="49"/>
        <v>0</v>
      </c>
      <c r="O298" t="s">
        <v>20</v>
      </c>
      <c r="P298">
        <f t="array" ref="P298">INDEX(Items!B$2:B$1098,MATCH($O298,Items!$A$2:$A$1098,0))</f>
        <v>0</v>
      </c>
      <c r="Q298">
        <f t="array" ref="Q298">INDEX(Items!C$2:C$1098,MATCH($O298,Items!$A$2:$A$1098,0))</f>
        <v>0</v>
      </c>
      <c r="R298">
        <f t="array" ref="R298">INDEX(Items!D$2:D$1098,MATCH($O298,Items!$A$2:$A$1098,0))</f>
        <v>0</v>
      </c>
    </row>
    <row r="299" spans="1:18" ht="14.4" x14ac:dyDescent="0.3">
      <c r="A299">
        <f t="shared" si="45"/>
        <v>1</v>
      </c>
      <c r="B299" s="10" t="str">
        <f t="shared" si="46"/>
        <v/>
      </c>
      <c r="C299" s="2">
        <f t="shared" si="47"/>
        <v>1</v>
      </c>
      <c r="D299" s="3"/>
      <c r="E299" s="2"/>
      <c r="F299" t="e">
        <f t="array" ref="F299">INDEX(Establishment!B$2:B$1047,MATCH($E299,Establishment!$A$2:$A$1047,0))</f>
        <v>#N/A</v>
      </c>
      <c r="G299" t="e">
        <f t="array" ref="G299">INDEX(Establishment!C$2:C$1047,MATCH($E299,Establishment!$A$2:$A$1047,0))</f>
        <v>#N/A</v>
      </c>
      <c r="H299" t="s">
        <v>20</v>
      </c>
      <c r="I299" s="4"/>
      <c r="J299" t="s">
        <v>20</v>
      </c>
      <c r="L299" s="4"/>
      <c r="M299" s="4">
        <f t="shared" si="48"/>
        <v>0</v>
      </c>
      <c r="N299" s="4">
        <f t="shared" si="49"/>
        <v>0</v>
      </c>
      <c r="O299" t="s">
        <v>20</v>
      </c>
      <c r="P299">
        <f t="array" ref="P299">INDEX(Items!B$2:B$1098,MATCH($O299,Items!$A$2:$A$1098,0))</f>
        <v>0</v>
      </c>
      <c r="Q299">
        <f t="array" ref="Q299">INDEX(Items!C$2:C$1098,MATCH($O299,Items!$A$2:$A$1098,0))</f>
        <v>0</v>
      </c>
      <c r="R299">
        <f t="array" ref="R299">INDEX(Items!D$2:D$1098,MATCH($O299,Items!$A$2:$A$1098,0))</f>
        <v>0</v>
      </c>
    </row>
    <row r="300" spans="1:18" ht="14.4" x14ac:dyDescent="0.3">
      <c r="A300">
        <f t="shared" si="45"/>
        <v>1</v>
      </c>
      <c r="B300" s="10" t="str">
        <f t="shared" si="46"/>
        <v/>
      </c>
      <c r="C300" s="2">
        <f t="shared" si="47"/>
        <v>1</v>
      </c>
      <c r="D300" s="3"/>
      <c r="E300" s="2"/>
      <c r="F300" t="e">
        <f t="array" ref="F300">INDEX(Establishment!B$2:B$1047,MATCH($E300,Establishment!$A$2:$A$1047,0))</f>
        <v>#N/A</v>
      </c>
      <c r="G300" t="e">
        <f t="array" ref="G300">INDEX(Establishment!C$2:C$1047,MATCH($E300,Establishment!$A$2:$A$1047,0))</f>
        <v>#N/A</v>
      </c>
      <c r="H300" t="s">
        <v>20</v>
      </c>
      <c r="I300" s="4"/>
      <c r="J300" t="s">
        <v>20</v>
      </c>
      <c r="L300" s="4"/>
      <c r="M300" s="4">
        <f t="shared" si="48"/>
        <v>0</v>
      </c>
      <c r="N300" s="4">
        <f t="shared" si="49"/>
        <v>0</v>
      </c>
      <c r="O300" t="s">
        <v>20</v>
      </c>
      <c r="P300">
        <f t="array" ref="P300">INDEX(Items!B$2:B$1098,MATCH($O300,Items!$A$2:$A$1098,0))</f>
        <v>0</v>
      </c>
      <c r="Q300">
        <f t="array" ref="Q300">INDEX(Items!C$2:C$1098,MATCH($O300,Items!$A$2:$A$1098,0))</f>
        <v>0</v>
      </c>
      <c r="R300">
        <f t="array" ref="R300">INDEX(Items!D$2:D$1098,MATCH($O300,Items!$A$2:$A$1098,0))</f>
        <v>0</v>
      </c>
    </row>
    <row r="301" spans="1:18" ht="14.4" x14ac:dyDescent="0.3">
      <c r="A301">
        <f t="shared" si="45"/>
        <v>1</v>
      </c>
      <c r="B301" s="10" t="str">
        <f t="shared" si="46"/>
        <v/>
      </c>
      <c r="C301" s="2">
        <f t="shared" si="47"/>
        <v>1</v>
      </c>
      <c r="D301" s="3"/>
      <c r="E301" s="2"/>
      <c r="F301" t="e">
        <f t="array" ref="F301">INDEX(Establishment!B$2:B$1047,MATCH($E301,Establishment!$A$2:$A$1047,0))</f>
        <v>#N/A</v>
      </c>
      <c r="G301" t="e">
        <f t="array" ref="G301">INDEX(Establishment!C$2:C$1047,MATCH($E301,Establishment!$A$2:$A$1047,0))</f>
        <v>#N/A</v>
      </c>
      <c r="H301" t="s">
        <v>20</v>
      </c>
      <c r="I301" s="4"/>
      <c r="J301" t="s">
        <v>20</v>
      </c>
      <c r="L301" s="4"/>
      <c r="M301" s="4">
        <f t="shared" si="48"/>
        <v>0</v>
      </c>
      <c r="N301" s="4">
        <f t="shared" si="49"/>
        <v>0</v>
      </c>
      <c r="O301" t="s">
        <v>20</v>
      </c>
      <c r="P301">
        <f t="array" ref="P301">INDEX(Items!B$2:B$1098,MATCH($O301,Items!$A$2:$A$1098,0))</f>
        <v>0</v>
      </c>
      <c r="Q301">
        <f t="array" ref="Q301">INDEX(Items!C$2:C$1098,MATCH($O301,Items!$A$2:$A$1098,0))</f>
        <v>0</v>
      </c>
      <c r="R301">
        <f t="array" ref="R301">INDEX(Items!D$2:D$1098,MATCH($O301,Items!$A$2:$A$1098,0))</f>
        <v>0</v>
      </c>
    </row>
    <row r="302" spans="1:18" ht="14.4" x14ac:dyDescent="0.3">
      <c r="A302">
        <f t="shared" si="45"/>
        <v>1</v>
      </c>
      <c r="B302" s="10" t="str">
        <f t="shared" si="46"/>
        <v/>
      </c>
      <c r="C302" s="2">
        <f t="shared" si="47"/>
        <v>1</v>
      </c>
      <c r="D302" s="3"/>
      <c r="E302" s="2"/>
      <c r="F302" t="e">
        <f t="array" ref="F302">INDEX(Establishment!B$2:B$1047,MATCH($E302,Establishment!$A$2:$A$1047,0))</f>
        <v>#N/A</v>
      </c>
      <c r="G302" t="e">
        <f t="array" ref="G302">INDEX(Establishment!C$2:C$1047,MATCH($E302,Establishment!$A$2:$A$1047,0))</f>
        <v>#N/A</v>
      </c>
      <c r="H302" t="s">
        <v>20</v>
      </c>
      <c r="I302" s="4"/>
      <c r="J302" t="s">
        <v>20</v>
      </c>
      <c r="L302" s="4"/>
      <c r="M302" s="4">
        <f t="shared" si="48"/>
        <v>0</v>
      </c>
      <c r="N302" s="4">
        <f t="shared" si="49"/>
        <v>0</v>
      </c>
      <c r="O302" t="s">
        <v>20</v>
      </c>
      <c r="P302">
        <f t="array" ref="P302">INDEX(Items!B$2:B$1098,MATCH($O302,Items!$A$2:$A$1098,0))</f>
        <v>0</v>
      </c>
      <c r="Q302">
        <f t="array" ref="Q302">INDEX(Items!C$2:C$1098,MATCH($O302,Items!$A$2:$A$1098,0))</f>
        <v>0</v>
      </c>
      <c r="R302">
        <f t="array" ref="R302">INDEX(Items!D$2:D$1098,MATCH($O302,Items!$A$2:$A$1098,0))</f>
        <v>0</v>
      </c>
    </row>
    <row r="303" spans="1:18" ht="14.4" x14ac:dyDescent="0.3">
      <c r="A303">
        <f t="shared" si="45"/>
        <v>1</v>
      </c>
      <c r="B303" s="10" t="str">
        <f t="shared" si="46"/>
        <v/>
      </c>
      <c r="C303" s="2">
        <f t="shared" si="47"/>
        <v>1</v>
      </c>
      <c r="D303" s="3"/>
      <c r="E303" s="2"/>
      <c r="F303" t="e">
        <f t="array" ref="F303">INDEX(Establishment!B$2:B$1047,MATCH($E303,Establishment!$A$2:$A$1047,0))</f>
        <v>#N/A</v>
      </c>
      <c r="G303" t="e">
        <f t="array" ref="G303">INDEX(Establishment!C$2:C$1047,MATCH($E303,Establishment!$A$2:$A$1047,0))</f>
        <v>#N/A</v>
      </c>
      <c r="H303" t="s">
        <v>20</v>
      </c>
      <c r="I303" s="4"/>
      <c r="J303" t="s">
        <v>20</v>
      </c>
      <c r="L303" s="4"/>
      <c r="M303" s="4">
        <f t="shared" si="48"/>
        <v>0</v>
      </c>
      <c r="N303" s="4">
        <f t="shared" si="49"/>
        <v>0</v>
      </c>
      <c r="O303" t="s">
        <v>20</v>
      </c>
      <c r="P303">
        <f t="array" ref="P303">INDEX(Items!B$2:B$1098,MATCH($O303,Items!$A$2:$A$1098,0))</f>
        <v>0</v>
      </c>
      <c r="Q303">
        <f t="array" ref="Q303">INDEX(Items!C$2:C$1098,MATCH($O303,Items!$A$2:$A$1098,0))</f>
        <v>0</v>
      </c>
      <c r="R303">
        <f t="array" ref="R303">INDEX(Items!D$2:D$1098,MATCH($O303,Items!$A$2:$A$1098,0))</f>
        <v>0</v>
      </c>
    </row>
    <row r="304" spans="1:18" ht="14.4" x14ac:dyDescent="0.3">
      <c r="A304">
        <f t="shared" si="45"/>
        <v>1</v>
      </c>
      <c r="B304" s="10" t="str">
        <f t="shared" si="46"/>
        <v/>
      </c>
      <c r="C304" s="2">
        <f t="shared" si="47"/>
        <v>1</v>
      </c>
      <c r="D304" s="3"/>
      <c r="E304" s="2"/>
      <c r="F304" t="e">
        <f t="array" ref="F304">INDEX(Establishment!B$2:B$1047,MATCH($E304,Establishment!$A$2:$A$1047,0))</f>
        <v>#N/A</v>
      </c>
      <c r="G304" t="e">
        <f t="array" ref="G304">INDEX(Establishment!C$2:C$1047,MATCH($E304,Establishment!$A$2:$A$1047,0))</f>
        <v>#N/A</v>
      </c>
      <c r="H304" t="s">
        <v>20</v>
      </c>
      <c r="I304" s="4"/>
      <c r="J304" t="s">
        <v>20</v>
      </c>
      <c r="L304" s="4"/>
      <c r="M304" s="4">
        <f t="shared" si="48"/>
        <v>0</v>
      </c>
      <c r="N304" s="4">
        <f t="shared" si="49"/>
        <v>0</v>
      </c>
      <c r="O304" t="s">
        <v>20</v>
      </c>
      <c r="P304">
        <f t="array" ref="P304">INDEX(Items!B$2:B$1098,MATCH($O304,Items!$A$2:$A$1098,0))</f>
        <v>0</v>
      </c>
      <c r="Q304">
        <f t="array" ref="Q304">INDEX(Items!C$2:C$1098,MATCH($O304,Items!$A$2:$A$1098,0))</f>
        <v>0</v>
      </c>
      <c r="R304">
        <f t="array" ref="R304">INDEX(Items!D$2:D$1098,MATCH($O304,Items!$A$2:$A$1098,0))</f>
        <v>0</v>
      </c>
    </row>
    <row r="305" spans="1:18" ht="14.4" x14ac:dyDescent="0.3">
      <c r="A305">
        <f t="shared" si="45"/>
        <v>1</v>
      </c>
      <c r="B305" s="10" t="str">
        <f t="shared" si="46"/>
        <v/>
      </c>
      <c r="C305" s="2">
        <f t="shared" si="47"/>
        <v>1</v>
      </c>
      <c r="D305" s="3"/>
      <c r="E305" s="2"/>
      <c r="F305" t="e">
        <f t="array" ref="F305">INDEX(Establishment!B$2:B$1047,MATCH($E305,Establishment!$A$2:$A$1047,0))</f>
        <v>#N/A</v>
      </c>
      <c r="G305" t="e">
        <f t="array" ref="G305">INDEX(Establishment!C$2:C$1047,MATCH($E305,Establishment!$A$2:$A$1047,0))</f>
        <v>#N/A</v>
      </c>
      <c r="H305" t="s">
        <v>20</v>
      </c>
      <c r="I305" s="4"/>
      <c r="J305" t="s">
        <v>20</v>
      </c>
      <c r="L305" s="4"/>
      <c r="M305" s="4">
        <f t="shared" si="48"/>
        <v>0</v>
      </c>
      <c r="N305" s="4">
        <f t="shared" si="49"/>
        <v>0</v>
      </c>
      <c r="O305" t="s">
        <v>20</v>
      </c>
      <c r="P305">
        <f t="array" ref="P305">INDEX(Items!B$2:B$1098,MATCH($O305,Items!$A$2:$A$1098,0))</f>
        <v>0</v>
      </c>
      <c r="Q305">
        <f t="array" ref="Q305">INDEX(Items!C$2:C$1098,MATCH($O305,Items!$A$2:$A$1098,0))</f>
        <v>0</v>
      </c>
      <c r="R305">
        <f t="array" ref="R305">INDEX(Items!D$2:D$1098,MATCH($O305,Items!$A$2:$A$1098,0))</f>
        <v>0</v>
      </c>
    </row>
    <row r="306" spans="1:18" ht="14.4" x14ac:dyDescent="0.3">
      <c r="A306">
        <f t="shared" si="45"/>
        <v>1</v>
      </c>
      <c r="B306" s="10" t="str">
        <f t="shared" si="46"/>
        <v/>
      </c>
      <c r="C306" s="2">
        <f t="shared" si="47"/>
        <v>1</v>
      </c>
      <c r="D306" s="3"/>
      <c r="E306" s="2"/>
      <c r="F306" t="e">
        <f t="array" ref="F306">INDEX(Establishment!B$2:B$1047,MATCH($E306,Establishment!$A$2:$A$1047,0))</f>
        <v>#N/A</v>
      </c>
      <c r="G306" t="e">
        <f t="array" ref="G306">INDEX(Establishment!C$2:C$1047,MATCH($E306,Establishment!$A$2:$A$1047,0))</f>
        <v>#N/A</v>
      </c>
      <c r="H306" t="s">
        <v>20</v>
      </c>
      <c r="I306" s="4"/>
      <c r="J306" t="s">
        <v>20</v>
      </c>
      <c r="L306" s="4"/>
      <c r="M306" s="4">
        <f t="shared" si="48"/>
        <v>0</v>
      </c>
      <c r="N306" s="4">
        <f t="shared" si="49"/>
        <v>0</v>
      </c>
      <c r="O306" t="s">
        <v>20</v>
      </c>
      <c r="P306">
        <f t="array" ref="P306">INDEX(Items!B$2:B$1098,MATCH($O306,Items!$A$2:$A$1098,0))</f>
        <v>0</v>
      </c>
      <c r="Q306">
        <f t="array" ref="Q306">INDEX(Items!C$2:C$1098,MATCH($O306,Items!$A$2:$A$1098,0))</f>
        <v>0</v>
      </c>
      <c r="R306">
        <f t="array" ref="R306">INDEX(Items!D$2:D$1098,MATCH($O306,Items!$A$2:$A$1098,0))</f>
        <v>0</v>
      </c>
    </row>
    <row r="307" spans="1:18" ht="14.4" x14ac:dyDescent="0.3">
      <c r="A307">
        <f t="shared" si="45"/>
        <v>1</v>
      </c>
      <c r="B307" s="10" t="str">
        <f t="shared" si="46"/>
        <v/>
      </c>
      <c r="C307" s="2">
        <f t="shared" si="47"/>
        <v>1</v>
      </c>
      <c r="D307" s="3"/>
      <c r="E307" s="2"/>
      <c r="F307" t="e">
        <f t="array" ref="F307">INDEX(Establishment!B$2:B$1047,MATCH($E307,Establishment!$A$2:$A$1047,0))</f>
        <v>#N/A</v>
      </c>
      <c r="G307" t="e">
        <f t="array" ref="G307">INDEX(Establishment!C$2:C$1047,MATCH($E307,Establishment!$A$2:$A$1047,0))</f>
        <v>#N/A</v>
      </c>
      <c r="H307" t="s">
        <v>20</v>
      </c>
      <c r="I307" s="4"/>
      <c r="J307" t="s">
        <v>20</v>
      </c>
      <c r="L307" s="4"/>
      <c r="M307" s="4">
        <f t="shared" si="48"/>
        <v>0</v>
      </c>
      <c r="N307" s="4">
        <f t="shared" si="49"/>
        <v>0</v>
      </c>
      <c r="O307" t="s">
        <v>20</v>
      </c>
      <c r="P307">
        <f t="array" ref="P307">INDEX(Items!B$2:B$1098,MATCH($O307,Items!$A$2:$A$1098,0))</f>
        <v>0</v>
      </c>
      <c r="Q307">
        <f t="array" ref="Q307">INDEX(Items!C$2:C$1098,MATCH($O307,Items!$A$2:$A$1098,0))</f>
        <v>0</v>
      </c>
      <c r="R307">
        <f t="array" ref="R307">INDEX(Items!D$2:D$1098,MATCH($O307,Items!$A$2:$A$1098,0))</f>
        <v>0</v>
      </c>
    </row>
    <row r="308" spans="1:18" ht="14.4" x14ac:dyDescent="0.3">
      <c r="A308">
        <f t="shared" si="45"/>
        <v>1</v>
      </c>
      <c r="B308" s="10" t="str">
        <f t="shared" si="46"/>
        <v/>
      </c>
      <c r="C308" s="2">
        <f t="shared" si="47"/>
        <v>1</v>
      </c>
      <c r="D308" s="3"/>
      <c r="E308" s="2"/>
      <c r="F308" t="e">
        <f t="array" ref="F308">INDEX(Establishment!B$2:B$1047,MATCH($E308,Establishment!$A$2:$A$1047,0))</f>
        <v>#N/A</v>
      </c>
      <c r="G308" t="e">
        <f t="array" ref="G308">INDEX(Establishment!C$2:C$1047,MATCH($E308,Establishment!$A$2:$A$1047,0))</f>
        <v>#N/A</v>
      </c>
      <c r="H308" t="s">
        <v>20</v>
      </c>
      <c r="I308" s="4"/>
      <c r="J308" t="s">
        <v>20</v>
      </c>
      <c r="L308" s="4"/>
      <c r="M308" s="4">
        <f t="shared" si="48"/>
        <v>0</v>
      </c>
      <c r="N308" s="4">
        <f t="shared" si="49"/>
        <v>0</v>
      </c>
      <c r="O308" t="s">
        <v>20</v>
      </c>
      <c r="P308">
        <f t="array" ref="P308">INDEX(Items!B$2:B$1098,MATCH($O308,Items!$A$2:$A$1098,0))</f>
        <v>0</v>
      </c>
      <c r="Q308">
        <f t="array" ref="Q308">INDEX(Items!C$2:C$1098,MATCH($O308,Items!$A$2:$A$1098,0))</f>
        <v>0</v>
      </c>
      <c r="R308">
        <f t="array" ref="R308">INDEX(Items!D$2:D$1098,MATCH($O308,Items!$A$2:$A$1098,0))</f>
        <v>0</v>
      </c>
    </row>
    <row r="309" spans="1:18" ht="14.4" x14ac:dyDescent="0.3">
      <c r="A309">
        <f t="shared" si="45"/>
        <v>1</v>
      </c>
      <c r="B309" s="10" t="str">
        <f t="shared" si="46"/>
        <v/>
      </c>
      <c r="C309" s="2">
        <f t="shared" si="47"/>
        <v>1</v>
      </c>
      <c r="D309" s="3"/>
      <c r="E309" s="2"/>
      <c r="F309" t="e">
        <f t="array" ref="F309">INDEX(Establishment!B$2:B$1047,MATCH($E309,Establishment!$A$2:$A$1047,0))</f>
        <v>#N/A</v>
      </c>
      <c r="G309" t="e">
        <f t="array" ref="G309">INDEX(Establishment!C$2:C$1047,MATCH($E309,Establishment!$A$2:$A$1047,0))</f>
        <v>#N/A</v>
      </c>
      <c r="H309" t="s">
        <v>20</v>
      </c>
      <c r="I309" s="4"/>
      <c r="J309" t="s">
        <v>20</v>
      </c>
      <c r="L309" s="4"/>
      <c r="M309" s="4">
        <f t="shared" si="48"/>
        <v>0</v>
      </c>
      <c r="N309" s="4">
        <f t="shared" si="49"/>
        <v>0</v>
      </c>
      <c r="O309" t="s">
        <v>20</v>
      </c>
      <c r="P309">
        <f t="array" ref="P309">INDEX(Items!B$2:B$1098,MATCH($O309,Items!$A$2:$A$1098,0))</f>
        <v>0</v>
      </c>
      <c r="Q309">
        <f t="array" ref="Q309">INDEX(Items!C$2:C$1098,MATCH($O309,Items!$A$2:$A$1098,0))</f>
        <v>0</v>
      </c>
      <c r="R309">
        <f t="array" ref="R309">INDEX(Items!D$2:D$1098,MATCH($O309,Items!$A$2:$A$1098,0))</f>
        <v>0</v>
      </c>
    </row>
    <row r="310" spans="1:18" ht="14.4" x14ac:dyDescent="0.3">
      <c r="A310">
        <f t="shared" si="45"/>
        <v>1</v>
      </c>
      <c r="B310" s="10" t="str">
        <f t="shared" si="46"/>
        <v/>
      </c>
      <c r="C310" s="2">
        <f t="shared" si="47"/>
        <v>1</v>
      </c>
      <c r="D310" s="3"/>
      <c r="E310" s="2"/>
      <c r="F310" t="e">
        <f t="array" ref="F310">INDEX(Establishment!B$2:B$1047,MATCH($E310,Establishment!$A$2:$A$1047,0))</f>
        <v>#N/A</v>
      </c>
      <c r="G310" t="e">
        <f t="array" ref="G310">INDEX(Establishment!C$2:C$1047,MATCH($E310,Establishment!$A$2:$A$1047,0))</f>
        <v>#N/A</v>
      </c>
      <c r="H310" t="s">
        <v>20</v>
      </c>
      <c r="I310" s="4"/>
      <c r="J310" t="s">
        <v>20</v>
      </c>
      <c r="L310" s="4"/>
      <c r="M310" s="4">
        <f t="shared" si="48"/>
        <v>0</v>
      </c>
      <c r="N310" s="4">
        <f t="shared" si="49"/>
        <v>0</v>
      </c>
      <c r="O310" t="s">
        <v>20</v>
      </c>
      <c r="P310">
        <f t="array" ref="P310">INDEX(Items!B$2:B$1098,MATCH($O310,Items!$A$2:$A$1098,0))</f>
        <v>0</v>
      </c>
      <c r="Q310">
        <f t="array" ref="Q310">INDEX(Items!C$2:C$1098,MATCH($O310,Items!$A$2:$A$1098,0))</f>
        <v>0</v>
      </c>
      <c r="R310">
        <f t="array" ref="R310">INDEX(Items!D$2:D$1098,MATCH($O310,Items!$A$2:$A$1098,0))</f>
        <v>0</v>
      </c>
    </row>
    <row r="311" spans="1:18" ht="14.4" x14ac:dyDescent="0.3">
      <c r="A311">
        <f t="shared" si="45"/>
        <v>1</v>
      </c>
      <c r="B311" s="10" t="str">
        <f t="shared" si="46"/>
        <v/>
      </c>
      <c r="C311" s="2">
        <f t="shared" si="47"/>
        <v>1</v>
      </c>
      <c r="D311" s="3"/>
      <c r="E311" s="2"/>
      <c r="F311" t="e">
        <f t="array" ref="F311">INDEX(Establishment!B$2:B$1047,MATCH($E311,Establishment!$A$2:$A$1047,0))</f>
        <v>#N/A</v>
      </c>
      <c r="G311" t="e">
        <f t="array" ref="G311">INDEX(Establishment!C$2:C$1047,MATCH($E311,Establishment!$A$2:$A$1047,0))</f>
        <v>#N/A</v>
      </c>
      <c r="H311" t="s">
        <v>20</v>
      </c>
      <c r="I311" s="4"/>
      <c r="J311" t="s">
        <v>20</v>
      </c>
      <c r="L311" s="4"/>
      <c r="M311" s="4">
        <f t="shared" si="48"/>
        <v>0</v>
      </c>
      <c r="N311" s="4">
        <f t="shared" si="49"/>
        <v>0</v>
      </c>
      <c r="O311" t="s">
        <v>20</v>
      </c>
      <c r="P311">
        <f t="array" ref="P311">INDEX(Items!B$2:B$1098,MATCH($O311,Items!$A$2:$A$1098,0))</f>
        <v>0</v>
      </c>
      <c r="Q311">
        <f t="array" ref="Q311">INDEX(Items!C$2:C$1098,MATCH($O311,Items!$A$2:$A$1098,0))</f>
        <v>0</v>
      </c>
      <c r="R311">
        <f t="array" ref="R311">INDEX(Items!D$2:D$1098,MATCH($O311,Items!$A$2:$A$1098,0))</f>
        <v>0</v>
      </c>
    </row>
    <row r="312" spans="1:18" ht="14.4" x14ac:dyDescent="0.3">
      <c r="A312">
        <f t="shared" si="45"/>
        <v>1</v>
      </c>
      <c r="B312" s="10" t="str">
        <f t="shared" si="46"/>
        <v/>
      </c>
      <c r="C312" s="2">
        <f t="shared" si="47"/>
        <v>1</v>
      </c>
      <c r="D312" s="3"/>
      <c r="E312" s="2"/>
      <c r="F312" t="e">
        <f t="array" ref="F312">INDEX(Establishment!B$2:B$1047,MATCH($E312,Establishment!$A$2:$A$1047,0))</f>
        <v>#N/A</v>
      </c>
      <c r="G312" t="e">
        <f t="array" ref="G312">INDEX(Establishment!C$2:C$1047,MATCH($E312,Establishment!$A$2:$A$1047,0))</f>
        <v>#N/A</v>
      </c>
      <c r="H312" t="s">
        <v>20</v>
      </c>
      <c r="I312" s="4"/>
      <c r="J312" t="s">
        <v>20</v>
      </c>
      <c r="L312" s="4"/>
      <c r="M312" s="4">
        <f t="shared" si="48"/>
        <v>0</v>
      </c>
      <c r="N312" s="4">
        <f t="shared" si="49"/>
        <v>0</v>
      </c>
      <c r="O312" t="s">
        <v>20</v>
      </c>
      <c r="P312">
        <f t="array" ref="P312">INDEX(Items!B$2:B$1098,MATCH($O312,Items!$A$2:$A$1098,0))</f>
        <v>0</v>
      </c>
      <c r="Q312">
        <f t="array" ref="Q312">INDEX(Items!C$2:C$1098,MATCH($O312,Items!$A$2:$A$1098,0))</f>
        <v>0</v>
      </c>
      <c r="R312">
        <f t="array" ref="R312">INDEX(Items!D$2:D$1098,MATCH($O312,Items!$A$2:$A$1098,0))</f>
        <v>0</v>
      </c>
    </row>
    <row r="313" spans="1:18" ht="14.4" x14ac:dyDescent="0.3">
      <c r="A313">
        <f t="shared" si="45"/>
        <v>1</v>
      </c>
      <c r="B313" s="10" t="str">
        <f t="shared" si="46"/>
        <v/>
      </c>
      <c r="C313" s="2">
        <f t="shared" si="47"/>
        <v>1</v>
      </c>
      <c r="D313" s="3"/>
      <c r="E313" s="2"/>
      <c r="F313" t="e">
        <f t="array" ref="F313">INDEX(Establishment!B$2:B$1047,MATCH($E313,Establishment!$A$2:$A$1047,0))</f>
        <v>#N/A</v>
      </c>
      <c r="G313" t="e">
        <f t="array" ref="G313">INDEX(Establishment!C$2:C$1047,MATCH($E313,Establishment!$A$2:$A$1047,0))</f>
        <v>#N/A</v>
      </c>
      <c r="H313" t="s">
        <v>20</v>
      </c>
      <c r="I313" s="4"/>
      <c r="J313" t="s">
        <v>20</v>
      </c>
      <c r="L313" s="4"/>
      <c r="M313" s="4">
        <f t="shared" si="48"/>
        <v>0</v>
      </c>
      <c r="N313" s="4">
        <f t="shared" si="49"/>
        <v>0</v>
      </c>
      <c r="O313" t="s">
        <v>20</v>
      </c>
      <c r="P313">
        <f t="array" ref="P313">INDEX(Items!B$2:B$1098,MATCH($O313,Items!$A$2:$A$1098,0))</f>
        <v>0</v>
      </c>
      <c r="Q313">
        <f t="array" ref="Q313">INDEX(Items!C$2:C$1098,MATCH($O313,Items!$A$2:$A$1098,0))</f>
        <v>0</v>
      </c>
      <c r="R313">
        <f t="array" ref="R313">INDEX(Items!D$2:D$1098,MATCH($O313,Items!$A$2:$A$1098,0))</f>
        <v>0</v>
      </c>
    </row>
    <row r="314" spans="1:18" ht="14.4" x14ac:dyDescent="0.3">
      <c r="A314">
        <f t="shared" si="45"/>
        <v>1</v>
      </c>
      <c r="B314" s="10" t="str">
        <f t="shared" si="46"/>
        <v/>
      </c>
      <c r="C314" s="2">
        <f t="shared" si="47"/>
        <v>1</v>
      </c>
      <c r="D314" s="3"/>
      <c r="E314" s="2"/>
      <c r="F314" t="e">
        <f t="array" ref="F314">INDEX(Establishment!B$2:B$1047,MATCH($E314,Establishment!$A$2:$A$1047,0))</f>
        <v>#N/A</v>
      </c>
      <c r="G314" t="e">
        <f t="array" ref="G314">INDEX(Establishment!C$2:C$1047,MATCH($E314,Establishment!$A$2:$A$1047,0))</f>
        <v>#N/A</v>
      </c>
      <c r="H314" t="s">
        <v>20</v>
      </c>
      <c r="I314" s="4"/>
      <c r="J314" t="s">
        <v>20</v>
      </c>
      <c r="L314" s="4"/>
      <c r="M314" s="4">
        <f t="shared" si="48"/>
        <v>0</v>
      </c>
      <c r="N314" s="4">
        <f t="shared" si="49"/>
        <v>0</v>
      </c>
      <c r="O314" t="s">
        <v>20</v>
      </c>
      <c r="P314">
        <f t="array" ref="P314">INDEX(Items!B$2:B$1098,MATCH($O314,Items!$A$2:$A$1098,0))</f>
        <v>0</v>
      </c>
      <c r="Q314">
        <f t="array" ref="Q314">INDEX(Items!C$2:C$1098,MATCH($O314,Items!$A$2:$A$1098,0))</f>
        <v>0</v>
      </c>
      <c r="R314">
        <f t="array" ref="R314">INDEX(Items!D$2:D$1098,MATCH($O314,Items!$A$2:$A$1098,0))</f>
        <v>0</v>
      </c>
    </row>
    <row r="315" spans="1:18" ht="14.4" x14ac:dyDescent="0.3">
      <c r="A315">
        <f t="shared" si="45"/>
        <v>1</v>
      </c>
      <c r="B315" s="10" t="str">
        <f t="shared" si="46"/>
        <v/>
      </c>
      <c r="C315" s="2">
        <f t="shared" si="47"/>
        <v>1</v>
      </c>
      <c r="D315" s="3"/>
      <c r="E315" s="2"/>
      <c r="F315" t="e">
        <f t="array" ref="F315">INDEX(Establishment!B$2:B$1047,MATCH($E315,Establishment!$A$2:$A$1047,0))</f>
        <v>#N/A</v>
      </c>
      <c r="G315" t="e">
        <f t="array" ref="G315">INDEX(Establishment!C$2:C$1047,MATCH($E315,Establishment!$A$2:$A$1047,0))</f>
        <v>#N/A</v>
      </c>
      <c r="H315" t="s">
        <v>20</v>
      </c>
      <c r="I315" s="4"/>
      <c r="J315" t="s">
        <v>20</v>
      </c>
      <c r="L315" s="4"/>
      <c r="M315" s="4">
        <f t="shared" si="48"/>
        <v>0</v>
      </c>
      <c r="N315" s="4">
        <f t="shared" si="49"/>
        <v>0</v>
      </c>
      <c r="O315" t="s">
        <v>20</v>
      </c>
      <c r="P315">
        <f t="array" ref="P315">INDEX(Items!B$2:B$1098,MATCH($O315,Items!$A$2:$A$1098,0))</f>
        <v>0</v>
      </c>
      <c r="Q315">
        <f t="array" ref="Q315">INDEX(Items!C$2:C$1098,MATCH($O315,Items!$A$2:$A$1098,0))</f>
        <v>0</v>
      </c>
      <c r="R315">
        <f t="array" ref="R315">INDEX(Items!D$2:D$1098,MATCH($O315,Items!$A$2:$A$1098,0))</f>
        <v>0</v>
      </c>
    </row>
    <row r="316" spans="1:18" ht="14.4" x14ac:dyDescent="0.3">
      <c r="A316">
        <f t="shared" si="45"/>
        <v>1</v>
      </c>
      <c r="B316" s="10" t="str">
        <f t="shared" si="46"/>
        <v/>
      </c>
      <c r="C316" s="2">
        <f t="shared" si="47"/>
        <v>1</v>
      </c>
      <c r="D316" s="3"/>
      <c r="E316" s="2"/>
      <c r="F316" t="e">
        <f t="array" ref="F316">INDEX(Establishment!B$2:B$1047,MATCH($E316,Establishment!$A$2:$A$1047,0))</f>
        <v>#N/A</v>
      </c>
      <c r="G316" t="e">
        <f t="array" ref="G316">INDEX(Establishment!C$2:C$1047,MATCH($E316,Establishment!$A$2:$A$1047,0))</f>
        <v>#N/A</v>
      </c>
      <c r="H316" t="s">
        <v>20</v>
      </c>
      <c r="I316" s="4"/>
      <c r="J316" t="s">
        <v>20</v>
      </c>
      <c r="L316" s="4"/>
      <c r="M316" s="4">
        <f t="shared" si="48"/>
        <v>0</v>
      </c>
      <c r="N316" s="4">
        <f t="shared" si="49"/>
        <v>0</v>
      </c>
      <c r="O316" t="s">
        <v>20</v>
      </c>
      <c r="P316">
        <f t="array" ref="P316">INDEX(Items!B$2:B$1098,MATCH($O316,Items!$A$2:$A$1098,0))</f>
        <v>0</v>
      </c>
      <c r="Q316">
        <f t="array" ref="Q316">INDEX(Items!C$2:C$1098,MATCH($O316,Items!$A$2:$A$1098,0))</f>
        <v>0</v>
      </c>
      <c r="R316">
        <f t="array" ref="R316">INDEX(Items!D$2:D$1098,MATCH($O316,Items!$A$2:$A$1098,0))</f>
        <v>0</v>
      </c>
    </row>
    <row r="317" spans="1:18" ht="14.4" x14ac:dyDescent="0.3">
      <c r="A317">
        <f t="shared" si="45"/>
        <v>1</v>
      </c>
      <c r="B317" s="10" t="str">
        <f t="shared" si="46"/>
        <v/>
      </c>
      <c r="C317" s="2">
        <f t="shared" si="47"/>
        <v>1</v>
      </c>
      <c r="D317" s="3"/>
      <c r="E317" s="2"/>
      <c r="F317" t="e">
        <f t="array" ref="F317">INDEX(Establishment!B$2:B$1047,MATCH($E317,Establishment!$A$2:$A$1047,0))</f>
        <v>#N/A</v>
      </c>
      <c r="G317" t="e">
        <f t="array" ref="G317">INDEX(Establishment!C$2:C$1047,MATCH($E317,Establishment!$A$2:$A$1047,0))</f>
        <v>#N/A</v>
      </c>
      <c r="H317" t="s">
        <v>20</v>
      </c>
      <c r="I317" s="4"/>
      <c r="J317" t="s">
        <v>20</v>
      </c>
      <c r="L317" s="4"/>
      <c r="M317" s="4">
        <f t="shared" si="48"/>
        <v>0</v>
      </c>
      <c r="N317" s="4">
        <f t="shared" si="49"/>
        <v>0</v>
      </c>
      <c r="O317" t="s">
        <v>20</v>
      </c>
      <c r="P317">
        <f t="array" ref="P317">INDEX(Items!B$2:B$1098,MATCH($O317,Items!$A$2:$A$1098,0))</f>
        <v>0</v>
      </c>
      <c r="Q317">
        <f t="array" ref="Q317">INDEX(Items!C$2:C$1098,MATCH($O317,Items!$A$2:$A$1098,0))</f>
        <v>0</v>
      </c>
      <c r="R317">
        <f t="array" ref="R317">INDEX(Items!D$2:D$1098,MATCH($O317,Items!$A$2:$A$1098,0))</f>
        <v>0</v>
      </c>
    </row>
    <row r="318" spans="1:18" ht="14.4" x14ac:dyDescent="0.3">
      <c r="A318">
        <f t="shared" si="45"/>
        <v>1</v>
      </c>
      <c r="B318" s="10" t="str">
        <f t="shared" si="46"/>
        <v/>
      </c>
      <c r="C318" s="2">
        <f t="shared" si="47"/>
        <v>1</v>
      </c>
      <c r="D318" s="3"/>
      <c r="E318" s="2"/>
      <c r="F318" t="e">
        <f t="array" ref="F318">INDEX(Establishment!B$2:B$1047,MATCH($E318,Establishment!$A$2:$A$1047,0))</f>
        <v>#N/A</v>
      </c>
      <c r="G318" t="e">
        <f t="array" ref="G318">INDEX(Establishment!C$2:C$1047,MATCH($E318,Establishment!$A$2:$A$1047,0))</f>
        <v>#N/A</v>
      </c>
      <c r="H318" t="s">
        <v>20</v>
      </c>
      <c r="I318" s="4"/>
      <c r="J318" t="s">
        <v>20</v>
      </c>
      <c r="L318" s="4"/>
      <c r="M318" s="4">
        <f t="shared" si="48"/>
        <v>0</v>
      </c>
      <c r="N318" s="4">
        <f t="shared" si="49"/>
        <v>0</v>
      </c>
      <c r="O318" t="s">
        <v>20</v>
      </c>
      <c r="P318">
        <f t="array" ref="P318">INDEX(Items!B$2:B$1098,MATCH($O318,Items!$A$2:$A$1098,0))</f>
        <v>0</v>
      </c>
      <c r="Q318">
        <f t="array" ref="Q318">INDEX(Items!C$2:C$1098,MATCH($O318,Items!$A$2:$A$1098,0))</f>
        <v>0</v>
      </c>
      <c r="R318">
        <f t="array" ref="R318">INDEX(Items!D$2:D$1098,MATCH($O318,Items!$A$2:$A$1098,0))</f>
        <v>0</v>
      </c>
    </row>
    <row r="319" spans="1:18" ht="14.4" x14ac:dyDescent="0.3">
      <c r="A319">
        <f t="shared" si="45"/>
        <v>1</v>
      </c>
      <c r="B319" s="10" t="str">
        <f t="shared" si="46"/>
        <v/>
      </c>
      <c r="C319" s="2">
        <f t="shared" si="47"/>
        <v>1</v>
      </c>
      <c r="D319" s="3"/>
      <c r="E319" s="2"/>
      <c r="F319" t="e">
        <f t="array" ref="F319">INDEX(Establishment!B$2:B$1047,MATCH($E319,Establishment!$A$2:$A$1047,0))</f>
        <v>#N/A</v>
      </c>
      <c r="G319" t="e">
        <f t="array" ref="G319">INDEX(Establishment!C$2:C$1047,MATCH($E319,Establishment!$A$2:$A$1047,0))</f>
        <v>#N/A</v>
      </c>
      <c r="H319" t="s">
        <v>20</v>
      </c>
      <c r="I319" s="4"/>
      <c r="J319" t="s">
        <v>20</v>
      </c>
      <c r="L319" s="4"/>
      <c r="M319" s="4">
        <f t="shared" si="48"/>
        <v>0</v>
      </c>
      <c r="N319" s="4">
        <f t="shared" si="49"/>
        <v>0</v>
      </c>
      <c r="O319" t="s">
        <v>20</v>
      </c>
      <c r="P319">
        <f t="array" ref="P319">INDEX(Items!B$2:B$1098,MATCH($O319,Items!$A$2:$A$1098,0))</f>
        <v>0</v>
      </c>
      <c r="Q319">
        <f t="array" ref="Q319">INDEX(Items!C$2:C$1098,MATCH($O319,Items!$A$2:$A$1098,0))</f>
        <v>0</v>
      </c>
      <c r="R319">
        <f t="array" ref="R319">INDEX(Items!D$2:D$1098,MATCH($O319,Items!$A$2:$A$1098,0))</f>
        <v>0</v>
      </c>
    </row>
    <row r="320" spans="1:18" ht="14.4" x14ac:dyDescent="0.3">
      <c r="A320">
        <f t="shared" si="45"/>
        <v>1</v>
      </c>
      <c r="B320" s="10" t="str">
        <f t="shared" si="46"/>
        <v/>
      </c>
      <c r="C320" s="2">
        <f t="shared" si="47"/>
        <v>1</v>
      </c>
      <c r="D320" s="3"/>
      <c r="E320" s="2"/>
      <c r="F320" t="e">
        <f t="array" ref="F320">INDEX(Establishment!B$2:B$1047,MATCH($E320,Establishment!$A$2:$A$1047,0))</f>
        <v>#N/A</v>
      </c>
      <c r="G320" t="e">
        <f t="array" ref="G320">INDEX(Establishment!C$2:C$1047,MATCH($E320,Establishment!$A$2:$A$1047,0))</f>
        <v>#N/A</v>
      </c>
      <c r="H320" t="s">
        <v>20</v>
      </c>
      <c r="I320" s="4"/>
      <c r="J320" t="s">
        <v>20</v>
      </c>
      <c r="L320" s="4"/>
      <c r="M320" s="4">
        <f t="shared" si="48"/>
        <v>0</v>
      </c>
      <c r="N320" s="4">
        <f t="shared" si="49"/>
        <v>0</v>
      </c>
      <c r="O320" t="s">
        <v>20</v>
      </c>
      <c r="P320">
        <f t="array" ref="P320">INDEX(Items!B$2:B$1098,MATCH($O320,Items!$A$2:$A$1098,0))</f>
        <v>0</v>
      </c>
      <c r="Q320">
        <f t="array" ref="Q320">INDEX(Items!C$2:C$1098,MATCH($O320,Items!$A$2:$A$1098,0))</f>
        <v>0</v>
      </c>
      <c r="R320">
        <f t="array" ref="R320">INDEX(Items!D$2:D$1098,MATCH($O320,Items!$A$2:$A$1098,0))</f>
        <v>0</v>
      </c>
    </row>
    <row r="321" spans="1:18" ht="14.4" x14ac:dyDescent="0.3">
      <c r="A321">
        <f t="shared" si="45"/>
        <v>1</v>
      </c>
      <c r="B321" s="10" t="str">
        <f t="shared" si="46"/>
        <v/>
      </c>
      <c r="C321" s="2">
        <f t="shared" si="47"/>
        <v>1</v>
      </c>
      <c r="D321" s="3"/>
      <c r="E321" s="2"/>
      <c r="F321" t="e">
        <f t="array" ref="F321">INDEX(Establishment!B$2:B$1047,MATCH($E321,Establishment!$A$2:$A$1047,0))</f>
        <v>#N/A</v>
      </c>
      <c r="G321" t="e">
        <f t="array" ref="G321">INDEX(Establishment!C$2:C$1047,MATCH($E321,Establishment!$A$2:$A$1047,0))</f>
        <v>#N/A</v>
      </c>
      <c r="H321" t="s">
        <v>20</v>
      </c>
      <c r="I321" s="4"/>
      <c r="J321" t="s">
        <v>20</v>
      </c>
      <c r="L321" s="4"/>
      <c r="M321" s="4">
        <f t="shared" si="48"/>
        <v>0</v>
      </c>
      <c r="N321" s="4">
        <f t="shared" si="49"/>
        <v>0</v>
      </c>
      <c r="O321" t="s">
        <v>20</v>
      </c>
      <c r="P321">
        <f t="array" ref="P321">INDEX(Items!B$2:B$1098,MATCH($O321,Items!$A$2:$A$1098,0))</f>
        <v>0</v>
      </c>
      <c r="Q321">
        <f t="array" ref="Q321">INDEX(Items!C$2:C$1098,MATCH($O321,Items!$A$2:$A$1098,0))</f>
        <v>0</v>
      </c>
      <c r="R321">
        <f t="array" ref="R321">INDEX(Items!D$2:D$1098,MATCH($O321,Items!$A$2:$A$1098,0))</f>
        <v>0</v>
      </c>
    </row>
    <row r="322" spans="1:18" ht="14.4" x14ac:dyDescent="0.3">
      <c r="A322">
        <f t="shared" si="45"/>
        <v>1</v>
      </c>
      <c r="B322" s="10" t="str">
        <f t="shared" si="46"/>
        <v/>
      </c>
      <c r="C322" s="2">
        <f t="shared" si="47"/>
        <v>1</v>
      </c>
      <c r="D322" s="3"/>
      <c r="E322" s="2"/>
      <c r="F322" t="e">
        <f t="array" ref="F322">INDEX(Establishment!B$2:B$1047,MATCH($E322,Establishment!$A$2:$A$1047,0))</f>
        <v>#N/A</v>
      </c>
      <c r="G322" t="e">
        <f t="array" ref="G322">INDEX(Establishment!C$2:C$1047,MATCH($E322,Establishment!$A$2:$A$1047,0))</f>
        <v>#N/A</v>
      </c>
      <c r="H322" t="s">
        <v>20</v>
      </c>
      <c r="I322" s="4"/>
      <c r="J322" t="s">
        <v>20</v>
      </c>
      <c r="L322" s="4"/>
      <c r="M322" s="4">
        <f t="shared" si="48"/>
        <v>0</v>
      </c>
      <c r="N322" s="4">
        <f t="shared" si="49"/>
        <v>0</v>
      </c>
      <c r="O322" t="s">
        <v>20</v>
      </c>
      <c r="P322">
        <f t="array" ref="P322">INDEX(Items!B$2:B$1098,MATCH($O322,Items!$A$2:$A$1098,0))</f>
        <v>0</v>
      </c>
      <c r="Q322">
        <f t="array" ref="Q322">INDEX(Items!C$2:C$1098,MATCH($O322,Items!$A$2:$A$1098,0))</f>
        <v>0</v>
      </c>
      <c r="R322">
        <f t="array" ref="R322">INDEX(Items!D$2:D$1098,MATCH($O322,Items!$A$2:$A$1098,0))</f>
        <v>0</v>
      </c>
    </row>
    <row r="323" spans="1:18" ht="14.4" x14ac:dyDescent="0.3">
      <c r="A323">
        <f t="shared" si="45"/>
        <v>1</v>
      </c>
      <c r="B323" s="10" t="str">
        <f t="shared" si="46"/>
        <v/>
      </c>
      <c r="C323" s="2">
        <f t="shared" si="47"/>
        <v>1</v>
      </c>
      <c r="D323" s="3"/>
      <c r="E323" s="2"/>
      <c r="F323" t="e">
        <f t="array" ref="F323">INDEX(Establishment!B$2:B$1047,MATCH($E323,Establishment!$A$2:$A$1047,0))</f>
        <v>#N/A</v>
      </c>
      <c r="G323" t="e">
        <f t="array" ref="G323">INDEX(Establishment!C$2:C$1047,MATCH($E323,Establishment!$A$2:$A$1047,0))</f>
        <v>#N/A</v>
      </c>
      <c r="H323" t="s">
        <v>20</v>
      </c>
      <c r="I323" s="4"/>
      <c r="J323" t="s">
        <v>20</v>
      </c>
      <c r="L323" s="4"/>
      <c r="M323" s="4">
        <f t="shared" si="48"/>
        <v>0</v>
      </c>
      <c r="N323" s="4">
        <f t="shared" si="49"/>
        <v>0</v>
      </c>
      <c r="O323" t="s">
        <v>20</v>
      </c>
      <c r="P323">
        <f t="array" ref="P323">INDEX(Items!B$2:B$1098,MATCH($O323,Items!$A$2:$A$1098,0))</f>
        <v>0</v>
      </c>
      <c r="Q323">
        <f t="array" ref="Q323">INDEX(Items!C$2:C$1098,MATCH($O323,Items!$A$2:$A$1098,0))</f>
        <v>0</v>
      </c>
      <c r="R323">
        <f t="array" ref="R323">INDEX(Items!D$2:D$1098,MATCH($O323,Items!$A$2:$A$1098,0))</f>
        <v>0</v>
      </c>
    </row>
    <row r="324" spans="1:18" ht="14.4" x14ac:dyDescent="0.3">
      <c r="A324">
        <f t="shared" si="45"/>
        <v>1</v>
      </c>
      <c r="B324" s="10" t="str">
        <f t="shared" si="46"/>
        <v/>
      </c>
      <c r="C324" s="2">
        <f t="shared" si="47"/>
        <v>1</v>
      </c>
      <c r="D324" s="3"/>
      <c r="E324" s="2"/>
      <c r="F324" t="e">
        <f t="array" ref="F324">INDEX(Establishment!B$2:B$1047,MATCH($E324,Establishment!$A$2:$A$1047,0))</f>
        <v>#N/A</v>
      </c>
      <c r="G324" t="e">
        <f t="array" ref="G324">INDEX(Establishment!C$2:C$1047,MATCH($E324,Establishment!$A$2:$A$1047,0))</f>
        <v>#N/A</v>
      </c>
      <c r="H324" t="s">
        <v>20</v>
      </c>
      <c r="I324" s="4"/>
      <c r="J324" t="s">
        <v>20</v>
      </c>
      <c r="L324" s="4"/>
      <c r="M324" s="4">
        <f t="shared" si="48"/>
        <v>0</v>
      </c>
      <c r="N324" s="4">
        <f t="shared" si="49"/>
        <v>0</v>
      </c>
      <c r="O324" t="s">
        <v>20</v>
      </c>
      <c r="P324">
        <f t="array" ref="P324">INDEX(Items!B$2:B$1098,MATCH($O324,Items!$A$2:$A$1098,0))</f>
        <v>0</v>
      </c>
      <c r="Q324">
        <f t="array" ref="Q324">INDEX(Items!C$2:C$1098,MATCH($O324,Items!$A$2:$A$1098,0))</f>
        <v>0</v>
      </c>
      <c r="R324">
        <f t="array" ref="R324">INDEX(Items!D$2:D$1098,MATCH($O324,Items!$A$2:$A$1098,0))</f>
        <v>0</v>
      </c>
    </row>
    <row r="325" spans="1:18" ht="14.4" x14ac:dyDescent="0.3">
      <c r="A325">
        <f t="shared" ref="A325:A388" si="50">IF(OR(D325&lt;&gt;D324,D325=""),1,IF(NOT(AND(E325=E324,F325=F324,G325=G324)),A324+1,IF(OR(H325="",AND(H325&lt;&gt;"",H325&lt;&gt;H324,H324&lt;&gt;"")),A324,A324+1)))</f>
        <v>1</v>
      </c>
      <c r="B325" s="10" t="str">
        <f t="shared" ref="B325:B388" si="51">IF(D325&lt;&gt;"",TEXT(D325,"YYYYMMDD")&amp;CHAR(64+A325),"")</f>
        <v/>
      </c>
      <c r="C325" s="2">
        <f t="shared" ref="C325:C388" si="52">IF(OR(B325="",B325&lt;&gt;B324),1,C324+1)</f>
        <v>1</v>
      </c>
      <c r="D325" s="3"/>
      <c r="E325" s="2"/>
      <c r="F325" t="e">
        <f t="array" ref="F325">INDEX(Establishment!B$2:B$1047,MATCH($E325,Establishment!$A$2:$A$1047,0))</f>
        <v>#N/A</v>
      </c>
      <c r="G325" t="e">
        <f t="array" ref="G325">INDEX(Establishment!C$2:C$1047,MATCH($E325,Establishment!$A$2:$A$1047,0))</f>
        <v>#N/A</v>
      </c>
      <c r="H325" t="s">
        <v>20</v>
      </c>
      <c r="I325" s="4"/>
      <c r="J325" t="s">
        <v>20</v>
      </c>
      <c r="L325" s="4"/>
      <c r="M325" s="4">
        <f t="shared" ref="M325:M388" si="53">K325*L325</f>
        <v>0</v>
      </c>
      <c r="N325" s="4">
        <f t="shared" ref="N325:N388" si="54">IF(B325=B324,N324+M325,M325)</f>
        <v>0</v>
      </c>
      <c r="O325" t="s">
        <v>20</v>
      </c>
      <c r="P325">
        <f t="array" ref="P325">INDEX(Items!B$2:B$1098,MATCH($O325,Items!$A$2:$A$1098,0))</f>
        <v>0</v>
      </c>
      <c r="Q325">
        <f t="array" ref="Q325">INDEX(Items!C$2:C$1098,MATCH($O325,Items!$A$2:$A$1098,0))</f>
        <v>0</v>
      </c>
      <c r="R325">
        <f t="array" ref="R325">INDEX(Items!D$2:D$1098,MATCH($O325,Items!$A$2:$A$1098,0))</f>
        <v>0</v>
      </c>
    </row>
    <row r="326" spans="1:18" ht="14.4" x14ac:dyDescent="0.3">
      <c r="A326">
        <f t="shared" si="50"/>
        <v>1</v>
      </c>
      <c r="B326" s="10" t="str">
        <f t="shared" si="51"/>
        <v/>
      </c>
      <c r="C326" s="2">
        <f t="shared" si="52"/>
        <v>1</v>
      </c>
      <c r="D326" s="3"/>
      <c r="E326" s="2"/>
      <c r="F326" t="e">
        <f t="array" ref="F326">INDEX(Establishment!B$2:B$1047,MATCH($E326,Establishment!$A$2:$A$1047,0))</f>
        <v>#N/A</v>
      </c>
      <c r="G326" t="e">
        <f t="array" ref="G326">INDEX(Establishment!C$2:C$1047,MATCH($E326,Establishment!$A$2:$A$1047,0))</f>
        <v>#N/A</v>
      </c>
      <c r="H326" t="s">
        <v>20</v>
      </c>
      <c r="I326" s="4"/>
      <c r="J326" t="s">
        <v>20</v>
      </c>
      <c r="L326" s="4"/>
      <c r="M326" s="4">
        <f t="shared" si="53"/>
        <v>0</v>
      </c>
      <c r="N326" s="4">
        <f t="shared" si="54"/>
        <v>0</v>
      </c>
      <c r="O326" t="s">
        <v>20</v>
      </c>
      <c r="P326">
        <f t="array" ref="P326">INDEX(Items!B$2:B$1098,MATCH($O326,Items!$A$2:$A$1098,0))</f>
        <v>0</v>
      </c>
      <c r="Q326">
        <f t="array" ref="Q326">INDEX(Items!C$2:C$1098,MATCH($O326,Items!$A$2:$A$1098,0))</f>
        <v>0</v>
      </c>
      <c r="R326">
        <f t="array" ref="R326">INDEX(Items!D$2:D$1098,MATCH($O326,Items!$A$2:$A$1098,0))</f>
        <v>0</v>
      </c>
    </row>
    <row r="327" spans="1:18" ht="14.4" x14ac:dyDescent="0.3">
      <c r="A327">
        <f t="shared" si="50"/>
        <v>1</v>
      </c>
      <c r="B327" s="10" t="str">
        <f t="shared" si="51"/>
        <v/>
      </c>
      <c r="C327" s="2">
        <f t="shared" si="52"/>
        <v>1</v>
      </c>
      <c r="D327" s="3"/>
      <c r="E327" s="2"/>
      <c r="F327" t="e">
        <f t="array" ref="F327">INDEX(Establishment!B$2:B$1047,MATCH($E327,Establishment!$A$2:$A$1047,0))</f>
        <v>#N/A</v>
      </c>
      <c r="G327" t="e">
        <f t="array" ref="G327">INDEX(Establishment!C$2:C$1047,MATCH($E327,Establishment!$A$2:$A$1047,0))</f>
        <v>#N/A</v>
      </c>
      <c r="H327" t="s">
        <v>20</v>
      </c>
      <c r="I327" s="4"/>
      <c r="J327" t="s">
        <v>20</v>
      </c>
      <c r="L327" s="4"/>
      <c r="M327" s="4">
        <f t="shared" si="53"/>
        <v>0</v>
      </c>
      <c r="N327" s="4">
        <f t="shared" si="54"/>
        <v>0</v>
      </c>
      <c r="O327" t="s">
        <v>20</v>
      </c>
      <c r="P327">
        <f t="array" ref="P327">INDEX(Items!B$2:B$1098,MATCH($O327,Items!$A$2:$A$1098,0))</f>
        <v>0</v>
      </c>
      <c r="Q327">
        <f t="array" ref="Q327">INDEX(Items!C$2:C$1098,MATCH($O327,Items!$A$2:$A$1098,0))</f>
        <v>0</v>
      </c>
      <c r="R327">
        <f t="array" ref="R327">INDEX(Items!D$2:D$1098,MATCH($O327,Items!$A$2:$A$1098,0))</f>
        <v>0</v>
      </c>
    </row>
    <row r="328" spans="1:18" ht="14.4" x14ac:dyDescent="0.3">
      <c r="A328">
        <f t="shared" si="50"/>
        <v>1</v>
      </c>
      <c r="B328" s="10" t="str">
        <f t="shared" si="51"/>
        <v/>
      </c>
      <c r="C328" s="2">
        <f t="shared" si="52"/>
        <v>1</v>
      </c>
      <c r="D328" s="3"/>
      <c r="E328" s="2"/>
      <c r="F328" t="e">
        <f t="array" ref="F328">INDEX(Establishment!B$2:B$1047,MATCH($E328,Establishment!$A$2:$A$1047,0))</f>
        <v>#N/A</v>
      </c>
      <c r="G328" t="e">
        <f t="array" ref="G328">INDEX(Establishment!C$2:C$1047,MATCH($E328,Establishment!$A$2:$A$1047,0))</f>
        <v>#N/A</v>
      </c>
      <c r="H328" t="s">
        <v>20</v>
      </c>
      <c r="I328" s="4"/>
      <c r="J328" t="s">
        <v>20</v>
      </c>
      <c r="L328" s="4"/>
      <c r="M328" s="4">
        <f t="shared" si="53"/>
        <v>0</v>
      </c>
      <c r="N328" s="4">
        <f t="shared" si="54"/>
        <v>0</v>
      </c>
      <c r="O328" t="s">
        <v>20</v>
      </c>
      <c r="P328">
        <f t="array" ref="P328">INDEX(Items!B$2:B$1098,MATCH($O328,Items!$A$2:$A$1098,0))</f>
        <v>0</v>
      </c>
      <c r="Q328">
        <f t="array" ref="Q328">INDEX(Items!C$2:C$1098,MATCH($O328,Items!$A$2:$A$1098,0))</f>
        <v>0</v>
      </c>
      <c r="R328">
        <f t="array" ref="R328">INDEX(Items!D$2:D$1098,MATCH($O328,Items!$A$2:$A$1098,0))</f>
        <v>0</v>
      </c>
    </row>
    <row r="329" spans="1:18" ht="14.4" x14ac:dyDescent="0.3">
      <c r="A329">
        <f t="shared" si="50"/>
        <v>1</v>
      </c>
      <c r="B329" s="10" t="str">
        <f t="shared" si="51"/>
        <v/>
      </c>
      <c r="C329" s="2">
        <f t="shared" si="52"/>
        <v>1</v>
      </c>
      <c r="D329" s="3"/>
      <c r="E329" s="2"/>
      <c r="F329" t="e">
        <f t="array" ref="F329">INDEX(Establishment!B$2:B$1047,MATCH($E329,Establishment!$A$2:$A$1047,0))</f>
        <v>#N/A</v>
      </c>
      <c r="G329" t="e">
        <f t="array" ref="G329">INDEX(Establishment!C$2:C$1047,MATCH($E329,Establishment!$A$2:$A$1047,0))</f>
        <v>#N/A</v>
      </c>
      <c r="H329" t="s">
        <v>20</v>
      </c>
      <c r="I329" s="4"/>
      <c r="J329" t="s">
        <v>20</v>
      </c>
      <c r="L329" s="4"/>
      <c r="M329" s="4">
        <f t="shared" si="53"/>
        <v>0</v>
      </c>
      <c r="N329" s="4">
        <f t="shared" si="54"/>
        <v>0</v>
      </c>
      <c r="O329" t="s">
        <v>20</v>
      </c>
      <c r="P329">
        <f t="array" ref="P329">INDEX(Items!B$2:B$1098,MATCH($O329,Items!$A$2:$A$1098,0))</f>
        <v>0</v>
      </c>
      <c r="Q329">
        <f t="array" ref="Q329">INDEX(Items!C$2:C$1098,MATCH($O329,Items!$A$2:$A$1098,0))</f>
        <v>0</v>
      </c>
      <c r="R329">
        <f t="array" ref="R329">INDEX(Items!D$2:D$1098,MATCH($O329,Items!$A$2:$A$1098,0))</f>
        <v>0</v>
      </c>
    </row>
    <row r="330" spans="1:18" ht="14.4" x14ac:dyDescent="0.3">
      <c r="A330">
        <f t="shared" si="50"/>
        <v>1</v>
      </c>
      <c r="B330" s="10" t="str">
        <f t="shared" si="51"/>
        <v/>
      </c>
      <c r="C330" s="2">
        <f t="shared" si="52"/>
        <v>1</v>
      </c>
      <c r="D330" s="3"/>
      <c r="E330" s="2"/>
      <c r="F330" t="e">
        <f t="array" ref="F330">INDEX(Establishment!B$2:B$1047,MATCH($E330,Establishment!$A$2:$A$1047,0))</f>
        <v>#N/A</v>
      </c>
      <c r="G330" t="e">
        <f t="array" ref="G330">INDEX(Establishment!C$2:C$1047,MATCH($E330,Establishment!$A$2:$A$1047,0))</f>
        <v>#N/A</v>
      </c>
      <c r="H330" t="s">
        <v>20</v>
      </c>
      <c r="I330" s="4"/>
      <c r="J330" t="s">
        <v>20</v>
      </c>
      <c r="L330" s="4"/>
      <c r="M330" s="4">
        <f t="shared" si="53"/>
        <v>0</v>
      </c>
      <c r="N330" s="4">
        <f t="shared" si="54"/>
        <v>0</v>
      </c>
      <c r="O330" t="s">
        <v>20</v>
      </c>
      <c r="P330">
        <f t="array" ref="P330">INDEX(Items!B$2:B$1098,MATCH($O330,Items!$A$2:$A$1098,0))</f>
        <v>0</v>
      </c>
      <c r="Q330">
        <f t="array" ref="Q330">INDEX(Items!C$2:C$1098,MATCH($O330,Items!$A$2:$A$1098,0))</f>
        <v>0</v>
      </c>
      <c r="R330">
        <f t="array" ref="R330">INDEX(Items!D$2:D$1098,MATCH($O330,Items!$A$2:$A$1098,0))</f>
        <v>0</v>
      </c>
    </row>
    <row r="331" spans="1:18" ht="14.4" x14ac:dyDescent="0.3">
      <c r="A331">
        <f t="shared" si="50"/>
        <v>1</v>
      </c>
      <c r="B331" s="10" t="str">
        <f t="shared" si="51"/>
        <v/>
      </c>
      <c r="C331" s="2">
        <f t="shared" si="52"/>
        <v>1</v>
      </c>
      <c r="D331" s="3"/>
      <c r="E331" s="2"/>
      <c r="F331" t="e">
        <f t="array" ref="F331">INDEX(Establishment!B$2:B$1047,MATCH($E331,Establishment!$A$2:$A$1047,0))</f>
        <v>#N/A</v>
      </c>
      <c r="G331" t="e">
        <f t="array" ref="G331">INDEX(Establishment!C$2:C$1047,MATCH($E331,Establishment!$A$2:$A$1047,0))</f>
        <v>#N/A</v>
      </c>
      <c r="H331" t="s">
        <v>20</v>
      </c>
      <c r="I331" s="4"/>
      <c r="J331" t="s">
        <v>20</v>
      </c>
      <c r="L331" s="4"/>
      <c r="M331" s="4">
        <f t="shared" si="53"/>
        <v>0</v>
      </c>
      <c r="N331" s="4">
        <f t="shared" si="54"/>
        <v>0</v>
      </c>
      <c r="O331" t="s">
        <v>20</v>
      </c>
      <c r="P331">
        <f t="array" ref="P331">INDEX(Items!B$2:B$1098,MATCH($O331,Items!$A$2:$A$1098,0))</f>
        <v>0</v>
      </c>
      <c r="Q331">
        <f t="array" ref="Q331">INDEX(Items!C$2:C$1098,MATCH($O331,Items!$A$2:$A$1098,0))</f>
        <v>0</v>
      </c>
      <c r="R331">
        <f t="array" ref="R331">INDEX(Items!D$2:D$1098,MATCH($O331,Items!$A$2:$A$1098,0))</f>
        <v>0</v>
      </c>
    </row>
    <row r="332" spans="1:18" ht="14.4" x14ac:dyDescent="0.3">
      <c r="A332">
        <f t="shared" si="50"/>
        <v>1</v>
      </c>
      <c r="B332" s="10" t="str">
        <f t="shared" si="51"/>
        <v/>
      </c>
      <c r="C332" s="2">
        <f t="shared" si="52"/>
        <v>1</v>
      </c>
      <c r="D332" s="3"/>
      <c r="E332" s="2"/>
      <c r="F332" t="e">
        <f t="array" ref="F332">INDEX(Establishment!B$2:B$1047,MATCH($E332,Establishment!$A$2:$A$1047,0))</f>
        <v>#N/A</v>
      </c>
      <c r="G332" t="e">
        <f t="array" ref="G332">INDEX(Establishment!C$2:C$1047,MATCH($E332,Establishment!$A$2:$A$1047,0))</f>
        <v>#N/A</v>
      </c>
      <c r="H332" t="s">
        <v>20</v>
      </c>
      <c r="I332" s="4"/>
      <c r="J332" t="s">
        <v>20</v>
      </c>
      <c r="L332" s="4"/>
      <c r="M332" s="4">
        <f t="shared" si="53"/>
        <v>0</v>
      </c>
      <c r="N332" s="4">
        <f t="shared" si="54"/>
        <v>0</v>
      </c>
      <c r="O332" t="s">
        <v>20</v>
      </c>
      <c r="P332">
        <f t="array" ref="P332">INDEX(Items!B$2:B$1098,MATCH($O332,Items!$A$2:$A$1098,0))</f>
        <v>0</v>
      </c>
      <c r="Q332">
        <f t="array" ref="Q332">INDEX(Items!C$2:C$1098,MATCH($O332,Items!$A$2:$A$1098,0))</f>
        <v>0</v>
      </c>
      <c r="R332">
        <f t="array" ref="R332">INDEX(Items!D$2:D$1098,MATCH($O332,Items!$A$2:$A$1098,0))</f>
        <v>0</v>
      </c>
    </row>
    <row r="333" spans="1:18" ht="14.4" x14ac:dyDescent="0.3">
      <c r="A333">
        <f t="shared" si="50"/>
        <v>1</v>
      </c>
      <c r="B333" s="10" t="str">
        <f t="shared" si="51"/>
        <v/>
      </c>
      <c r="C333" s="2">
        <f t="shared" si="52"/>
        <v>1</v>
      </c>
      <c r="D333" s="3"/>
      <c r="E333" s="2"/>
      <c r="F333" t="e">
        <f t="array" ref="F333">INDEX(Establishment!B$2:B$1047,MATCH($E333,Establishment!$A$2:$A$1047,0))</f>
        <v>#N/A</v>
      </c>
      <c r="G333" t="e">
        <f t="array" ref="G333">INDEX(Establishment!C$2:C$1047,MATCH($E333,Establishment!$A$2:$A$1047,0))</f>
        <v>#N/A</v>
      </c>
      <c r="H333" t="s">
        <v>20</v>
      </c>
      <c r="I333" s="4"/>
      <c r="J333" t="s">
        <v>20</v>
      </c>
      <c r="L333" s="4"/>
      <c r="M333" s="4">
        <f t="shared" si="53"/>
        <v>0</v>
      </c>
      <c r="N333" s="4">
        <f t="shared" si="54"/>
        <v>0</v>
      </c>
      <c r="O333" t="s">
        <v>20</v>
      </c>
      <c r="P333">
        <f t="array" ref="P333">INDEX(Items!B$2:B$1098,MATCH($O333,Items!$A$2:$A$1098,0))</f>
        <v>0</v>
      </c>
      <c r="Q333">
        <f t="array" ref="Q333">INDEX(Items!C$2:C$1098,MATCH($O333,Items!$A$2:$A$1098,0))</f>
        <v>0</v>
      </c>
      <c r="R333">
        <f t="array" ref="R333">INDEX(Items!D$2:D$1098,MATCH($O333,Items!$A$2:$A$1098,0))</f>
        <v>0</v>
      </c>
    </row>
    <row r="334" spans="1:18" ht="14.4" x14ac:dyDescent="0.3">
      <c r="A334">
        <f t="shared" si="50"/>
        <v>1</v>
      </c>
      <c r="B334" s="10" t="str">
        <f t="shared" si="51"/>
        <v/>
      </c>
      <c r="C334" s="2">
        <f t="shared" si="52"/>
        <v>1</v>
      </c>
      <c r="D334" s="3"/>
      <c r="E334" s="2"/>
      <c r="F334" t="e">
        <f t="array" ref="F334">INDEX(Establishment!B$2:B$1047,MATCH($E334,Establishment!$A$2:$A$1047,0))</f>
        <v>#N/A</v>
      </c>
      <c r="G334" t="e">
        <f t="array" ref="G334">INDEX(Establishment!C$2:C$1047,MATCH($E334,Establishment!$A$2:$A$1047,0))</f>
        <v>#N/A</v>
      </c>
      <c r="H334" t="s">
        <v>20</v>
      </c>
      <c r="I334" s="4"/>
      <c r="J334" t="s">
        <v>20</v>
      </c>
      <c r="L334" s="4"/>
      <c r="M334" s="4">
        <f t="shared" si="53"/>
        <v>0</v>
      </c>
      <c r="N334" s="4">
        <f t="shared" si="54"/>
        <v>0</v>
      </c>
      <c r="O334" t="s">
        <v>20</v>
      </c>
      <c r="P334">
        <f t="array" ref="P334">INDEX(Items!B$2:B$1098,MATCH($O334,Items!$A$2:$A$1098,0))</f>
        <v>0</v>
      </c>
      <c r="Q334">
        <f t="array" ref="Q334">INDEX(Items!C$2:C$1098,MATCH($O334,Items!$A$2:$A$1098,0))</f>
        <v>0</v>
      </c>
      <c r="R334">
        <f t="array" ref="R334">INDEX(Items!D$2:D$1098,MATCH($O334,Items!$A$2:$A$1098,0))</f>
        <v>0</v>
      </c>
    </row>
    <row r="335" spans="1:18" ht="14.4" x14ac:dyDescent="0.3">
      <c r="A335">
        <f t="shared" si="50"/>
        <v>1</v>
      </c>
      <c r="B335" s="10" t="str">
        <f t="shared" si="51"/>
        <v/>
      </c>
      <c r="C335" s="2">
        <f t="shared" si="52"/>
        <v>1</v>
      </c>
      <c r="D335" s="3"/>
      <c r="E335" s="2"/>
      <c r="F335" t="e">
        <f t="array" ref="F335">INDEX(Establishment!B$2:B$1047,MATCH($E335,Establishment!$A$2:$A$1047,0))</f>
        <v>#N/A</v>
      </c>
      <c r="G335" t="e">
        <f t="array" ref="G335">INDEX(Establishment!C$2:C$1047,MATCH($E335,Establishment!$A$2:$A$1047,0))</f>
        <v>#N/A</v>
      </c>
      <c r="H335" t="s">
        <v>20</v>
      </c>
      <c r="I335" s="4"/>
      <c r="J335" t="s">
        <v>20</v>
      </c>
      <c r="L335" s="4"/>
      <c r="M335" s="4">
        <f t="shared" si="53"/>
        <v>0</v>
      </c>
      <c r="N335" s="4">
        <f t="shared" si="54"/>
        <v>0</v>
      </c>
      <c r="O335" t="s">
        <v>20</v>
      </c>
      <c r="P335">
        <f t="array" ref="P335">INDEX(Items!B$2:B$1098,MATCH($O335,Items!$A$2:$A$1098,0))</f>
        <v>0</v>
      </c>
      <c r="Q335">
        <f t="array" ref="Q335">INDEX(Items!C$2:C$1098,MATCH($O335,Items!$A$2:$A$1098,0))</f>
        <v>0</v>
      </c>
      <c r="R335">
        <f t="array" ref="R335">INDEX(Items!D$2:D$1098,MATCH($O335,Items!$A$2:$A$1098,0))</f>
        <v>0</v>
      </c>
    </row>
    <row r="336" spans="1:18" ht="14.4" x14ac:dyDescent="0.3">
      <c r="A336">
        <f t="shared" si="50"/>
        <v>1</v>
      </c>
      <c r="B336" s="10" t="str">
        <f t="shared" si="51"/>
        <v/>
      </c>
      <c r="C336" s="2">
        <f t="shared" si="52"/>
        <v>1</v>
      </c>
      <c r="D336" s="3"/>
      <c r="E336" s="2"/>
      <c r="F336" t="e">
        <f t="array" ref="F336">INDEX(Establishment!B$2:B$1047,MATCH($E336,Establishment!$A$2:$A$1047,0))</f>
        <v>#N/A</v>
      </c>
      <c r="G336" t="e">
        <f t="array" ref="G336">INDEX(Establishment!C$2:C$1047,MATCH($E336,Establishment!$A$2:$A$1047,0))</f>
        <v>#N/A</v>
      </c>
      <c r="H336" t="s">
        <v>20</v>
      </c>
      <c r="I336" s="4"/>
      <c r="J336" t="s">
        <v>20</v>
      </c>
      <c r="L336" s="4"/>
      <c r="M336" s="4">
        <f t="shared" si="53"/>
        <v>0</v>
      </c>
      <c r="N336" s="4">
        <f t="shared" si="54"/>
        <v>0</v>
      </c>
      <c r="O336" t="s">
        <v>20</v>
      </c>
      <c r="P336">
        <f t="array" ref="P336">INDEX(Items!B$2:B$1098,MATCH($O336,Items!$A$2:$A$1098,0))</f>
        <v>0</v>
      </c>
      <c r="Q336">
        <f t="array" ref="Q336">INDEX(Items!C$2:C$1098,MATCH($O336,Items!$A$2:$A$1098,0))</f>
        <v>0</v>
      </c>
      <c r="R336">
        <f t="array" ref="R336">INDEX(Items!D$2:D$1098,MATCH($O336,Items!$A$2:$A$1098,0))</f>
        <v>0</v>
      </c>
    </row>
    <row r="337" spans="1:18" ht="14.4" x14ac:dyDescent="0.3">
      <c r="A337">
        <f t="shared" si="50"/>
        <v>1</v>
      </c>
      <c r="B337" s="10" t="str">
        <f t="shared" si="51"/>
        <v/>
      </c>
      <c r="C337" s="2">
        <f t="shared" si="52"/>
        <v>1</v>
      </c>
      <c r="D337" s="3"/>
      <c r="E337" s="2"/>
      <c r="F337" t="e">
        <f t="array" ref="F337">INDEX(Establishment!B$2:B$1047,MATCH($E337,Establishment!$A$2:$A$1047,0))</f>
        <v>#N/A</v>
      </c>
      <c r="G337" t="e">
        <f t="array" ref="G337">INDEX(Establishment!C$2:C$1047,MATCH($E337,Establishment!$A$2:$A$1047,0))</f>
        <v>#N/A</v>
      </c>
      <c r="H337" t="s">
        <v>20</v>
      </c>
      <c r="I337" s="4"/>
      <c r="J337" t="s">
        <v>20</v>
      </c>
      <c r="L337" s="4"/>
      <c r="M337" s="4">
        <f t="shared" si="53"/>
        <v>0</v>
      </c>
      <c r="N337" s="4">
        <f t="shared" si="54"/>
        <v>0</v>
      </c>
      <c r="O337" t="s">
        <v>20</v>
      </c>
      <c r="P337">
        <f t="array" ref="P337">INDEX(Items!B$2:B$1098,MATCH($O337,Items!$A$2:$A$1098,0))</f>
        <v>0</v>
      </c>
      <c r="Q337">
        <f t="array" ref="Q337">INDEX(Items!C$2:C$1098,MATCH($O337,Items!$A$2:$A$1098,0))</f>
        <v>0</v>
      </c>
      <c r="R337">
        <f t="array" ref="R337">INDEX(Items!D$2:D$1098,MATCH($O337,Items!$A$2:$A$1098,0))</f>
        <v>0</v>
      </c>
    </row>
    <row r="338" spans="1:18" ht="14.4" x14ac:dyDescent="0.3">
      <c r="A338">
        <f t="shared" si="50"/>
        <v>1</v>
      </c>
      <c r="B338" s="10" t="str">
        <f t="shared" si="51"/>
        <v/>
      </c>
      <c r="C338" s="2">
        <f t="shared" si="52"/>
        <v>1</v>
      </c>
      <c r="D338" s="3"/>
      <c r="E338" s="2"/>
      <c r="F338" t="e">
        <f t="array" ref="F338">INDEX(Establishment!B$2:B$1047,MATCH($E338,Establishment!$A$2:$A$1047,0))</f>
        <v>#N/A</v>
      </c>
      <c r="G338" t="e">
        <f t="array" ref="G338">INDEX(Establishment!C$2:C$1047,MATCH($E338,Establishment!$A$2:$A$1047,0))</f>
        <v>#N/A</v>
      </c>
      <c r="H338" t="s">
        <v>20</v>
      </c>
      <c r="I338" s="4"/>
      <c r="J338" t="s">
        <v>20</v>
      </c>
      <c r="L338" s="4"/>
      <c r="M338" s="4">
        <f t="shared" si="53"/>
        <v>0</v>
      </c>
      <c r="N338" s="4">
        <f t="shared" si="54"/>
        <v>0</v>
      </c>
      <c r="O338" t="s">
        <v>20</v>
      </c>
      <c r="P338">
        <f t="array" ref="P338">INDEX(Items!B$2:B$1098,MATCH($O338,Items!$A$2:$A$1098,0))</f>
        <v>0</v>
      </c>
      <c r="Q338">
        <f t="array" ref="Q338">INDEX(Items!C$2:C$1098,MATCH($O338,Items!$A$2:$A$1098,0))</f>
        <v>0</v>
      </c>
      <c r="R338">
        <f t="array" ref="R338">INDEX(Items!D$2:D$1098,MATCH($O338,Items!$A$2:$A$1098,0))</f>
        <v>0</v>
      </c>
    </row>
    <row r="339" spans="1:18" ht="14.4" x14ac:dyDescent="0.3">
      <c r="A339">
        <f t="shared" si="50"/>
        <v>1</v>
      </c>
      <c r="B339" s="10" t="str">
        <f t="shared" si="51"/>
        <v/>
      </c>
      <c r="C339" s="2">
        <f t="shared" si="52"/>
        <v>1</v>
      </c>
      <c r="D339" s="3"/>
      <c r="E339" s="2"/>
      <c r="F339" t="e">
        <f t="array" ref="F339">INDEX(Establishment!B$2:B$1047,MATCH($E339,Establishment!$A$2:$A$1047,0))</f>
        <v>#N/A</v>
      </c>
      <c r="G339" t="e">
        <f t="array" ref="G339">INDEX(Establishment!C$2:C$1047,MATCH($E339,Establishment!$A$2:$A$1047,0))</f>
        <v>#N/A</v>
      </c>
      <c r="H339" t="s">
        <v>20</v>
      </c>
      <c r="I339" s="4"/>
      <c r="J339" t="s">
        <v>20</v>
      </c>
      <c r="L339" s="4"/>
      <c r="M339" s="4">
        <f t="shared" si="53"/>
        <v>0</v>
      </c>
      <c r="N339" s="4">
        <f t="shared" si="54"/>
        <v>0</v>
      </c>
      <c r="O339" t="s">
        <v>20</v>
      </c>
      <c r="P339">
        <f t="array" ref="P339">INDEX(Items!B$2:B$1098,MATCH($O339,Items!$A$2:$A$1098,0))</f>
        <v>0</v>
      </c>
      <c r="Q339">
        <f t="array" ref="Q339">INDEX(Items!C$2:C$1098,MATCH($O339,Items!$A$2:$A$1098,0))</f>
        <v>0</v>
      </c>
      <c r="R339">
        <f t="array" ref="R339">INDEX(Items!D$2:D$1098,MATCH($O339,Items!$A$2:$A$1098,0))</f>
        <v>0</v>
      </c>
    </row>
    <row r="340" spans="1:18" ht="14.4" x14ac:dyDescent="0.3">
      <c r="A340">
        <f t="shared" si="50"/>
        <v>1</v>
      </c>
      <c r="B340" s="10" t="str">
        <f t="shared" si="51"/>
        <v/>
      </c>
      <c r="C340" s="2">
        <f t="shared" si="52"/>
        <v>1</v>
      </c>
      <c r="D340" s="3"/>
      <c r="E340" s="2"/>
      <c r="F340" t="e">
        <f t="array" ref="F340">INDEX(Establishment!B$2:B$1047,MATCH($E340,Establishment!$A$2:$A$1047,0))</f>
        <v>#N/A</v>
      </c>
      <c r="G340" t="e">
        <f t="array" ref="G340">INDEX(Establishment!C$2:C$1047,MATCH($E340,Establishment!$A$2:$A$1047,0))</f>
        <v>#N/A</v>
      </c>
      <c r="H340" t="s">
        <v>20</v>
      </c>
      <c r="I340" s="4"/>
      <c r="J340" t="s">
        <v>20</v>
      </c>
      <c r="L340" s="4"/>
      <c r="M340" s="4">
        <f t="shared" si="53"/>
        <v>0</v>
      </c>
      <c r="N340" s="4">
        <f t="shared" si="54"/>
        <v>0</v>
      </c>
      <c r="O340" t="s">
        <v>20</v>
      </c>
      <c r="P340">
        <f t="array" ref="P340">INDEX(Items!B$2:B$1098,MATCH($O340,Items!$A$2:$A$1098,0))</f>
        <v>0</v>
      </c>
      <c r="Q340">
        <f t="array" ref="Q340">INDEX(Items!C$2:C$1098,MATCH($O340,Items!$A$2:$A$1098,0))</f>
        <v>0</v>
      </c>
      <c r="R340">
        <f t="array" ref="R340">INDEX(Items!D$2:D$1098,MATCH($O340,Items!$A$2:$A$1098,0))</f>
        <v>0</v>
      </c>
    </row>
    <row r="341" spans="1:18" ht="14.4" x14ac:dyDescent="0.3">
      <c r="A341">
        <f t="shared" si="50"/>
        <v>1</v>
      </c>
      <c r="B341" s="10" t="str">
        <f t="shared" si="51"/>
        <v/>
      </c>
      <c r="C341" s="2">
        <f t="shared" si="52"/>
        <v>1</v>
      </c>
      <c r="D341" s="3"/>
      <c r="E341" s="2"/>
      <c r="F341" t="e">
        <f t="array" ref="F341">INDEX(Establishment!B$2:B$1047,MATCH($E341,Establishment!$A$2:$A$1047,0))</f>
        <v>#N/A</v>
      </c>
      <c r="G341" t="e">
        <f t="array" ref="G341">INDEX(Establishment!C$2:C$1047,MATCH($E341,Establishment!$A$2:$A$1047,0))</f>
        <v>#N/A</v>
      </c>
      <c r="H341" t="s">
        <v>20</v>
      </c>
      <c r="I341" s="4"/>
      <c r="J341" t="s">
        <v>20</v>
      </c>
      <c r="L341" s="4"/>
      <c r="M341" s="4">
        <f t="shared" si="53"/>
        <v>0</v>
      </c>
      <c r="N341" s="4">
        <f t="shared" si="54"/>
        <v>0</v>
      </c>
      <c r="O341" t="s">
        <v>20</v>
      </c>
      <c r="P341">
        <f t="array" ref="P341">INDEX(Items!B$2:B$1098,MATCH($O341,Items!$A$2:$A$1098,0))</f>
        <v>0</v>
      </c>
      <c r="Q341">
        <f t="array" ref="Q341">INDEX(Items!C$2:C$1098,MATCH($O341,Items!$A$2:$A$1098,0))</f>
        <v>0</v>
      </c>
      <c r="R341">
        <f t="array" ref="R341">INDEX(Items!D$2:D$1098,MATCH($O341,Items!$A$2:$A$1098,0))</f>
        <v>0</v>
      </c>
    </row>
    <row r="342" spans="1:18" ht="14.4" x14ac:dyDescent="0.3">
      <c r="A342">
        <f t="shared" si="50"/>
        <v>1</v>
      </c>
      <c r="B342" s="10" t="str">
        <f t="shared" si="51"/>
        <v/>
      </c>
      <c r="C342" s="2">
        <f t="shared" si="52"/>
        <v>1</v>
      </c>
      <c r="D342" s="3"/>
      <c r="E342" s="2"/>
      <c r="F342" t="e">
        <f t="array" ref="F342">INDEX(Establishment!B$2:B$1047,MATCH($E342,Establishment!$A$2:$A$1047,0))</f>
        <v>#N/A</v>
      </c>
      <c r="G342" t="e">
        <f t="array" ref="G342">INDEX(Establishment!C$2:C$1047,MATCH($E342,Establishment!$A$2:$A$1047,0))</f>
        <v>#N/A</v>
      </c>
      <c r="H342" t="s">
        <v>20</v>
      </c>
      <c r="I342" s="4"/>
      <c r="J342" t="s">
        <v>20</v>
      </c>
      <c r="L342" s="4"/>
      <c r="M342" s="4">
        <f t="shared" si="53"/>
        <v>0</v>
      </c>
      <c r="N342" s="4">
        <f t="shared" si="54"/>
        <v>0</v>
      </c>
      <c r="O342" t="s">
        <v>20</v>
      </c>
      <c r="P342">
        <f t="array" ref="P342">INDEX(Items!B$2:B$1098,MATCH($O342,Items!$A$2:$A$1098,0))</f>
        <v>0</v>
      </c>
      <c r="Q342">
        <f t="array" ref="Q342">INDEX(Items!C$2:C$1098,MATCH($O342,Items!$A$2:$A$1098,0))</f>
        <v>0</v>
      </c>
      <c r="R342">
        <f t="array" ref="R342">INDEX(Items!D$2:D$1098,MATCH($O342,Items!$A$2:$A$1098,0))</f>
        <v>0</v>
      </c>
    </row>
    <row r="343" spans="1:18" ht="14.4" x14ac:dyDescent="0.3">
      <c r="A343">
        <f t="shared" si="50"/>
        <v>1</v>
      </c>
      <c r="B343" s="10" t="str">
        <f t="shared" si="51"/>
        <v/>
      </c>
      <c r="C343" s="2">
        <f t="shared" si="52"/>
        <v>1</v>
      </c>
      <c r="D343" s="3"/>
      <c r="E343" s="2"/>
      <c r="F343" t="e">
        <f t="array" ref="F343">INDEX(Establishment!B$2:B$1047,MATCH($E343,Establishment!$A$2:$A$1047,0))</f>
        <v>#N/A</v>
      </c>
      <c r="G343" t="e">
        <f t="array" ref="G343">INDEX(Establishment!C$2:C$1047,MATCH($E343,Establishment!$A$2:$A$1047,0))</f>
        <v>#N/A</v>
      </c>
      <c r="H343" t="s">
        <v>20</v>
      </c>
      <c r="I343" s="4"/>
      <c r="J343" t="s">
        <v>20</v>
      </c>
      <c r="L343" s="4"/>
      <c r="M343" s="4">
        <f t="shared" si="53"/>
        <v>0</v>
      </c>
      <c r="N343" s="4">
        <f t="shared" si="54"/>
        <v>0</v>
      </c>
      <c r="O343" t="s">
        <v>20</v>
      </c>
      <c r="P343">
        <f t="array" ref="P343">INDEX(Items!B$2:B$1098,MATCH($O343,Items!$A$2:$A$1098,0))</f>
        <v>0</v>
      </c>
      <c r="Q343">
        <f t="array" ref="Q343">INDEX(Items!C$2:C$1098,MATCH($O343,Items!$A$2:$A$1098,0))</f>
        <v>0</v>
      </c>
      <c r="R343">
        <f t="array" ref="R343">INDEX(Items!D$2:D$1098,MATCH($O343,Items!$A$2:$A$1098,0))</f>
        <v>0</v>
      </c>
    </row>
    <row r="344" spans="1:18" ht="14.4" x14ac:dyDescent="0.3">
      <c r="A344">
        <f t="shared" si="50"/>
        <v>1</v>
      </c>
      <c r="B344" s="10" t="str">
        <f t="shared" si="51"/>
        <v/>
      </c>
      <c r="C344" s="2">
        <f t="shared" si="52"/>
        <v>1</v>
      </c>
      <c r="D344" s="3"/>
      <c r="E344" s="2"/>
      <c r="F344" t="e">
        <f t="array" ref="F344">INDEX(Establishment!B$2:B$1047,MATCH($E344,Establishment!$A$2:$A$1047,0))</f>
        <v>#N/A</v>
      </c>
      <c r="G344" t="e">
        <f t="array" ref="G344">INDEX(Establishment!C$2:C$1047,MATCH($E344,Establishment!$A$2:$A$1047,0))</f>
        <v>#N/A</v>
      </c>
      <c r="H344" t="s">
        <v>20</v>
      </c>
      <c r="I344" s="4"/>
      <c r="J344" t="s">
        <v>20</v>
      </c>
      <c r="L344" s="4"/>
      <c r="M344" s="4">
        <f t="shared" si="53"/>
        <v>0</v>
      </c>
      <c r="N344" s="4">
        <f t="shared" si="54"/>
        <v>0</v>
      </c>
      <c r="O344" t="s">
        <v>20</v>
      </c>
      <c r="P344">
        <f t="array" ref="P344">INDEX(Items!B$2:B$1098,MATCH($O344,Items!$A$2:$A$1098,0))</f>
        <v>0</v>
      </c>
      <c r="Q344">
        <f t="array" ref="Q344">INDEX(Items!C$2:C$1098,MATCH($O344,Items!$A$2:$A$1098,0))</f>
        <v>0</v>
      </c>
      <c r="R344">
        <f t="array" ref="R344">INDEX(Items!D$2:D$1098,MATCH($O344,Items!$A$2:$A$1098,0))</f>
        <v>0</v>
      </c>
    </row>
    <row r="345" spans="1:18" ht="14.4" x14ac:dyDescent="0.3">
      <c r="A345">
        <f t="shared" si="50"/>
        <v>1</v>
      </c>
      <c r="B345" s="10" t="str">
        <f t="shared" si="51"/>
        <v/>
      </c>
      <c r="C345" s="2">
        <f t="shared" si="52"/>
        <v>1</v>
      </c>
      <c r="D345" s="3"/>
      <c r="E345" s="2"/>
      <c r="F345" t="e">
        <f t="array" ref="F345">INDEX(Establishment!B$2:B$1047,MATCH($E345,Establishment!$A$2:$A$1047,0))</f>
        <v>#N/A</v>
      </c>
      <c r="G345" t="e">
        <f t="array" ref="G345">INDEX(Establishment!C$2:C$1047,MATCH($E345,Establishment!$A$2:$A$1047,0))</f>
        <v>#N/A</v>
      </c>
      <c r="H345" t="s">
        <v>20</v>
      </c>
      <c r="I345" s="4"/>
      <c r="J345" t="s">
        <v>20</v>
      </c>
      <c r="L345" s="4"/>
      <c r="M345" s="4">
        <f t="shared" si="53"/>
        <v>0</v>
      </c>
      <c r="N345" s="4">
        <f t="shared" si="54"/>
        <v>0</v>
      </c>
      <c r="O345" t="s">
        <v>20</v>
      </c>
      <c r="P345">
        <f t="array" ref="P345">INDEX(Items!B$2:B$1098,MATCH($O345,Items!$A$2:$A$1098,0))</f>
        <v>0</v>
      </c>
      <c r="Q345">
        <f t="array" ref="Q345">INDEX(Items!C$2:C$1098,MATCH($O345,Items!$A$2:$A$1098,0))</f>
        <v>0</v>
      </c>
      <c r="R345">
        <f t="array" ref="R345">INDEX(Items!D$2:D$1098,MATCH($O345,Items!$A$2:$A$1098,0))</f>
        <v>0</v>
      </c>
    </row>
    <row r="346" spans="1:18" ht="14.4" x14ac:dyDescent="0.3">
      <c r="A346">
        <f t="shared" si="50"/>
        <v>1</v>
      </c>
      <c r="B346" s="10" t="str">
        <f t="shared" si="51"/>
        <v/>
      </c>
      <c r="C346" s="2">
        <f t="shared" si="52"/>
        <v>1</v>
      </c>
      <c r="D346" s="3"/>
      <c r="E346" s="2"/>
      <c r="F346" t="e">
        <f t="array" ref="F346">INDEX(Establishment!B$2:B$1047,MATCH($E346,Establishment!$A$2:$A$1047,0))</f>
        <v>#N/A</v>
      </c>
      <c r="G346" t="e">
        <f t="array" ref="G346">INDEX(Establishment!C$2:C$1047,MATCH($E346,Establishment!$A$2:$A$1047,0))</f>
        <v>#N/A</v>
      </c>
      <c r="H346" t="s">
        <v>20</v>
      </c>
      <c r="I346" s="4"/>
      <c r="J346" t="s">
        <v>20</v>
      </c>
      <c r="L346" s="4"/>
      <c r="M346" s="4">
        <f t="shared" si="53"/>
        <v>0</v>
      </c>
      <c r="N346" s="4">
        <f t="shared" si="54"/>
        <v>0</v>
      </c>
      <c r="O346" t="s">
        <v>20</v>
      </c>
      <c r="P346">
        <f t="array" ref="P346">INDEX(Items!B$2:B$1098,MATCH($O346,Items!$A$2:$A$1098,0))</f>
        <v>0</v>
      </c>
      <c r="Q346">
        <f t="array" ref="Q346">INDEX(Items!C$2:C$1098,MATCH($O346,Items!$A$2:$A$1098,0))</f>
        <v>0</v>
      </c>
      <c r="R346">
        <f t="array" ref="R346">INDEX(Items!D$2:D$1098,MATCH($O346,Items!$A$2:$A$1098,0))</f>
        <v>0</v>
      </c>
    </row>
    <row r="347" spans="1:18" ht="14.4" x14ac:dyDescent="0.3">
      <c r="A347">
        <f t="shared" si="50"/>
        <v>1</v>
      </c>
      <c r="B347" s="10" t="str">
        <f t="shared" si="51"/>
        <v/>
      </c>
      <c r="C347" s="2">
        <f t="shared" si="52"/>
        <v>1</v>
      </c>
      <c r="D347" s="3"/>
      <c r="E347" s="2"/>
      <c r="F347" t="e">
        <f t="array" ref="F347">INDEX(Establishment!B$2:B$1047,MATCH($E347,Establishment!$A$2:$A$1047,0))</f>
        <v>#N/A</v>
      </c>
      <c r="G347" t="e">
        <f t="array" ref="G347">INDEX(Establishment!C$2:C$1047,MATCH($E347,Establishment!$A$2:$A$1047,0))</f>
        <v>#N/A</v>
      </c>
      <c r="H347" t="s">
        <v>20</v>
      </c>
      <c r="I347" s="4"/>
      <c r="J347" t="s">
        <v>20</v>
      </c>
      <c r="L347" s="4"/>
      <c r="M347" s="4">
        <f t="shared" si="53"/>
        <v>0</v>
      </c>
      <c r="N347" s="4">
        <f t="shared" si="54"/>
        <v>0</v>
      </c>
      <c r="O347" t="s">
        <v>20</v>
      </c>
      <c r="P347">
        <f t="array" ref="P347">INDEX(Items!B$2:B$1098,MATCH($O347,Items!$A$2:$A$1098,0))</f>
        <v>0</v>
      </c>
      <c r="Q347">
        <f t="array" ref="Q347">INDEX(Items!C$2:C$1098,MATCH($O347,Items!$A$2:$A$1098,0))</f>
        <v>0</v>
      </c>
      <c r="R347">
        <f t="array" ref="R347">INDEX(Items!D$2:D$1098,MATCH($O347,Items!$A$2:$A$1098,0))</f>
        <v>0</v>
      </c>
    </row>
    <row r="348" spans="1:18" ht="14.4" x14ac:dyDescent="0.3">
      <c r="A348">
        <f t="shared" si="50"/>
        <v>1</v>
      </c>
      <c r="B348" s="10" t="str">
        <f t="shared" si="51"/>
        <v/>
      </c>
      <c r="C348" s="2">
        <f t="shared" si="52"/>
        <v>1</v>
      </c>
      <c r="D348" s="3"/>
      <c r="E348" s="2"/>
      <c r="F348" t="e">
        <f t="array" ref="F348">INDEX(Establishment!B$2:B$1047,MATCH($E348,Establishment!$A$2:$A$1047,0))</f>
        <v>#N/A</v>
      </c>
      <c r="G348" t="e">
        <f t="array" ref="G348">INDEX(Establishment!C$2:C$1047,MATCH($E348,Establishment!$A$2:$A$1047,0))</f>
        <v>#N/A</v>
      </c>
      <c r="H348" t="s">
        <v>20</v>
      </c>
      <c r="I348" s="4"/>
      <c r="J348" t="s">
        <v>20</v>
      </c>
      <c r="L348" s="4"/>
      <c r="M348" s="4">
        <f t="shared" si="53"/>
        <v>0</v>
      </c>
      <c r="N348" s="4">
        <f t="shared" si="54"/>
        <v>0</v>
      </c>
      <c r="O348" t="s">
        <v>20</v>
      </c>
      <c r="P348">
        <f t="array" ref="P348">INDEX(Items!B$2:B$1098,MATCH($O348,Items!$A$2:$A$1098,0))</f>
        <v>0</v>
      </c>
      <c r="Q348">
        <f t="array" ref="Q348">INDEX(Items!C$2:C$1098,MATCH($O348,Items!$A$2:$A$1098,0))</f>
        <v>0</v>
      </c>
      <c r="R348">
        <f t="array" ref="R348">INDEX(Items!D$2:D$1098,MATCH($O348,Items!$A$2:$A$1098,0))</f>
        <v>0</v>
      </c>
    </row>
    <row r="349" spans="1:18" ht="14.4" x14ac:dyDescent="0.3">
      <c r="A349">
        <f t="shared" si="50"/>
        <v>1</v>
      </c>
      <c r="B349" s="10" t="str">
        <f t="shared" si="51"/>
        <v/>
      </c>
      <c r="C349" s="2">
        <f t="shared" si="52"/>
        <v>1</v>
      </c>
      <c r="D349" s="3"/>
      <c r="E349" s="2"/>
      <c r="F349" t="e">
        <f t="array" ref="F349">INDEX(Establishment!B$2:B$1047,MATCH($E349,Establishment!$A$2:$A$1047,0))</f>
        <v>#N/A</v>
      </c>
      <c r="G349" t="e">
        <f t="array" ref="G349">INDEX(Establishment!C$2:C$1047,MATCH($E349,Establishment!$A$2:$A$1047,0))</f>
        <v>#N/A</v>
      </c>
      <c r="H349" t="s">
        <v>20</v>
      </c>
      <c r="I349" s="4"/>
      <c r="J349" t="s">
        <v>20</v>
      </c>
      <c r="L349" s="4"/>
      <c r="M349" s="4">
        <f t="shared" si="53"/>
        <v>0</v>
      </c>
      <c r="N349" s="4">
        <f t="shared" si="54"/>
        <v>0</v>
      </c>
      <c r="O349" t="s">
        <v>20</v>
      </c>
      <c r="P349">
        <f t="array" ref="P349">INDEX(Items!B$2:B$1098,MATCH($O349,Items!$A$2:$A$1098,0))</f>
        <v>0</v>
      </c>
      <c r="Q349">
        <f t="array" ref="Q349">INDEX(Items!C$2:C$1098,MATCH($O349,Items!$A$2:$A$1098,0))</f>
        <v>0</v>
      </c>
      <c r="R349">
        <f t="array" ref="R349">INDEX(Items!D$2:D$1098,MATCH($O349,Items!$A$2:$A$1098,0))</f>
        <v>0</v>
      </c>
    </row>
    <row r="350" spans="1:18" ht="14.4" x14ac:dyDescent="0.3">
      <c r="A350">
        <f t="shared" si="50"/>
        <v>1</v>
      </c>
      <c r="B350" s="10" t="str">
        <f t="shared" si="51"/>
        <v/>
      </c>
      <c r="C350" s="2">
        <f t="shared" si="52"/>
        <v>1</v>
      </c>
      <c r="D350" s="3"/>
      <c r="E350" s="2"/>
      <c r="F350" t="e">
        <f t="array" ref="F350">INDEX(Establishment!B$2:B$1047,MATCH($E350,Establishment!$A$2:$A$1047,0))</f>
        <v>#N/A</v>
      </c>
      <c r="G350" t="e">
        <f t="array" ref="G350">INDEX(Establishment!C$2:C$1047,MATCH($E350,Establishment!$A$2:$A$1047,0))</f>
        <v>#N/A</v>
      </c>
      <c r="H350" t="s">
        <v>20</v>
      </c>
      <c r="I350" s="4"/>
      <c r="J350" t="s">
        <v>20</v>
      </c>
      <c r="L350" s="4"/>
      <c r="M350" s="4">
        <f t="shared" si="53"/>
        <v>0</v>
      </c>
      <c r="N350" s="4">
        <f t="shared" si="54"/>
        <v>0</v>
      </c>
      <c r="O350" t="s">
        <v>20</v>
      </c>
      <c r="P350">
        <f t="array" ref="P350">INDEX(Items!B$2:B$1098,MATCH($O350,Items!$A$2:$A$1098,0))</f>
        <v>0</v>
      </c>
      <c r="Q350">
        <f t="array" ref="Q350">INDEX(Items!C$2:C$1098,MATCH($O350,Items!$A$2:$A$1098,0))</f>
        <v>0</v>
      </c>
      <c r="R350">
        <f t="array" ref="R350">INDEX(Items!D$2:D$1098,MATCH($O350,Items!$A$2:$A$1098,0))</f>
        <v>0</v>
      </c>
    </row>
    <row r="351" spans="1:18" ht="14.4" x14ac:dyDescent="0.3">
      <c r="A351">
        <f t="shared" si="50"/>
        <v>1</v>
      </c>
      <c r="B351" s="10" t="str">
        <f t="shared" si="51"/>
        <v/>
      </c>
      <c r="C351" s="2">
        <f t="shared" si="52"/>
        <v>1</v>
      </c>
      <c r="D351" s="3"/>
      <c r="E351" s="2"/>
      <c r="F351" t="e">
        <f t="array" ref="F351">INDEX(Establishment!B$2:B$1047,MATCH($E351,Establishment!$A$2:$A$1047,0))</f>
        <v>#N/A</v>
      </c>
      <c r="G351" t="e">
        <f t="array" ref="G351">INDEX(Establishment!C$2:C$1047,MATCH($E351,Establishment!$A$2:$A$1047,0))</f>
        <v>#N/A</v>
      </c>
      <c r="H351" t="s">
        <v>20</v>
      </c>
      <c r="I351" s="4"/>
      <c r="J351" t="s">
        <v>20</v>
      </c>
      <c r="L351" s="4"/>
      <c r="M351" s="4">
        <f t="shared" si="53"/>
        <v>0</v>
      </c>
      <c r="N351" s="4">
        <f t="shared" si="54"/>
        <v>0</v>
      </c>
      <c r="O351" t="s">
        <v>20</v>
      </c>
      <c r="P351">
        <f t="array" ref="P351">INDEX(Items!B$2:B$1098,MATCH($O351,Items!$A$2:$A$1098,0))</f>
        <v>0</v>
      </c>
      <c r="Q351">
        <f t="array" ref="Q351">INDEX(Items!C$2:C$1098,MATCH($O351,Items!$A$2:$A$1098,0))</f>
        <v>0</v>
      </c>
      <c r="R351">
        <f t="array" ref="R351">INDEX(Items!D$2:D$1098,MATCH($O351,Items!$A$2:$A$1098,0))</f>
        <v>0</v>
      </c>
    </row>
    <row r="352" spans="1:18" ht="14.4" x14ac:dyDescent="0.3">
      <c r="A352">
        <f t="shared" si="50"/>
        <v>1</v>
      </c>
      <c r="B352" s="10" t="str">
        <f t="shared" si="51"/>
        <v/>
      </c>
      <c r="C352" s="2">
        <f t="shared" si="52"/>
        <v>1</v>
      </c>
      <c r="D352" s="3"/>
      <c r="E352" s="2"/>
      <c r="F352" t="e">
        <f t="array" ref="F352">INDEX(Establishment!B$2:B$1047,MATCH($E352,Establishment!$A$2:$A$1047,0))</f>
        <v>#N/A</v>
      </c>
      <c r="G352" t="e">
        <f t="array" ref="G352">INDEX(Establishment!C$2:C$1047,MATCH($E352,Establishment!$A$2:$A$1047,0))</f>
        <v>#N/A</v>
      </c>
      <c r="H352" t="s">
        <v>20</v>
      </c>
      <c r="I352" s="4"/>
      <c r="J352" t="s">
        <v>20</v>
      </c>
      <c r="L352" s="4"/>
      <c r="M352" s="4">
        <f t="shared" si="53"/>
        <v>0</v>
      </c>
      <c r="N352" s="4">
        <f t="shared" si="54"/>
        <v>0</v>
      </c>
      <c r="O352" t="s">
        <v>20</v>
      </c>
      <c r="P352">
        <f t="array" ref="P352">INDEX(Items!B$2:B$1098,MATCH($O352,Items!$A$2:$A$1098,0))</f>
        <v>0</v>
      </c>
      <c r="Q352">
        <f t="array" ref="Q352">INDEX(Items!C$2:C$1098,MATCH($O352,Items!$A$2:$A$1098,0))</f>
        <v>0</v>
      </c>
      <c r="R352">
        <f t="array" ref="R352">INDEX(Items!D$2:D$1098,MATCH($O352,Items!$A$2:$A$1098,0))</f>
        <v>0</v>
      </c>
    </row>
    <row r="353" spans="1:18" ht="14.4" x14ac:dyDescent="0.3">
      <c r="A353">
        <f t="shared" si="50"/>
        <v>1</v>
      </c>
      <c r="B353" s="10" t="str">
        <f t="shared" si="51"/>
        <v/>
      </c>
      <c r="C353" s="2">
        <f t="shared" si="52"/>
        <v>1</v>
      </c>
      <c r="D353" s="3"/>
      <c r="E353" s="2"/>
      <c r="F353" t="e">
        <f t="array" ref="F353">INDEX(Establishment!B$2:B$1047,MATCH($E353,Establishment!$A$2:$A$1047,0))</f>
        <v>#N/A</v>
      </c>
      <c r="G353" t="e">
        <f t="array" ref="G353">INDEX(Establishment!C$2:C$1047,MATCH($E353,Establishment!$A$2:$A$1047,0))</f>
        <v>#N/A</v>
      </c>
      <c r="H353" t="s">
        <v>20</v>
      </c>
      <c r="I353" s="4"/>
      <c r="J353" t="s">
        <v>20</v>
      </c>
      <c r="L353" s="4"/>
      <c r="M353" s="4">
        <f t="shared" si="53"/>
        <v>0</v>
      </c>
      <c r="N353" s="4">
        <f t="shared" si="54"/>
        <v>0</v>
      </c>
      <c r="O353" t="s">
        <v>20</v>
      </c>
      <c r="P353">
        <f t="array" ref="P353">INDEX(Items!B$2:B$1098,MATCH($O353,Items!$A$2:$A$1098,0))</f>
        <v>0</v>
      </c>
      <c r="Q353">
        <f t="array" ref="Q353">INDEX(Items!C$2:C$1098,MATCH($O353,Items!$A$2:$A$1098,0))</f>
        <v>0</v>
      </c>
      <c r="R353">
        <f t="array" ref="R353">INDEX(Items!D$2:D$1098,MATCH($O353,Items!$A$2:$A$1098,0))</f>
        <v>0</v>
      </c>
    </row>
    <row r="354" spans="1:18" ht="14.4" x14ac:dyDescent="0.3">
      <c r="A354">
        <f t="shared" si="50"/>
        <v>1</v>
      </c>
      <c r="B354" s="10" t="str">
        <f t="shared" si="51"/>
        <v/>
      </c>
      <c r="C354" s="2">
        <f t="shared" si="52"/>
        <v>1</v>
      </c>
      <c r="D354" s="3"/>
      <c r="E354" s="2"/>
      <c r="F354" t="e">
        <f t="array" ref="F354">INDEX(Establishment!B$2:B$1047,MATCH($E354,Establishment!$A$2:$A$1047,0))</f>
        <v>#N/A</v>
      </c>
      <c r="G354" t="e">
        <f t="array" ref="G354">INDEX(Establishment!C$2:C$1047,MATCH($E354,Establishment!$A$2:$A$1047,0))</f>
        <v>#N/A</v>
      </c>
      <c r="H354" t="s">
        <v>20</v>
      </c>
      <c r="I354" s="4"/>
      <c r="J354" t="s">
        <v>20</v>
      </c>
      <c r="L354" s="4"/>
      <c r="M354" s="4">
        <f t="shared" si="53"/>
        <v>0</v>
      </c>
      <c r="N354" s="4">
        <f t="shared" si="54"/>
        <v>0</v>
      </c>
      <c r="O354" t="s">
        <v>20</v>
      </c>
      <c r="P354">
        <f t="array" ref="P354">INDEX(Items!B$2:B$1098,MATCH($O354,Items!$A$2:$A$1098,0))</f>
        <v>0</v>
      </c>
      <c r="Q354">
        <f t="array" ref="Q354">INDEX(Items!C$2:C$1098,MATCH($O354,Items!$A$2:$A$1098,0))</f>
        <v>0</v>
      </c>
      <c r="R354">
        <f t="array" ref="R354">INDEX(Items!D$2:D$1098,MATCH($O354,Items!$A$2:$A$1098,0))</f>
        <v>0</v>
      </c>
    </row>
    <row r="355" spans="1:18" ht="14.4" x14ac:dyDescent="0.3">
      <c r="A355">
        <f t="shared" si="50"/>
        <v>1</v>
      </c>
      <c r="B355" s="10" t="str">
        <f t="shared" si="51"/>
        <v/>
      </c>
      <c r="C355" s="2">
        <f t="shared" si="52"/>
        <v>1</v>
      </c>
      <c r="D355" s="3"/>
      <c r="E355" s="2"/>
      <c r="F355" t="e">
        <f t="array" ref="F355">INDEX(Establishment!B$2:B$1047,MATCH($E355,Establishment!$A$2:$A$1047,0))</f>
        <v>#N/A</v>
      </c>
      <c r="G355" t="e">
        <f t="array" ref="G355">INDEX(Establishment!C$2:C$1047,MATCH($E355,Establishment!$A$2:$A$1047,0))</f>
        <v>#N/A</v>
      </c>
      <c r="H355" t="s">
        <v>20</v>
      </c>
      <c r="I355" s="4"/>
      <c r="J355" t="s">
        <v>20</v>
      </c>
      <c r="L355" s="4"/>
      <c r="M355" s="4">
        <f t="shared" si="53"/>
        <v>0</v>
      </c>
      <c r="N355" s="4">
        <f t="shared" si="54"/>
        <v>0</v>
      </c>
      <c r="O355" t="s">
        <v>20</v>
      </c>
      <c r="P355">
        <f t="array" ref="P355">INDEX(Items!B$2:B$1098,MATCH($O355,Items!$A$2:$A$1098,0))</f>
        <v>0</v>
      </c>
      <c r="Q355">
        <f t="array" ref="Q355">INDEX(Items!C$2:C$1098,MATCH($O355,Items!$A$2:$A$1098,0))</f>
        <v>0</v>
      </c>
      <c r="R355">
        <f t="array" ref="R355">INDEX(Items!D$2:D$1098,MATCH($O355,Items!$A$2:$A$1098,0))</f>
        <v>0</v>
      </c>
    </row>
    <row r="356" spans="1:18" ht="14.4" x14ac:dyDescent="0.3">
      <c r="A356">
        <f t="shared" si="50"/>
        <v>1</v>
      </c>
      <c r="B356" s="10" t="str">
        <f t="shared" si="51"/>
        <v/>
      </c>
      <c r="C356" s="2">
        <f t="shared" si="52"/>
        <v>1</v>
      </c>
      <c r="D356" s="3"/>
      <c r="E356" s="2"/>
      <c r="F356" t="e">
        <f t="array" ref="F356">INDEX(Establishment!B$2:B$1047,MATCH($E356,Establishment!$A$2:$A$1047,0))</f>
        <v>#N/A</v>
      </c>
      <c r="G356" t="e">
        <f t="array" ref="G356">INDEX(Establishment!C$2:C$1047,MATCH($E356,Establishment!$A$2:$A$1047,0))</f>
        <v>#N/A</v>
      </c>
      <c r="H356" t="s">
        <v>20</v>
      </c>
      <c r="I356" s="4"/>
      <c r="J356" t="s">
        <v>20</v>
      </c>
      <c r="L356" s="4"/>
      <c r="M356" s="4">
        <f t="shared" si="53"/>
        <v>0</v>
      </c>
      <c r="N356" s="4">
        <f t="shared" si="54"/>
        <v>0</v>
      </c>
      <c r="O356" t="s">
        <v>20</v>
      </c>
      <c r="P356">
        <f t="array" ref="P356">INDEX(Items!B$2:B$1098,MATCH($O356,Items!$A$2:$A$1098,0))</f>
        <v>0</v>
      </c>
      <c r="Q356">
        <f t="array" ref="Q356">INDEX(Items!C$2:C$1098,MATCH($O356,Items!$A$2:$A$1098,0))</f>
        <v>0</v>
      </c>
      <c r="R356">
        <f t="array" ref="R356">INDEX(Items!D$2:D$1098,MATCH($O356,Items!$A$2:$A$1098,0))</f>
        <v>0</v>
      </c>
    </row>
    <row r="357" spans="1:18" ht="14.4" x14ac:dyDescent="0.3">
      <c r="A357">
        <f t="shared" si="50"/>
        <v>1</v>
      </c>
      <c r="B357" s="10" t="str">
        <f t="shared" si="51"/>
        <v/>
      </c>
      <c r="C357" s="2">
        <f t="shared" si="52"/>
        <v>1</v>
      </c>
      <c r="D357" s="3"/>
      <c r="E357" s="2"/>
      <c r="F357" t="e">
        <f t="array" ref="F357">INDEX(Establishment!B$2:B$1047,MATCH($E357,Establishment!$A$2:$A$1047,0))</f>
        <v>#N/A</v>
      </c>
      <c r="G357" t="e">
        <f t="array" ref="G357">INDEX(Establishment!C$2:C$1047,MATCH($E357,Establishment!$A$2:$A$1047,0))</f>
        <v>#N/A</v>
      </c>
      <c r="H357" t="s">
        <v>20</v>
      </c>
      <c r="I357" s="4"/>
      <c r="J357" t="s">
        <v>20</v>
      </c>
      <c r="L357" s="4"/>
      <c r="M357" s="4">
        <f t="shared" si="53"/>
        <v>0</v>
      </c>
      <c r="N357" s="4">
        <f t="shared" si="54"/>
        <v>0</v>
      </c>
      <c r="O357" t="s">
        <v>20</v>
      </c>
      <c r="P357">
        <f t="array" ref="P357">INDEX(Items!B$2:B$1098,MATCH($O357,Items!$A$2:$A$1098,0))</f>
        <v>0</v>
      </c>
      <c r="Q357">
        <f t="array" ref="Q357">INDEX(Items!C$2:C$1098,MATCH($O357,Items!$A$2:$A$1098,0))</f>
        <v>0</v>
      </c>
      <c r="R357">
        <f t="array" ref="R357">INDEX(Items!D$2:D$1098,MATCH($O357,Items!$A$2:$A$1098,0))</f>
        <v>0</v>
      </c>
    </row>
    <row r="358" spans="1:18" ht="14.4" x14ac:dyDescent="0.3">
      <c r="A358">
        <f t="shared" si="50"/>
        <v>1</v>
      </c>
      <c r="B358" s="10" t="str">
        <f t="shared" si="51"/>
        <v/>
      </c>
      <c r="C358" s="2">
        <f t="shared" si="52"/>
        <v>1</v>
      </c>
      <c r="D358" s="3"/>
      <c r="E358" s="2"/>
      <c r="F358" t="e">
        <f t="array" ref="F358">INDEX(Establishment!B$2:B$1047,MATCH($E358,Establishment!$A$2:$A$1047,0))</f>
        <v>#N/A</v>
      </c>
      <c r="G358" t="e">
        <f t="array" ref="G358">INDEX(Establishment!C$2:C$1047,MATCH($E358,Establishment!$A$2:$A$1047,0))</f>
        <v>#N/A</v>
      </c>
      <c r="H358" t="s">
        <v>20</v>
      </c>
      <c r="I358" s="4"/>
      <c r="J358" t="s">
        <v>20</v>
      </c>
      <c r="L358" s="4"/>
      <c r="M358" s="4">
        <f t="shared" si="53"/>
        <v>0</v>
      </c>
      <c r="N358" s="4">
        <f t="shared" si="54"/>
        <v>0</v>
      </c>
      <c r="O358" t="s">
        <v>20</v>
      </c>
      <c r="P358">
        <f t="array" ref="P358">INDEX(Items!B$2:B$1098,MATCH($O358,Items!$A$2:$A$1098,0))</f>
        <v>0</v>
      </c>
      <c r="Q358">
        <f t="array" ref="Q358">INDEX(Items!C$2:C$1098,MATCH($O358,Items!$A$2:$A$1098,0))</f>
        <v>0</v>
      </c>
      <c r="R358">
        <f t="array" ref="R358">INDEX(Items!D$2:D$1098,MATCH($O358,Items!$A$2:$A$1098,0))</f>
        <v>0</v>
      </c>
    </row>
    <row r="359" spans="1:18" ht="14.4" x14ac:dyDescent="0.3">
      <c r="A359">
        <f t="shared" si="50"/>
        <v>1</v>
      </c>
      <c r="B359" s="10" t="str">
        <f t="shared" si="51"/>
        <v/>
      </c>
      <c r="C359" s="2">
        <f t="shared" si="52"/>
        <v>1</v>
      </c>
      <c r="D359" s="3"/>
      <c r="E359" s="2"/>
      <c r="F359" t="e">
        <f t="array" ref="F359">INDEX(Establishment!B$2:B$1047,MATCH($E359,Establishment!$A$2:$A$1047,0))</f>
        <v>#N/A</v>
      </c>
      <c r="G359" t="e">
        <f t="array" ref="G359">INDEX(Establishment!C$2:C$1047,MATCH($E359,Establishment!$A$2:$A$1047,0))</f>
        <v>#N/A</v>
      </c>
      <c r="H359" t="s">
        <v>20</v>
      </c>
      <c r="I359" s="4"/>
      <c r="J359" t="s">
        <v>20</v>
      </c>
      <c r="L359" s="4"/>
      <c r="M359" s="4">
        <f t="shared" si="53"/>
        <v>0</v>
      </c>
      <c r="N359" s="4">
        <f t="shared" si="54"/>
        <v>0</v>
      </c>
      <c r="O359" t="s">
        <v>20</v>
      </c>
      <c r="P359">
        <f t="array" ref="P359">INDEX(Items!B$2:B$1098,MATCH($O359,Items!$A$2:$A$1098,0))</f>
        <v>0</v>
      </c>
      <c r="Q359">
        <f t="array" ref="Q359">INDEX(Items!C$2:C$1098,MATCH($O359,Items!$A$2:$A$1098,0))</f>
        <v>0</v>
      </c>
      <c r="R359">
        <f t="array" ref="R359">INDEX(Items!D$2:D$1098,MATCH($O359,Items!$A$2:$A$1098,0))</f>
        <v>0</v>
      </c>
    </row>
    <row r="360" spans="1:18" ht="14.4" x14ac:dyDescent="0.3">
      <c r="A360">
        <f t="shared" si="50"/>
        <v>1</v>
      </c>
      <c r="B360" s="10" t="str">
        <f t="shared" si="51"/>
        <v/>
      </c>
      <c r="C360" s="2">
        <f t="shared" si="52"/>
        <v>1</v>
      </c>
      <c r="D360" s="3"/>
      <c r="E360" s="2"/>
      <c r="F360" t="e">
        <f t="array" ref="F360">INDEX(Establishment!B$2:B$1047,MATCH($E360,Establishment!$A$2:$A$1047,0))</f>
        <v>#N/A</v>
      </c>
      <c r="G360" t="e">
        <f t="array" ref="G360">INDEX(Establishment!C$2:C$1047,MATCH($E360,Establishment!$A$2:$A$1047,0))</f>
        <v>#N/A</v>
      </c>
      <c r="H360" t="s">
        <v>20</v>
      </c>
      <c r="I360" s="4"/>
      <c r="J360" t="s">
        <v>20</v>
      </c>
      <c r="L360" s="4"/>
      <c r="M360" s="4">
        <f t="shared" si="53"/>
        <v>0</v>
      </c>
      <c r="N360" s="4">
        <f t="shared" si="54"/>
        <v>0</v>
      </c>
      <c r="O360" t="s">
        <v>20</v>
      </c>
      <c r="P360">
        <f t="array" ref="P360">INDEX(Items!B$2:B$1098,MATCH($O360,Items!$A$2:$A$1098,0))</f>
        <v>0</v>
      </c>
      <c r="Q360">
        <f t="array" ref="Q360">INDEX(Items!C$2:C$1098,MATCH($O360,Items!$A$2:$A$1098,0))</f>
        <v>0</v>
      </c>
      <c r="R360">
        <f t="array" ref="R360">INDEX(Items!D$2:D$1098,MATCH($O360,Items!$A$2:$A$1098,0))</f>
        <v>0</v>
      </c>
    </row>
    <row r="361" spans="1:18" ht="14.4" x14ac:dyDescent="0.3">
      <c r="A361">
        <f t="shared" si="50"/>
        <v>1</v>
      </c>
      <c r="B361" s="10" t="str">
        <f t="shared" si="51"/>
        <v/>
      </c>
      <c r="C361" s="2">
        <f t="shared" si="52"/>
        <v>1</v>
      </c>
      <c r="D361" s="3"/>
      <c r="E361" s="2"/>
      <c r="F361" t="e">
        <f t="array" ref="F361">INDEX(Establishment!B$2:B$1047,MATCH($E361,Establishment!$A$2:$A$1047,0))</f>
        <v>#N/A</v>
      </c>
      <c r="G361" t="e">
        <f t="array" ref="G361">INDEX(Establishment!C$2:C$1047,MATCH($E361,Establishment!$A$2:$A$1047,0))</f>
        <v>#N/A</v>
      </c>
      <c r="H361" t="s">
        <v>20</v>
      </c>
      <c r="I361" s="4"/>
      <c r="J361" t="s">
        <v>20</v>
      </c>
      <c r="L361" s="4"/>
      <c r="M361" s="4">
        <f t="shared" si="53"/>
        <v>0</v>
      </c>
      <c r="N361" s="4">
        <f t="shared" si="54"/>
        <v>0</v>
      </c>
      <c r="O361" t="s">
        <v>20</v>
      </c>
      <c r="P361">
        <f t="array" ref="P361">INDEX(Items!B$2:B$1098,MATCH($O361,Items!$A$2:$A$1098,0))</f>
        <v>0</v>
      </c>
      <c r="Q361">
        <f t="array" ref="Q361">INDEX(Items!C$2:C$1098,MATCH($O361,Items!$A$2:$A$1098,0))</f>
        <v>0</v>
      </c>
      <c r="R361">
        <f t="array" ref="R361">INDEX(Items!D$2:D$1098,MATCH($O361,Items!$A$2:$A$1098,0))</f>
        <v>0</v>
      </c>
    </row>
    <row r="362" spans="1:18" ht="14.4" x14ac:dyDescent="0.3">
      <c r="A362">
        <f t="shared" si="50"/>
        <v>1</v>
      </c>
      <c r="B362" s="10" t="str">
        <f t="shared" si="51"/>
        <v/>
      </c>
      <c r="C362" s="2">
        <f t="shared" si="52"/>
        <v>1</v>
      </c>
      <c r="D362" s="3"/>
      <c r="E362" s="2"/>
      <c r="F362" t="e">
        <f t="array" ref="F362">INDEX(Establishment!B$2:B$1047,MATCH($E362,Establishment!$A$2:$A$1047,0))</f>
        <v>#N/A</v>
      </c>
      <c r="G362" t="e">
        <f t="array" ref="G362">INDEX(Establishment!C$2:C$1047,MATCH($E362,Establishment!$A$2:$A$1047,0))</f>
        <v>#N/A</v>
      </c>
      <c r="H362" t="s">
        <v>20</v>
      </c>
      <c r="I362" s="4"/>
      <c r="J362" t="s">
        <v>20</v>
      </c>
      <c r="L362" s="4"/>
      <c r="M362" s="4">
        <f t="shared" si="53"/>
        <v>0</v>
      </c>
      <c r="N362" s="4">
        <f t="shared" si="54"/>
        <v>0</v>
      </c>
      <c r="O362" t="s">
        <v>20</v>
      </c>
      <c r="P362">
        <f t="array" ref="P362">INDEX(Items!B$2:B$1098,MATCH($O362,Items!$A$2:$A$1098,0))</f>
        <v>0</v>
      </c>
      <c r="Q362">
        <f t="array" ref="Q362">INDEX(Items!C$2:C$1098,MATCH($O362,Items!$A$2:$A$1098,0))</f>
        <v>0</v>
      </c>
      <c r="R362">
        <f t="array" ref="R362">INDEX(Items!D$2:D$1098,MATCH($O362,Items!$A$2:$A$1098,0))</f>
        <v>0</v>
      </c>
    </row>
    <row r="363" spans="1:18" ht="14.4" x14ac:dyDescent="0.3">
      <c r="A363">
        <f t="shared" si="50"/>
        <v>1</v>
      </c>
      <c r="B363" s="10" t="str">
        <f t="shared" si="51"/>
        <v/>
      </c>
      <c r="C363" s="2">
        <f t="shared" si="52"/>
        <v>1</v>
      </c>
      <c r="D363" s="3"/>
      <c r="E363" s="2"/>
      <c r="F363" t="e">
        <f t="array" ref="F363">INDEX(Establishment!B$2:B$1047,MATCH($E363,Establishment!$A$2:$A$1047,0))</f>
        <v>#N/A</v>
      </c>
      <c r="G363" t="e">
        <f t="array" ref="G363">INDEX(Establishment!C$2:C$1047,MATCH($E363,Establishment!$A$2:$A$1047,0))</f>
        <v>#N/A</v>
      </c>
      <c r="H363" t="s">
        <v>20</v>
      </c>
      <c r="I363" s="4"/>
      <c r="J363" t="s">
        <v>20</v>
      </c>
      <c r="L363" s="4"/>
      <c r="M363" s="4">
        <f t="shared" si="53"/>
        <v>0</v>
      </c>
      <c r="N363" s="4">
        <f t="shared" si="54"/>
        <v>0</v>
      </c>
      <c r="O363" t="s">
        <v>20</v>
      </c>
      <c r="P363">
        <f t="array" ref="P363">INDEX(Items!B$2:B$1098,MATCH($O363,Items!$A$2:$A$1098,0))</f>
        <v>0</v>
      </c>
      <c r="Q363">
        <f t="array" ref="Q363">INDEX(Items!C$2:C$1098,MATCH($O363,Items!$A$2:$A$1098,0))</f>
        <v>0</v>
      </c>
      <c r="R363">
        <f t="array" ref="R363">INDEX(Items!D$2:D$1098,MATCH($O363,Items!$A$2:$A$1098,0))</f>
        <v>0</v>
      </c>
    </row>
    <row r="364" spans="1:18" ht="14.4" x14ac:dyDescent="0.3">
      <c r="A364">
        <f t="shared" si="50"/>
        <v>1</v>
      </c>
      <c r="B364" s="10" t="str">
        <f t="shared" si="51"/>
        <v/>
      </c>
      <c r="C364" s="2">
        <f t="shared" si="52"/>
        <v>1</v>
      </c>
      <c r="D364" s="3"/>
      <c r="E364" s="2"/>
      <c r="F364" t="e">
        <f t="array" ref="F364">INDEX(Establishment!B$2:B$1047,MATCH($E364,Establishment!$A$2:$A$1047,0))</f>
        <v>#N/A</v>
      </c>
      <c r="G364" t="e">
        <f t="array" ref="G364">INDEX(Establishment!C$2:C$1047,MATCH($E364,Establishment!$A$2:$A$1047,0))</f>
        <v>#N/A</v>
      </c>
      <c r="H364" t="s">
        <v>20</v>
      </c>
      <c r="I364" s="4"/>
      <c r="J364" t="s">
        <v>20</v>
      </c>
      <c r="L364" s="4"/>
      <c r="M364" s="4">
        <f t="shared" si="53"/>
        <v>0</v>
      </c>
      <c r="N364" s="4">
        <f t="shared" si="54"/>
        <v>0</v>
      </c>
      <c r="O364" t="s">
        <v>20</v>
      </c>
      <c r="P364">
        <f t="array" ref="P364">INDEX(Items!B$2:B$1098,MATCH($O364,Items!$A$2:$A$1098,0))</f>
        <v>0</v>
      </c>
      <c r="Q364">
        <f t="array" ref="Q364">INDEX(Items!C$2:C$1098,MATCH($O364,Items!$A$2:$A$1098,0))</f>
        <v>0</v>
      </c>
      <c r="R364">
        <f t="array" ref="R364">INDEX(Items!D$2:D$1098,MATCH($O364,Items!$A$2:$A$1098,0))</f>
        <v>0</v>
      </c>
    </row>
    <row r="365" spans="1:18" ht="14.4" x14ac:dyDescent="0.3">
      <c r="A365">
        <f t="shared" si="50"/>
        <v>1</v>
      </c>
      <c r="B365" s="10" t="str">
        <f t="shared" si="51"/>
        <v/>
      </c>
      <c r="C365" s="2">
        <f t="shared" si="52"/>
        <v>1</v>
      </c>
      <c r="D365" s="3"/>
      <c r="E365" s="2"/>
      <c r="F365" t="e">
        <f t="array" ref="F365">INDEX(Establishment!B$2:B$1047,MATCH($E365,Establishment!$A$2:$A$1047,0))</f>
        <v>#N/A</v>
      </c>
      <c r="G365" t="e">
        <f t="array" ref="G365">INDEX(Establishment!C$2:C$1047,MATCH($E365,Establishment!$A$2:$A$1047,0))</f>
        <v>#N/A</v>
      </c>
      <c r="H365" t="s">
        <v>20</v>
      </c>
      <c r="I365" s="4"/>
      <c r="J365" t="s">
        <v>20</v>
      </c>
      <c r="L365" s="4"/>
      <c r="M365" s="4">
        <f t="shared" si="53"/>
        <v>0</v>
      </c>
      <c r="N365" s="4">
        <f t="shared" si="54"/>
        <v>0</v>
      </c>
      <c r="O365" t="s">
        <v>20</v>
      </c>
      <c r="P365">
        <f t="array" ref="P365">INDEX(Items!B$2:B$1098,MATCH($O365,Items!$A$2:$A$1098,0))</f>
        <v>0</v>
      </c>
      <c r="Q365">
        <f t="array" ref="Q365">INDEX(Items!C$2:C$1098,MATCH($O365,Items!$A$2:$A$1098,0))</f>
        <v>0</v>
      </c>
      <c r="R365">
        <f t="array" ref="R365">INDEX(Items!D$2:D$1098,MATCH($O365,Items!$A$2:$A$1098,0))</f>
        <v>0</v>
      </c>
    </row>
    <row r="366" spans="1:18" ht="14.4" x14ac:dyDescent="0.3">
      <c r="A366">
        <f t="shared" si="50"/>
        <v>1</v>
      </c>
      <c r="B366" s="10" t="str">
        <f t="shared" si="51"/>
        <v/>
      </c>
      <c r="C366" s="2">
        <f t="shared" si="52"/>
        <v>1</v>
      </c>
      <c r="D366" s="3"/>
      <c r="E366" s="2"/>
      <c r="F366" t="e">
        <f t="array" ref="F366">INDEX(Establishment!B$2:B$1047,MATCH($E366,Establishment!$A$2:$A$1047,0))</f>
        <v>#N/A</v>
      </c>
      <c r="G366" t="e">
        <f t="array" ref="G366">INDEX(Establishment!C$2:C$1047,MATCH($E366,Establishment!$A$2:$A$1047,0))</f>
        <v>#N/A</v>
      </c>
      <c r="H366" t="s">
        <v>20</v>
      </c>
      <c r="I366" s="4"/>
      <c r="J366" t="s">
        <v>20</v>
      </c>
      <c r="L366" s="4"/>
      <c r="M366" s="4">
        <f t="shared" si="53"/>
        <v>0</v>
      </c>
      <c r="N366" s="4">
        <f t="shared" si="54"/>
        <v>0</v>
      </c>
      <c r="O366" t="s">
        <v>20</v>
      </c>
      <c r="P366">
        <f t="array" ref="P366">INDEX(Items!B$2:B$1098,MATCH($O366,Items!$A$2:$A$1098,0))</f>
        <v>0</v>
      </c>
      <c r="Q366">
        <f t="array" ref="Q366">INDEX(Items!C$2:C$1098,MATCH($O366,Items!$A$2:$A$1098,0))</f>
        <v>0</v>
      </c>
      <c r="R366">
        <f t="array" ref="R366">INDEX(Items!D$2:D$1098,MATCH($O366,Items!$A$2:$A$1098,0))</f>
        <v>0</v>
      </c>
    </row>
    <row r="367" spans="1:18" ht="14.4" x14ac:dyDescent="0.3">
      <c r="A367">
        <f t="shared" si="50"/>
        <v>1</v>
      </c>
      <c r="B367" s="10" t="str">
        <f t="shared" si="51"/>
        <v/>
      </c>
      <c r="C367" s="2">
        <f t="shared" si="52"/>
        <v>1</v>
      </c>
      <c r="D367" s="3"/>
      <c r="E367" s="2"/>
      <c r="F367" t="e">
        <f t="array" ref="F367">INDEX(Establishment!B$2:B$1047,MATCH($E367,Establishment!$A$2:$A$1047,0))</f>
        <v>#N/A</v>
      </c>
      <c r="G367" t="e">
        <f t="array" ref="G367">INDEX(Establishment!C$2:C$1047,MATCH($E367,Establishment!$A$2:$A$1047,0))</f>
        <v>#N/A</v>
      </c>
      <c r="H367" t="s">
        <v>20</v>
      </c>
      <c r="I367" s="4"/>
      <c r="J367" t="s">
        <v>20</v>
      </c>
      <c r="L367" s="4"/>
      <c r="M367" s="4">
        <f t="shared" si="53"/>
        <v>0</v>
      </c>
      <c r="N367" s="4">
        <f t="shared" si="54"/>
        <v>0</v>
      </c>
      <c r="O367" t="s">
        <v>20</v>
      </c>
      <c r="P367">
        <f t="array" ref="P367">INDEX(Items!B$2:B$1098,MATCH($O367,Items!$A$2:$A$1098,0))</f>
        <v>0</v>
      </c>
      <c r="Q367">
        <f t="array" ref="Q367">INDEX(Items!C$2:C$1098,MATCH($O367,Items!$A$2:$A$1098,0))</f>
        <v>0</v>
      </c>
      <c r="R367">
        <f t="array" ref="R367">INDEX(Items!D$2:D$1098,MATCH($O367,Items!$A$2:$A$1098,0))</f>
        <v>0</v>
      </c>
    </row>
    <row r="368" spans="1:18" ht="14.4" x14ac:dyDescent="0.3">
      <c r="A368">
        <f t="shared" si="50"/>
        <v>1</v>
      </c>
      <c r="B368" s="10" t="str">
        <f t="shared" si="51"/>
        <v/>
      </c>
      <c r="C368" s="2">
        <f t="shared" si="52"/>
        <v>1</v>
      </c>
      <c r="D368" s="3"/>
      <c r="E368" s="2"/>
      <c r="F368" t="e">
        <f t="array" ref="F368">INDEX(Establishment!B$2:B$1047,MATCH($E368,Establishment!$A$2:$A$1047,0))</f>
        <v>#N/A</v>
      </c>
      <c r="G368" t="e">
        <f t="array" ref="G368">INDEX(Establishment!C$2:C$1047,MATCH($E368,Establishment!$A$2:$A$1047,0))</f>
        <v>#N/A</v>
      </c>
      <c r="H368" t="s">
        <v>20</v>
      </c>
      <c r="I368" s="4"/>
      <c r="J368" t="s">
        <v>20</v>
      </c>
      <c r="L368" s="4"/>
      <c r="M368" s="4">
        <f t="shared" si="53"/>
        <v>0</v>
      </c>
      <c r="N368" s="4">
        <f t="shared" si="54"/>
        <v>0</v>
      </c>
      <c r="O368" t="s">
        <v>20</v>
      </c>
      <c r="P368">
        <f t="array" ref="P368">INDEX(Items!B$2:B$1098,MATCH($O368,Items!$A$2:$A$1098,0))</f>
        <v>0</v>
      </c>
      <c r="Q368">
        <f t="array" ref="Q368">INDEX(Items!C$2:C$1098,MATCH($O368,Items!$A$2:$A$1098,0))</f>
        <v>0</v>
      </c>
      <c r="R368">
        <f t="array" ref="R368">INDEX(Items!D$2:D$1098,MATCH($O368,Items!$A$2:$A$1098,0))</f>
        <v>0</v>
      </c>
    </row>
    <row r="369" spans="1:18" ht="14.4" x14ac:dyDescent="0.3">
      <c r="A369">
        <f t="shared" si="50"/>
        <v>1</v>
      </c>
      <c r="B369" s="10" t="str">
        <f t="shared" si="51"/>
        <v/>
      </c>
      <c r="C369" s="2">
        <f t="shared" si="52"/>
        <v>1</v>
      </c>
      <c r="D369" s="3"/>
      <c r="E369" s="2"/>
      <c r="F369" t="e">
        <f t="array" ref="F369">INDEX(Establishment!B$2:B$1047,MATCH($E369,Establishment!$A$2:$A$1047,0))</f>
        <v>#N/A</v>
      </c>
      <c r="G369" t="e">
        <f t="array" ref="G369">INDEX(Establishment!C$2:C$1047,MATCH($E369,Establishment!$A$2:$A$1047,0))</f>
        <v>#N/A</v>
      </c>
      <c r="H369" t="s">
        <v>20</v>
      </c>
      <c r="I369" s="4"/>
      <c r="J369" t="s">
        <v>20</v>
      </c>
      <c r="L369" s="4"/>
      <c r="M369" s="4">
        <f t="shared" si="53"/>
        <v>0</v>
      </c>
      <c r="N369" s="4">
        <f t="shared" si="54"/>
        <v>0</v>
      </c>
      <c r="O369" t="s">
        <v>20</v>
      </c>
      <c r="P369">
        <f t="array" ref="P369">INDEX(Items!B$2:B$1098,MATCH($O369,Items!$A$2:$A$1098,0))</f>
        <v>0</v>
      </c>
      <c r="Q369">
        <f t="array" ref="Q369">INDEX(Items!C$2:C$1098,MATCH($O369,Items!$A$2:$A$1098,0))</f>
        <v>0</v>
      </c>
      <c r="R369">
        <f t="array" ref="R369">INDEX(Items!D$2:D$1098,MATCH($O369,Items!$A$2:$A$1098,0))</f>
        <v>0</v>
      </c>
    </row>
    <row r="370" spans="1:18" ht="14.4" x14ac:dyDescent="0.3">
      <c r="A370">
        <f t="shared" si="50"/>
        <v>1</v>
      </c>
      <c r="B370" s="10" t="str">
        <f t="shared" si="51"/>
        <v/>
      </c>
      <c r="C370" s="2">
        <f t="shared" si="52"/>
        <v>1</v>
      </c>
      <c r="D370" s="3"/>
      <c r="E370" s="2"/>
      <c r="F370" t="e">
        <f t="array" ref="F370">INDEX(Establishment!B$2:B$1047,MATCH($E370,Establishment!$A$2:$A$1047,0))</f>
        <v>#N/A</v>
      </c>
      <c r="G370" t="e">
        <f t="array" ref="G370">INDEX(Establishment!C$2:C$1047,MATCH($E370,Establishment!$A$2:$A$1047,0))</f>
        <v>#N/A</v>
      </c>
      <c r="H370" t="s">
        <v>20</v>
      </c>
      <c r="I370" s="4"/>
      <c r="J370" t="s">
        <v>20</v>
      </c>
      <c r="L370" s="4"/>
      <c r="M370" s="4">
        <f t="shared" si="53"/>
        <v>0</v>
      </c>
      <c r="N370" s="4">
        <f t="shared" si="54"/>
        <v>0</v>
      </c>
      <c r="O370" t="s">
        <v>20</v>
      </c>
      <c r="P370">
        <f t="array" ref="P370">INDEX(Items!B$2:B$1098,MATCH($O370,Items!$A$2:$A$1098,0))</f>
        <v>0</v>
      </c>
      <c r="Q370">
        <f t="array" ref="Q370">INDEX(Items!C$2:C$1098,MATCH($O370,Items!$A$2:$A$1098,0))</f>
        <v>0</v>
      </c>
      <c r="R370">
        <f t="array" ref="R370">INDEX(Items!D$2:D$1098,MATCH($O370,Items!$A$2:$A$1098,0))</f>
        <v>0</v>
      </c>
    </row>
    <row r="371" spans="1:18" ht="14.4" x14ac:dyDescent="0.3">
      <c r="A371">
        <f t="shared" si="50"/>
        <v>1</v>
      </c>
      <c r="B371" s="10" t="str">
        <f t="shared" si="51"/>
        <v/>
      </c>
      <c r="C371" s="2">
        <f t="shared" si="52"/>
        <v>1</v>
      </c>
      <c r="D371" s="3"/>
      <c r="E371" s="2"/>
      <c r="F371" t="e">
        <f t="array" ref="F371">INDEX(Establishment!B$2:B$1047,MATCH($E371,Establishment!$A$2:$A$1047,0))</f>
        <v>#N/A</v>
      </c>
      <c r="G371" t="e">
        <f t="array" ref="G371">INDEX(Establishment!C$2:C$1047,MATCH($E371,Establishment!$A$2:$A$1047,0))</f>
        <v>#N/A</v>
      </c>
      <c r="H371" t="s">
        <v>20</v>
      </c>
      <c r="I371" s="4"/>
      <c r="J371" t="s">
        <v>20</v>
      </c>
      <c r="L371" s="4"/>
      <c r="M371" s="4">
        <f t="shared" si="53"/>
        <v>0</v>
      </c>
      <c r="N371" s="4">
        <f t="shared" si="54"/>
        <v>0</v>
      </c>
      <c r="O371" t="s">
        <v>20</v>
      </c>
      <c r="P371">
        <f t="array" ref="P371">INDEX(Items!B$2:B$1098,MATCH($O371,Items!$A$2:$A$1098,0))</f>
        <v>0</v>
      </c>
      <c r="Q371">
        <f t="array" ref="Q371">INDEX(Items!C$2:C$1098,MATCH($O371,Items!$A$2:$A$1098,0))</f>
        <v>0</v>
      </c>
      <c r="R371">
        <f t="array" ref="R371">INDEX(Items!D$2:D$1098,MATCH($O371,Items!$A$2:$A$1098,0))</f>
        <v>0</v>
      </c>
    </row>
    <row r="372" spans="1:18" ht="14.4" x14ac:dyDescent="0.3">
      <c r="A372">
        <f t="shared" si="50"/>
        <v>1</v>
      </c>
      <c r="B372" s="10" t="str">
        <f t="shared" si="51"/>
        <v/>
      </c>
      <c r="C372" s="2">
        <f t="shared" si="52"/>
        <v>1</v>
      </c>
      <c r="D372" s="3"/>
      <c r="E372" s="2"/>
      <c r="F372" t="e">
        <f t="array" ref="F372">INDEX(Establishment!B$2:B$1047,MATCH($E372,Establishment!$A$2:$A$1047,0))</f>
        <v>#N/A</v>
      </c>
      <c r="G372" t="e">
        <f t="array" ref="G372">INDEX(Establishment!C$2:C$1047,MATCH($E372,Establishment!$A$2:$A$1047,0))</f>
        <v>#N/A</v>
      </c>
      <c r="H372" t="s">
        <v>20</v>
      </c>
      <c r="I372" s="4"/>
      <c r="J372" t="s">
        <v>20</v>
      </c>
      <c r="L372" s="4"/>
      <c r="M372" s="4">
        <f t="shared" si="53"/>
        <v>0</v>
      </c>
      <c r="N372" s="4">
        <f t="shared" si="54"/>
        <v>0</v>
      </c>
      <c r="O372" t="s">
        <v>20</v>
      </c>
      <c r="P372">
        <f t="array" ref="P372">INDEX(Items!B$2:B$1098,MATCH($O372,Items!$A$2:$A$1098,0))</f>
        <v>0</v>
      </c>
      <c r="Q372">
        <f t="array" ref="Q372">INDEX(Items!C$2:C$1098,MATCH($O372,Items!$A$2:$A$1098,0))</f>
        <v>0</v>
      </c>
      <c r="R372">
        <f t="array" ref="R372">INDEX(Items!D$2:D$1098,MATCH($O372,Items!$A$2:$A$1098,0))</f>
        <v>0</v>
      </c>
    </row>
    <row r="373" spans="1:18" ht="14.4" x14ac:dyDescent="0.3">
      <c r="A373">
        <f t="shared" si="50"/>
        <v>1</v>
      </c>
      <c r="B373" s="10" t="str">
        <f t="shared" si="51"/>
        <v/>
      </c>
      <c r="C373" s="2">
        <f t="shared" si="52"/>
        <v>1</v>
      </c>
      <c r="D373" s="3"/>
      <c r="E373" s="2"/>
      <c r="F373" t="e">
        <f t="array" ref="F373">INDEX(Establishment!B$2:B$1047,MATCH($E373,Establishment!$A$2:$A$1047,0))</f>
        <v>#N/A</v>
      </c>
      <c r="G373" t="e">
        <f t="array" ref="G373">INDEX(Establishment!C$2:C$1047,MATCH($E373,Establishment!$A$2:$A$1047,0))</f>
        <v>#N/A</v>
      </c>
      <c r="H373" t="s">
        <v>20</v>
      </c>
      <c r="I373" s="4"/>
      <c r="J373" t="s">
        <v>20</v>
      </c>
      <c r="L373" s="4"/>
      <c r="M373" s="4">
        <f t="shared" si="53"/>
        <v>0</v>
      </c>
      <c r="N373" s="4">
        <f t="shared" si="54"/>
        <v>0</v>
      </c>
      <c r="O373" t="s">
        <v>20</v>
      </c>
      <c r="P373">
        <f t="array" ref="P373">INDEX(Items!B$2:B$1098,MATCH($O373,Items!$A$2:$A$1098,0))</f>
        <v>0</v>
      </c>
      <c r="Q373">
        <f t="array" ref="Q373">INDEX(Items!C$2:C$1098,MATCH($O373,Items!$A$2:$A$1098,0))</f>
        <v>0</v>
      </c>
      <c r="R373">
        <f t="array" ref="R373">INDEX(Items!D$2:D$1098,MATCH($O373,Items!$A$2:$A$1098,0))</f>
        <v>0</v>
      </c>
    </row>
    <row r="374" spans="1:18" ht="14.4" x14ac:dyDescent="0.3">
      <c r="A374">
        <f t="shared" si="50"/>
        <v>1</v>
      </c>
      <c r="B374" s="10" t="str">
        <f t="shared" si="51"/>
        <v/>
      </c>
      <c r="C374" s="2">
        <f t="shared" si="52"/>
        <v>1</v>
      </c>
      <c r="D374" s="3"/>
      <c r="E374" s="2"/>
      <c r="F374" t="e">
        <f t="array" ref="F374">INDEX(Establishment!B$2:B$1047,MATCH($E374,Establishment!$A$2:$A$1047,0))</f>
        <v>#N/A</v>
      </c>
      <c r="G374" t="e">
        <f t="array" ref="G374">INDEX(Establishment!C$2:C$1047,MATCH($E374,Establishment!$A$2:$A$1047,0))</f>
        <v>#N/A</v>
      </c>
      <c r="H374" t="s">
        <v>20</v>
      </c>
      <c r="I374" s="4"/>
      <c r="J374" t="s">
        <v>20</v>
      </c>
      <c r="L374" s="4"/>
      <c r="M374" s="4">
        <f t="shared" si="53"/>
        <v>0</v>
      </c>
      <c r="N374" s="4">
        <f t="shared" si="54"/>
        <v>0</v>
      </c>
      <c r="O374" t="s">
        <v>20</v>
      </c>
      <c r="P374">
        <f t="array" ref="P374">INDEX(Items!B$2:B$1098,MATCH($O374,Items!$A$2:$A$1098,0))</f>
        <v>0</v>
      </c>
      <c r="Q374">
        <f t="array" ref="Q374">INDEX(Items!C$2:C$1098,MATCH($O374,Items!$A$2:$A$1098,0))</f>
        <v>0</v>
      </c>
      <c r="R374">
        <f t="array" ref="R374">INDEX(Items!D$2:D$1098,MATCH($O374,Items!$A$2:$A$1098,0))</f>
        <v>0</v>
      </c>
    </row>
    <row r="375" spans="1:18" ht="14.4" x14ac:dyDescent="0.3">
      <c r="A375">
        <f t="shared" si="50"/>
        <v>1</v>
      </c>
      <c r="B375" s="10" t="str">
        <f t="shared" si="51"/>
        <v/>
      </c>
      <c r="C375" s="2">
        <f t="shared" si="52"/>
        <v>1</v>
      </c>
      <c r="D375" s="3"/>
      <c r="E375" s="2"/>
      <c r="F375" t="e">
        <f t="array" ref="F375">INDEX(Establishment!B$2:B$1047,MATCH($E375,Establishment!$A$2:$A$1047,0))</f>
        <v>#N/A</v>
      </c>
      <c r="G375" t="e">
        <f t="array" ref="G375">INDEX(Establishment!C$2:C$1047,MATCH($E375,Establishment!$A$2:$A$1047,0))</f>
        <v>#N/A</v>
      </c>
      <c r="H375" t="s">
        <v>20</v>
      </c>
      <c r="I375" s="4"/>
      <c r="J375" t="s">
        <v>20</v>
      </c>
      <c r="L375" s="4"/>
      <c r="M375" s="4">
        <f t="shared" si="53"/>
        <v>0</v>
      </c>
      <c r="N375" s="4">
        <f t="shared" si="54"/>
        <v>0</v>
      </c>
      <c r="O375" t="s">
        <v>20</v>
      </c>
      <c r="P375">
        <f t="array" ref="P375">INDEX(Items!B$2:B$1098,MATCH($O375,Items!$A$2:$A$1098,0))</f>
        <v>0</v>
      </c>
      <c r="Q375">
        <f t="array" ref="Q375">INDEX(Items!C$2:C$1098,MATCH($O375,Items!$A$2:$A$1098,0))</f>
        <v>0</v>
      </c>
      <c r="R375">
        <f t="array" ref="R375">INDEX(Items!D$2:D$1098,MATCH($O375,Items!$A$2:$A$1098,0))</f>
        <v>0</v>
      </c>
    </row>
    <row r="376" spans="1:18" ht="14.4" x14ac:dyDescent="0.3">
      <c r="A376">
        <f t="shared" si="50"/>
        <v>1</v>
      </c>
      <c r="B376" s="10" t="str">
        <f t="shared" si="51"/>
        <v/>
      </c>
      <c r="C376" s="2">
        <f t="shared" si="52"/>
        <v>1</v>
      </c>
      <c r="D376" s="3"/>
      <c r="E376" s="2"/>
      <c r="F376" t="e">
        <f t="array" ref="F376">INDEX(Establishment!B$2:B$1047,MATCH($E376,Establishment!$A$2:$A$1047,0))</f>
        <v>#N/A</v>
      </c>
      <c r="G376" t="e">
        <f t="array" ref="G376">INDEX(Establishment!C$2:C$1047,MATCH($E376,Establishment!$A$2:$A$1047,0))</f>
        <v>#N/A</v>
      </c>
      <c r="H376" t="s">
        <v>20</v>
      </c>
      <c r="I376" s="4"/>
      <c r="J376" t="s">
        <v>20</v>
      </c>
      <c r="L376" s="4"/>
      <c r="M376" s="4">
        <f t="shared" si="53"/>
        <v>0</v>
      </c>
      <c r="N376" s="4">
        <f t="shared" si="54"/>
        <v>0</v>
      </c>
      <c r="O376" t="s">
        <v>20</v>
      </c>
      <c r="P376">
        <f t="array" ref="P376">INDEX(Items!B$2:B$1098,MATCH($O376,Items!$A$2:$A$1098,0))</f>
        <v>0</v>
      </c>
      <c r="Q376">
        <f t="array" ref="Q376">INDEX(Items!C$2:C$1098,MATCH($O376,Items!$A$2:$A$1098,0))</f>
        <v>0</v>
      </c>
      <c r="R376">
        <f t="array" ref="R376">INDEX(Items!D$2:D$1098,MATCH($O376,Items!$A$2:$A$1098,0))</f>
        <v>0</v>
      </c>
    </row>
    <row r="377" spans="1:18" ht="14.4" x14ac:dyDescent="0.3">
      <c r="A377">
        <f t="shared" si="50"/>
        <v>1</v>
      </c>
      <c r="B377" s="10" t="str">
        <f t="shared" si="51"/>
        <v/>
      </c>
      <c r="C377" s="2">
        <f t="shared" si="52"/>
        <v>1</v>
      </c>
      <c r="D377" s="3"/>
      <c r="E377" s="2"/>
      <c r="F377" t="e">
        <f t="array" ref="F377">INDEX(Establishment!B$2:B$1047,MATCH($E377,Establishment!$A$2:$A$1047,0))</f>
        <v>#N/A</v>
      </c>
      <c r="G377" t="e">
        <f t="array" ref="G377">INDEX(Establishment!C$2:C$1047,MATCH($E377,Establishment!$A$2:$A$1047,0))</f>
        <v>#N/A</v>
      </c>
      <c r="H377" t="s">
        <v>20</v>
      </c>
      <c r="I377" s="4"/>
      <c r="J377" t="s">
        <v>20</v>
      </c>
      <c r="L377" s="4"/>
      <c r="M377" s="4">
        <f t="shared" si="53"/>
        <v>0</v>
      </c>
      <c r="N377" s="4">
        <f t="shared" si="54"/>
        <v>0</v>
      </c>
      <c r="O377" t="s">
        <v>20</v>
      </c>
      <c r="P377">
        <f t="array" ref="P377">INDEX(Items!B$2:B$1098,MATCH($O377,Items!$A$2:$A$1098,0))</f>
        <v>0</v>
      </c>
      <c r="Q377">
        <f t="array" ref="Q377">INDEX(Items!C$2:C$1098,MATCH($O377,Items!$A$2:$A$1098,0))</f>
        <v>0</v>
      </c>
      <c r="R377">
        <f t="array" ref="R377">INDEX(Items!D$2:D$1098,MATCH($O377,Items!$A$2:$A$1098,0))</f>
        <v>0</v>
      </c>
    </row>
    <row r="378" spans="1:18" ht="14.4" x14ac:dyDescent="0.3">
      <c r="A378">
        <f t="shared" si="50"/>
        <v>1</v>
      </c>
      <c r="B378" s="10" t="str">
        <f t="shared" si="51"/>
        <v/>
      </c>
      <c r="C378" s="2">
        <f t="shared" si="52"/>
        <v>1</v>
      </c>
      <c r="D378" s="3"/>
      <c r="E378" s="2"/>
      <c r="F378" t="e">
        <f t="array" ref="F378">INDEX(Establishment!B$2:B$1047,MATCH($E378,Establishment!$A$2:$A$1047,0))</f>
        <v>#N/A</v>
      </c>
      <c r="G378" t="e">
        <f t="array" ref="G378">INDEX(Establishment!C$2:C$1047,MATCH($E378,Establishment!$A$2:$A$1047,0))</f>
        <v>#N/A</v>
      </c>
      <c r="H378" t="s">
        <v>20</v>
      </c>
      <c r="I378" s="4"/>
      <c r="J378" t="s">
        <v>20</v>
      </c>
      <c r="L378" s="4"/>
      <c r="M378" s="4">
        <f t="shared" si="53"/>
        <v>0</v>
      </c>
      <c r="N378" s="4">
        <f t="shared" si="54"/>
        <v>0</v>
      </c>
      <c r="O378" t="s">
        <v>20</v>
      </c>
      <c r="P378">
        <f t="array" ref="P378">INDEX(Items!B$2:B$1098,MATCH($O378,Items!$A$2:$A$1098,0))</f>
        <v>0</v>
      </c>
      <c r="Q378">
        <f t="array" ref="Q378">INDEX(Items!C$2:C$1098,MATCH($O378,Items!$A$2:$A$1098,0))</f>
        <v>0</v>
      </c>
      <c r="R378">
        <f t="array" ref="R378">INDEX(Items!D$2:D$1098,MATCH($O378,Items!$A$2:$A$1098,0))</f>
        <v>0</v>
      </c>
    </row>
    <row r="379" spans="1:18" ht="14.4" x14ac:dyDescent="0.3">
      <c r="A379">
        <f t="shared" si="50"/>
        <v>1</v>
      </c>
      <c r="B379" s="10" t="str">
        <f t="shared" si="51"/>
        <v/>
      </c>
      <c r="C379" s="2">
        <f t="shared" si="52"/>
        <v>1</v>
      </c>
      <c r="D379" s="3"/>
      <c r="E379" s="2"/>
      <c r="F379" t="e">
        <f t="array" ref="F379">INDEX(Establishment!B$2:B$1047,MATCH($E379,Establishment!$A$2:$A$1047,0))</f>
        <v>#N/A</v>
      </c>
      <c r="G379" t="e">
        <f t="array" ref="G379">INDEX(Establishment!C$2:C$1047,MATCH($E379,Establishment!$A$2:$A$1047,0))</f>
        <v>#N/A</v>
      </c>
      <c r="H379" t="s">
        <v>20</v>
      </c>
      <c r="I379" s="4"/>
      <c r="J379" t="s">
        <v>20</v>
      </c>
      <c r="L379" s="4"/>
      <c r="M379" s="4">
        <f t="shared" si="53"/>
        <v>0</v>
      </c>
      <c r="N379" s="4">
        <f t="shared" si="54"/>
        <v>0</v>
      </c>
      <c r="O379" t="s">
        <v>20</v>
      </c>
      <c r="P379">
        <f t="array" ref="P379">INDEX(Items!B$2:B$1098,MATCH($O379,Items!$A$2:$A$1098,0))</f>
        <v>0</v>
      </c>
      <c r="Q379">
        <f t="array" ref="Q379">INDEX(Items!C$2:C$1098,MATCH($O379,Items!$A$2:$A$1098,0))</f>
        <v>0</v>
      </c>
      <c r="R379">
        <f t="array" ref="R379">INDEX(Items!D$2:D$1098,MATCH($O379,Items!$A$2:$A$1098,0))</f>
        <v>0</v>
      </c>
    </row>
    <row r="380" spans="1:18" ht="14.4" x14ac:dyDescent="0.3">
      <c r="A380">
        <f t="shared" si="50"/>
        <v>1</v>
      </c>
      <c r="B380" s="10" t="str">
        <f t="shared" si="51"/>
        <v/>
      </c>
      <c r="C380" s="2">
        <f t="shared" si="52"/>
        <v>1</v>
      </c>
      <c r="D380" s="3"/>
      <c r="E380" s="2"/>
      <c r="F380" t="e">
        <f t="array" ref="F380">INDEX(Establishment!B$2:B$1047,MATCH($E380,Establishment!$A$2:$A$1047,0))</f>
        <v>#N/A</v>
      </c>
      <c r="G380" t="e">
        <f t="array" ref="G380">INDEX(Establishment!C$2:C$1047,MATCH($E380,Establishment!$A$2:$A$1047,0))</f>
        <v>#N/A</v>
      </c>
      <c r="H380" t="s">
        <v>20</v>
      </c>
      <c r="I380" s="4"/>
      <c r="J380" t="s">
        <v>20</v>
      </c>
      <c r="L380" s="4"/>
      <c r="M380" s="4">
        <f t="shared" si="53"/>
        <v>0</v>
      </c>
      <c r="N380" s="4">
        <f t="shared" si="54"/>
        <v>0</v>
      </c>
      <c r="O380" t="s">
        <v>20</v>
      </c>
      <c r="P380">
        <f t="array" ref="P380">INDEX(Items!B$2:B$1098,MATCH($O380,Items!$A$2:$A$1098,0))</f>
        <v>0</v>
      </c>
      <c r="Q380">
        <f t="array" ref="Q380">INDEX(Items!C$2:C$1098,MATCH($O380,Items!$A$2:$A$1098,0))</f>
        <v>0</v>
      </c>
      <c r="R380">
        <f t="array" ref="R380">INDEX(Items!D$2:D$1098,MATCH($O380,Items!$A$2:$A$1098,0))</f>
        <v>0</v>
      </c>
    </row>
    <row r="381" spans="1:18" ht="14.4" x14ac:dyDescent="0.3">
      <c r="A381">
        <f t="shared" si="50"/>
        <v>1</v>
      </c>
      <c r="B381" s="10" t="str">
        <f t="shared" si="51"/>
        <v/>
      </c>
      <c r="C381" s="2">
        <f t="shared" si="52"/>
        <v>1</v>
      </c>
      <c r="D381" s="3"/>
      <c r="E381" s="2"/>
      <c r="F381" t="e">
        <f t="array" ref="F381">INDEX(Establishment!B$2:B$1047,MATCH($E381,Establishment!$A$2:$A$1047,0))</f>
        <v>#N/A</v>
      </c>
      <c r="G381" t="e">
        <f t="array" ref="G381">INDEX(Establishment!C$2:C$1047,MATCH($E381,Establishment!$A$2:$A$1047,0))</f>
        <v>#N/A</v>
      </c>
      <c r="H381" t="s">
        <v>20</v>
      </c>
      <c r="I381" s="4"/>
      <c r="J381" t="s">
        <v>20</v>
      </c>
      <c r="L381" s="4"/>
      <c r="M381" s="4">
        <f t="shared" si="53"/>
        <v>0</v>
      </c>
      <c r="N381" s="4">
        <f t="shared" si="54"/>
        <v>0</v>
      </c>
      <c r="O381" t="s">
        <v>20</v>
      </c>
      <c r="P381">
        <f t="array" ref="P381">INDEX(Items!B$2:B$1098,MATCH($O381,Items!$A$2:$A$1098,0))</f>
        <v>0</v>
      </c>
      <c r="Q381">
        <f t="array" ref="Q381">INDEX(Items!C$2:C$1098,MATCH($O381,Items!$A$2:$A$1098,0))</f>
        <v>0</v>
      </c>
      <c r="R381">
        <f t="array" ref="R381">INDEX(Items!D$2:D$1098,MATCH($O381,Items!$A$2:$A$1098,0))</f>
        <v>0</v>
      </c>
    </row>
    <row r="382" spans="1:18" ht="14.4" x14ac:dyDescent="0.3">
      <c r="A382">
        <f t="shared" si="50"/>
        <v>1</v>
      </c>
      <c r="B382" s="10" t="str">
        <f t="shared" si="51"/>
        <v/>
      </c>
      <c r="C382" s="2">
        <f t="shared" si="52"/>
        <v>1</v>
      </c>
      <c r="D382" s="3"/>
      <c r="E382" s="2"/>
      <c r="F382" t="e">
        <f t="array" ref="F382">INDEX(Establishment!B$2:B$1047,MATCH($E382,Establishment!$A$2:$A$1047,0))</f>
        <v>#N/A</v>
      </c>
      <c r="G382" t="e">
        <f t="array" ref="G382">INDEX(Establishment!C$2:C$1047,MATCH($E382,Establishment!$A$2:$A$1047,0))</f>
        <v>#N/A</v>
      </c>
      <c r="H382" t="s">
        <v>20</v>
      </c>
      <c r="I382" s="4"/>
      <c r="J382" t="s">
        <v>20</v>
      </c>
      <c r="L382" s="4"/>
      <c r="M382" s="4">
        <f t="shared" si="53"/>
        <v>0</v>
      </c>
      <c r="N382" s="4">
        <f t="shared" si="54"/>
        <v>0</v>
      </c>
      <c r="O382" t="s">
        <v>20</v>
      </c>
      <c r="P382">
        <f t="array" ref="P382">INDEX(Items!B$2:B$1098,MATCH($O382,Items!$A$2:$A$1098,0))</f>
        <v>0</v>
      </c>
      <c r="Q382">
        <f t="array" ref="Q382">INDEX(Items!C$2:C$1098,MATCH($O382,Items!$A$2:$A$1098,0))</f>
        <v>0</v>
      </c>
      <c r="R382">
        <f t="array" ref="R382">INDEX(Items!D$2:D$1098,MATCH($O382,Items!$A$2:$A$1098,0))</f>
        <v>0</v>
      </c>
    </row>
    <row r="383" spans="1:18" ht="14.4" x14ac:dyDescent="0.3">
      <c r="A383">
        <f t="shared" si="50"/>
        <v>1</v>
      </c>
      <c r="B383" s="10" t="str">
        <f t="shared" si="51"/>
        <v/>
      </c>
      <c r="C383" s="2">
        <f t="shared" si="52"/>
        <v>1</v>
      </c>
      <c r="D383" s="3"/>
      <c r="E383" s="2"/>
      <c r="F383" t="e">
        <f t="array" ref="F383">INDEX(Establishment!B$2:B$1047,MATCH($E383,Establishment!$A$2:$A$1047,0))</f>
        <v>#N/A</v>
      </c>
      <c r="G383" t="e">
        <f t="array" ref="G383">INDEX(Establishment!C$2:C$1047,MATCH($E383,Establishment!$A$2:$A$1047,0))</f>
        <v>#N/A</v>
      </c>
      <c r="H383" t="s">
        <v>20</v>
      </c>
      <c r="I383" s="4"/>
      <c r="J383" t="s">
        <v>20</v>
      </c>
      <c r="L383" s="4"/>
      <c r="M383" s="4">
        <f t="shared" si="53"/>
        <v>0</v>
      </c>
      <c r="N383" s="4">
        <f t="shared" si="54"/>
        <v>0</v>
      </c>
      <c r="O383" t="s">
        <v>20</v>
      </c>
      <c r="P383">
        <f t="array" ref="P383">INDEX(Items!B$2:B$1098,MATCH($O383,Items!$A$2:$A$1098,0))</f>
        <v>0</v>
      </c>
      <c r="Q383">
        <f t="array" ref="Q383">INDEX(Items!C$2:C$1098,MATCH($O383,Items!$A$2:$A$1098,0))</f>
        <v>0</v>
      </c>
      <c r="R383">
        <f t="array" ref="R383">INDEX(Items!D$2:D$1098,MATCH($O383,Items!$A$2:$A$1098,0))</f>
        <v>0</v>
      </c>
    </row>
    <row r="384" spans="1:18" ht="14.4" x14ac:dyDescent="0.3">
      <c r="A384">
        <f t="shared" si="50"/>
        <v>1</v>
      </c>
      <c r="B384" s="10" t="str">
        <f t="shared" si="51"/>
        <v/>
      </c>
      <c r="C384" s="2">
        <f t="shared" si="52"/>
        <v>1</v>
      </c>
      <c r="D384" s="3"/>
      <c r="E384" s="2"/>
      <c r="F384" t="e">
        <f t="array" ref="F384">INDEX(Establishment!B$2:B$1047,MATCH($E384,Establishment!$A$2:$A$1047,0))</f>
        <v>#N/A</v>
      </c>
      <c r="G384" t="e">
        <f t="array" ref="G384">INDEX(Establishment!C$2:C$1047,MATCH($E384,Establishment!$A$2:$A$1047,0))</f>
        <v>#N/A</v>
      </c>
      <c r="H384" t="s">
        <v>20</v>
      </c>
      <c r="I384" s="4"/>
      <c r="J384" t="s">
        <v>20</v>
      </c>
      <c r="L384" s="4"/>
      <c r="M384" s="4">
        <f t="shared" si="53"/>
        <v>0</v>
      </c>
      <c r="N384" s="4">
        <f t="shared" si="54"/>
        <v>0</v>
      </c>
      <c r="O384" t="s">
        <v>20</v>
      </c>
      <c r="P384">
        <f t="array" ref="P384">INDEX(Items!B$2:B$1098,MATCH($O384,Items!$A$2:$A$1098,0))</f>
        <v>0</v>
      </c>
      <c r="Q384">
        <f t="array" ref="Q384">INDEX(Items!C$2:C$1098,MATCH($O384,Items!$A$2:$A$1098,0))</f>
        <v>0</v>
      </c>
      <c r="R384">
        <f t="array" ref="R384">INDEX(Items!D$2:D$1098,MATCH($O384,Items!$A$2:$A$1098,0))</f>
        <v>0</v>
      </c>
    </row>
    <row r="385" spans="1:18" ht="14.4" x14ac:dyDescent="0.3">
      <c r="A385">
        <f t="shared" si="50"/>
        <v>1</v>
      </c>
      <c r="B385" s="10" t="str">
        <f t="shared" si="51"/>
        <v/>
      </c>
      <c r="C385" s="2">
        <f t="shared" si="52"/>
        <v>1</v>
      </c>
      <c r="D385" s="3"/>
      <c r="E385" s="2"/>
      <c r="F385" t="e">
        <f t="array" ref="F385">INDEX(Establishment!B$2:B$1047,MATCH($E385,Establishment!$A$2:$A$1047,0))</f>
        <v>#N/A</v>
      </c>
      <c r="G385" t="e">
        <f t="array" ref="G385">INDEX(Establishment!C$2:C$1047,MATCH($E385,Establishment!$A$2:$A$1047,0))</f>
        <v>#N/A</v>
      </c>
      <c r="H385" t="s">
        <v>20</v>
      </c>
      <c r="I385" s="4"/>
      <c r="J385" t="s">
        <v>20</v>
      </c>
      <c r="L385" s="4"/>
      <c r="M385" s="4">
        <f t="shared" si="53"/>
        <v>0</v>
      </c>
      <c r="N385" s="4">
        <f t="shared" si="54"/>
        <v>0</v>
      </c>
      <c r="O385" t="s">
        <v>20</v>
      </c>
      <c r="P385">
        <f t="array" ref="P385">INDEX(Items!B$2:B$1098,MATCH($O385,Items!$A$2:$A$1098,0))</f>
        <v>0</v>
      </c>
      <c r="Q385">
        <f t="array" ref="Q385">INDEX(Items!C$2:C$1098,MATCH($O385,Items!$A$2:$A$1098,0))</f>
        <v>0</v>
      </c>
      <c r="R385">
        <f t="array" ref="R385">INDEX(Items!D$2:D$1098,MATCH($O385,Items!$A$2:$A$1098,0))</f>
        <v>0</v>
      </c>
    </row>
    <row r="386" spans="1:18" ht="14.4" x14ac:dyDescent="0.3">
      <c r="A386">
        <f t="shared" si="50"/>
        <v>1</v>
      </c>
      <c r="B386" s="10" t="str">
        <f t="shared" si="51"/>
        <v/>
      </c>
      <c r="C386" s="2">
        <f t="shared" si="52"/>
        <v>1</v>
      </c>
      <c r="D386" s="3"/>
      <c r="E386" s="2"/>
      <c r="F386" t="e">
        <f t="array" ref="F386">INDEX(Establishment!B$2:B$1047,MATCH($E386,Establishment!$A$2:$A$1047,0))</f>
        <v>#N/A</v>
      </c>
      <c r="G386" t="e">
        <f t="array" ref="G386">INDEX(Establishment!C$2:C$1047,MATCH($E386,Establishment!$A$2:$A$1047,0))</f>
        <v>#N/A</v>
      </c>
      <c r="H386" t="s">
        <v>20</v>
      </c>
      <c r="I386" s="4"/>
      <c r="J386" t="s">
        <v>20</v>
      </c>
      <c r="L386" s="4"/>
      <c r="M386" s="4">
        <f t="shared" si="53"/>
        <v>0</v>
      </c>
      <c r="N386" s="4">
        <f t="shared" si="54"/>
        <v>0</v>
      </c>
      <c r="O386" t="s">
        <v>20</v>
      </c>
      <c r="P386">
        <f t="array" ref="P386">INDEX(Items!B$2:B$1098,MATCH($O386,Items!$A$2:$A$1098,0))</f>
        <v>0</v>
      </c>
      <c r="Q386">
        <f t="array" ref="Q386">INDEX(Items!C$2:C$1098,MATCH($O386,Items!$A$2:$A$1098,0))</f>
        <v>0</v>
      </c>
      <c r="R386">
        <f t="array" ref="R386">INDEX(Items!D$2:D$1098,MATCH($O386,Items!$A$2:$A$1098,0))</f>
        <v>0</v>
      </c>
    </row>
    <row r="387" spans="1:18" ht="14.4" x14ac:dyDescent="0.3">
      <c r="A387">
        <f t="shared" si="50"/>
        <v>1</v>
      </c>
      <c r="B387" s="10" t="str">
        <f t="shared" si="51"/>
        <v/>
      </c>
      <c r="C387" s="2">
        <f t="shared" si="52"/>
        <v>1</v>
      </c>
      <c r="D387" s="3"/>
      <c r="E387" s="2"/>
      <c r="F387" t="e">
        <f t="array" ref="F387">INDEX(Establishment!B$2:B$1047,MATCH($E387,Establishment!$A$2:$A$1047,0))</f>
        <v>#N/A</v>
      </c>
      <c r="G387" t="e">
        <f t="array" ref="G387">INDEX(Establishment!C$2:C$1047,MATCH($E387,Establishment!$A$2:$A$1047,0))</f>
        <v>#N/A</v>
      </c>
      <c r="H387" t="s">
        <v>20</v>
      </c>
      <c r="I387" s="4"/>
      <c r="J387" t="s">
        <v>20</v>
      </c>
      <c r="L387" s="4"/>
      <c r="M387" s="4">
        <f t="shared" si="53"/>
        <v>0</v>
      </c>
      <c r="N387" s="4">
        <f t="shared" si="54"/>
        <v>0</v>
      </c>
      <c r="O387" t="s">
        <v>20</v>
      </c>
      <c r="P387">
        <f t="array" ref="P387">INDEX(Items!B$2:B$1098,MATCH($O387,Items!$A$2:$A$1098,0))</f>
        <v>0</v>
      </c>
      <c r="Q387">
        <f t="array" ref="Q387">INDEX(Items!C$2:C$1098,MATCH($O387,Items!$A$2:$A$1098,0))</f>
        <v>0</v>
      </c>
      <c r="R387">
        <f t="array" ref="R387">INDEX(Items!D$2:D$1098,MATCH($O387,Items!$A$2:$A$1098,0))</f>
        <v>0</v>
      </c>
    </row>
    <row r="388" spans="1:18" ht="14.4" x14ac:dyDescent="0.3">
      <c r="A388">
        <f t="shared" si="50"/>
        <v>1</v>
      </c>
      <c r="B388" s="10" t="str">
        <f t="shared" si="51"/>
        <v/>
      </c>
      <c r="C388" s="2">
        <f t="shared" si="52"/>
        <v>1</v>
      </c>
      <c r="D388" s="3"/>
      <c r="E388" s="2"/>
      <c r="F388" t="e">
        <f t="array" ref="F388">INDEX(Establishment!B$2:B$1047,MATCH($E388,Establishment!$A$2:$A$1047,0))</f>
        <v>#N/A</v>
      </c>
      <c r="G388" t="e">
        <f t="array" ref="G388">INDEX(Establishment!C$2:C$1047,MATCH($E388,Establishment!$A$2:$A$1047,0))</f>
        <v>#N/A</v>
      </c>
      <c r="H388" t="s">
        <v>20</v>
      </c>
      <c r="I388" s="4"/>
      <c r="J388" t="s">
        <v>20</v>
      </c>
      <c r="L388" s="4"/>
      <c r="M388" s="4">
        <f t="shared" si="53"/>
        <v>0</v>
      </c>
      <c r="N388" s="4">
        <f t="shared" si="54"/>
        <v>0</v>
      </c>
      <c r="O388" t="s">
        <v>20</v>
      </c>
      <c r="P388">
        <f t="array" ref="P388">INDEX(Items!B$2:B$1098,MATCH($O388,Items!$A$2:$A$1098,0))</f>
        <v>0</v>
      </c>
      <c r="Q388">
        <f t="array" ref="Q388">INDEX(Items!C$2:C$1098,MATCH($O388,Items!$A$2:$A$1098,0))</f>
        <v>0</v>
      </c>
      <c r="R388">
        <f t="array" ref="R388">INDEX(Items!D$2:D$1098,MATCH($O388,Items!$A$2:$A$1098,0))</f>
        <v>0</v>
      </c>
    </row>
    <row r="389" spans="1:18" ht="14.4" x14ac:dyDescent="0.3">
      <c r="A389">
        <f t="shared" ref="A389:A452" si="55">IF(OR(D389&lt;&gt;D388,D389=""),1,IF(NOT(AND(E389=E388,F389=F388,G389=G388)),A388+1,IF(OR(H389="",AND(H389&lt;&gt;"",H389&lt;&gt;H388,H388&lt;&gt;"")),A388,A388+1)))</f>
        <v>1</v>
      </c>
      <c r="B389" s="10" t="str">
        <f t="shared" ref="B389:B452" si="56">IF(D389&lt;&gt;"",TEXT(D389,"YYYYMMDD")&amp;CHAR(64+A389),"")</f>
        <v/>
      </c>
      <c r="C389" s="2">
        <f t="shared" ref="C389:C452" si="57">IF(OR(B389="",B389&lt;&gt;B388),1,C388+1)</f>
        <v>1</v>
      </c>
      <c r="D389" s="3"/>
      <c r="E389" s="2"/>
      <c r="F389" t="e">
        <f t="array" ref="F389">INDEX(Establishment!B$2:B$1047,MATCH($E389,Establishment!$A$2:$A$1047,0))</f>
        <v>#N/A</v>
      </c>
      <c r="G389" t="e">
        <f t="array" ref="G389">INDEX(Establishment!C$2:C$1047,MATCH($E389,Establishment!$A$2:$A$1047,0))</f>
        <v>#N/A</v>
      </c>
      <c r="H389" t="s">
        <v>20</v>
      </c>
      <c r="I389" s="4"/>
      <c r="J389" t="s">
        <v>20</v>
      </c>
      <c r="L389" s="4"/>
      <c r="M389" s="4">
        <f t="shared" ref="M389:M452" si="58">K389*L389</f>
        <v>0</v>
      </c>
      <c r="N389" s="4">
        <f t="shared" ref="N389:N452" si="59">IF(B389=B388,N388+M389,M389)</f>
        <v>0</v>
      </c>
      <c r="O389" t="s">
        <v>20</v>
      </c>
      <c r="P389">
        <f t="array" ref="P389">INDEX(Items!B$2:B$1098,MATCH($O389,Items!$A$2:$A$1098,0))</f>
        <v>0</v>
      </c>
      <c r="Q389">
        <f t="array" ref="Q389">INDEX(Items!C$2:C$1098,MATCH($O389,Items!$A$2:$A$1098,0))</f>
        <v>0</v>
      </c>
      <c r="R389">
        <f t="array" ref="R389">INDEX(Items!D$2:D$1098,MATCH($O389,Items!$A$2:$A$1098,0))</f>
        <v>0</v>
      </c>
    </row>
    <row r="390" spans="1:18" ht="14.4" x14ac:dyDescent="0.3">
      <c r="A390">
        <f t="shared" si="55"/>
        <v>1</v>
      </c>
      <c r="B390" s="10" t="str">
        <f t="shared" si="56"/>
        <v/>
      </c>
      <c r="C390" s="2">
        <f t="shared" si="57"/>
        <v>1</v>
      </c>
      <c r="D390" s="3"/>
      <c r="E390" s="2"/>
      <c r="F390" t="e">
        <f t="array" ref="F390">INDEX(Establishment!B$2:B$1047,MATCH($E390,Establishment!$A$2:$A$1047,0))</f>
        <v>#N/A</v>
      </c>
      <c r="G390" t="e">
        <f t="array" ref="G390">INDEX(Establishment!C$2:C$1047,MATCH($E390,Establishment!$A$2:$A$1047,0))</f>
        <v>#N/A</v>
      </c>
      <c r="H390" t="s">
        <v>20</v>
      </c>
      <c r="I390" s="4"/>
      <c r="J390" t="s">
        <v>20</v>
      </c>
      <c r="L390" s="4"/>
      <c r="M390" s="4">
        <f t="shared" si="58"/>
        <v>0</v>
      </c>
      <c r="N390" s="4">
        <f t="shared" si="59"/>
        <v>0</v>
      </c>
      <c r="O390" t="s">
        <v>20</v>
      </c>
      <c r="P390">
        <f t="array" ref="P390">INDEX(Items!B$2:B$1098,MATCH($O390,Items!$A$2:$A$1098,0))</f>
        <v>0</v>
      </c>
      <c r="Q390">
        <f t="array" ref="Q390">INDEX(Items!C$2:C$1098,MATCH($O390,Items!$A$2:$A$1098,0))</f>
        <v>0</v>
      </c>
      <c r="R390">
        <f t="array" ref="R390">INDEX(Items!D$2:D$1098,MATCH($O390,Items!$A$2:$A$1098,0))</f>
        <v>0</v>
      </c>
    </row>
    <row r="391" spans="1:18" ht="14.4" x14ac:dyDescent="0.3">
      <c r="A391">
        <f t="shared" si="55"/>
        <v>1</v>
      </c>
      <c r="B391" s="10" t="str">
        <f t="shared" si="56"/>
        <v/>
      </c>
      <c r="C391" s="2">
        <f t="shared" si="57"/>
        <v>1</v>
      </c>
      <c r="D391" s="3"/>
      <c r="E391" s="2"/>
      <c r="F391" t="e">
        <f t="array" ref="F391">INDEX(Establishment!B$2:B$1047,MATCH($E391,Establishment!$A$2:$A$1047,0))</f>
        <v>#N/A</v>
      </c>
      <c r="G391" t="e">
        <f t="array" ref="G391">INDEX(Establishment!C$2:C$1047,MATCH($E391,Establishment!$A$2:$A$1047,0))</f>
        <v>#N/A</v>
      </c>
      <c r="H391" t="s">
        <v>20</v>
      </c>
      <c r="I391" s="4"/>
      <c r="J391" t="s">
        <v>20</v>
      </c>
      <c r="L391" s="4"/>
      <c r="M391" s="4">
        <f t="shared" si="58"/>
        <v>0</v>
      </c>
      <c r="N391" s="4">
        <f t="shared" si="59"/>
        <v>0</v>
      </c>
      <c r="O391" t="s">
        <v>20</v>
      </c>
      <c r="P391">
        <f t="array" ref="P391">INDEX(Items!B$2:B$1098,MATCH($O391,Items!$A$2:$A$1098,0))</f>
        <v>0</v>
      </c>
      <c r="Q391">
        <f t="array" ref="Q391">INDEX(Items!C$2:C$1098,MATCH($O391,Items!$A$2:$A$1098,0))</f>
        <v>0</v>
      </c>
      <c r="R391">
        <f t="array" ref="R391">INDEX(Items!D$2:D$1098,MATCH($O391,Items!$A$2:$A$1098,0))</f>
        <v>0</v>
      </c>
    </row>
    <row r="392" spans="1:18" ht="14.4" x14ac:dyDescent="0.3">
      <c r="A392">
        <f t="shared" si="55"/>
        <v>1</v>
      </c>
      <c r="B392" s="10" t="str">
        <f t="shared" si="56"/>
        <v/>
      </c>
      <c r="C392" s="2">
        <f t="shared" si="57"/>
        <v>1</v>
      </c>
      <c r="D392" s="3"/>
      <c r="E392" s="2"/>
      <c r="F392" t="e">
        <f t="array" ref="F392">INDEX(Establishment!B$2:B$1047,MATCH($E392,Establishment!$A$2:$A$1047,0))</f>
        <v>#N/A</v>
      </c>
      <c r="G392" t="e">
        <f t="array" ref="G392">INDEX(Establishment!C$2:C$1047,MATCH($E392,Establishment!$A$2:$A$1047,0))</f>
        <v>#N/A</v>
      </c>
      <c r="H392" t="s">
        <v>20</v>
      </c>
      <c r="I392" s="4"/>
      <c r="J392" t="s">
        <v>20</v>
      </c>
      <c r="L392" s="4"/>
      <c r="M392" s="4">
        <f t="shared" si="58"/>
        <v>0</v>
      </c>
      <c r="N392" s="4">
        <f t="shared" si="59"/>
        <v>0</v>
      </c>
      <c r="O392" t="s">
        <v>20</v>
      </c>
      <c r="P392">
        <f t="array" ref="P392">INDEX(Items!B$2:B$1098,MATCH($O392,Items!$A$2:$A$1098,0))</f>
        <v>0</v>
      </c>
      <c r="Q392">
        <f t="array" ref="Q392">INDEX(Items!C$2:C$1098,MATCH($O392,Items!$A$2:$A$1098,0))</f>
        <v>0</v>
      </c>
      <c r="R392">
        <f t="array" ref="R392">INDEX(Items!D$2:D$1098,MATCH($O392,Items!$A$2:$A$1098,0))</f>
        <v>0</v>
      </c>
    </row>
    <row r="393" spans="1:18" ht="14.4" x14ac:dyDescent="0.3">
      <c r="A393">
        <f t="shared" si="55"/>
        <v>1</v>
      </c>
      <c r="B393" s="10" t="str">
        <f t="shared" si="56"/>
        <v/>
      </c>
      <c r="C393" s="2">
        <f t="shared" si="57"/>
        <v>1</v>
      </c>
      <c r="D393" s="3"/>
      <c r="E393" s="2"/>
      <c r="F393" t="e">
        <f t="array" ref="F393">INDEX(Establishment!B$2:B$1047,MATCH($E393,Establishment!$A$2:$A$1047,0))</f>
        <v>#N/A</v>
      </c>
      <c r="G393" t="e">
        <f t="array" ref="G393">INDEX(Establishment!C$2:C$1047,MATCH($E393,Establishment!$A$2:$A$1047,0))</f>
        <v>#N/A</v>
      </c>
      <c r="H393" t="s">
        <v>20</v>
      </c>
      <c r="I393" s="4"/>
      <c r="J393" t="s">
        <v>20</v>
      </c>
      <c r="L393" s="4"/>
      <c r="M393" s="4">
        <f t="shared" si="58"/>
        <v>0</v>
      </c>
      <c r="N393" s="4">
        <f t="shared" si="59"/>
        <v>0</v>
      </c>
      <c r="O393" t="s">
        <v>20</v>
      </c>
      <c r="P393">
        <f t="array" ref="P393">INDEX(Items!B$2:B$1098,MATCH($O393,Items!$A$2:$A$1098,0))</f>
        <v>0</v>
      </c>
      <c r="Q393">
        <f t="array" ref="Q393">INDEX(Items!C$2:C$1098,MATCH($O393,Items!$A$2:$A$1098,0))</f>
        <v>0</v>
      </c>
      <c r="R393">
        <f t="array" ref="R393">INDEX(Items!D$2:D$1098,MATCH($O393,Items!$A$2:$A$1098,0))</f>
        <v>0</v>
      </c>
    </row>
    <row r="394" spans="1:18" ht="14.4" x14ac:dyDescent="0.3">
      <c r="A394">
        <f t="shared" si="55"/>
        <v>1</v>
      </c>
      <c r="B394" s="10" t="str">
        <f t="shared" si="56"/>
        <v/>
      </c>
      <c r="C394" s="2">
        <f t="shared" si="57"/>
        <v>1</v>
      </c>
      <c r="D394" s="3"/>
      <c r="E394" s="2"/>
      <c r="F394" t="e">
        <f t="array" ref="F394">INDEX(Establishment!B$2:B$1047,MATCH($E394,Establishment!$A$2:$A$1047,0))</f>
        <v>#N/A</v>
      </c>
      <c r="G394" t="e">
        <f t="array" ref="G394">INDEX(Establishment!C$2:C$1047,MATCH($E394,Establishment!$A$2:$A$1047,0))</f>
        <v>#N/A</v>
      </c>
      <c r="H394" t="s">
        <v>20</v>
      </c>
      <c r="I394" s="4"/>
      <c r="J394" t="s">
        <v>20</v>
      </c>
      <c r="L394" s="4"/>
      <c r="M394" s="4">
        <f t="shared" si="58"/>
        <v>0</v>
      </c>
      <c r="N394" s="4">
        <f t="shared" si="59"/>
        <v>0</v>
      </c>
      <c r="O394" t="s">
        <v>20</v>
      </c>
      <c r="P394">
        <f t="array" ref="P394">INDEX(Items!B$2:B$1098,MATCH($O394,Items!$A$2:$A$1098,0))</f>
        <v>0</v>
      </c>
      <c r="Q394">
        <f t="array" ref="Q394">INDEX(Items!C$2:C$1098,MATCH($O394,Items!$A$2:$A$1098,0))</f>
        <v>0</v>
      </c>
      <c r="R394">
        <f t="array" ref="R394">INDEX(Items!D$2:D$1098,MATCH($O394,Items!$A$2:$A$1098,0))</f>
        <v>0</v>
      </c>
    </row>
    <row r="395" spans="1:18" ht="14.4" x14ac:dyDescent="0.3">
      <c r="A395">
        <f t="shared" si="55"/>
        <v>1</v>
      </c>
      <c r="B395" s="10" t="str">
        <f t="shared" si="56"/>
        <v/>
      </c>
      <c r="C395" s="2">
        <f t="shared" si="57"/>
        <v>1</v>
      </c>
      <c r="D395" s="3"/>
      <c r="E395" s="2"/>
      <c r="F395" t="e">
        <f t="array" ref="F395">INDEX(Establishment!B$2:B$1047,MATCH($E395,Establishment!$A$2:$A$1047,0))</f>
        <v>#N/A</v>
      </c>
      <c r="G395" t="e">
        <f t="array" ref="G395">INDEX(Establishment!C$2:C$1047,MATCH($E395,Establishment!$A$2:$A$1047,0))</f>
        <v>#N/A</v>
      </c>
      <c r="H395" t="s">
        <v>20</v>
      </c>
      <c r="I395" s="4"/>
      <c r="J395" t="s">
        <v>20</v>
      </c>
      <c r="L395" s="4"/>
      <c r="M395" s="4">
        <f t="shared" si="58"/>
        <v>0</v>
      </c>
      <c r="N395" s="4">
        <f t="shared" si="59"/>
        <v>0</v>
      </c>
      <c r="O395" t="s">
        <v>20</v>
      </c>
      <c r="P395">
        <f t="array" ref="P395">INDEX(Items!B$2:B$1098,MATCH($O395,Items!$A$2:$A$1098,0))</f>
        <v>0</v>
      </c>
      <c r="Q395">
        <f t="array" ref="Q395">INDEX(Items!C$2:C$1098,MATCH($O395,Items!$A$2:$A$1098,0))</f>
        <v>0</v>
      </c>
      <c r="R395">
        <f t="array" ref="R395">INDEX(Items!D$2:D$1098,MATCH($O395,Items!$A$2:$A$1098,0))</f>
        <v>0</v>
      </c>
    </row>
    <row r="396" spans="1:18" ht="14.4" x14ac:dyDescent="0.3">
      <c r="A396">
        <f t="shared" si="55"/>
        <v>1</v>
      </c>
      <c r="B396" s="10" t="str">
        <f t="shared" si="56"/>
        <v/>
      </c>
      <c r="C396" s="2">
        <f t="shared" si="57"/>
        <v>1</v>
      </c>
      <c r="D396" s="3"/>
      <c r="E396" s="2"/>
      <c r="F396" t="e">
        <f t="array" ref="F396">INDEX(Establishment!B$2:B$1047,MATCH($E396,Establishment!$A$2:$A$1047,0))</f>
        <v>#N/A</v>
      </c>
      <c r="G396" t="e">
        <f t="array" ref="G396">INDEX(Establishment!C$2:C$1047,MATCH($E396,Establishment!$A$2:$A$1047,0))</f>
        <v>#N/A</v>
      </c>
      <c r="H396" t="s">
        <v>20</v>
      </c>
      <c r="I396" s="4"/>
      <c r="J396" t="s">
        <v>20</v>
      </c>
      <c r="L396" s="4"/>
      <c r="M396" s="4">
        <f t="shared" si="58"/>
        <v>0</v>
      </c>
      <c r="N396" s="4">
        <f t="shared" si="59"/>
        <v>0</v>
      </c>
      <c r="O396" t="s">
        <v>20</v>
      </c>
      <c r="P396">
        <f t="array" ref="P396">INDEX(Items!B$2:B$1098,MATCH($O396,Items!$A$2:$A$1098,0))</f>
        <v>0</v>
      </c>
      <c r="Q396">
        <f t="array" ref="Q396">INDEX(Items!C$2:C$1098,MATCH($O396,Items!$A$2:$A$1098,0))</f>
        <v>0</v>
      </c>
      <c r="R396">
        <f t="array" ref="R396">INDEX(Items!D$2:D$1098,MATCH($O396,Items!$A$2:$A$1098,0))</f>
        <v>0</v>
      </c>
    </row>
    <row r="397" spans="1:18" ht="14.4" x14ac:dyDescent="0.3">
      <c r="A397">
        <f t="shared" si="55"/>
        <v>1</v>
      </c>
      <c r="B397" s="10" t="str">
        <f t="shared" si="56"/>
        <v/>
      </c>
      <c r="C397" s="2">
        <f t="shared" si="57"/>
        <v>1</v>
      </c>
      <c r="D397" s="3"/>
      <c r="E397" s="2"/>
      <c r="F397" t="e">
        <f t="array" ref="F397">INDEX(Establishment!B$2:B$1047,MATCH($E397,Establishment!$A$2:$A$1047,0))</f>
        <v>#N/A</v>
      </c>
      <c r="G397" t="e">
        <f t="array" ref="G397">INDEX(Establishment!C$2:C$1047,MATCH($E397,Establishment!$A$2:$A$1047,0))</f>
        <v>#N/A</v>
      </c>
      <c r="H397" t="s">
        <v>20</v>
      </c>
      <c r="I397" s="4"/>
      <c r="J397" t="s">
        <v>20</v>
      </c>
      <c r="L397" s="4"/>
      <c r="M397" s="4">
        <f t="shared" si="58"/>
        <v>0</v>
      </c>
      <c r="N397" s="4">
        <f t="shared" si="59"/>
        <v>0</v>
      </c>
      <c r="O397" t="s">
        <v>20</v>
      </c>
      <c r="P397">
        <f t="array" ref="P397">INDEX(Items!B$2:B$1098,MATCH($O397,Items!$A$2:$A$1098,0))</f>
        <v>0</v>
      </c>
      <c r="Q397">
        <f t="array" ref="Q397">INDEX(Items!C$2:C$1098,MATCH($O397,Items!$A$2:$A$1098,0))</f>
        <v>0</v>
      </c>
      <c r="R397">
        <f t="array" ref="R397">INDEX(Items!D$2:D$1098,MATCH($O397,Items!$A$2:$A$1098,0))</f>
        <v>0</v>
      </c>
    </row>
    <row r="398" spans="1:18" ht="14.4" x14ac:dyDescent="0.3">
      <c r="A398">
        <f t="shared" si="55"/>
        <v>1</v>
      </c>
      <c r="B398" s="10" t="str">
        <f t="shared" si="56"/>
        <v/>
      </c>
      <c r="C398" s="2">
        <f t="shared" si="57"/>
        <v>1</v>
      </c>
      <c r="D398" s="3"/>
      <c r="E398" s="2"/>
      <c r="F398" t="e">
        <f t="array" ref="F398">INDEX(Establishment!B$2:B$1047,MATCH($E398,Establishment!$A$2:$A$1047,0))</f>
        <v>#N/A</v>
      </c>
      <c r="G398" t="e">
        <f t="array" ref="G398">INDEX(Establishment!C$2:C$1047,MATCH($E398,Establishment!$A$2:$A$1047,0))</f>
        <v>#N/A</v>
      </c>
      <c r="H398" t="s">
        <v>20</v>
      </c>
      <c r="I398" s="4"/>
      <c r="J398" t="s">
        <v>20</v>
      </c>
      <c r="L398" s="4"/>
      <c r="M398" s="4">
        <f t="shared" si="58"/>
        <v>0</v>
      </c>
      <c r="N398" s="4">
        <f t="shared" si="59"/>
        <v>0</v>
      </c>
      <c r="O398" t="s">
        <v>20</v>
      </c>
      <c r="P398">
        <f t="array" ref="P398">INDEX(Items!B$2:B$1098,MATCH($O398,Items!$A$2:$A$1098,0))</f>
        <v>0</v>
      </c>
      <c r="Q398">
        <f t="array" ref="Q398">INDEX(Items!C$2:C$1098,MATCH($O398,Items!$A$2:$A$1098,0))</f>
        <v>0</v>
      </c>
      <c r="R398">
        <f t="array" ref="R398">INDEX(Items!D$2:D$1098,MATCH($O398,Items!$A$2:$A$1098,0))</f>
        <v>0</v>
      </c>
    </row>
    <row r="399" spans="1:18" ht="14.4" x14ac:dyDescent="0.3">
      <c r="A399">
        <f t="shared" si="55"/>
        <v>1</v>
      </c>
      <c r="B399" s="10" t="str">
        <f t="shared" si="56"/>
        <v/>
      </c>
      <c r="C399" s="2">
        <f t="shared" si="57"/>
        <v>1</v>
      </c>
      <c r="D399" s="3"/>
      <c r="E399" s="2"/>
      <c r="F399" t="e">
        <f t="array" ref="F399">INDEX(Establishment!B$2:B$1047,MATCH($E399,Establishment!$A$2:$A$1047,0))</f>
        <v>#N/A</v>
      </c>
      <c r="G399" t="e">
        <f t="array" ref="G399">INDEX(Establishment!C$2:C$1047,MATCH($E399,Establishment!$A$2:$A$1047,0))</f>
        <v>#N/A</v>
      </c>
      <c r="H399" t="s">
        <v>20</v>
      </c>
      <c r="I399" s="4"/>
      <c r="J399" t="s">
        <v>20</v>
      </c>
      <c r="L399" s="4"/>
      <c r="M399" s="4">
        <f t="shared" si="58"/>
        <v>0</v>
      </c>
      <c r="N399" s="4">
        <f t="shared" si="59"/>
        <v>0</v>
      </c>
      <c r="O399" t="s">
        <v>20</v>
      </c>
      <c r="P399">
        <f t="array" ref="P399">INDEX(Items!B$2:B$1098,MATCH($O399,Items!$A$2:$A$1098,0))</f>
        <v>0</v>
      </c>
      <c r="Q399">
        <f t="array" ref="Q399">INDEX(Items!C$2:C$1098,MATCH($O399,Items!$A$2:$A$1098,0))</f>
        <v>0</v>
      </c>
      <c r="R399">
        <f t="array" ref="R399">INDEX(Items!D$2:D$1098,MATCH($O399,Items!$A$2:$A$1098,0))</f>
        <v>0</v>
      </c>
    </row>
    <row r="400" spans="1:18" ht="14.4" x14ac:dyDescent="0.3">
      <c r="A400">
        <f t="shared" si="55"/>
        <v>1</v>
      </c>
      <c r="B400" s="10" t="str">
        <f t="shared" si="56"/>
        <v/>
      </c>
      <c r="C400" s="2">
        <f t="shared" si="57"/>
        <v>1</v>
      </c>
      <c r="D400" s="3"/>
      <c r="E400" s="2"/>
      <c r="F400" t="e">
        <f t="array" ref="F400">INDEX(Establishment!B$2:B$1047,MATCH($E400,Establishment!$A$2:$A$1047,0))</f>
        <v>#N/A</v>
      </c>
      <c r="G400" t="e">
        <f t="array" ref="G400">INDEX(Establishment!C$2:C$1047,MATCH($E400,Establishment!$A$2:$A$1047,0))</f>
        <v>#N/A</v>
      </c>
      <c r="H400" t="s">
        <v>20</v>
      </c>
      <c r="I400" s="4"/>
      <c r="J400" t="s">
        <v>20</v>
      </c>
      <c r="L400" s="4"/>
      <c r="M400" s="4">
        <f t="shared" si="58"/>
        <v>0</v>
      </c>
      <c r="N400" s="4">
        <f t="shared" si="59"/>
        <v>0</v>
      </c>
      <c r="O400" t="s">
        <v>20</v>
      </c>
      <c r="P400">
        <f t="array" ref="P400">INDEX(Items!B$2:B$1098,MATCH($O400,Items!$A$2:$A$1098,0))</f>
        <v>0</v>
      </c>
      <c r="Q400">
        <f t="array" ref="Q400">INDEX(Items!C$2:C$1098,MATCH($O400,Items!$A$2:$A$1098,0))</f>
        <v>0</v>
      </c>
      <c r="R400">
        <f t="array" ref="R400">INDEX(Items!D$2:D$1098,MATCH($O400,Items!$A$2:$A$1098,0))</f>
        <v>0</v>
      </c>
    </row>
    <row r="401" spans="1:18" ht="14.4" x14ac:dyDescent="0.3">
      <c r="A401">
        <f t="shared" si="55"/>
        <v>1</v>
      </c>
      <c r="B401" s="10" t="str">
        <f t="shared" si="56"/>
        <v/>
      </c>
      <c r="C401" s="2">
        <f t="shared" si="57"/>
        <v>1</v>
      </c>
      <c r="D401" s="3"/>
      <c r="E401" s="2"/>
      <c r="F401" t="e">
        <f t="array" ref="F401">INDEX(Establishment!B$2:B$1047,MATCH($E401,Establishment!$A$2:$A$1047,0))</f>
        <v>#N/A</v>
      </c>
      <c r="G401" t="e">
        <f t="array" ref="G401">INDEX(Establishment!C$2:C$1047,MATCH($E401,Establishment!$A$2:$A$1047,0))</f>
        <v>#N/A</v>
      </c>
      <c r="H401" t="s">
        <v>20</v>
      </c>
      <c r="I401" s="4"/>
      <c r="J401" t="s">
        <v>20</v>
      </c>
      <c r="L401" s="4"/>
      <c r="M401" s="4">
        <f t="shared" si="58"/>
        <v>0</v>
      </c>
      <c r="N401" s="4">
        <f t="shared" si="59"/>
        <v>0</v>
      </c>
      <c r="O401" t="s">
        <v>20</v>
      </c>
      <c r="P401">
        <f t="array" ref="P401">INDEX(Items!B$2:B$1098,MATCH($O401,Items!$A$2:$A$1098,0))</f>
        <v>0</v>
      </c>
      <c r="Q401">
        <f t="array" ref="Q401">INDEX(Items!C$2:C$1098,MATCH($O401,Items!$A$2:$A$1098,0))</f>
        <v>0</v>
      </c>
      <c r="R401">
        <f t="array" ref="R401">INDEX(Items!D$2:D$1098,MATCH($O401,Items!$A$2:$A$1098,0))</f>
        <v>0</v>
      </c>
    </row>
    <row r="402" spans="1:18" ht="14.4" x14ac:dyDescent="0.3">
      <c r="A402">
        <f t="shared" si="55"/>
        <v>1</v>
      </c>
      <c r="B402" s="10" t="str">
        <f t="shared" si="56"/>
        <v/>
      </c>
      <c r="C402" s="2">
        <f t="shared" si="57"/>
        <v>1</v>
      </c>
      <c r="D402" s="3"/>
      <c r="E402" s="2"/>
      <c r="F402" t="e">
        <f t="array" ref="F402">INDEX(Establishment!B$2:B$1047,MATCH($E402,Establishment!$A$2:$A$1047,0))</f>
        <v>#N/A</v>
      </c>
      <c r="G402" t="e">
        <f t="array" ref="G402">INDEX(Establishment!C$2:C$1047,MATCH($E402,Establishment!$A$2:$A$1047,0))</f>
        <v>#N/A</v>
      </c>
      <c r="H402" t="s">
        <v>20</v>
      </c>
      <c r="I402" s="4"/>
      <c r="J402" t="s">
        <v>20</v>
      </c>
      <c r="L402" s="4"/>
      <c r="M402" s="4">
        <f t="shared" si="58"/>
        <v>0</v>
      </c>
      <c r="N402" s="4">
        <f t="shared" si="59"/>
        <v>0</v>
      </c>
      <c r="O402" t="s">
        <v>20</v>
      </c>
      <c r="P402">
        <f t="array" ref="P402">INDEX(Items!B$2:B$1098,MATCH($O402,Items!$A$2:$A$1098,0))</f>
        <v>0</v>
      </c>
      <c r="Q402">
        <f t="array" ref="Q402">INDEX(Items!C$2:C$1098,MATCH($O402,Items!$A$2:$A$1098,0))</f>
        <v>0</v>
      </c>
      <c r="R402">
        <f t="array" ref="R402">INDEX(Items!D$2:D$1098,MATCH($O402,Items!$A$2:$A$1098,0))</f>
        <v>0</v>
      </c>
    </row>
    <row r="403" spans="1:18" ht="14.4" x14ac:dyDescent="0.3">
      <c r="A403">
        <f t="shared" si="55"/>
        <v>1</v>
      </c>
      <c r="B403" s="10" t="str">
        <f t="shared" si="56"/>
        <v/>
      </c>
      <c r="C403" s="2">
        <f t="shared" si="57"/>
        <v>1</v>
      </c>
      <c r="D403" s="3"/>
      <c r="E403" s="2"/>
      <c r="F403" t="e">
        <f t="array" ref="F403">INDEX(Establishment!B$2:B$1047,MATCH($E403,Establishment!$A$2:$A$1047,0))</f>
        <v>#N/A</v>
      </c>
      <c r="G403" t="e">
        <f t="array" ref="G403">INDEX(Establishment!C$2:C$1047,MATCH($E403,Establishment!$A$2:$A$1047,0))</f>
        <v>#N/A</v>
      </c>
      <c r="H403" t="s">
        <v>20</v>
      </c>
      <c r="I403" s="4"/>
      <c r="J403" t="s">
        <v>20</v>
      </c>
      <c r="L403" s="4"/>
      <c r="M403" s="4">
        <f t="shared" si="58"/>
        <v>0</v>
      </c>
      <c r="N403" s="4">
        <f t="shared" si="59"/>
        <v>0</v>
      </c>
      <c r="O403" t="s">
        <v>20</v>
      </c>
      <c r="P403">
        <f t="array" ref="P403">INDEX(Items!B$2:B$1098,MATCH($O403,Items!$A$2:$A$1098,0))</f>
        <v>0</v>
      </c>
      <c r="Q403">
        <f t="array" ref="Q403">INDEX(Items!C$2:C$1098,MATCH($O403,Items!$A$2:$A$1098,0))</f>
        <v>0</v>
      </c>
      <c r="R403">
        <f t="array" ref="R403">INDEX(Items!D$2:D$1098,MATCH($O403,Items!$A$2:$A$1098,0))</f>
        <v>0</v>
      </c>
    </row>
    <row r="404" spans="1:18" ht="14.4" x14ac:dyDescent="0.3">
      <c r="A404">
        <f t="shared" si="55"/>
        <v>1</v>
      </c>
      <c r="B404" s="10" t="str">
        <f t="shared" si="56"/>
        <v/>
      </c>
      <c r="C404" s="2">
        <f t="shared" si="57"/>
        <v>1</v>
      </c>
      <c r="D404" s="3"/>
      <c r="E404" s="2"/>
      <c r="F404" t="e">
        <f t="array" ref="F404">INDEX(Establishment!B$2:B$1047,MATCH($E404,Establishment!$A$2:$A$1047,0))</f>
        <v>#N/A</v>
      </c>
      <c r="G404" t="e">
        <f t="array" ref="G404">INDEX(Establishment!C$2:C$1047,MATCH($E404,Establishment!$A$2:$A$1047,0))</f>
        <v>#N/A</v>
      </c>
      <c r="H404" t="s">
        <v>20</v>
      </c>
      <c r="I404" s="4"/>
      <c r="J404" t="s">
        <v>20</v>
      </c>
      <c r="L404" s="4"/>
      <c r="M404" s="4">
        <f t="shared" si="58"/>
        <v>0</v>
      </c>
      <c r="N404" s="4">
        <f t="shared" si="59"/>
        <v>0</v>
      </c>
      <c r="O404" t="s">
        <v>20</v>
      </c>
      <c r="P404">
        <f t="array" ref="P404">INDEX(Items!B$2:B$1098,MATCH($O404,Items!$A$2:$A$1098,0))</f>
        <v>0</v>
      </c>
      <c r="Q404">
        <f t="array" ref="Q404">INDEX(Items!C$2:C$1098,MATCH($O404,Items!$A$2:$A$1098,0))</f>
        <v>0</v>
      </c>
      <c r="R404">
        <f t="array" ref="R404">INDEX(Items!D$2:D$1098,MATCH($O404,Items!$A$2:$A$1098,0))</f>
        <v>0</v>
      </c>
    </row>
    <row r="405" spans="1:18" ht="14.4" x14ac:dyDescent="0.3">
      <c r="A405">
        <f t="shared" si="55"/>
        <v>1</v>
      </c>
      <c r="B405" s="10" t="str">
        <f t="shared" si="56"/>
        <v/>
      </c>
      <c r="C405" s="2">
        <f t="shared" si="57"/>
        <v>1</v>
      </c>
      <c r="D405" s="3"/>
      <c r="E405" s="2"/>
      <c r="F405" t="e">
        <f t="array" ref="F405">INDEX(Establishment!B$2:B$1047,MATCH($E405,Establishment!$A$2:$A$1047,0))</f>
        <v>#N/A</v>
      </c>
      <c r="G405" t="e">
        <f t="array" ref="G405">INDEX(Establishment!C$2:C$1047,MATCH($E405,Establishment!$A$2:$A$1047,0))</f>
        <v>#N/A</v>
      </c>
      <c r="H405" t="s">
        <v>20</v>
      </c>
      <c r="I405" s="4"/>
      <c r="J405" t="s">
        <v>20</v>
      </c>
      <c r="L405" s="4"/>
      <c r="M405" s="4">
        <f t="shared" si="58"/>
        <v>0</v>
      </c>
      <c r="N405" s="4">
        <f t="shared" si="59"/>
        <v>0</v>
      </c>
      <c r="O405" t="s">
        <v>20</v>
      </c>
      <c r="P405">
        <f t="array" ref="P405">INDEX(Items!B$2:B$1098,MATCH($O405,Items!$A$2:$A$1098,0))</f>
        <v>0</v>
      </c>
      <c r="Q405">
        <f t="array" ref="Q405">INDEX(Items!C$2:C$1098,MATCH($O405,Items!$A$2:$A$1098,0))</f>
        <v>0</v>
      </c>
      <c r="R405">
        <f t="array" ref="R405">INDEX(Items!D$2:D$1098,MATCH($O405,Items!$A$2:$A$1098,0))</f>
        <v>0</v>
      </c>
    </row>
    <row r="406" spans="1:18" ht="14.4" x14ac:dyDescent="0.3">
      <c r="A406">
        <f t="shared" si="55"/>
        <v>1</v>
      </c>
      <c r="B406" s="10" t="str">
        <f t="shared" si="56"/>
        <v/>
      </c>
      <c r="C406" s="2">
        <f t="shared" si="57"/>
        <v>1</v>
      </c>
      <c r="D406" s="3"/>
      <c r="E406" s="2"/>
      <c r="F406" t="e">
        <f t="array" ref="F406">INDEX(Establishment!B$2:B$1047,MATCH($E406,Establishment!$A$2:$A$1047,0))</f>
        <v>#N/A</v>
      </c>
      <c r="G406" t="e">
        <f t="array" ref="G406">INDEX(Establishment!C$2:C$1047,MATCH($E406,Establishment!$A$2:$A$1047,0))</f>
        <v>#N/A</v>
      </c>
      <c r="H406" t="s">
        <v>20</v>
      </c>
      <c r="I406" s="4"/>
      <c r="J406" t="s">
        <v>20</v>
      </c>
      <c r="L406" s="4"/>
      <c r="M406" s="4">
        <f t="shared" si="58"/>
        <v>0</v>
      </c>
      <c r="N406" s="4">
        <f t="shared" si="59"/>
        <v>0</v>
      </c>
      <c r="O406" t="s">
        <v>20</v>
      </c>
      <c r="P406">
        <f t="array" ref="P406">INDEX(Items!B$2:B$1098,MATCH($O406,Items!$A$2:$A$1098,0))</f>
        <v>0</v>
      </c>
      <c r="Q406">
        <f t="array" ref="Q406">INDEX(Items!C$2:C$1098,MATCH($O406,Items!$A$2:$A$1098,0))</f>
        <v>0</v>
      </c>
      <c r="R406">
        <f t="array" ref="R406">INDEX(Items!D$2:D$1098,MATCH($O406,Items!$A$2:$A$1098,0))</f>
        <v>0</v>
      </c>
    </row>
    <row r="407" spans="1:18" ht="14.4" x14ac:dyDescent="0.3">
      <c r="A407">
        <f t="shared" si="55"/>
        <v>1</v>
      </c>
      <c r="B407" s="10" t="str">
        <f t="shared" si="56"/>
        <v/>
      </c>
      <c r="C407" s="2">
        <f t="shared" si="57"/>
        <v>1</v>
      </c>
      <c r="D407" s="3"/>
      <c r="E407" s="2"/>
      <c r="F407" t="e">
        <f t="array" ref="F407">INDEX(Establishment!B$2:B$1047,MATCH($E407,Establishment!$A$2:$A$1047,0))</f>
        <v>#N/A</v>
      </c>
      <c r="G407" t="e">
        <f t="array" ref="G407">INDEX(Establishment!C$2:C$1047,MATCH($E407,Establishment!$A$2:$A$1047,0))</f>
        <v>#N/A</v>
      </c>
      <c r="H407" t="s">
        <v>20</v>
      </c>
      <c r="I407" s="4"/>
      <c r="J407" t="s">
        <v>20</v>
      </c>
      <c r="L407" s="4"/>
      <c r="M407" s="4">
        <f t="shared" si="58"/>
        <v>0</v>
      </c>
      <c r="N407" s="4">
        <f t="shared" si="59"/>
        <v>0</v>
      </c>
      <c r="O407" t="s">
        <v>20</v>
      </c>
      <c r="P407">
        <f t="array" ref="P407">INDEX(Items!B$2:B$1098,MATCH($O407,Items!$A$2:$A$1098,0))</f>
        <v>0</v>
      </c>
      <c r="Q407">
        <f t="array" ref="Q407">INDEX(Items!C$2:C$1098,MATCH($O407,Items!$A$2:$A$1098,0))</f>
        <v>0</v>
      </c>
      <c r="R407">
        <f t="array" ref="R407">INDEX(Items!D$2:D$1098,MATCH($O407,Items!$A$2:$A$1098,0))</f>
        <v>0</v>
      </c>
    </row>
    <row r="408" spans="1:18" ht="14.4" x14ac:dyDescent="0.3">
      <c r="A408">
        <f t="shared" si="55"/>
        <v>1</v>
      </c>
      <c r="B408" s="10" t="str">
        <f t="shared" si="56"/>
        <v/>
      </c>
      <c r="C408" s="2">
        <f t="shared" si="57"/>
        <v>1</v>
      </c>
      <c r="D408" s="3"/>
      <c r="E408" s="2"/>
      <c r="F408" t="e">
        <f t="array" ref="F408">INDEX(Establishment!B$2:B$1047,MATCH($E408,Establishment!$A$2:$A$1047,0))</f>
        <v>#N/A</v>
      </c>
      <c r="G408" t="e">
        <f t="array" ref="G408">INDEX(Establishment!C$2:C$1047,MATCH($E408,Establishment!$A$2:$A$1047,0))</f>
        <v>#N/A</v>
      </c>
      <c r="H408" t="s">
        <v>20</v>
      </c>
      <c r="I408" s="4"/>
      <c r="J408" t="s">
        <v>20</v>
      </c>
      <c r="L408" s="4"/>
      <c r="M408" s="4">
        <f t="shared" si="58"/>
        <v>0</v>
      </c>
      <c r="N408" s="4">
        <f t="shared" si="59"/>
        <v>0</v>
      </c>
      <c r="O408" t="s">
        <v>20</v>
      </c>
      <c r="P408">
        <f t="array" ref="P408">INDEX(Items!B$2:B$1098,MATCH($O408,Items!$A$2:$A$1098,0))</f>
        <v>0</v>
      </c>
      <c r="Q408">
        <f t="array" ref="Q408">INDEX(Items!C$2:C$1098,MATCH($O408,Items!$A$2:$A$1098,0))</f>
        <v>0</v>
      </c>
      <c r="R408">
        <f t="array" ref="R408">INDEX(Items!D$2:D$1098,MATCH($O408,Items!$A$2:$A$1098,0))</f>
        <v>0</v>
      </c>
    </row>
    <row r="409" spans="1:18" ht="14.4" x14ac:dyDescent="0.3">
      <c r="A409">
        <f t="shared" si="55"/>
        <v>1</v>
      </c>
      <c r="B409" s="10" t="str">
        <f t="shared" si="56"/>
        <v/>
      </c>
      <c r="C409" s="2">
        <f t="shared" si="57"/>
        <v>1</v>
      </c>
      <c r="D409" s="3"/>
      <c r="E409" s="2"/>
      <c r="F409" t="e">
        <f t="array" ref="F409">INDEX(Establishment!B$2:B$1047,MATCH($E409,Establishment!$A$2:$A$1047,0))</f>
        <v>#N/A</v>
      </c>
      <c r="G409" t="e">
        <f t="array" ref="G409">INDEX(Establishment!C$2:C$1047,MATCH($E409,Establishment!$A$2:$A$1047,0))</f>
        <v>#N/A</v>
      </c>
      <c r="H409" t="s">
        <v>20</v>
      </c>
      <c r="I409" s="4"/>
      <c r="J409" t="s">
        <v>20</v>
      </c>
      <c r="L409" s="4"/>
      <c r="M409" s="4">
        <f t="shared" si="58"/>
        <v>0</v>
      </c>
      <c r="N409" s="4">
        <f t="shared" si="59"/>
        <v>0</v>
      </c>
      <c r="O409" t="s">
        <v>20</v>
      </c>
      <c r="P409">
        <f t="array" ref="P409">INDEX(Items!B$2:B$1098,MATCH($O409,Items!$A$2:$A$1098,0))</f>
        <v>0</v>
      </c>
      <c r="Q409">
        <f t="array" ref="Q409">INDEX(Items!C$2:C$1098,MATCH($O409,Items!$A$2:$A$1098,0))</f>
        <v>0</v>
      </c>
      <c r="R409">
        <f t="array" ref="R409">INDEX(Items!D$2:D$1098,MATCH($O409,Items!$A$2:$A$1098,0))</f>
        <v>0</v>
      </c>
    </row>
    <row r="410" spans="1:18" ht="14.4" x14ac:dyDescent="0.3">
      <c r="A410">
        <f t="shared" si="55"/>
        <v>1</v>
      </c>
      <c r="B410" s="10" t="str">
        <f t="shared" si="56"/>
        <v/>
      </c>
      <c r="C410" s="2">
        <f t="shared" si="57"/>
        <v>1</v>
      </c>
      <c r="D410" s="3"/>
      <c r="E410" s="2"/>
      <c r="F410" t="e">
        <f t="array" ref="F410">INDEX(Establishment!B$2:B$1047,MATCH($E410,Establishment!$A$2:$A$1047,0))</f>
        <v>#N/A</v>
      </c>
      <c r="G410" t="e">
        <f t="array" ref="G410">INDEX(Establishment!C$2:C$1047,MATCH($E410,Establishment!$A$2:$A$1047,0))</f>
        <v>#N/A</v>
      </c>
      <c r="H410" t="s">
        <v>20</v>
      </c>
      <c r="I410" s="4"/>
      <c r="J410" t="s">
        <v>20</v>
      </c>
      <c r="L410" s="4"/>
      <c r="M410" s="4">
        <f t="shared" si="58"/>
        <v>0</v>
      </c>
      <c r="N410" s="4">
        <f t="shared" si="59"/>
        <v>0</v>
      </c>
      <c r="O410" t="s">
        <v>20</v>
      </c>
      <c r="P410">
        <f t="array" ref="P410">INDEX(Items!B$2:B$1098,MATCH($O410,Items!$A$2:$A$1098,0))</f>
        <v>0</v>
      </c>
      <c r="Q410">
        <f t="array" ref="Q410">INDEX(Items!C$2:C$1098,MATCH($O410,Items!$A$2:$A$1098,0))</f>
        <v>0</v>
      </c>
      <c r="R410">
        <f t="array" ref="R410">INDEX(Items!D$2:D$1098,MATCH($O410,Items!$A$2:$A$1098,0))</f>
        <v>0</v>
      </c>
    </row>
    <row r="411" spans="1:18" ht="14.4" x14ac:dyDescent="0.3">
      <c r="A411">
        <f t="shared" si="55"/>
        <v>1</v>
      </c>
      <c r="B411" s="10" t="str">
        <f t="shared" si="56"/>
        <v/>
      </c>
      <c r="C411" s="2">
        <f t="shared" si="57"/>
        <v>1</v>
      </c>
      <c r="D411" s="3"/>
      <c r="E411" s="2"/>
      <c r="F411" t="e">
        <f t="array" ref="F411">INDEX(Establishment!B$2:B$1047,MATCH($E411,Establishment!$A$2:$A$1047,0))</f>
        <v>#N/A</v>
      </c>
      <c r="G411" t="e">
        <f t="array" ref="G411">INDEX(Establishment!C$2:C$1047,MATCH($E411,Establishment!$A$2:$A$1047,0))</f>
        <v>#N/A</v>
      </c>
      <c r="H411" t="s">
        <v>20</v>
      </c>
      <c r="I411" s="4"/>
      <c r="J411" t="s">
        <v>20</v>
      </c>
      <c r="L411" s="4"/>
      <c r="M411" s="4">
        <f t="shared" si="58"/>
        <v>0</v>
      </c>
      <c r="N411" s="4">
        <f t="shared" si="59"/>
        <v>0</v>
      </c>
      <c r="O411" t="s">
        <v>20</v>
      </c>
      <c r="P411">
        <f t="array" ref="P411">INDEX(Items!B$2:B$1098,MATCH($O411,Items!$A$2:$A$1098,0))</f>
        <v>0</v>
      </c>
      <c r="Q411">
        <f t="array" ref="Q411">INDEX(Items!C$2:C$1098,MATCH($O411,Items!$A$2:$A$1098,0))</f>
        <v>0</v>
      </c>
      <c r="R411">
        <f t="array" ref="R411">INDEX(Items!D$2:D$1098,MATCH($O411,Items!$A$2:$A$1098,0))</f>
        <v>0</v>
      </c>
    </row>
    <row r="412" spans="1:18" ht="14.4" x14ac:dyDescent="0.3">
      <c r="A412">
        <f t="shared" si="55"/>
        <v>1</v>
      </c>
      <c r="B412" s="10" t="str">
        <f t="shared" si="56"/>
        <v/>
      </c>
      <c r="C412" s="2">
        <f t="shared" si="57"/>
        <v>1</v>
      </c>
      <c r="D412" s="3"/>
      <c r="E412" s="2"/>
      <c r="F412" t="e">
        <f t="array" ref="F412">INDEX(Establishment!B$2:B$1047,MATCH($E412,Establishment!$A$2:$A$1047,0))</f>
        <v>#N/A</v>
      </c>
      <c r="G412" t="e">
        <f t="array" ref="G412">INDEX(Establishment!C$2:C$1047,MATCH($E412,Establishment!$A$2:$A$1047,0))</f>
        <v>#N/A</v>
      </c>
      <c r="H412" t="s">
        <v>20</v>
      </c>
      <c r="I412" s="4"/>
      <c r="J412" t="s">
        <v>20</v>
      </c>
      <c r="L412" s="4"/>
      <c r="M412" s="4">
        <f t="shared" si="58"/>
        <v>0</v>
      </c>
      <c r="N412" s="4">
        <f t="shared" si="59"/>
        <v>0</v>
      </c>
      <c r="O412" t="s">
        <v>20</v>
      </c>
      <c r="P412">
        <f t="array" ref="P412">INDEX(Items!B$2:B$1098,MATCH($O412,Items!$A$2:$A$1098,0))</f>
        <v>0</v>
      </c>
      <c r="Q412">
        <f t="array" ref="Q412">INDEX(Items!C$2:C$1098,MATCH($O412,Items!$A$2:$A$1098,0))</f>
        <v>0</v>
      </c>
      <c r="R412">
        <f t="array" ref="R412">INDEX(Items!D$2:D$1098,MATCH($O412,Items!$A$2:$A$1098,0))</f>
        <v>0</v>
      </c>
    </row>
    <row r="413" spans="1:18" ht="14.4" x14ac:dyDescent="0.3">
      <c r="A413">
        <f t="shared" si="55"/>
        <v>1</v>
      </c>
      <c r="B413" s="10" t="str">
        <f t="shared" si="56"/>
        <v/>
      </c>
      <c r="C413" s="2">
        <f t="shared" si="57"/>
        <v>1</v>
      </c>
      <c r="D413" s="3"/>
      <c r="E413" s="2"/>
      <c r="F413" t="e">
        <f t="array" ref="F413">INDEX(Establishment!B$2:B$1047,MATCH($E413,Establishment!$A$2:$A$1047,0))</f>
        <v>#N/A</v>
      </c>
      <c r="G413" t="e">
        <f t="array" ref="G413">INDEX(Establishment!C$2:C$1047,MATCH($E413,Establishment!$A$2:$A$1047,0))</f>
        <v>#N/A</v>
      </c>
      <c r="H413" t="s">
        <v>20</v>
      </c>
      <c r="I413" s="4"/>
      <c r="J413" t="s">
        <v>20</v>
      </c>
      <c r="L413" s="4"/>
      <c r="M413" s="4">
        <f t="shared" si="58"/>
        <v>0</v>
      </c>
      <c r="N413" s="4">
        <f t="shared" si="59"/>
        <v>0</v>
      </c>
      <c r="O413" t="s">
        <v>20</v>
      </c>
      <c r="P413">
        <f t="array" ref="P413">INDEX(Items!B$2:B$1098,MATCH($O413,Items!$A$2:$A$1098,0))</f>
        <v>0</v>
      </c>
      <c r="Q413">
        <f t="array" ref="Q413">INDEX(Items!C$2:C$1098,MATCH($O413,Items!$A$2:$A$1098,0))</f>
        <v>0</v>
      </c>
      <c r="R413">
        <f t="array" ref="R413">INDEX(Items!D$2:D$1098,MATCH($O413,Items!$A$2:$A$1098,0))</f>
        <v>0</v>
      </c>
    </row>
    <row r="414" spans="1:18" ht="14.4" x14ac:dyDescent="0.3">
      <c r="A414">
        <f t="shared" si="55"/>
        <v>1</v>
      </c>
      <c r="B414" s="10" t="str">
        <f t="shared" si="56"/>
        <v/>
      </c>
      <c r="C414" s="2">
        <f t="shared" si="57"/>
        <v>1</v>
      </c>
      <c r="D414" s="3"/>
      <c r="E414" s="2"/>
      <c r="F414" t="e">
        <f t="array" ref="F414">INDEX(Establishment!B$2:B$1047,MATCH($E414,Establishment!$A$2:$A$1047,0))</f>
        <v>#N/A</v>
      </c>
      <c r="G414" t="e">
        <f t="array" ref="G414">INDEX(Establishment!C$2:C$1047,MATCH($E414,Establishment!$A$2:$A$1047,0))</f>
        <v>#N/A</v>
      </c>
      <c r="H414" t="s">
        <v>20</v>
      </c>
      <c r="I414" s="4"/>
      <c r="J414" t="s">
        <v>20</v>
      </c>
      <c r="L414" s="4"/>
      <c r="M414" s="4">
        <f t="shared" si="58"/>
        <v>0</v>
      </c>
      <c r="N414" s="4">
        <f t="shared" si="59"/>
        <v>0</v>
      </c>
      <c r="O414" t="s">
        <v>20</v>
      </c>
      <c r="P414">
        <f t="array" ref="P414">INDEX(Items!B$2:B$1098,MATCH($O414,Items!$A$2:$A$1098,0))</f>
        <v>0</v>
      </c>
      <c r="Q414">
        <f t="array" ref="Q414">INDEX(Items!C$2:C$1098,MATCH($O414,Items!$A$2:$A$1098,0))</f>
        <v>0</v>
      </c>
      <c r="R414">
        <f t="array" ref="R414">INDEX(Items!D$2:D$1098,MATCH($O414,Items!$A$2:$A$1098,0))</f>
        <v>0</v>
      </c>
    </row>
    <row r="415" spans="1:18" ht="14.4" x14ac:dyDescent="0.3">
      <c r="A415">
        <f t="shared" si="55"/>
        <v>1</v>
      </c>
      <c r="B415" s="10" t="str">
        <f t="shared" si="56"/>
        <v/>
      </c>
      <c r="C415" s="2">
        <f t="shared" si="57"/>
        <v>1</v>
      </c>
      <c r="D415" s="3"/>
      <c r="E415" s="2"/>
      <c r="F415" t="e">
        <f t="array" ref="F415">INDEX(Establishment!B$2:B$1047,MATCH($E415,Establishment!$A$2:$A$1047,0))</f>
        <v>#N/A</v>
      </c>
      <c r="G415" t="e">
        <f t="array" ref="G415">INDEX(Establishment!C$2:C$1047,MATCH($E415,Establishment!$A$2:$A$1047,0))</f>
        <v>#N/A</v>
      </c>
      <c r="H415" t="s">
        <v>20</v>
      </c>
      <c r="I415" s="4"/>
      <c r="J415" t="s">
        <v>20</v>
      </c>
      <c r="L415" s="4"/>
      <c r="M415" s="4">
        <f t="shared" si="58"/>
        <v>0</v>
      </c>
      <c r="N415" s="4">
        <f t="shared" si="59"/>
        <v>0</v>
      </c>
      <c r="O415" t="s">
        <v>20</v>
      </c>
      <c r="P415">
        <f t="array" ref="P415">INDEX(Items!B$2:B$1098,MATCH($O415,Items!$A$2:$A$1098,0))</f>
        <v>0</v>
      </c>
      <c r="Q415">
        <f t="array" ref="Q415">INDEX(Items!C$2:C$1098,MATCH($O415,Items!$A$2:$A$1098,0))</f>
        <v>0</v>
      </c>
      <c r="R415">
        <f t="array" ref="R415">INDEX(Items!D$2:D$1098,MATCH($O415,Items!$A$2:$A$1098,0))</f>
        <v>0</v>
      </c>
    </row>
    <row r="416" spans="1:18" ht="14.4" x14ac:dyDescent="0.3">
      <c r="A416">
        <f t="shared" si="55"/>
        <v>1</v>
      </c>
      <c r="B416" s="10" t="str">
        <f t="shared" si="56"/>
        <v/>
      </c>
      <c r="C416" s="2">
        <f t="shared" si="57"/>
        <v>1</v>
      </c>
      <c r="D416" s="3"/>
      <c r="E416" s="2"/>
      <c r="F416" t="e">
        <f t="array" ref="F416">INDEX(Establishment!B$2:B$1047,MATCH($E416,Establishment!$A$2:$A$1047,0))</f>
        <v>#N/A</v>
      </c>
      <c r="G416" t="e">
        <f t="array" ref="G416">INDEX(Establishment!C$2:C$1047,MATCH($E416,Establishment!$A$2:$A$1047,0))</f>
        <v>#N/A</v>
      </c>
      <c r="H416" t="s">
        <v>20</v>
      </c>
      <c r="I416" s="4"/>
      <c r="J416" t="s">
        <v>20</v>
      </c>
      <c r="L416" s="4"/>
      <c r="M416" s="4">
        <f t="shared" si="58"/>
        <v>0</v>
      </c>
      <c r="N416" s="4">
        <f t="shared" si="59"/>
        <v>0</v>
      </c>
      <c r="O416" t="s">
        <v>20</v>
      </c>
      <c r="P416">
        <f t="array" ref="P416">INDEX(Items!B$2:B$1098,MATCH($O416,Items!$A$2:$A$1098,0))</f>
        <v>0</v>
      </c>
      <c r="Q416">
        <f t="array" ref="Q416">INDEX(Items!C$2:C$1098,MATCH($O416,Items!$A$2:$A$1098,0))</f>
        <v>0</v>
      </c>
      <c r="R416">
        <f t="array" ref="R416">INDEX(Items!D$2:D$1098,MATCH($O416,Items!$A$2:$A$1098,0))</f>
        <v>0</v>
      </c>
    </row>
    <row r="417" spans="1:18" ht="14.4" x14ac:dyDescent="0.3">
      <c r="A417">
        <f t="shared" si="55"/>
        <v>1</v>
      </c>
      <c r="B417" s="10" t="str">
        <f t="shared" si="56"/>
        <v/>
      </c>
      <c r="C417" s="2">
        <f t="shared" si="57"/>
        <v>1</v>
      </c>
      <c r="D417" s="3"/>
      <c r="E417" s="2"/>
      <c r="F417" t="e">
        <f t="array" ref="F417">INDEX(Establishment!B$2:B$1047,MATCH($E417,Establishment!$A$2:$A$1047,0))</f>
        <v>#N/A</v>
      </c>
      <c r="G417" t="e">
        <f t="array" ref="G417">INDEX(Establishment!C$2:C$1047,MATCH($E417,Establishment!$A$2:$A$1047,0))</f>
        <v>#N/A</v>
      </c>
      <c r="H417" t="s">
        <v>20</v>
      </c>
      <c r="I417" s="4"/>
      <c r="J417" t="s">
        <v>20</v>
      </c>
      <c r="L417" s="4"/>
      <c r="M417" s="4">
        <f t="shared" si="58"/>
        <v>0</v>
      </c>
      <c r="N417" s="4">
        <f t="shared" si="59"/>
        <v>0</v>
      </c>
      <c r="O417" t="s">
        <v>20</v>
      </c>
      <c r="P417">
        <f t="array" ref="P417">INDEX(Items!B$2:B$1098,MATCH($O417,Items!$A$2:$A$1098,0))</f>
        <v>0</v>
      </c>
      <c r="Q417">
        <f t="array" ref="Q417">INDEX(Items!C$2:C$1098,MATCH($O417,Items!$A$2:$A$1098,0))</f>
        <v>0</v>
      </c>
      <c r="R417">
        <f t="array" ref="R417">INDEX(Items!D$2:D$1098,MATCH($O417,Items!$A$2:$A$1098,0))</f>
        <v>0</v>
      </c>
    </row>
    <row r="418" spans="1:18" ht="14.4" x14ac:dyDescent="0.3">
      <c r="A418">
        <f t="shared" si="55"/>
        <v>1</v>
      </c>
      <c r="B418" s="10" t="str">
        <f t="shared" si="56"/>
        <v/>
      </c>
      <c r="C418" s="2">
        <f t="shared" si="57"/>
        <v>1</v>
      </c>
      <c r="D418" s="3"/>
      <c r="E418" s="2"/>
      <c r="F418" t="e">
        <f t="array" ref="F418">INDEX(Establishment!B$2:B$1047,MATCH($E418,Establishment!$A$2:$A$1047,0))</f>
        <v>#N/A</v>
      </c>
      <c r="G418" t="e">
        <f t="array" ref="G418">INDEX(Establishment!C$2:C$1047,MATCH($E418,Establishment!$A$2:$A$1047,0))</f>
        <v>#N/A</v>
      </c>
      <c r="H418" t="s">
        <v>20</v>
      </c>
      <c r="I418" s="4"/>
      <c r="J418" t="s">
        <v>20</v>
      </c>
      <c r="L418" s="4"/>
      <c r="M418" s="4">
        <f t="shared" si="58"/>
        <v>0</v>
      </c>
      <c r="N418" s="4">
        <f t="shared" si="59"/>
        <v>0</v>
      </c>
      <c r="O418" t="s">
        <v>20</v>
      </c>
      <c r="P418">
        <f t="array" ref="P418">INDEX(Items!B$2:B$1098,MATCH($O418,Items!$A$2:$A$1098,0))</f>
        <v>0</v>
      </c>
      <c r="Q418">
        <f t="array" ref="Q418">INDEX(Items!C$2:C$1098,MATCH($O418,Items!$A$2:$A$1098,0))</f>
        <v>0</v>
      </c>
      <c r="R418">
        <f t="array" ref="R418">INDEX(Items!D$2:D$1098,MATCH($O418,Items!$A$2:$A$1098,0))</f>
        <v>0</v>
      </c>
    </row>
    <row r="419" spans="1:18" ht="14.4" x14ac:dyDescent="0.3">
      <c r="A419">
        <f t="shared" si="55"/>
        <v>1</v>
      </c>
      <c r="B419" s="10" t="str">
        <f t="shared" si="56"/>
        <v/>
      </c>
      <c r="C419" s="2">
        <f t="shared" si="57"/>
        <v>1</v>
      </c>
      <c r="D419" s="3"/>
      <c r="E419" s="2"/>
      <c r="F419" t="e">
        <f t="array" ref="F419">INDEX(Establishment!B$2:B$1047,MATCH($E419,Establishment!$A$2:$A$1047,0))</f>
        <v>#N/A</v>
      </c>
      <c r="G419" t="e">
        <f t="array" ref="G419">INDEX(Establishment!C$2:C$1047,MATCH($E419,Establishment!$A$2:$A$1047,0))</f>
        <v>#N/A</v>
      </c>
      <c r="H419" t="s">
        <v>20</v>
      </c>
      <c r="I419" s="4"/>
      <c r="J419" t="s">
        <v>20</v>
      </c>
      <c r="L419" s="4"/>
      <c r="M419" s="4">
        <f t="shared" si="58"/>
        <v>0</v>
      </c>
      <c r="N419" s="4">
        <f t="shared" si="59"/>
        <v>0</v>
      </c>
      <c r="O419" t="s">
        <v>20</v>
      </c>
      <c r="P419">
        <f t="array" ref="P419">INDEX(Items!B$2:B$1098,MATCH($O419,Items!$A$2:$A$1098,0))</f>
        <v>0</v>
      </c>
      <c r="Q419">
        <f t="array" ref="Q419">INDEX(Items!C$2:C$1098,MATCH($O419,Items!$A$2:$A$1098,0))</f>
        <v>0</v>
      </c>
      <c r="R419">
        <f t="array" ref="R419">INDEX(Items!D$2:D$1098,MATCH($O419,Items!$A$2:$A$1098,0))</f>
        <v>0</v>
      </c>
    </row>
    <row r="420" spans="1:18" ht="14.4" x14ac:dyDescent="0.3">
      <c r="A420">
        <f t="shared" si="55"/>
        <v>1</v>
      </c>
      <c r="B420" s="10" t="str">
        <f t="shared" si="56"/>
        <v/>
      </c>
      <c r="C420" s="2">
        <f t="shared" si="57"/>
        <v>1</v>
      </c>
      <c r="D420" s="3"/>
      <c r="E420" s="2"/>
      <c r="F420" t="e">
        <f t="array" ref="F420">INDEX(Establishment!B$2:B$1047,MATCH($E420,Establishment!$A$2:$A$1047,0))</f>
        <v>#N/A</v>
      </c>
      <c r="G420" t="e">
        <f t="array" ref="G420">INDEX(Establishment!C$2:C$1047,MATCH($E420,Establishment!$A$2:$A$1047,0))</f>
        <v>#N/A</v>
      </c>
      <c r="H420" t="s">
        <v>20</v>
      </c>
      <c r="I420" s="4"/>
      <c r="J420" t="s">
        <v>20</v>
      </c>
      <c r="L420" s="4"/>
      <c r="M420" s="4">
        <f t="shared" si="58"/>
        <v>0</v>
      </c>
      <c r="N420" s="4">
        <f t="shared" si="59"/>
        <v>0</v>
      </c>
      <c r="O420" t="s">
        <v>20</v>
      </c>
      <c r="P420">
        <f t="array" ref="P420">INDEX(Items!B$2:B$1098,MATCH($O420,Items!$A$2:$A$1098,0))</f>
        <v>0</v>
      </c>
      <c r="Q420">
        <f t="array" ref="Q420">INDEX(Items!C$2:C$1098,MATCH($O420,Items!$A$2:$A$1098,0))</f>
        <v>0</v>
      </c>
      <c r="R420">
        <f t="array" ref="R420">INDEX(Items!D$2:D$1098,MATCH($O420,Items!$A$2:$A$1098,0))</f>
        <v>0</v>
      </c>
    </row>
    <row r="421" spans="1:18" ht="14.4" x14ac:dyDescent="0.3">
      <c r="A421">
        <f t="shared" si="55"/>
        <v>1</v>
      </c>
      <c r="B421" s="10" t="str">
        <f t="shared" si="56"/>
        <v/>
      </c>
      <c r="C421" s="2">
        <f t="shared" si="57"/>
        <v>1</v>
      </c>
      <c r="D421" s="3"/>
      <c r="E421" s="2"/>
      <c r="F421" t="e">
        <f t="array" ref="F421">INDEX(Establishment!B$2:B$1047,MATCH($E421,Establishment!$A$2:$A$1047,0))</f>
        <v>#N/A</v>
      </c>
      <c r="G421" t="e">
        <f t="array" ref="G421">INDEX(Establishment!C$2:C$1047,MATCH($E421,Establishment!$A$2:$A$1047,0))</f>
        <v>#N/A</v>
      </c>
      <c r="H421" t="s">
        <v>20</v>
      </c>
      <c r="I421" s="4"/>
      <c r="J421" t="s">
        <v>20</v>
      </c>
      <c r="L421" s="4"/>
      <c r="M421" s="4">
        <f t="shared" si="58"/>
        <v>0</v>
      </c>
      <c r="N421" s="4">
        <f t="shared" si="59"/>
        <v>0</v>
      </c>
      <c r="O421" t="s">
        <v>20</v>
      </c>
      <c r="P421">
        <f t="array" ref="P421">INDEX(Items!B$2:B$1098,MATCH($O421,Items!$A$2:$A$1098,0))</f>
        <v>0</v>
      </c>
      <c r="Q421">
        <f t="array" ref="Q421">INDEX(Items!C$2:C$1098,MATCH($O421,Items!$A$2:$A$1098,0))</f>
        <v>0</v>
      </c>
      <c r="R421">
        <f t="array" ref="R421">INDEX(Items!D$2:D$1098,MATCH($O421,Items!$A$2:$A$1098,0))</f>
        <v>0</v>
      </c>
    </row>
    <row r="422" spans="1:18" ht="14.4" x14ac:dyDescent="0.3">
      <c r="A422">
        <f t="shared" si="55"/>
        <v>1</v>
      </c>
      <c r="B422" s="10" t="str">
        <f t="shared" si="56"/>
        <v/>
      </c>
      <c r="C422" s="2">
        <f t="shared" si="57"/>
        <v>1</v>
      </c>
      <c r="D422" s="3"/>
      <c r="E422" s="2"/>
      <c r="F422" t="e">
        <f t="array" ref="F422">INDEX(Establishment!B$2:B$1047,MATCH($E422,Establishment!$A$2:$A$1047,0))</f>
        <v>#N/A</v>
      </c>
      <c r="G422" t="e">
        <f t="array" ref="G422">INDEX(Establishment!C$2:C$1047,MATCH($E422,Establishment!$A$2:$A$1047,0))</f>
        <v>#N/A</v>
      </c>
      <c r="H422" t="s">
        <v>20</v>
      </c>
      <c r="I422" s="4"/>
      <c r="J422" t="s">
        <v>20</v>
      </c>
      <c r="L422" s="4"/>
      <c r="M422" s="4">
        <f t="shared" si="58"/>
        <v>0</v>
      </c>
      <c r="N422" s="4">
        <f t="shared" si="59"/>
        <v>0</v>
      </c>
      <c r="O422" t="s">
        <v>20</v>
      </c>
      <c r="P422">
        <f t="array" ref="P422">INDEX(Items!B$2:B$1098,MATCH($O422,Items!$A$2:$A$1098,0))</f>
        <v>0</v>
      </c>
      <c r="Q422">
        <f t="array" ref="Q422">INDEX(Items!C$2:C$1098,MATCH($O422,Items!$A$2:$A$1098,0))</f>
        <v>0</v>
      </c>
      <c r="R422">
        <f t="array" ref="R422">INDEX(Items!D$2:D$1098,MATCH($O422,Items!$A$2:$A$1098,0))</f>
        <v>0</v>
      </c>
    </row>
    <row r="423" spans="1:18" ht="14.4" x14ac:dyDescent="0.3">
      <c r="A423">
        <f t="shared" si="55"/>
        <v>1</v>
      </c>
      <c r="B423" s="10" t="str">
        <f t="shared" si="56"/>
        <v/>
      </c>
      <c r="C423" s="2">
        <f t="shared" si="57"/>
        <v>1</v>
      </c>
      <c r="D423" s="3"/>
      <c r="E423" s="2"/>
      <c r="F423" t="e">
        <f t="array" ref="F423">INDEX(Establishment!B$2:B$1047,MATCH($E423,Establishment!$A$2:$A$1047,0))</f>
        <v>#N/A</v>
      </c>
      <c r="G423" t="e">
        <f t="array" ref="G423">INDEX(Establishment!C$2:C$1047,MATCH($E423,Establishment!$A$2:$A$1047,0))</f>
        <v>#N/A</v>
      </c>
      <c r="H423" t="s">
        <v>20</v>
      </c>
      <c r="I423" s="4"/>
      <c r="J423" t="s">
        <v>20</v>
      </c>
      <c r="L423" s="4"/>
      <c r="M423" s="4">
        <f t="shared" si="58"/>
        <v>0</v>
      </c>
      <c r="N423" s="4">
        <f t="shared" si="59"/>
        <v>0</v>
      </c>
      <c r="O423" t="s">
        <v>20</v>
      </c>
      <c r="P423">
        <f t="array" ref="P423">INDEX(Items!B$2:B$1098,MATCH($O423,Items!$A$2:$A$1098,0))</f>
        <v>0</v>
      </c>
      <c r="Q423">
        <f t="array" ref="Q423">INDEX(Items!C$2:C$1098,MATCH($O423,Items!$A$2:$A$1098,0))</f>
        <v>0</v>
      </c>
      <c r="R423">
        <f t="array" ref="R423">INDEX(Items!D$2:D$1098,MATCH($O423,Items!$A$2:$A$1098,0))</f>
        <v>0</v>
      </c>
    </row>
    <row r="424" spans="1:18" ht="14.4" x14ac:dyDescent="0.3">
      <c r="A424">
        <f t="shared" si="55"/>
        <v>1</v>
      </c>
      <c r="B424" s="10" t="str">
        <f t="shared" si="56"/>
        <v/>
      </c>
      <c r="C424" s="2">
        <f t="shared" si="57"/>
        <v>1</v>
      </c>
      <c r="D424" s="3"/>
      <c r="E424" s="2"/>
      <c r="F424" t="e">
        <f t="array" ref="F424">INDEX(Establishment!B$2:B$1047,MATCH($E424,Establishment!$A$2:$A$1047,0))</f>
        <v>#N/A</v>
      </c>
      <c r="G424" t="e">
        <f t="array" ref="G424">INDEX(Establishment!C$2:C$1047,MATCH($E424,Establishment!$A$2:$A$1047,0))</f>
        <v>#N/A</v>
      </c>
      <c r="H424" t="s">
        <v>20</v>
      </c>
      <c r="I424" s="4"/>
      <c r="J424" t="s">
        <v>20</v>
      </c>
      <c r="L424" s="4"/>
      <c r="M424" s="4">
        <f t="shared" si="58"/>
        <v>0</v>
      </c>
      <c r="N424" s="4">
        <f t="shared" si="59"/>
        <v>0</v>
      </c>
      <c r="O424" t="s">
        <v>20</v>
      </c>
      <c r="P424">
        <f t="array" ref="P424">INDEX(Items!B$2:B$1098,MATCH($O424,Items!$A$2:$A$1098,0))</f>
        <v>0</v>
      </c>
      <c r="Q424">
        <f t="array" ref="Q424">INDEX(Items!C$2:C$1098,MATCH($O424,Items!$A$2:$A$1098,0))</f>
        <v>0</v>
      </c>
      <c r="R424">
        <f t="array" ref="R424">INDEX(Items!D$2:D$1098,MATCH($O424,Items!$A$2:$A$1098,0))</f>
        <v>0</v>
      </c>
    </row>
    <row r="425" spans="1:18" ht="14.4" x14ac:dyDescent="0.3">
      <c r="A425">
        <f t="shared" si="55"/>
        <v>1</v>
      </c>
      <c r="B425" s="10" t="str">
        <f t="shared" si="56"/>
        <v/>
      </c>
      <c r="C425" s="2">
        <f t="shared" si="57"/>
        <v>1</v>
      </c>
      <c r="D425" s="3"/>
      <c r="E425" s="2"/>
      <c r="F425" t="e">
        <f t="array" ref="F425">INDEX(Establishment!B$2:B$1047,MATCH($E425,Establishment!$A$2:$A$1047,0))</f>
        <v>#N/A</v>
      </c>
      <c r="G425" t="e">
        <f t="array" ref="G425">INDEX(Establishment!C$2:C$1047,MATCH($E425,Establishment!$A$2:$A$1047,0))</f>
        <v>#N/A</v>
      </c>
      <c r="H425" t="s">
        <v>20</v>
      </c>
      <c r="I425" s="4"/>
      <c r="J425" t="s">
        <v>20</v>
      </c>
      <c r="L425" s="4"/>
      <c r="M425" s="4">
        <f t="shared" si="58"/>
        <v>0</v>
      </c>
      <c r="N425" s="4">
        <f t="shared" si="59"/>
        <v>0</v>
      </c>
      <c r="O425" t="s">
        <v>20</v>
      </c>
      <c r="P425">
        <f t="array" ref="P425">INDEX(Items!B$2:B$1098,MATCH($O425,Items!$A$2:$A$1098,0))</f>
        <v>0</v>
      </c>
      <c r="Q425">
        <f t="array" ref="Q425">INDEX(Items!C$2:C$1098,MATCH($O425,Items!$A$2:$A$1098,0))</f>
        <v>0</v>
      </c>
      <c r="R425">
        <f t="array" ref="R425">INDEX(Items!D$2:D$1098,MATCH($O425,Items!$A$2:$A$1098,0))</f>
        <v>0</v>
      </c>
    </row>
    <row r="426" spans="1:18" ht="14.4" x14ac:dyDescent="0.3">
      <c r="A426">
        <f t="shared" si="55"/>
        <v>1</v>
      </c>
      <c r="B426" s="10" t="str">
        <f t="shared" si="56"/>
        <v/>
      </c>
      <c r="C426" s="2">
        <f t="shared" si="57"/>
        <v>1</v>
      </c>
      <c r="D426" s="3"/>
      <c r="E426" s="2"/>
      <c r="F426" t="e">
        <f t="array" ref="F426">INDEX(Establishment!B$2:B$1047,MATCH($E426,Establishment!$A$2:$A$1047,0))</f>
        <v>#N/A</v>
      </c>
      <c r="G426" t="e">
        <f t="array" ref="G426">INDEX(Establishment!C$2:C$1047,MATCH($E426,Establishment!$A$2:$A$1047,0))</f>
        <v>#N/A</v>
      </c>
      <c r="H426" t="s">
        <v>20</v>
      </c>
      <c r="I426" s="4"/>
      <c r="J426" t="s">
        <v>20</v>
      </c>
      <c r="L426" s="4"/>
      <c r="M426" s="4">
        <f t="shared" si="58"/>
        <v>0</v>
      </c>
      <c r="N426" s="4">
        <f t="shared" si="59"/>
        <v>0</v>
      </c>
      <c r="O426" t="s">
        <v>20</v>
      </c>
      <c r="P426">
        <f t="array" ref="P426">INDEX(Items!B$2:B$1098,MATCH($O426,Items!$A$2:$A$1098,0))</f>
        <v>0</v>
      </c>
      <c r="Q426">
        <f t="array" ref="Q426">INDEX(Items!C$2:C$1098,MATCH($O426,Items!$A$2:$A$1098,0))</f>
        <v>0</v>
      </c>
      <c r="R426">
        <f t="array" ref="R426">INDEX(Items!D$2:D$1098,MATCH($O426,Items!$A$2:$A$1098,0))</f>
        <v>0</v>
      </c>
    </row>
    <row r="427" spans="1:18" ht="14.4" x14ac:dyDescent="0.3">
      <c r="A427">
        <f t="shared" si="55"/>
        <v>1</v>
      </c>
      <c r="B427" s="10" t="str">
        <f t="shared" si="56"/>
        <v/>
      </c>
      <c r="C427" s="2">
        <f t="shared" si="57"/>
        <v>1</v>
      </c>
      <c r="D427" s="3"/>
      <c r="E427" s="2"/>
      <c r="F427" t="e">
        <f t="array" ref="F427">INDEX(Establishment!B$2:B$1047,MATCH($E427,Establishment!$A$2:$A$1047,0))</f>
        <v>#N/A</v>
      </c>
      <c r="G427" t="e">
        <f t="array" ref="G427">INDEX(Establishment!C$2:C$1047,MATCH($E427,Establishment!$A$2:$A$1047,0))</f>
        <v>#N/A</v>
      </c>
      <c r="H427" t="s">
        <v>20</v>
      </c>
      <c r="I427" s="4"/>
      <c r="J427" t="s">
        <v>20</v>
      </c>
      <c r="L427" s="4"/>
      <c r="M427" s="4">
        <f t="shared" si="58"/>
        <v>0</v>
      </c>
      <c r="N427" s="4">
        <f t="shared" si="59"/>
        <v>0</v>
      </c>
      <c r="O427" t="s">
        <v>20</v>
      </c>
      <c r="P427">
        <f t="array" ref="P427">INDEX(Items!B$2:B$1098,MATCH($O427,Items!$A$2:$A$1098,0))</f>
        <v>0</v>
      </c>
      <c r="Q427">
        <f t="array" ref="Q427">INDEX(Items!C$2:C$1098,MATCH($O427,Items!$A$2:$A$1098,0))</f>
        <v>0</v>
      </c>
      <c r="R427">
        <f t="array" ref="R427">INDEX(Items!D$2:D$1098,MATCH($O427,Items!$A$2:$A$1098,0))</f>
        <v>0</v>
      </c>
    </row>
    <row r="428" spans="1:18" ht="14.4" x14ac:dyDescent="0.3">
      <c r="A428">
        <f t="shared" si="55"/>
        <v>1</v>
      </c>
      <c r="B428" s="10" t="str">
        <f t="shared" si="56"/>
        <v/>
      </c>
      <c r="C428" s="2">
        <f t="shared" si="57"/>
        <v>1</v>
      </c>
      <c r="D428" s="3"/>
      <c r="E428" s="2"/>
      <c r="F428" t="e">
        <f t="array" ref="F428">INDEX(Establishment!B$2:B$1047,MATCH($E428,Establishment!$A$2:$A$1047,0))</f>
        <v>#N/A</v>
      </c>
      <c r="G428" t="e">
        <f t="array" ref="G428">INDEX(Establishment!C$2:C$1047,MATCH($E428,Establishment!$A$2:$A$1047,0))</f>
        <v>#N/A</v>
      </c>
      <c r="H428" t="s">
        <v>20</v>
      </c>
      <c r="I428" s="4"/>
      <c r="J428" t="s">
        <v>20</v>
      </c>
      <c r="L428" s="4"/>
      <c r="M428" s="4">
        <f t="shared" si="58"/>
        <v>0</v>
      </c>
      <c r="N428" s="4">
        <f t="shared" si="59"/>
        <v>0</v>
      </c>
      <c r="O428" t="s">
        <v>20</v>
      </c>
      <c r="P428">
        <f t="array" ref="P428">INDEX(Items!B$2:B$1098,MATCH($O428,Items!$A$2:$A$1098,0))</f>
        <v>0</v>
      </c>
      <c r="Q428">
        <f t="array" ref="Q428">INDEX(Items!C$2:C$1098,MATCH($O428,Items!$A$2:$A$1098,0))</f>
        <v>0</v>
      </c>
      <c r="R428">
        <f t="array" ref="R428">INDEX(Items!D$2:D$1098,MATCH($O428,Items!$A$2:$A$1098,0))</f>
        <v>0</v>
      </c>
    </row>
    <row r="429" spans="1:18" ht="14.4" x14ac:dyDescent="0.3">
      <c r="A429">
        <f t="shared" si="55"/>
        <v>1</v>
      </c>
      <c r="B429" s="10" t="str">
        <f t="shared" si="56"/>
        <v/>
      </c>
      <c r="C429" s="2">
        <f t="shared" si="57"/>
        <v>1</v>
      </c>
      <c r="D429" s="3"/>
      <c r="E429" s="2"/>
      <c r="F429" t="e">
        <f t="array" ref="F429">INDEX(Establishment!B$2:B$1047,MATCH($E429,Establishment!$A$2:$A$1047,0))</f>
        <v>#N/A</v>
      </c>
      <c r="G429" t="e">
        <f t="array" ref="G429">INDEX(Establishment!C$2:C$1047,MATCH($E429,Establishment!$A$2:$A$1047,0))</f>
        <v>#N/A</v>
      </c>
      <c r="H429" t="s">
        <v>20</v>
      </c>
      <c r="I429" s="4"/>
      <c r="J429" t="s">
        <v>20</v>
      </c>
      <c r="L429" s="4"/>
      <c r="M429" s="4">
        <f t="shared" si="58"/>
        <v>0</v>
      </c>
      <c r="N429" s="4">
        <f t="shared" si="59"/>
        <v>0</v>
      </c>
      <c r="O429" t="s">
        <v>20</v>
      </c>
      <c r="P429">
        <f t="array" ref="P429">INDEX(Items!B$2:B$1098,MATCH($O429,Items!$A$2:$A$1098,0))</f>
        <v>0</v>
      </c>
      <c r="Q429">
        <f t="array" ref="Q429">INDEX(Items!C$2:C$1098,MATCH($O429,Items!$A$2:$A$1098,0))</f>
        <v>0</v>
      </c>
      <c r="R429">
        <f t="array" ref="R429">INDEX(Items!D$2:D$1098,MATCH($O429,Items!$A$2:$A$1098,0))</f>
        <v>0</v>
      </c>
    </row>
    <row r="430" spans="1:18" ht="14.4" x14ac:dyDescent="0.3">
      <c r="A430">
        <f t="shared" si="55"/>
        <v>1</v>
      </c>
      <c r="B430" s="10" t="str">
        <f t="shared" si="56"/>
        <v/>
      </c>
      <c r="C430" s="2">
        <f t="shared" si="57"/>
        <v>1</v>
      </c>
      <c r="D430" s="3"/>
      <c r="E430" s="2"/>
      <c r="F430" t="e">
        <f t="array" ref="F430">INDEX(Establishment!B$2:B$1047,MATCH($E430,Establishment!$A$2:$A$1047,0))</f>
        <v>#N/A</v>
      </c>
      <c r="G430" t="e">
        <f t="array" ref="G430">INDEX(Establishment!C$2:C$1047,MATCH($E430,Establishment!$A$2:$A$1047,0))</f>
        <v>#N/A</v>
      </c>
      <c r="H430" t="s">
        <v>20</v>
      </c>
      <c r="I430" s="4"/>
      <c r="J430" t="s">
        <v>20</v>
      </c>
      <c r="L430" s="4"/>
      <c r="M430" s="4">
        <f t="shared" si="58"/>
        <v>0</v>
      </c>
      <c r="N430" s="4">
        <f t="shared" si="59"/>
        <v>0</v>
      </c>
      <c r="O430" t="s">
        <v>20</v>
      </c>
      <c r="P430">
        <f t="array" ref="P430">INDEX(Items!B$2:B$1098,MATCH($O430,Items!$A$2:$A$1098,0))</f>
        <v>0</v>
      </c>
      <c r="Q430">
        <f t="array" ref="Q430">INDEX(Items!C$2:C$1098,MATCH($O430,Items!$A$2:$A$1098,0))</f>
        <v>0</v>
      </c>
      <c r="R430">
        <f t="array" ref="R430">INDEX(Items!D$2:D$1098,MATCH($O430,Items!$A$2:$A$1098,0))</f>
        <v>0</v>
      </c>
    </row>
    <row r="431" spans="1:18" ht="14.4" x14ac:dyDescent="0.3">
      <c r="A431">
        <f t="shared" si="55"/>
        <v>1</v>
      </c>
      <c r="B431" s="10" t="str">
        <f t="shared" si="56"/>
        <v/>
      </c>
      <c r="C431" s="2">
        <f t="shared" si="57"/>
        <v>1</v>
      </c>
      <c r="D431" s="3"/>
      <c r="E431" s="2"/>
      <c r="F431" t="e">
        <f t="array" ref="F431">INDEX(Establishment!B$2:B$1047,MATCH($E431,Establishment!$A$2:$A$1047,0))</f>
        <v>#N/A</v>
      </c>
      <c r="G431" t="e">
        <f t="array" ref="G431">INDEX(Establishment!C$2:C$1047,MATCH($E431,Establishment!$A$2:$A$1047,0))</f>
        <v>#N/A</v>
      </c>
      <c r="H431" t="s">
        <v>20</v>
      </c>
      <c r="I431" s="4"/>
      <c r="J431" t="s">
        <v>20</v>
      </c>
      <c r="L431" s="4"/>
      <c r="M431" s="4">
        <f t="shared" si="58"/>
        <v>0</v>
      </c>
      <c r="N431" s="4">
        <f t="shared" si="59"/>
        <v>0</v>
      </c>
      <c r="O431" t="s">
        <v>20</v>
      </c>
      <c r="P431">
        <f t="array" ref="P431">INDEX(Items!B$2:B$1098,MATCH($O431,Items!$A$2:$A$1098,0))</f>
        <v>0</v>
      </c>
      <c r="Q431">
        <f t="array" ref="Q431">INDEX(Items!C$2:C$1098,MATCH($O431,Items!$A$2:$A$1098,0))</f>
        <v>0</v>
      </c>
      <c r="R431">
        <f t="array" ref="R431">INDEX(Items!D$2:D$1098,MATCH($O431,Items!$A$2:$A$1098,0))</f>
        <v>0</v>
      </c>
    </row>
    <row r="432" spans="1:18" ht="14.4" x14ac:dyDescent="0.3">
      <c r="A432">
        <f t="shared" si="55"/>
        <v>1</v>
      </c>
      <c r="B432" s="10" t="str">
        <f t="shared" si="56"/>
        <v/>
      </c>
      <c r="C432" s="2">
        <f t="shared" si="57"/>
        <v>1</v>
      </c>
      <c r="D432" s="3"/>
      <c r="E432" s="2"/>
      <c r="F432" t="e">
        <f t="array" ref="F432">INDEX(Establishment!B$2:B$1047,MATCH($E432,Establishment!$A$2:$A$1047,0))</f>
        <v>#N/A</v>
      </c>
      <c r="G432" t="e">
        <f t="array" ref="G432">INDEX(Establishment!C$2:C$1047,MATCH($E432,Establishment!$A$2:$A$1047,0))</f>
        <v>#N/A</v>
      </c>
      <c r="H432" t="s">
        <v>20</v>
      </c>
      <c r="I432" s="4"/>
      <c r="J432" t="s">
        <v>20</v>
      </c>
      <c r="L432" s="4"/>
      <c r="M432" s="4">
        <f t="shared" si="58"/>
        <v>0</v>
      </c>
      <c r="N432" s="4">
        <f t="shared" si="59"/>
        <v>0</v>
      </c>
      <c r="O432" t="s">
        <v>20</v>
      </c>
      <c r="P432">
        <f t="array" ref="P432">INDEX(Items!B$2:B$1098,MATCH($O432,Items!$A$2:$A$1098,0))</f>
        <v>0</v>
      </c>
      <c r="Q432">
        <f t="array" ref="Q432">INDEX(Items!C$2:C$1098,MATCH($O432,Items!$A$2:$A$1098,0))</f>
        <v>0</v>
      </c>
      <c r="R432">
        <f t="array" ref="R432">INDEX(Items!D$2:D$1098,MATCH($O432,Items!$A$2:$A$1098,0))</f>
        <v>0</v>
      </c>
    </row>
    <row r="433" spans="1:18" ht="14.4" x14ac:dyDescent="0.3">
      <c r="A433">
        <f t="shared" si="55"/>
        <v>1</v>
      </c>
      <c r="B433" s="10" t="str">
        <f t="shared" si="56"/>
        <v/>
      </c>
      <c r="C433" s="2">
        <f t="shared" si="57"/>
        <v>1</v>
      </c>
      <c r="D433" s="3"/>
      <c r="E433" s="2"/>
      <c r="F433" t="e">
        <f t="array" ref="F433">INDEX(Establishment!B$2:B$1047,MATCH($E433,Establishment!$A$2:$A$1047,0))</f>
        <v>#N/A</v>
      </c>
      <c r="G433" t="e">
        <f t="array" ref="G433">INDEX(Establishment!C$2:C$1047,MATCH($E433,Establishment!$A$2:$A$1047,0))</f>
        <v>#N/A</v>
      </c>
      <c r="H433" t="s">
        <v>20</v>
      </c>
      <c r="I433" s="4"/>
      <c r="J433" t="s">
        <v>20</v>
      </c>
      <c r="L433" s="4"/>
      <c r="M433" s="4">
        <f t="shared" si="58"/>
        <v>0</v>
      </c>
      <c r="N433" s="4">
        <f t="shared" si="59"/>
        <v>0</v>
      </c>
      <c r="O433" t="s">
        <v>20</v>
      </c>
      <c r="P433">
        <f t="array" ref="P433">INDEX(Items!B$2:B$1098,MATCH($O433,Items!$A$2:$A$1098,0))</f>
        <v>0</v>
      </c>
      <c r="Q433">
        <f t="array" ref="Q433">INDEX(Items!C$2:C$1098,MATCH($O433,Items!$A$2:$A$1098,0))</f>
        <v>0</v>
      </c>
      <c r="R433">
        <f t="array" ref="R433">INDEX(Items!D$2:D$1098,MATCH($O433,Items!$A$2:$A$1098,0))</f>
        <v>0</v>
      </c>
    </row>
    <row r="434" spans="1:18" ht="14.4" x14ac:dyDescent="0.3">
      <c r="A434">
        <f t="shared" si="55"/>
        <v>1</v>
      </c>
      <c r="B434" s="10" t="str">
        <f t="shared" si="56"/>
        <v/>
      </c>
      <c r="C434" s="2">
        <f t="shared" si="57"/>
        <v>1</v>
      </c>
      <c r="D434" s="3"/>
      <c r="E434" s="2"/>
      <c r="F434" t="e">
        <f t="array" ref="F434">INDEX(Establishment!B$2:B$1047,MATCH($E434,Establishment!$A$2:$A$1047,0))</f>
        <v>#N/A</v>
      </c>
      <c r="G434" t="e">
        <f t="array" ref="G434">INDEX(Establishment!C$2:C$1047,MATCH($E434,Establishment!$A$2:$A$1047,0))</f>
        <v>#N/A</v>
      </c>
      <c r="H434" t="s">
        <v>20</v>
      </c>
      <c r="I434" s="4"/>
      <c r="J434" t="s">
        <v>20</v>
      </c>
      <c r="L434" s="4"/>
      <c r="M434" s="4">
        <f t="shared" si="58"/>
        <v>0</v>
      </c>
      <c r="N434" s="4">
        <f t="shared" si="59"/>
        <v>0</v>
      </c>
      <c r="O434" t="s">
        <v>20</v>
      </c>
      <c r="P434">
        <f t="array" ref="P434">INDEX(Items!B$2:B$1098,MATCH($O434,Items!$A$2:$A$1098,0))</f>
        <v>0</v>
      </c>
      <c r="Q434">
        <f t="array" ref="Q434">INDEX(Items!C$2:C$1098,MATCH($O434,Items!$A$2:$A$1098,0))</f>
        <v>0</v>
      </c>
      <c r="R434">
        <f t="array" ref="R434">INDEX(Items!D$2:D$1098,MATCH($O434,Items!$A$2:$A$1098,0))</f>
        <v>0</v>
      </c>
    </row>
    <row r="435" spans="1:18" ht="14.4" x14ac:dyDescent="0.3">
      <c r="A435">
        <f t="shared" si="55"/>
        <v>1</v>
      </c>
      <c r="B435" s="10" t="str">
        <f t="shared" si="56"/>
        <v/>
      </c>
      <c r="C435" s="2">
        <f t="shared" si="57"/>
        <v>1</v>
      </c>
      <c r="D435" s="3"/>
      <c r="E435" s="2"/>
      <c r="F435" t="e">
        <f t="array" ref="F435">INDEX(Establishment!B$2:B$1047,MATCH($E435,Establishment!$A$2:$A$1047,0))</f>
        <v>#N/A</v>
      </c>
      <c r="G435" t="e">
        <f t="array" ref="G435">INDEX(Establishment!C$2:C$1047,MATCH($E435,Establishment!$A$2:$A$1047,0))</f>
        <v>#N/A</v>
      </c>
      <c r="H435" t="s">
        <v>20</v>
      </c>
      <c r="I435" s="4"/>
      <c r="J435" t="s">
        <v>20</v>
      </c>
      <c r="L435" s="4"/>
      <c r="M435" s="4">
        <f t="shared" si="58"/>
        <v>0</v>
      </c>
      <c r="N435" s="4">
        <f t="shared" si="59"/>
        <v>0</v>
      </c>
      <c r="O435" t="s">
        <v>20</v>
      </c>
      <c r="P435">
        <f t="array" ref="P435">INDEX(Items!B$2:B$1098,MATCH($O435,Items!$A$2:$A$1098,0))</f>
        <v>0</v>
      </c>
      <c r="Q435">
        <f t="array" ref="Q435">INDEX(Items!C$2:C$1098,MATCH($O435,Items!$A$2:$A$1098,0))</f>
        <v>0</v>
      </c>
      <c r="R435">
        <f t="array" ref="R435">INDEX(Items!D$2:D$1098,MATCH($O435,Items!$A$2:$A$1098,0))</f>
        <v>0</v>
      </c>
    </row>
    <row r="436" spans="1:18" ht="14.4" x14ac:dyDescent="0.3">
      <c r="A436">
        <f t="shared" si="55"/>
        <v>1</v>
      </c>
      <c r="B436" s="10" t="str">
        <f t="shared" si="56"/>
        <v/>
      </c>
      <c r="C436" s="2">
        <f t="shared" si="57"/>
        <v>1</v>
      </c>
      <c r="D436" s="3"/>
      <c r="E436" s="2"/>
      <c r="F436" t="e">
        <f t="array" ref="F436">INDEX(Establishment!B$2:B$1047,MATCH($E436,Establishment!$A$2:$A$1047,0))</f>
        <v>#N/A</v>
      </c>
      <c r="G436" t="e">
        <f t="array" ref="G436">INDEX(Establishment!C$2:C$1047,MATCH($E436,Establishment!$A$2:$A$1047,0))</f>
        <v>#N/A</v>
      </c>
      <c r="H436" t="s">
        <v>20</v>
      </c>
      <c r="I436" s="4"/>
      <c r="J436" t="s">
        <v>20</v>
      </c>
      <c r="L436" s="4"/>
      <c r="M436" s="4">
        <f t="shared" si="58"/>
        <v>0</v>
      </c>
      <c r="N436" s="4">
        <f t="shared" si="59"/>
        <v>0</v>
      </c>
      <c r="O436" t="s">
        <v>20</v>
      </c>
      <c r="P436">
        <f t="array" ref="P436">INDEX(Items!B$2:B$1098,MATCH($O436,Items!$A$2:$A$1098,0))</f>
        <v>0</v>
      </c>
      <c r="Q436">
        <f t="array" ref="Q436">INDEX(Items!C$2:C$1098,MATCH($O436,Items!$A$2:$A$1098,0))</f>
        <v>0</v>
      </c>
      <c r="R436">
        <f t="array" ref="R436">INDEX(Items!D$2:D$1098,MATCH($O436,Items!$A$2:$A$1098,0))</f>
        <v>0</v>
      </c>
    </row>
    <row r="437" spans="1:18" ht="14.4" x14ac:dyDescent="0.3">
      <c r="A437">
        <f t="shared" si="55"/>
        <v>1</v>
      </c>
      <c r="B437" s="10" t="str">
        <f t="shared" si="56"/>
        <v/>
      </c>
      <c r="C437" s="2">
        <f t="shared" si="57"/>
        <v>1</v>
      </c>
      <c r="D437" s="3"/>
      <c r="E437" s="2"/>
      <c r="F437" t="e">
        <f t="array" ref="F437">INDEX(Establishment!B$2:B$1047,MATCH($E437,Establishment!$A$2:$A$1047,0))</f>
        <v>#N/A</v>
      </c>
      <c r="G437" t="e">
        <f t="array" ref="G437">INDEX(Establishment!C$2:C$1047,MATCH($E437,Establishment!$A$2:$A$1047,0))</f>
        <v>#N/A</v>
      </c>
      <c r="H437" t="s">
        <v>20</v>
      </c>
      <c r="I437" s="4"/>
      <c r="J437" t="s">
        <v>20</v>
      </c>
      <c r="L437" s="4"/>
      <c r="M437" s="4">
        <f t="shared" si="58"/>
        <v>0</v>
      </c>
      <c r="N437" s="4">
        <f t="shared" si="59"/>
        <v>0</v>
      </c>
      <c r="O437" t="s">
        <v>20</v>
      </c>
      <c r="P437">
        <f t="array" ref="P437">INDEX(Items!B$2:B$1098,MATCH($O437,Items!$A$2:$A$1098,0))</f>
        <v>0</v>
      </c>
      <c r="Q437">
        <f t="array" ref="Q437">INDEX(Items!C$2:C$1098,MATCH($O437,Items!$A$2:$A$1098,0))</f>
        <v>0</v>
      </c>
      <c r="R437">
        <f t="array" ref="R437">INDEX(Items!D$2:D$1098,MATCH($O437,Items!$A$2:$A$1098,0))</f>
        <v>0</v>
      </c>
    </row>
    <row r="438" spans="1:18" ht="14.4" x14ac:dyDescent="0.3">
      <c r="A438">
        <f t="shared" si="55"/>
        <v>1</v>
      </c>
      <c r="B438" s="10" t="str">
        <f t="shared" si="56"/>
        <v/>
      </c>
      <c r="C438" s="2">
        <f t="shared" si="57"/>
        <v>1</v>
      </c>
      <c r="D438" s="3"/>
      <c r="E438" s="2"/>
      <c r="F438" t="e">
        <f t="array" ref="F438">INDEX(Establishment!B$2:B$1047,MATCH($E438,Establishment!$A$2:$A$1047,0))</f>
        <v>#N/A</v>
      </c>
      <c r="G438" t="e">
        <f t="array" ref="G438">INDEX(Establishment!C$2:C$1047,MATCH($E438,Establishment!$A$2:$A$1047,0))</f>
        <v>#N/A</v>
      </c>
      <c r="H438" t="s">
        <v>20</v>
      </c>
      <c r="I438" s="4"/>
      <c r="J438" t="s">
        <v>20</v>
      </c>
      <c r="L438" s="4"/>
      <c r="M438" s="4">
        <f t="shared" si="58"/>
        <v>0</v>
      </c>
      <c r="N438" s="4">
        <f t="shared" si="59"/>
        <v>0</v>
      </c>
      <c r="O438" t="s">
        <v>20</v>
      </c>
      <c r="P438">
        <f t="array" ref="P438">INDEX(Items!B$2:B$1098,MATCH($O438,Items!$A$2:$A$1098,0))</f>
        <v>0</v>
      </c>
      <c r="Q438">
        <f t="array" ref="Q438">INDEX(Items!C$2:C$1098,MATCH($O438,Items!$A$2:$A$1098,0))</f>
        <v>0</v>
      </c>
      <c r="R438">
        <f t="array" ref="R438">INDEX(Items!D$2:D$1098,MATCH($O438,Items!$A$2:$A$1098,0))</f>
        <v>0</v>
      </c>
    </row>
    <row r="439" spans="1:18" ht="14.4" x14ac:dyDescent="0.3">
      <c r="A439">
        <f t="shared" si="55"/>
        <v>1</v>
      </c>
      <c r="B439" s="10" t="str">
        <f t="shared" si="56"/>
        <v/>
      </c>
      <c r="C439" s="2">
        <f t="shared" si="57"/>
        <v>1</v>
      </c>
      <c r="D439" s="3"/>
      <c r="E439" s="2"/>
      <c r="F439" t="e">
        <f t="array" ref="F439">INDEX(Establishment!B$2:B$1047,MATCH($E439,Establishment!$A$2:$A$1047,0))</f>
        <v>#N/A</v>
      </c>
      <c r="G439" t="e">
        <f t="array" ref="G439">INDEX(Establishment!C$2:C$1047,MATCH($E439,Establishment!$A$2:$A$1047,0))</f>
        <v>#N/A</v>
      </c>
      <c r="H439" t="s">
        <v>20</v>
      </c>
      <c r="I439" s="4"/>
      <c r="J439" t="s">
        <v>20</v>
      </c>
      <c r="L439" s="4"/>
      <c r="M439" s="4">
        <f t="shared" si="58"/>
        <v>0</v>
      </c>
      <c r="N439" s="4">
        <f t="shared" si="59"/>
        <v>0</v>
      </c>
      <c r="O439" t="s">
        <v>20</v>
      </c>
      <c r="P439">
        <f t="array" ref="P439">INDEX(Items!B$2:B$1098,MATCH($O439,Items!$A$2:$A$1098,0))</f>
        <v>0</v>
      </c>
      <c r="Q439">
        <f t="array" ref="Q439">INDEX(Items!C$2:C$1098,MATCH($O439,Items!$A$2:$A$1098,0))</f>
        <v>0</v>
      </c>
      <c r="R439">
        <f t="array" ref="R439">INDEX(Items!D$2:D$1098,MATCH($O439,Items!$A$2:$A$1098,0))</f>
        <v>0</v>
      </c>
    </row>
    <row r="440" spans="1:18" ht="14.4" x14ac:dyDescent="0.3">
      <c r="A440">
        <f t="shared" si="55"/>
        <v>1</v>
      </c>
      <c r="B440" s="10" t="str">
        <f t="shared" si="56"/>
        <v/>
      </c>
      <c r="C440" s="2">
        <f t="shared" si="57"/>
        <v>1</v>
      </c>
      <c r="D440" s="3"/>
      <c r="E440" s="2"/>
      <c r="F440" t="e">
        <f t="array" ref="F440">INDEX(Establishment!B$2:B$1047,MATCH($E440,Establishment!$A$2:$A$1047,0))</f>
        <v>#N/A</v>
      </c>
      <c r="G440" t="e">
        <f t="array" ref="G440">INDEX(Establishment!C$2:C$1047,MATCH($E440,Establishment!$A$2:$A$1047,0))</f>
        <v>#N/A</v>
      </c>
      <c r="H440" t="s">
        <v>20</v>
      </c>
      <c r="I440" s="4"/>
      <c r="J440" t="s">
        <v>20</v>
      </c>
      <c r="L440" s="4"/>
      <c r="M440" s="4">
        <f t="shared" si="58"/>
        <v>0</v>
      </c>
      <c r="N440" s="4">
        <f t="shared" si="59"/>
        <v>0</v>
      </c>
      <c r="O440" t="s">
        <v>20</v>
      </c>
      <c r="P440">
        <f t="array" ref="P440">INDEX(Items!B$2:B$1098,MATCH($O440,Items!$A$2:$A$1098,0))</f>
        <v>0</v>
      </c>
      <c r="Q440">
        <f t="array" ref="Q440">INDEX(Items!C$2:C$1098,MATCH($O440,Items!$A$2:$A$1098,0))</f>
        <v>0</v>
      </c>
      <c r="R440">
        <f t="array" ref="R440">INDEX(Items!D$2:D$1098,MATCH($O440,Items!$A$2:$A$1098,0))</f>
        <v>0</v>
      </c>
    </row>
    <row r="441" spans="1:18" ht="14.4" x14ac:dyDescent="0.3">
      <c r="A441">
        <f t="shared" si="55"/>
        <v>1</v>
      </c>
      <c r="B441" s="10" t="str">
        <f t="shared" si="56"/>
        <v/>
      </c>
      <c r="C441" s="2">
        <f t="shared" si="57"/>
        <v>1</v>
      </c>
      <c r="D441" s="3"/>
      <c r="E441" s="2"/>
      <c r="F441" t="e">
        <f t="array" ref="F441">INDEX(Establishment!B$2:B$1047,MATCH($E441,Establishment!$A$2:$A$1047,0))</f>
        <v>#N/A</v>
      </c>
      <c r="G441" t="e">
        <f t="array" ref="G441">INDEX(Establishment!C$2:C$1047,MATCH($E441,Establishment!$A$2:$A$1047,0))</f>
        <v>#N/A</v>
      </c>
      <c r="H441" t="s">
        <v>20</v>
      </c>
      <c r="I441" s="4"/>
      <c r="J441" t="s">
        <v>20</v>
      </c>
      <c r="L441" s="4"/>
      <c r="M441" s="4">
        <f t="shared" si="58"/>
        <v>0</v>
      </c>
      <c r="N441" s="4">
        <f t="shared" si="59"/>
        <v>0</v>
      </c>
      <c r="O441" t="s">
        <v>20</v>
      </c>
      <c r="P441">
        <f t="array" ref="P441">INDEX(Items!B$2:B$1098,MATCH($O441,Items!$A$2:$A$1098,0))</f>
        <v>0</v>
      </c>
      <c r="Q441">
        <f t="array" ref="Q441">INDEX(Items!C$2:C$1098,MATCH($O441,Items!$A$2:$A$1098,0))</f>
        <v>0</v>
      </c>
      <c r="R441">
        <f t="array" ref="R441">INDEX(Items!D$2:D$1098,MATCH($O441,Items!$A$2:$A$1098,0))</f>
        <v>0</v>
      </c>
    </row>
    <row r="442" spans="1:18" ht="14.4" x14ac:dyDescent="0.3">
      <c r="A442">
        <f t="shared" si="55"/>
        <v>1</v>
      </c>
      <c r="B442" s="10" t="str">
        <f t="shared" si="56"/>
        <v/>
      </c>
      <c r="C442" s="2">
        <f t="shared" si="57"/>
        <v>1</v>
      </c>
      <c r="D442" s="3"/>
      <c r="E442" s="2"/>
      <c r="F442" t="e">
        <f t="array" ref="F442">INDEX(Establishment!B$2:B$1047,MATCH($E442,Establishment!$A$2:$A$1047,0))</f>
        <v>#N/A</v>
      </c>
      <c r="G442" t="e">
        <f t="array" ref="G442">INDEX(Establishment!C$2:C$1047,MATCH($E442,Establishment!$A$2:$A$1047,0))</f>
        <v>#N/A</v>
      </c>
      <c r="H442" t="s">
        <v>20</v>
      </c>
      <c r="I442" s="4"/>
      <c r="J442" t="s">
        <v>20</v>
      </c>
      <c r="L442" s="4"/>
      <c r="M442" s="4">
        <f t="shared" si="58"/>
        <v>0</v>
      </c>
      <c r="N442" s="4">
        <f t="shared" si="59"/>
        <v>0</v>
      </c>
      <c r="O442" t="s">
        <v>20</v>
      </c>
      <c r="P442">
        <f t="array" ref="P442">INDEX(Items!B$2:B$1098,MATCH($O442,Items!$A$2:$A$1098,0))</f>
        <v>0</v>
      </c>
      <c r="Q442">
        <f t="array" ref="Q442">INDEX(Items!C$2:C$1098,MATCH($O442,Items!$A$2:$A$1098,0))</f>
        <v>0</v>
      </c>
      <c r="R442">
        <f t="array" ref="R442">INDEX(Items!D$2:D$1098,MATCH($O442,Items!$A$2:$A$1098,0))</f>
        <v>0</v>
      </c>
    </row>
    <row r="443" spans="1:18" ht="14.4" x14ac:dyDescent="0.3">
      <c r="A443">
        <f t="shared" si="55"/>
        <v>1</v>
      </c>
      <c r="B443" s="10" t="str">
        <f t="shared" si="56"/>
        <v/>
      </c>
      <c r="C443" s="2">
        <f t="shared" si="57"/>
        <v>1</v>
      </c>
      <c r="D443" s="3"/>
      <c r="E443" s="2"/>
      <c r="F443" t="e">
        <f t="array" ref="F443">INDEX(Establishment!B$2:B$1047,MATCH($E443,Establishment!$A$2:$A$1047,0))</f>
        <v>#N/A</v>
      </c>
      <c r="G443" t="e">
        <f t="array" ref="G443">INDEX(Establishment!C$2:C$1047,MATCH($E443,Establishment!$A$2:$A$1047,0))</f>
        <v>#N/A</v>
      </c>
      <c r="H443" t="s">
        <v>20</v>
      </c>
      <c r="I443" s="4"/>
      <c r="J443" t="s">
        <v>20</v>
      </c>
      <c r="L443" s="4"/>
      <c r="M443" s="4">
        <f t="shared" si="58"/>
        <v>0</v>
      </c>
      <c r="N443" s="4">
        <f t="shared" si="59"/>
        <v>0</v>
      </c>
      <c r="O443" t="s">
        <v>20</v>
      </c>
      <c r="P443">
        <f t="array" ref="P443">INDEX(Items!B$2:B$1098,MATCH($O443,Items!$A$2:$A$1098,0))</f>
        <v>0</v>
      </c>
      <c r="Q443">
        <f t="array" ref="Q443">INDEX(Items!C$2:C$1098,MATCH($O443,Items!$A$2:$A$1098,0))</f>
        <v>0</v>
      </c>
      <c r="R443">
        <f t="array" ref="R443">INDEX(Items!D$2:D$1098,MATCH($O443,Items!$A$2:$A$1098,0))</f>
        <v>0</v>
      </c>
    </row>
    <row r="444" spans="1:18" ht="14.4" x14ac:dyDescent="0.3">
      <c r="A444">
        <f t="shared" si="55"/>
        <v>1</v>
      </c>
      <c r="B444" s="10" t="str">
        <f t="shared" si="56"/>
        <v/>
      </c>
      <c r="C444" s="2">
        <f t="shared" si="57"/>
        <v>1</v>
      </c>
      <c r="D444" s="3"/>
      <c r="E444" s="2"/>
      <c r="F444" t="e">
        <f t="array" ref="F444">INDEX(Establishment!B$2:B$1047,MATCH($E444,Establishment!$A$2:$A$1047,0))</f>
        <v>#N/A</v>
      </c>
      <c r="G444" t="e">
        <f t="array" ref="G444">INDEX(Establishment!C$2:C$1047,MATCH($E444,Establishment!$A$2:$A$1047,0))</f>
        <v>#N/A</v>
      </c>
      <c r="H444" t="s">
        <v>20</v>
      </c>
      <c r="I444" s="4"/>
      <c r="J444" t="s">
        <v>20</v>
      </c>
      <c r="L444" s="4"/>
      <c r="M444" s="4">
        <f t="shared" si="58"/>
        <v>0</v>
      </c>
      <c r="N444" s="4">
        <f t="shared" si="59"/>
        <v>0</v>
      </c>
      <c r="O444" t="s">
        <v>20</v>
      </c>
      <c r="P444">
        <f t="array" ref="P444">INDEX(Items!B$2:B$1098,MATCH($O444,Items!$A$2:$A$1098,0))</f>
        <v>0</v>
      </c>
      <c r="Q444">
        <f t="array" ref="Q444">INDEX(Items!C$2:C$1098,MATCH($O444,Items!$A$2:$A$1098,0))</f>
        <v>0</v>
      </c>
      <c r="R444">
        <f t="array" ref="R444">INDEX(Items!D$2:D$1098,MATCH($O444,Items!$A$2:$A$1098,0))</f>
        <v>0</v>
      </c>
    </row>
    <row r="445" spans="1:18" ht="14.4" x14ac:dyDescent="0.3">
      <c r="A445">
        <f t="shared" si="55"/>
        <v>1</v>
      </c>
      <c r="B445" s="10" t="str">
        <f t="shared" si="56"/>
        <v/>
      </c>
      <c r="C445" s="2">
        <f t="shared" si="57"/>
        <v>1</v>
      </c>
      <c r="D445" s="3"/>
      <c r="E445" s="2"/>
      <c r="F445" t="e">
        <f t="array" ref="F445">INDEX(Establishment!B$2:B$1047,MATCH($E445,Establishment!$A$2:$A$1047,0))</f>
        <v>#N/A</v>
      </c>
      <c r="G445" t="e">
        <f t="array" ref="G445">INDEX(Establishment!C$2:C$1047,MATCH($E445,Establishment!$A$2:$A$1047,0))</f>
        <v>#N/A</v>
      </c>
      <c r="H445" t="s">
        <v>20</v>
      </c>
      <c r="I445" s="4"/>
      <c r="J445" t="s">
        <v>20</v>
      </c>
      <c r="L445" s="4"/>
      <c r="M445" s="4">
        <f t="shared" si="58"/>
        <v>0</v>
      </c>
      <c r="N445" s="4">
        <f t="shared" si="59"/>
        <v>0</v>
      </c>
      <c r="O445" t="s">
        <v>20</v>
      </c>
      <c r="P445">
        <f t="array" ref="P445">INDEX(Items!B$2:B$1098,MATCH($O445,Items!$A$2:$A$1098,0))</f>
        <v>0</v>
      </c>
      <c r="Q445">
        <f t="array" ref="Q445">INDEX(Items!C$2:C$1098,MATCH($O445,Items!$A$2:$A$1098,0))</f>
        <v>0</v>
      </c>
      <c r="R445">
        <f t="array" ref="R445">INDEX(Items!D$2:D$1098,MATCH($O445,Items!$A$2:$A$1098,0))</f>
        <v>0</v>
      </c>
    </row>
    <row r="446" spans="1:18" ht="14.4" x14ac:dyDescent="0.3">
      <c r="A446">
        <f t="shared" si="55"/>
        <v>1</v>
      </c>
      <c r="B446" s="10" t="str">
        <f t="shared" si="56"/>
        <v/>
      </c>
      <c r="C446" s="2">
        <f t="shared" si="57"/>
        <v>1</v>
      </c>
      <c r="D446" s="3"/>
      <c r="E446" s="2"/>
      <c r="F446" t="e">
        <f t="array" ref="F446">INDEX(Establishment!B$2:B$1047,MATCH($E446,Establishment!$A$2:$A$1047,0))</f>
        <v>#N/A</v>
      </c>
      <c r="G446" t="e">
        <f t="array" ref="G446">INDEX(Establishment!C$2:C$1047,MATCH($E446,Establishment!$A$2:$A$1047,0))</f>
        <v>#N/A</v>
      </c>
      <c r="H446" t="s">
        <v>20</v>
      </c>
      <c r="I446" s="4"/>
      <c r="J446" t="s">
        <v>20</v>
      </c>
      <c r="L446" s="4"/>
      <c r="M446" s="4">
        <f t="shared" si="58"/>
        <v>0</v>
      </c>
      <c r="N446" s="4">
        <f t="shared" si="59"/>
        <v>0</v>
      </c>
      <c r="O446" t="s">
        <v>20</v>
      </c>
      <c r="P446">
        <f t="array" ref="P446">INDEX(Items!B$2:B$1098,MATCH($O446,Items!$A$2:$A$1098,0))</f>
        <v>0</v>
      </c>
      <c r="Q446">
        <f t="array" ref="Q446">INDEX(Items!C$2:C$1098,MATCH($O446,Items!$A$2:$A$1098,0))</f>
        <v>0</v>
      </c>
      <c r="R446">
        <f t="array" ref="R446">INDEX(Items!D$2:D$1098,MATCH($O446,Items!$A$2:$A$1098,0))</f>
        <v>0</v>
      </c>
    </row>
    <row r="447" spans="1:18" ht="14.4" x14ac:dyDescent="0.3">
      <c r="A447">
        <f t="shared" si="55"/>
        <v>1</v>
      </c>
      <c r="B447" s="10" t="str">
        <f t="shared" si="56"/>
        <v/>
      </c>
      <c r="C447" s="2">
        <f t="shared" si="57"/>
        <v>1</v>
      </c>
      <c r="D447" s="3"/>
      <c r="E447" s="2"/>
      <c r="F447" t="e">
        <f t="array" ref="F447">INDEX(Establishment!B$2:B$1047,MATCH($E447,Establishment!$A$2:$A$1047,0))</f>
        <v>#N/A</v>
      </c>
      <c r="G447" t="e">
        <f t="array" ref="G447">INDEX(Establishment!C$2:C$1047,MATCH($E447,Establishment!$A$2:$A$1047,0))</f>
        <v>#N/A</v>
      </c>
      <c r="H447" t="s">
        <v>20</v>
      </c>
      <c r="I447" s="4"/>
      <c r="J447" t="s">
        <v>20</v>
      </c>
      <c r="L447" s="4"/>
      <c r="M447" s="4">
        <f t="shared" si="58"/>
        <v>0</v>
      </c>
      <c r="N447" s="4">
        <f t="shared" si="59"/>
        <v>0</v>
      </c>
      <c r="O447" t="s">
        <v>20</v>
      </c>
      <c r="P447">
        <f t="array" ref="P447">INDEX(Items!B$2:B$1098,MATCH($O447,Items!$A$2:$A$1098,0))</f>
        <v>0</v>
      </c>
      <c r="Q447">
        <f t="array" ref="Q447">INDEX(Items!C$2:C$1098,MATCH($O447,Items!$A$2:$A$1098,0))</f>
        <v>0</v>
      </c>
      <c r="R447">
        <f t="array" ref="R447">INDEX(Items!D$2:D$1098,MATCH($O447,Items!$A$2:$A$1098,0))</f>
        <v>0</v>
      </c>
    </row>
    <row r="448" spans="1:18" ht="14.4" x14ac:dyDescent="0.3">
      <c r="A448">
        <f t="shared" si="55"/>
        <v>1</v>
      </c>
      <c r="B448" s="10" t="str">
        <f t="shared" si="56"/>
        <v/>
      </c>
      <c r="C448" s="2">
        <f t="shared" si="57"/>
        <v>1</v>
      </c>
      <c r="D448" s="3"/>
      <c r="E448" s="2"/>
      <c r="F448" t="e">
        <f t="array" ref="F448">INDEX(Establishment!B$2:B$1047,MATCH($E448,Establishment!$A$2:$A$1047,0))</f>
        <v>#N/A</v>
      </c>
      <c r="G448" t="e">
        <f t="array" ref="G448">INDEX(Establishment!C$2:C$1047,MATCH($E448,Establishment!$A$2:$A$1047,0))</f>
        <v>#N/A</v>
      </c>
      <c r="H448" t="s">
        <v>20</v>
      </c>
      <c r="I448" s="4"/>
      <c r="J448" t="s">
        <v>20</v>
      </c>
      <c r="L448" s="4"/>
      <c r="M448" s="4">
        <f t="shared" si="58"/>
        <v>0</v>
      </c>
      <c r="N448" s="4">
        <f t="shared" si="59"/>
        <v>0</v>
      </c>
      <c r="O448" t="s">
        <v>20</v>
      </c>
      <c r="P448">
        <f t="array" ref="P448">INDEX(Items!B$2:B$1098,MATCH($O448,Items!$A$2:$A$1098,0))</f>
        <v>0</v>
      </c>
      <c r="Q448">
        <f t="array" ref="Q448">INDEX(Items!C$2:C$1098,MATCH($O448,Items!$A$2:$A$1098,0))</f>
        <v>0</v>
      </c>
      <c r="R448">
        <f t="array" ref="R448">INDEX(Items!D$2:D$1098,MATCH($O448,Items!$A$2:$A$1098,0))</f>
        <v>0</v>
      </c>
    </row>
    <row r="449" spans="1:18" ht="14.4" x14ac:dyDescent="0.3">
      <c r="A449">
        <f t="shared" si="55"/>
        <v>1</v>
      </c>
      <c r="B449" s="10" t="str">
        <f t="shared" si="56"/>
        <v/>
      </c>
      <c r="C449" s="2">
        <f t="shared" si="57"/>
        <v>1</v>
      </c>
      <c r="D449" s="3"/>
      <c r="E449" s="2"/>
      <c r="F449" t="e">
        <f t="array" ref="F449">INDEX(Establishment!B$2:B$1047,MATCH($E449,Establishment!$A$2:$A$1047,0))</f>
        <v>#N/A</v>
      </c>
      <c r="G449" t="e">
        <f t="array" ref="G449">INDEX(Establishment!C$2:C$1047,MATCH($E449,Establishment!$A$2:$A$1047,0))</f>
        <v>#N/A</v>
      </c>
      <c r="H449" t="s">
        <v>20</v>
      </c>
      <c r="I449" s="4"/>
      <c r="J449" t="s">
        <v>20</v>
      </c>
      <c r="L449" s="4"/>
      <c r="M449" s="4">
        <f t="shared" si="58"/>
        <v>0</v>
      </c>
      <c r="N449" s="4">
        <f t="shared" si="59"/>
        <v>0</v>
      </c>
      <c r="O449" t="s">
        <v>20</v>
      </c>
      <c r="P449">
        <f t="array" ref="P449">INDEX(Items!B$2:B$1098,MATCH($O449,Items!$A$2:$A$1098,0))</f>
        <v>0</v>
      </c>
      <c r="Q449">
        <f t="array" ref="Q449">INDEX(Items!C$2:C$1098,MATCH($O449,Items!$A$2:$A$1098,0))</f>
        <v>0</v>
      </c>
      <c r="R449">
        <f t="array" ref="R449">INDEX(Items!D$2:D$1098,MATCH($O449,Items!$A$2:$A$1098,0))</f>
        <v>0</v>
      </c>
    </row>
    <row r="450" spans="1:18" ht="14.4" x14ac:dyDescent="0.3">
      <c r="A450">
        <f t="shared" si="55"/>
        <v>1</v>
      </c>
      <c r="B450" s="10" t="str">
        <f t="shared" si="56"/>
        <v/>
      </c>
      <c r="C450" s="2">
        <f t="shared" si="57"/>
        <v>1</v>
      </c>
      <c r="D450" s="3"/>
      <c r="E450" s="2"/>
      <c r="F450" t="e">
        <f t="array" ref="F450">INDEX(Establishment!B$2:B$1047,MATCH($E450,Establishment!$A$2:$A$1047,0))</f>
        <v>#N/A</v>
      </c>
      <c r="G450" t="e">
        <f t="array" ref="G450">INDEX(Establishment!C$2:C$1047,MATCH($E450,Establishment!$A$2:$A$1047,0))</f>
        <v>#N/A</v>
      </c>
      <c r="H450" t="s">
        <v>20</v>
      </c>
      <c r="I450" s="4"/>
      <c r="J450" t="s">
        <v>20</v>
      </c>
      <c r="L450" s="4"/>
      <c r="M450" s="4">
        <f t="shared" si="58"/>
        <v>0</v>
      </c>
      <c r="N450" s="4">
        <f t="shared" si="59"/>
        <v>0</v>
      </c>
      <c r="O450" t="s">
        <v>20</v>
      </c>
      <c r="P450">
        <f t="array" ref="P450">INDEX(Items!B$2:B$1098,MATCH($O450,Items!$A$2:$A$1098,0))</f>
        <v>0</v>
      </c>
      <c r="Q450">
        <f t="array" ref="Q450">INDEX(Items!C$2:C$1098,MATCH($O450,Items!$A$2:$A$1098,0))</f>
        <v>0</v>
      </c>
      <c r="R450">
        <f t="array" ref="R450">INDEX(Items!D$2:D$1098,MATCH($O450,Items!$A$2:$A$1098,0))</f>
        <v>0</v>
      </c>
    </row>
    <row r="451" spans="1:18" ht="14.4" x14ac:dyDescent="0.3">
      <c r="A451">
        <f t="shared" si="55"/>
        <v>1</v>
      </c>
      <c r="B451" s="10" t="str">
        <f t="shared" si="56"/>
        <v/>
      </c>
      <c r="C451" s="2">
        <f t="shared" si="57"/>
        <v>1</v>
      </c>
      <c r="D451" s="3"/>
      <c r="E451" s="2"/>
      <c r="F451" t="e">
        <f t="array" ref="F451">INDEX(Establishment!B$2:B$1047,MATCH($E451,Establishment!$A$2:$A$1047,0))</f>
        <v>#N/A</v>
      </c>
      <c r="G451" t="e">
        <f t="array" ref="G451">INDEX(Establishment!C$2:C$1047,MATCH($E451,Establishment!$A$2:$A$1047,0))</f>
        <v>#N/A</v>
      </c>
      <c r="H451" t="s">
        <v>20</v>
      </c>
      <c r="I451" s="4"/>
      <c r="J451" t="s">
        <v>20</v>
      </c>
      <c r="L451" s="4"/>
      <c r="M451" s="4">
        <f t="shared" si="58"/>
        <v>0</v>
      </c>
      <c r="N451" s="4">
        <f t="shared" si="59"/>
        <v>0</v>
      </c>
      <c r="O451" t="s">
        <v>20</v>
      </c>
      <c r="P451">
        <f t="array" ref="P451">INDEX(Items!B$2:B$1098,MATCH($O451,Items!$A$2:$A$1098,0))</f>
        <v>0</v>
      </c>
      <c r="Q451">
        <f t="array" ref="Q451">INDEX(Items!C$2:C$1098,MATCH($O451,Items!$A$2:$A$1098,0))</f>
        <v>0</v>
      </c>
      <c r="R451">
        <f t="array" ref="R451">INDEX(Items!D$2:D$1098,MATCH($O451,Items!$A$2:$A$1098,0))</f>
        <v>0</v>
      </c>
    </row>
    <row r="452" spans="1:18" ht="14.4" x14ac:dyDescent="0.3">
      <c r="A452">
        <f t="shared" si="55"/>
        <v>1</v>
      </c>
      <c r="B452" s="10" t="str">
        <f t="shared" si="56"/>
        <v/>
      </c>
      <c r="C452" s="2">
        <f t="shared" si="57"/>
        <v>1</v>
      </c>
      <c r="D452" s="3"/>
      <c r="E452" s="2"/>
      <c r="F452" t="e">
        <f t="array" ref="F452">INDEX(Establishment!B$2:B$1047,MATCH($E452,Establishment!$A$2:$A$1047,0))</f>
        <v>#N/A</v>
      </c>
      <c r="G452" t="e">
        <f t="array" ref="G452">INDEX(Establishment!C$2:C$1047,MATCH($E452,Establishment!$A$2:$A$1047,0))</f>
        <v>#N/A</v>
      </c>
      <c r="H452" t="s">
        <v>20</v>
      </c>
      <c r="I452" s="4"/>
      <c r="J452" t="s">
        <v>20</v>
      </c>
      <c r="L452" s="4"/>
      <c r="M452" s="4">
        <f t="shared" si="58"/>
        <v>0</v>
      </c>
      <c r="N452" s="4">
        <f t="shared" si="59"/>
        <v>0</v>
      </c>
      <c r="O452" t="s">
        <v>20</v>
      </c>
      <c r="P452">
        <f t="array" ref="P452">INDEX(Items!B$2:B$1098,MATCH($O452,Items!$A$2:$A$1098,0))</f>
        <v>0</v>
      </c>
      <c r="Q452">
        <f t="array" ref="Q452">INDEX(Items!C$2:C$1098,MATCH($O452,Items!$A$2:$A$1098,0))</f>
        <v>0</v>
      </c>
      <c r="R452">
        <f t="array" ref="R452">INDEX(Items!D$2:D$1098,MATCH($O452,Items!$A$2:$A$1098,0))</f>
        <v>0</v>
      </c>
    </row>
    <row r="453" spans="1:18" ht="14.4" x14ac:dyDescent="0.3">
      <c r="A453">
        <f t="shared" ref="A453:A516" si="60">IF(OR(D453&lt;&gt;D452,D453=""),1,IF(NOT(AND(E453=E452,F453=F452,G453=G452)),A452+1,IF(OR(H453="",AND(H453&lt;&gt;"",H453&lt;&gt;H452,H452&lt;&gt;"")),A452,A452+1)))</f>
        <v>1</v>
      </c>
      <c r="B453" s="10" t="str">
        <f t="shared" ref="B453:B516" si="61">IF(D453&lt;&gt;"",TEXT(D453,"YYYYMMDD")&amp;CHAR(64+A453),"")</f>
        <v/>
      </c>
      <c r="C453" s="2">
        <f t="shared" ref="C453:C516" si="62">IF(OR(B453="",B453&lt;&gt;B452),1,C452+1)</f>
        <v>1</v>
      </c>
      <c r="D453" s="3"/>
      <c r="E453" s="2"/>
      <c r="F453" t="e">
        <f t="array" ref="F453">INDEX(Establishment!B$2:B$1047,MATCH($E453,Establishment!$A$2:$A$1047,0))</f>
        <v>#N/A</v>
      </c>
      <c r="G453" t="e">
        <f t="array" ref="G453">INDEX(Establishment!C$2:C$1047,MATCH($E453,Establishment!$A$2:$A$1047,0))</f>
        <v>#N/A</v>
      </c>
      <c r="H453" t="s">
        <v>20</v>
      </c>
      <c r="I453" s="4"/>
      <c r="J453" t="s">
        <v>20</v>
      </c>
      <c r="L453" s="4"/>
      <c r="M453" s="4">
        <f t="shared" ref="M453:M516" si="63">K453*L453</f>
        <v>0</v>
      </c>
      <c r="N453" s="4">
        <f t="shared" ref="N453:N516" si="64">IF(B453=B452,N452+M453,M453)</f>
        <v>0</v>
      </c>
      <c r="O453" t="s">
        <v>20</v>
      </c>
      <c r="P453">
        <f t="array" ref="P453">INDEX(Items!B$2:B$1098,MATCH($O453,Items!$A$2:$A$1098,0))</f>
        <v>0</v>
      </c>
      <c r="Q453">
        <f t="array" ref="Q453">INDEX(Items!C$2:C$1098,MATCH($O453,Items!$A$2:$A$1098,0))</f>
        <v>0</v>
      </c>
      <c r="R453">
        <f t="array" ref="R453">INDEX(Items!D$2:D$1098,MATCH($O453,Items!$A$2:$A$1098,0))</f>
        <v>0</v>
      </c>
    </row>
    <row r="454" spans="1:18" ht="14.4" x14ac:dyDescent="0.3">
      <c r="A454">
        <f t="shared" si="60"/>
        <v>1</v>
      </c>
      <c r="B454" s="10" t="str">
        <f t="shared" si="61"/>
        <v/>
      </c>
      <c r="C454" s="2">
        <f t="shared" si="62"/>
        <v>1</v>
      </c>
      <c r="D454" s="3"/>
      <c r="E454" s="2"/>
      <c r="F454" t="e">
        <f t="array" ref="F454">INDEX(Establishment!B$2:B$1047,MATCH($E454,Establishment!$A$2:$A$1047,0))</f>
        <v>#N/A</v>
      </c>
      <c r="G454" t="e">
        <f t="array" ref="G454">INDEX(Establishment!C$2:C$1047,MATCH($E454,Establishment!$A$2:$A$1047,0))</f>
        <v>#N/A</v>
      </c>
      <c r="H454" t="s">
        <v>20</v>
      </c>
      <c r="I454" s="4"/>
      <c r="J454" t="s">
        <v>20</v>
      </c>
      <c r="L454" s="4"/>
      <c r="M454" s="4">
        <f t="shared" si="63"/>
        <v>0</v>
      </c>
      <c r="N454" s="4">
        <f t="shared" si="64"/>
        <v>0</v>
      </c>
      <c r="O454" t="s">
        <v>20</v>
      </c>
      <c r="P454">
        <f t="array" ref="P454">INDEX(Items!B$2:B$1098,MATCH($O454,Items!$A$2:$A$1098,0))</f>
        <v>0</v>
      </c>
      <c r="Q454">
        <f t="array" ref="Q454">INDEX(Items!C$2:C$1098,MATCH($O454,Items!$A$2:$A$1098,0))</f>
        <v>0</v>
      </c>
      <c r="R454">
        <f t="array" ref="R454">INDEX(Items!D$2:D$1098,MATCH($O454,Items!$A$2:$A$1098,0))</f>
        <v>0</v>
      </c>
    </row>
    <row r="455" spans="1:18" ht="14.4" x14ac:dyDescent="0.3">
      <c r="A455">
        <f t="shared" si="60"/>
        <v>1</v>
      </c>
      <c r="B455" s="10" t="str">
        <f t="shared" si="61"/>
        <v/>
      </c>
      <c r="C455" s="2">
        <f t="shared" si="62"/>
        <v>1</v>
      </c>
      <c r="D455" s="3"/>
      <c r="E455" s="2"/>
      <c r="F455" t="e">
        <f t="array" ref="F455">INDEX(Establishment!B$2:B$1047,MATCH($E455,Establishment!$A$2:$A$1047,0))</f>
        <v>#N/A</v>
      </c>
      <c r="G455" t="e">
        <f t="array" ref="G455">INDEX(Establishment!C$2:C$1047,MATCH($E455,Establishment!$A$2:$A$1047,0))</f>
        <v>#N/A</v>
      </c>
      <c r="H455" t="s">
        <v>20</v>
      </c>
      <c r="I455" s="4"/>
      <c r="J455" t="s">
        <v>20</v>
      </c>
      <c r="L455" s="4"/>
      <c r="M455" s="4">
        <f t="shared" si="63"/>
        <v>0</v>
      </c>
      <c r="N455" s="4">
        <f t="shared" si="64"/>
        <v>0</v>
      </c>
      <c r="O455" t="s">
        <v>20</v>
      </c>
      <c r="P455">
        <f t="array" ref="P455">INDEX(Items!B$2:B$1098,MATCH($O455,Items!$A$2:$A$1098,0))</f>
        <v>0</v>
      </c>
      <c r="Q455">
        <f t="array" ref="Q455">INDEX(Items!C$2:C$1098,MATCH($O455,Items!$A$2:$A$1098,0))</f>
        <v>0</v>
      </c>
      <c r="R455">
        <f t="array" ref="R455">INDEX(Items!D$2:D$1098,MATCH($O455,Items!$A$2:$A$1098,0))</f>
        <v>0</v>
      </c>
    </row>
    <row r="456" spans="1:18" ht="14.4" x14ac:dyDescent="0.3">
      <c r="A456">
        <f t="shared" si="60"/>
        <v>1</v>
      </c>
      <c r="B456" s="10" t="str">
        <f t="shared" si="61"/>
        <v/>
      </c>
      <c r="C456" s="2">
        <f t="shared" si="62"/>
        <v>1</v>
      </c>
      <c r="D456" s="3"/>
      <c r="E456" s="2"/>
      <c r="F456" t="e">
        <f t="array" ref="F456">INDEX(Establishment!B$2:B$1047,MATCH($E456,Establishment!$A$2:$A$1047,0))</f>
        <v>#N/A</v>
      </c>
      <c r="G456" t="e">
        <f t="array" ref="G456">INDEX(Establishment!C$2:C$1047,MATCH($E456,Establishment!$A$2:$A$1047,0))</f>
        <v>#N/A</v>
      </c>
      <c r="H456" t="s">
        <v>20</v>
      </c>
      <c r="I456" s="4"/>
      <c r="J456" t="s">
        <v>20</v>
      </c>
      <c r="L456" s="4"/>
      <c r="M456" s="4">
        <f t="shared" si="63"/>
        <v>0</v>
      </c>
      <c r="N456" s="4">
        <f t="shared" si="64"/>
        <v>0</v>
      </c>
      <c r="O456" t="s">
        <v>20</v>
      </c>
      <c r="P456">
        <f t="array" ref="P456">INDEX(Items!B$2:B$1098,MATCH($O456,Items!$A$2:$A$1098,0))</f>
        <v>0</v>
      </c>
      <c r="Q456">
        <f t="array" ref="Q456">INDEX(Items!C$2:C$1098,MATCH($O456,Items!$A$2:$A$1098,0))</f>
        <v>0</v>
      </c>
      <c r="R456">
        <f t="array" ref="R456">INDEX(Items!D$2:D$1098,MATCH($O456,Items!$A$2:$A$1098,0))</f>
        <v>0</v>
      </c>
    </row>
    <row r="457" spans="1:18" ht="14.4" x14ac:dyDescent="0.3">
      <c r="A457">
        <f t="shared" si="60"/>
        <v>1</v>
      </c>
      <c r="B457" s="10" t="str">
        <f t="shared" si="61"/>
        <v/>
      </c>
      <c r="C457" s="2">
        <f t="shared" si="62"/>
        <v>1</v>
      </c>
      <c r="D457" s="3"/>
      <c r="E457" s="2"/>
      <c r="F457" t="e">
        <f t="array" ref="F457">INDEX(Establishment!B$2:B$1047,MATCH($E457,Establishment!$A$2:$A$1047,0))</f>
        <v>#N/A</v>
      </c>
      <c r="G457" t="e">
        <f t="array" ref="G457">INDEX(Establishment!C$2:C$1047,MATCH($E457,Establishment!$A$2:$A$1047,0))</f>
        <v>#N/A</v>
      </c>
      <c r="H457" t="s">
        <v>20</v>
      </c>
      <c r="I457" s="4"/>
      <c r="J457" t="s">
        <v>20</v>
      </c>
      <c r="L457" s="4"/>
      <c r="M457" s="4">
        <f t="shared" si="63"/>
        <v>0</v>
      </c>
      <c r="N457" s="4">
        <f t="shared" si="64"/>
        <v>0</v>
      </c>
      <c r="O457" t="s">
        <v>20</v>
      </c>
      <c r="P457">
        <f t="array" ref="P457">INDEX(Items!B$2:B$1098,MATCH($O457,Items!$A$2:$A$1098,0))</f>
        <v>0</v>
      </c>
      <c r="Q457">
        <f t="array" ref="Q457">INDEX(Items!C$2:C$1098,MATCH($O457,Items!$A$2:$A$1098,0))</f>
        <v>0</v>
      </c>
      <c r="R457">
        <f t="array" ref="R457">INDEX(Items!D$2:D$1098,MATCH($O457,Items!$A$2:$A$1098,0))</f>
        <v>0</v>
      </c>
    </row>
    <row r="458" spans="1:18" ht="14.4" x14ac:dyDescent="0.3">
      <c r="A458">
        <f t="shared" si="60"/>
        <v>1</v>
      </c>
      <c r="B458" s="10" t="str">
        <f t="shared" si="61"/>
        <v/>
      </c>
      <c r="C458" s="2">
        <f t="shared" si="62"/>
        <v>1</v>
      </c>
      <c r="D458" s="3"/>
      <c r="E458" s="2"/>
      <c r="F458" t="e">
        <f t="array" ref="F458">INDEX(Establishment!B$2:B$1047,MATCH($E458,Establishment!$A$2:$A$1047,0))</f>
        <v>#N/A</v>
      </c>
      <c r="G458" t="e">
        <f t="array" ref="G458">INDEX(Establishment!C$2:C$1047,MATCH($E458,Establishment!$A$2:$A$1047,0))</f>
        <v>#N/A</v>
      </c>
      <c r="H458" t="s">
        <v>20</v>
      </c>
      <c r="I458" s="4"/>
      <c r="J458" t="s">
        <v>20</v>
      </c>
      <c r="L458" s="4"/>
      <c r="M458" s="4">
        <f t="shared" si="63"/>
        <v>0</v>
      </c>
      <c r="N458" s="4">
        <f t="shared" si="64"/>
        <v>0</v>
      </c>
      <c r="O458" t="s">
        <v>20</v>
      </c>
      <c r="P458">
        <f t="array" ref="P458">INDEX(Items!B$2:B$1098,MATCH($O458,Items!$A$2:$A$1098,0))</f>
        <v>0</v>
      </c>
      <c r="Q458">
        <f t="array" ref="Q458">INDEX(Items!C$2:C$1098,MATCH($O458,Items!$A$2:$A$1098,0))</f>
        <v>0</v>
      </c>
      <c r="R458">
        <f t="array" ref="R458">INDEX(Items!D$2:D$1098,MATCH($O458,Items!$A$2:$A$1098,0))</f>
        <v>0</v>
      </c>
    </row>
    <row r="459" spans="1:18" ht="14.4" x14ac:dyDescent="0.3">
      <c r="A459">
        <f t="shared" si="60"/>
        <v>1</v>
      </c>
      <c r="B459" s="10" t="str">
        <f t="shared" si="61"/>
        <v/>
      </c>
      <c r="C459" s="2">
        <f t="shared" si="62"/>
        <v>1</v>
      </c>
      <c r="D459" s="3"/>
      <c r="E459" s="2"/>
      <c r="F459" t="e">
        <f t="array" ref="F459">INDEX(Establishment!B$2:B$1047,MATCH($E459,Establishment!$A$2:$A$1047,0))</f>
        <v>#N/A</v>
      </c>
      <c r="G459" t="e">
        <f t="array" ref="G459">INDEX(Establishment!C$2:C$1047,MATCH($E459,Establishment!$A$2:$A$1047,0))</f>
        <v>#N/A</v>
      </c>
      <c r="H459" t="s">
        <v>20</v>
      </c>
      <c r="I459" s="4"/>
      <c r="J459" t="s">
        <v>20</v>
      </c>
      <c r="L459" s="4"/>
      <c r="M459" s="4">
        <f t="shared" si="63"/>
        <v>0</v>
      </c>
      <c r="N459" s="4">
        <f t="shared" si="64"/>
        <v>0</v>
      </c>
      <c r="O459" t="s">
        <v>20</v>
      </c>
      <c r="P459">
        <f t="array" ref="P459">INDEX(Items!B$2:B$1098,MATCH($O459,Items!$A$2:$A$1098,0))</f>
        <v>0</v>
      </c>
      <c r="Q459">
        <f t="array" ref="Q459">INDEX(Items!C$2:C$1098,MATCH($O459,Items!$A$2:$A$1098,0))</f>
        <v>0</v>
      </c>
      <c r="R459">
        <f t="array" ref="R459">INDEX(Items!D$2:D$1098,MATCH($O459,Items!$A$2:$A$1098,0))</f>
        <v>0</v>
      </c>
    </row>
    <row r="460" spans="1:18" ht="14.4" x14ac:dyDescent="0.3">
      <c r="A460">
        <f t="shared" si="60"/>
        <v>1</v>
      </c>
      <c r="B460" s="10" t="str">
        <f t="shared" si="61"/>
        <v/>
      </c>
      <c r="C460" s="2">
        <f t="shared" si="62"/>
        <v>1</v>
      </c>
      <c r="D460" s="3"/>
      <c r="E460" s="2"/>
      <c r="F460" t="e">
        <f t="array" ref="F460">INDEX(Establishment!B$2:B$1047,MATCH($E460,Establishment!$A$2:$A$1047,0))</f>
        <v>#N/A</v>
      </c>
      <c r="G460" t="e">
        <f t="array" ref="G460">INDEX(Establishment!C$2:C$1047,MATCH($E460,Establishment!$A$2:$A$1047,0))</f>
        <v>#N/A</v>
      </c>
      <c r="H460" t="s">
        <v>20</v>
      </c>
      <c r="I460" s="4"/>
      <c r="J460" t="s">
        <v>20</v>
      </c>
      <c r="L460" s="4"/>
      <c r="M460" s="4">
        <f t="shared" si="63"/>
        <v>0</v>
      </c>
      <c r="N460" s="4">
        <f t="shared" si="64"/>
        <v>0</v>
      </c>
      <c r="O460" t="s">
        <v>20</v>
      </c>
      <c r="P460">
        <f t="array" ref="P460">INDEX(Items!B$2:B$1098,MATCH($O460,Items!$A$2:$A$1098,0))</f>
        <v>0</v>
      </c>
      <c r="Q460">
        <f t="array" ref="Q460">INDEX(Items!C$2:C$1098,MATCH($O460,Items!$A$2:$A$1098,0))</f>
        <v>0</v>
      </c>
      <c r="R460">
        <f t="array" ref="R460">INDEX(Items!D$2:D$1098,MATCH($O460,Items!$A$2:$A$1098,0))</f>
        <v>0</v>
      </c>
    </row>
    <row r="461" spans="1:18" ht="14.4" x14ac:dyDescent="0.3">
      <c r="A461">
        <f t="shared" si="60"/>
        <v>1</v>
      </c>
      <c r="B461" s="10" t="str">
        <f t="shared" si="61"/>
        <v/>
      </c>
      <c r="C461" s="2">
        <f t="shared" si="62"/>
        <v>1</v>
      </c>
      <c r="D461" s="3"/>
      <c r="E461" s="2"/>
      <c r="F461" t="e">
        <f t="array" ref="F461">INDEX(Establishment!B$2:B$1047,MATCH($E461,Establishment!$A$2:$A$1047,0))</f>
        <v>#N/A</v>
      </c>
      <c r="G461" t="e">
        <f t="array" ref="G461">INDEX(Establishment!C$2:C$1047,MATCH($E461,Establishment!$A$2:$A$1047,0))</f>
        <v>#N/A</v>
      </c>
      <c r="H461" t="s">
        <v>20</v>
      </c>
      <c r="I461" s="4"/>
      <c r="J461" t="s">
        <v>20</v>
      </c>
      <c r="L461" s="4"/>
      <c r="M461" s="4">
        <f t="shared" si="63"/>
        <v>0</v>
      </c>
      <c r="N461" s="4">
        <f t="shared" si="64"/>
        <v>0</v>
      </c>
      <c r="O461" t="s">
        <v>20</v>
      </c>
      <c r="P461">
        <f t="array" ref="P461">INDEX(Items!B$2:B$1098,MATCH($O461,Items!$A$2:$A$1098,0))</f>
        <v>0</v>
      </c>
      <c r="Q461">
        <f t="array" ref="Q461">INDEX(Items!C$2:C$1098,MATCH($O461,Items!$A$2:$A$1098,0))</f>
        <v>0</v>
      </c>
      <c r="R461">
        <f t="array" ref="R461">INDEX(Items!D$2:D$1098,MATCH($O461,Items!$A$2:$A$1098,0))</f>
        <v>0</v>
      </c>
    </row>
    <row r="462" spans="1:18" ht="14.4" x14ac:dyDescent="0.3">
      <c r="A462">
        <f t="shared" si="60"/>
        <v>1</v>
      </c>
      <c r="B462" s="10" t="str">
        <f t="shared" si="61"/>
        <v/>
      </c>
      <c r="C462" s="2">
        <f t="shared" si="62"/>
        <v>1</v>
      </c>
      <c r="D462" s="3"/>
      <c r="E462" s="2"/>
      <c r="F462" t="e">
        <f t="array" ref="F462">INDEX(Establishment!B$2:B$1047,MATCH($E462,Establishment!$A$2:$A$1047,0))</f>
        <v>#N/A</v>
      </c>
      <c r="G462" t="e">
        <f t="array" ref="G462">INDEX(Establishment!C$2:C$1047,MATCH($E462,Establishment!$A$2:$A$1047,0))</f>
        <v>#N/A</v>
      </c>
      <c r="H462" t="s">
        <v>20</v>
      </c>
      <c r="I462" s="4"/>
      <c r="J462" t="s">
        <v>20</v>
      </c>
      <c r="L462" s="4"/>
      <c r="M462" s="4">
        <f t="shared" si="63"/>
        <v>0</v>
      </c>
      <c r="N462" s="4">
        <f t="shared" si="64"/>
        <v>0</v>
      </c>
      <c r="O462" t="s">
        <v>20</v>
      </c>
      <c r="P462">
        <f t="array" ref="P462">INDEX(Items!B$2:B$1098,MATCH($O462,Items!$A$2:$A$1098,0))</f>
        <v>0</v>
      </c>
      <c r="Q462">
        <f t="array" ref="Q462">INDEX(Items!C$2:C$1098,MATCH($O462,Items!$A$2:$A$1098,0))</f>
        <v>0</v>
      </c>
      <c r="R462">
        <f t="array" ref="R462">INDEX(Items!D$2:D$1098,MATCH($O462,Items!$A$2:$A$1098,0))</f>
        <v>0</v>
      </c>
    </row>
    <row r="463" spans="1:18" ht="14.4" x14ac:dyDescent="0.3">
      <c r="A463">
        <f t="shared" si="60"/>
        <v>1</v>
      </c>
      <c r="B463" s="10" t="str">
        <f t="shared" si="61"/>
        <v/>
      </c>
      <c r="C463" s="2">
        <f t="shared" si="62"/>
        <v>1</v>
      </c>
      <c r="D463" s="3"/>
      <c r="E463" s="2"/>
      <c r="F463" t="e">
        <f t="array" ref="F463">INDEX(Establishment!B$2:B$1047,MATCH($E463,Establishment!$A$2:$A$1047,0))</f>
        <v>#N/A</v>
      </c>
      <c r="G463" t="e">
        <f t="array" ref="G463">INDEX(Establishment!C$2:C$1047,MATCH($E463,Establishment!$A$2:$A$1047,0))</f>
        <v>#N/A</v>
      </c>
      <c r="H463" t="s">
        <v>20</v>
      </c>
      <c r="I463" s="4"/>
      <c r="J463" t="s">
        <v>20</v>
      </c>
      <c r="L463" s="4"/>
      <c r="M463" s="4">
        <f t="shared" si="63"/>
        <v>0</v>
      </c>
      <c r="N463" s="4">
        <f t="shared" si="64"/>
        <v>0</v>
      </c>
      <c r="O463" t="s">
        <v>20</v>
      </c>
      <c r="P463">
        <f t="array" ref="P463">INDEX(Items!B$2:B$1098,MATCH($O463,Items!$A$2:$A$1098,0))</f>
        <v>0</v>
      </c>
      <c r="Q463">
        <f t="array" ref="Q463">INDEX(Items!C$2:C$1098,MATCH($O463,Items!$A$2:$A$1098,0))</f>
        <v>0</v>
      </c>
      <c r="R463">
        <f t="array" ref="R463">INDEX(Items!D$2:D$1098,MATCH($O463,Items!$A$2:$A$1098,0))</f>
        <v>0</v>
      </c>
    </row>
    <row r="464" spans="1:18" ht="14.4" x14ac:dyDescent="0.3">
      <c r="A464">
        <f t="shared" si="60"/>
        <v>1</v>
      </c>
      <c r="B464" s="10" t="str">
        <f t="shared" si="61"/>
        <v/>
      </c>
      <c r="C464" s="2">
        <f t="shared" si="62"/>
        <v>1</v>
      </c>
      <c r="D464" s="3"/>
      <c r="E464" s="2"/>
      <c r="F464" t="e">
        <f t="array" ref="F464">INDEX(Establishment!B$2:B$1047,MATCH($E464,Establishment!$A$2:$A$1047,0))</f>
        <v>#N/A</v>
      </c>
      <c r="G464" t="e">
        <f t="array" ref="G464">INDEX(Establishment!C$2:C$1047,MATCH($E464,Establishment!$A$2:$A$1047,0))</f>
        <v>#N/A</v>
      </c>
      <c r="H464" t="s">
        <v>20</v>
      </c>
      <c r="I464" s="4"/>
      <c r="J464" t="s">
        <v>20</v>
      </c>
      <c r="L464" s="4"/>
      <c r="M464" s="4">
        <f t="shared" si="63"/>
        <v>0</v>
      </c>
      <c r="N464" s="4">
        <f t="shared" si="64"/>
        <v>0</v>
      </c>
      <c r="O464" t="s">
        <v>20</v>
      </c>
      <c r="P464">
        <f t="array" ref="P464">INDEX(Items!B$2:B$1098,MATCH($O464,Items!$A$2:$A$1098,0))</f>
        <v>0</v>
      </c>
      <c r="Q464">
        <f t="array" ref="Q464">INDEX(Items!C$2:C$1098,MATCH($O464,Items!$A$2:$A$1098,0))</f>
        <v>0</v>
      </c>
      <c r="R464">
        <f t="array" ref="R464">INDEX(Items!D$2:D$1098,MATCH($O464,Items!$A$2:$A$1098,0))</f>
        <v>0</v>
      </c>
    </row>
    <row r="465" spans="1:18" ht="14.4" x14ac:dyDescent="0.3">
      <c r="A465">
        <f t="shared" si="60"/>
        <v>1</v>
      </c>
      <c r="B465" s="10" t="str">
        <f t="shared" si="61"/>
        <v/>
      </c>
      <c r="C465" s="2">
        <f t="shared" si="62"/>
        <v>1</v>
      </c>
      <c r="D465" s="3"/>
      <c r="E465" s="2"/>
      <c r="F465" t="e">
        <f t="array" ref="F465">INDEX(Establishment!B$2:B$1047,MATCH($E465,Establishment!$A$2:$A$1047,0))</f>
        <v>#N/A</v>
      </c>
      <c r="G465" t="e">
        <f t="array" ref="G465">INDEX(Establishment!C$2:C$1047,MATCH($E465,Establishment!$A$2:$A$1047,0))</f>
        <v>#N/A</v>
      </c>
      <c r="H465" t="s">
        <v>20</v>
      </c>
      <c r="I465" s="4"/>
      <c r="J465" t="s">
        <v>20</v>
      </c>
      <c r="L465" s="4"/>
      <c r="M465" s="4">
        <f t="shared" si="63"/>
        <v>0</v>
      </c>
      <c r="N465" s="4">
        <f t="shared" si="64"/>
        <v>0</v>
      </c>
      <c r="O465" t="s">
        <v>20</v>
      </c>
      <c r="P465">
        <f t="array" ref="P465">INDEX(Items!B$2:B$1098,MATCH($O465,Items!$A$2:$A$1098,0))</f>
        <v>0</v>
      </c>
      <c r="Q465">
        <f t="array" ref="Q465">INDEX(Items!C$2:C$1098,MATCH($O465,Items!$A$2:$A$1098,0))</f>
        <v>0</v>
      </c>
      <c r="R465">
        <f t="array" ref="R465">INDEX(Items!D$2:D$1098,MATCH($O465,Items!$A$2:$A$1098,0))</f>
        <v>0</v>
      </c>
    </row>
    <row r="466" spans="1:18" ht="14.4" x14ac:dyDescent="0.3">
      <c r="A466">
        <f t="shared" si="60"/>
        <v>1</v>
      </c>
      <c r="B466" s="10" t="str">
        <f t="shared" si="61"/>
        <v/>
      </c>
      <c r="C466" s="2">
        <f t="shared" si="62"/>
        <v>1</v>
      </c>
      <c r="D466" s="3"/>
      <c r="E466" s="2"/>
      <c r="F466" t="e">
        <f t="array" ref="F466">INDEX(Establishment!B$2:B$1047,MATCH($E466,Establishment!$A$2:$A$1047,0))</f>
        <v>#N/A</v>
      </c>
      <c r="G466" t="e">
        <f t="array" ref="G466">INDEX(Establishment!C$2:C$1047,MATCH($E466,Establishment!$A$2:$A$1047,0))</f>
        <v>#N/A</v>
      </c>
      <c r="H466" t="s">
        <v>20</v>
      </c>
      <c r="I466" s="4"/>
      <c r="J466" t="s">
        <v>20</v>
      </c>
      <c r="L466" s="4"/>
      <c r="M466" s="4">
        <f t="shared" si="63"/>
        <v>0</v>
      </c>
      <c r="N466" s="4">
        <f t="shared" si="64"/>
        <v>0</v>
      </c>
      <c r="O466" t="s">
        <v>20</v>
      </c>
      <c r="P466">
        <f t="array" ref="P466">INDEX(Items!B$2:B$1098,MATCH($O466,Items!$A$2:$A$1098,0))</f>
        <v>0</v>
      </c>
      <c r="Q466">
        <f t="array" ref="Q466">INDEX(Items!C$2:C$1098,MATCH($O466,Items!$A$2:$A$1098,0))</f>
        <v>0</v>
      </c>
      <c r="R466">
        <f t="array" ref="R466">INDEX(Items!D$2:D$1098,MATCH($O466,Items!$A$2:$A$1098,0))</f>
        <v>0</v>
      </c>
    </row>
    <row r="467" spans="1:18" ht="14.4" x14ac:dyDescent="0.3">
      <c r="A467">
        <f t="shared" si="60"/>
        <v>1</v>
      </c>
      <c r="B467" s="10" t="str">
        <f t="shared" si="61"/>
        <v/>
      </c>
      <c r="C467" s="2">
        <f t="shared" si="62"/>
        <v>1</v>
      </c>
      <c r="D467" s="3"/>
      <c r="E467" s="2"/>
      <c r="F467" t="e">
        <f t="array" ref="F467">INDEX(Establishment!B$2:B$1047,MATCH($E467,Establishment!$A$2:$A$1047,0))</f>
        <v>#N/A</v>
      </c>
      <c r="G467" t="e">
        <f t="array" ref="G467">INDEX(Establishment!C$2:C$1047,MATCH($E467,Establishment!$A$2:$A$1047,0))</f>
        <v>#N/A</v>
      </c>
      <c r="H467" t="s">
        <v>20</v>
      </c>
      <c r="I467" s="4"/>
      <c r="J467" t="s">
        <v>20</v>
      </c>
      <c r="L467" s="4"/>
      <c r="M467" s="4">
        <f t="shared" si="63"/>
        <v>0</v>
      </c>
      <c r="N467" s="4">
        <f t="shared" si="64"/>
        <v>0</v>
      </c>
      <c r="O467" t="s">
        <v>20</v>
      </c>
      <c r="P467">
        <f t="array" ref="P467">INDEX(Items!B$2:B$1098,MATCH($O467,Items!$A$2:$A$1098,0))</f>
        <v>0</v>
      </c>
      <c r="Q467">
        <f t="array" ref="Q467">INDEX(Items!C$2:C$1098,MATCH($O467,Items!$A$2:$A$1098,0))</f>
        <v>0</v>
      </c>
      <c r="R467">
        <f t="array" ref="R467">INDEX(Items!D$2:D$1098,MATCH($O467,Items!$A$2:$A$1098,0))</f>
        <v>0</v>
      </c>
    </row>
    <row r="468" spans="1:18" ht="14.4" x14ac:dyDescent="0.3">
      <c r="A468">
        <f t="shared" si="60"/>
        <v>1</v>
      </c>
      <c r="B468" s="10" t="str">
        <f t="shared" si="61"/>
        <v/>
      </c>
      <c r="C468" s="2">
        <f t="shared" si="62"/>
        <v>1</v>
      </c>
      <c r="D468" s="3"/>
      <c r="E468" s="2"/>
      <c r="F468" t="e">
        <f t="array" ref="F468">INDEX(Establishment!B$2:B$1047,MATCH($E468,Establishment!$A$2:$A$1047,0))</f>
        <v>#N/A</v>
      </c>
      <c r="G468" t="e">
        <f t="array" ref="G468">INDEX(Establishment!C$2:C$1047,MATCH($E468,Establishment!$A$2:$A$1047,0))</f>
        <v>#N/A</v>
      </c>
      <c r="H468" t="s">
        <v>20</v>
      </c>
      <c r="I468" s="4"/>
      <c r="J468" t="s">
        <v>20</v>
      </c>
      <c r="L468" s="4"/>
      <c r="M468" s="4">
        <f t="shared" si="63"/>
        <v>0</v>
      </c>
      <c r="N468" s="4">
        <f t="shared" si="64"/>
        <v>0</v>
      </c>
      <c r="O468" t="s">
        <v>20</v>
      </c>
      <c r="P468">
        <f t="array" ref="P468">INDEX(Items!B$2:B$1098,MATCH($O468,Items!$A$2:$A$1098,0))</f>
        <v>0</v>
      </c>
      <c r="Q468">
        <f t="array" ref="Q468">INDEX(Items!C$2:C$1098,MATCH($O468,Items!$A$2:$A$1098,0))</f>
        <v>0</v>
      </c>
      <c r="R468">
        <f t="array" ref="R468">INDEX(Items!D$2:D$1098,MATCH($O468,Items!$A$2:$A$1098,0))</f>
        <v>0</v>
      </c>
    </row>
    <row r="469" spans="1:18" ht="14.4" x14ac:dyDescent="0.3">
      <c r="A469">
        <f t="shared" si="60"/>
        <v>1</v>
      </c>
      <c r="B469" s="10" t="str">
        <f t="shared" si="61"/>
        <v/>
      </c>
      <c r="C469" s="2">
        <f t="shared" si="62"/>
        <v>1</v>
      </c>
      <c r="D469" s="3"/>
      <c r="E469" s="2"/>
      <c r="F469" t="e">
        <f t="array" ref="F469">INDEX(Establishment!B$2:B$1047,MATCH($E469,Establishment!$A$2:$A$1047,0))</f>
        <v>#N/A</v>
      </c>
      <c r="G469" t="e">
        <f t="array" ref="G469">INDEX(Establishment!C$2:C$1047,MATCH($E469,Establishment!$A$2:$A$1047,0))</f>
        <v>#N/A</v>
      </c>
      <c r="H469" t="s">
        <v>20</v>
      </c>
      <c r="I469" s="4"/>
      <c r="J469" t="s">
        <v>20</v>
      </c>
      <c r="L469" s="4"/>
      <c r="M469" s="4">
        <f t="shared" si="63"/>
        <v>0</v>
      </c>
      <c r="N469" s="4">
        <f t="shared" si="64"/>
        <v>0</v>
      </c>
      <c r="O469" t="s">
        <v>20</v>
      </c>
      <c r="P469">
        <f t="array" ref="P469">INDEX(Items!B$2:B$1098,MATCH($O469,Items!$A$2:$A$1098,0))</f>
        <v>0</v>
      </c>
      <c r="Q469">
        <f t="array" ref="Q469">INDEX(Items!C$2:C$1098,MATCH($O469,Items!$A$2:$A$1098,0))</f>
        <v>0</v>
      </c>
      <c r="R469">
        <f t="array" ref="R469">INDEX(Items!D$2:D$1098,MATCH($O469,Items!$A$2:$A$1098,0))</f>
        <v>0</v>
      </c>
    </row>
    <row r="470" spans="1:18" ht="14.4" x14ac:dyDescent="0.3">
      <c r="A470">
        <f t="shared" si="60"/>
        <v>1</v>
      </c>
      <c r="B470" s="10" t="str">
        <f t="shared" si="61"/>
        <v/>
      </c>
      <c r="C470" s="2">
        <f t="shared" si="62"/>
        <v>1</v>
      </c>
      <c r="D470" s="3"/>
      <c r="E470" s="2"/>
      <c r="F470" t="e">
        <f t="array" ref="F470">INDEX(Establishment!B$2:B$1047,MATCH($E470,Establishment!$A$2:$A$1047,0))</f>
        <v>#N/A</v>
      </c>
      <c r="G470" t="e">
        <f t="array" ref="G470">INDEX(Establishment!C$2:C$1047,MATCH($E470,Establishment!$A$2:$A$1047,0))</f>
        <v>#N/A</v>
      </c>
      <c r="H470" t="s">
        <v>20</v>
      </c>
      <c r="I470" s="4"/>
      <c r="J470" t="s">
        <v>20</v>
      </c>
      <c r="L470" s="4"/>
      <c r="M470" s="4">
        <f t="shared" si="63"/>
        <v>0</v>
      </c>
      <c r="N470" s="4">
        <f t="shared" si="64"/>
        <v>0</v>
      </c>
      <c r="O470" t="s">
        <v>20</v>
      </c>
      <c r="P470">
        <f t="array" ref="P470">INDEX(Items!B$2:B$1098,MATCH($O470,Items!$A$2:$A$1098,0))</f>
        <v>0</v>
      </c>
      <c r="Q470">
        <f t="array" ref="Q470">INDEX(Items!C$2:C$1098,MATCH($O470,Items!$A$2:$A$1098,0))</f>
        <v>0</v>
      </c>
      <c r="R470">
        <f t="array" ref="R470">INDEX(Items!D$2:D$1098,MATCH($O470,Items!$A$2:$A$1098,0))</f>
        <v>0</v>
      </c>
    </row>
    <row r="471" spans="1:18" ht="14.4" x14ac:dyDescent="0.3">
      <c r="A471">
        <f t="shared" si="60"/>
        <v>1</v>
      </c>
      <c r="B471" s="10" t="str">
        <f t="shared" si="61"/>
        <v/>
      </c>
      <c r="C471" s="2">
        <f t="shared" si="62"/>
        <v>1</v>
      </c>
      <c r="D471" s="3"/>
      <c r="E471" s="2"/>
      <c r="F471" t="e">
        <f t="array" ref="F471">INDEX(Establishment!B$2:B$1047,MATCH($E471,Establishment!$A$2:$A$1047,0))</f>
        <v>#N/A</v>
      </c>
      <c r="G471" t="e">
        <f t="array" ref="G471">INDEX(Establishment!C$2:C$1047,MATCH($E471,Establishment!$A$2:$A$1047,0))</f>
        <v>#N/A</v>
      </c>
      <c r="H471" t="s">
        <v>20</v>
      </c>
      <c r="I471" s="4"/>
      <c r="J471" t="s">
        <v>20</v>
      </c>
      <c r="L471" s="4"/>
      <c r="M471" s="4">
        <f t="shared" si="63"/>
        <v>0</v>
      </c>
      <c r="N471" s="4">
        <f t="shared" si="64"/>
        <v>0</v>
      </c>
      <c r="O471" t="s">
        <v>20</v>
      </c>
      <c r="P471">
        <f t="array" ref="P471">INDEX(Items!B$2:B$1098,MATCH($O471,Items!$A$2:$A$1098,0))</f>
        <v>0</v>
      </c>
      <c r="Q471">
        <f t="array" ref="Q471">INDEX(Items!C$2:C$1098,MATCH($O471,Items!$A$2:$A$1098,0))</f>
        <v>0</v>
      </c>
      <c r="R471">
        <f t="array" ref="R471">INDEX(Items!D$2:D$1098,MATCH($O471,Items!$A$2:$A$1098,0))</f>
        <v>0</v>
      </c>
    </row>
    <row r="472" spans="1:18" ht="14.4" x14ac:dyDescent="0.3">
      <c r="A472">
        <f t="shared" si="60"/>
        <v>1</v>
      </c>
      <c r="B472" s="10" t="str">
        <f t="shared" si="61"/>
        <v/>
      </c>
      <c r="C472" s="2">
        <f t="shared" si="62"/>
        <v>1</v>
      </c>
      <c r="D472" s="3"/>
      <c r="E472" s="2"/>
      <c r="F472" t="e">
        <f t="array" ref="F472">INDEX(Establishment!B$2:B$1047,MATCH($E472,Establishment!$A$2:$A$1047,0))</f>
        <v>#N/A</v>
      </c>
      <c r="G472" t="e">
        <f t="array" ref="G472">INDEX(Establishment!C$2:C$1047,MATCH($E472,Establishment!$A$2:$A$1047,0))</f>
        <v>#N/A</v>
      </c>
      <c r="H472" t="s">
        <v>20</v>
      </c>
      <c r="I472" s="4"/>
      <c r="J472" t="s">
        <v>20</v>
      </c>
      <c r="L472" s="4"/>
      <c r="M472" s="4">
        <f t="shared" si="63"/>
        <v>0</v>
      </c>
      <c r="N472" s="4">
        <f t="shared" si="64"/>
        <v>0</v>
      </c>
      <c r="O472" t="s">
        <v>20</v>
      </c>
      <c r="P472">
        <f t="array" ref="P472">INDEX(Items!B$2:B$1098,MATCH($O472,Items!$A$2:$A$1098,0))</f>
        <v>0</v>
      </c>
      <c r="Q472">
        <f t="array" ref="Q472">INDEX(Items!C$2:C$1098,MATCH($O472,Items!$A$2:$A$1098,0))</f>
        <v>0</v>
      </c>
      <c r="R472">
        <f t="array" ref="R472">INDEX(Items!D$2:D$1098,MATCH($O472,Items!$A$2:$A$1098,0))</f>
        <v>0</v>
      </c>
    </row>
    <row r="473" spans="1:18" ht="14.4" x14ac:dyDescent="0.3">
      <c r="A473">
        <f t="shared" si="60"/>
        <v>1</v>
      </c>
      <c r="B473" s="10" t="str">
        <f t="shared" si="61"/>
        <v/>
      </c>
      <c r="C473" s="2">
        <f t="shared" si="62"/>
        <v>1</v>
      </c>
      <c r="D473" s="3"/>
      <c r="E473" s="2"/>
      <c r="F473" t="e">
        <f t="array" ref="F473">INDEX(Establishment!B$2:B$1047,MATCH($E473,Establishment!$A$2:$A$1047,0))</f>
        <v>#N/A</v>
      </c>
      <c r="G473" t="e">
        <f t="array" ref="G473">INDEX(Establishment!C$2:C$1047,MATCH($E473,Establishment!$A$2:$A$1047,0))</f>
        <v>#N/A</v>
      </c>
      <c r="H473" t="s">
        <v>20</v>
      </c>
      <c r="I473" s="4"/>
      <c r="J473" t="s">
        <v>20</v>
      </c>
      <c r="L473" s="4"/>
      <c r="M473" s="4">
        <f t="shared" si="63"/>
        <v>0</v>
      </c>
      <c r="N473" s="4">
        <f t="shared" si="64"/>
        <v>0</v>
      </c>
      <c r="O473" t="s">
        <v>20</v>
      </c>
      <c r="P473">
        <f t="array" ref="P473">INDEX(Items!B$2:B$1098,MATCH($O473,Items!$A$2:$A$1098,0))</f>
        <v>0</v>
      </c>
      <c r="Q473">
        <f t="array" ref="Q473">INDEX(Items!C$2:C$1098,MATCH($O473,Items!$A$2:$A$1098,0))</f>
        <v>0</v>
      </c>
      <c r="R473">
        <f t="array" ref="R473">INDEX(Items!D$2:D$1098,MATCH($O473,Items!$A$2:$A$1098,0))</f>
        <v>0</v>
      </c>
    </row>
    <row r="474" spans="1:18" ht="14.4" x14ac:dyDescent="0.3">
      <c r="A474">
        <f t="shared" si="60"/>
        <v>1</v>
      </c>
      <c r="B474" s="10" t="str">
        <f t="shared" si="61"/>
        <v/>
      </c>
      <c r="C474" s="2">
        <f t="shared" si="62"/>
        <v>1</v>
      </c>
      <c r="D474" s="3"/>
      <c r="E474" s="2"/>
      <c r="F474" t="e">
        <f t="array" ref="F474">INDEX(Establishment!B$2:B$1047,MATCH($E474,Establishment!$A$2:$A$1047,0))</f>
        <v>#N/A</v>
      </c>
      <c r="G474" t="e">
        <f t="array" ref="G474">INDEX(Establishment!C$2:C$1047,MATCH($E474,Establishment!$A$2:$A$1047,0))</f>
        <v>#N/A</v>
      </c>
      <c r="H474" t="s">
        <v>20</v>
      </c>
      <c r="I474" s="4"/>
      <c r="J474" t="s">
        <v>20</v>
      </c>
      <c r="L474" s="4"/>
      <c r="M474" s="4">
        <f t="shared" si="63"/>
        <v>0</v>
      </c>
      <c r="N474" s="4">
        <f t="shared" si="64"/>
        <v>0</v>
      </c>
      <c r="O474" t="s">
        <v>20</v>
      </c>
      <c r="P474">
        <f t="array" ref="P474">INDEX(Items!B$2:B$1098,MATCH($O474,Items!$A$2:$A$1098,0))</f>
        <v>0</v>
      </c>
      <c r="Q474">
        <f t="array" ref="Q474">INDEX(Items!C$2:C$1098,MATCH($O474,Items!$A$2:$A$1098,0))</f>
        <v>0</v>
      </c>
      <c r="R474">
        <f t="array" ref="R474">INDEX(Items!D$2:D$1098,MATCH($O474,Items!$A$2:$A$1098,0))</f>
        <v>0</v>
      </c>
    </row>
    <row r="475" spans="1:18" ht="14.4" x14ac:dyDescent="0.3">
      <c r="A475">
        <f t="shared" si="60"/>
        <v>1</v>
      </c>
      <c r="B475" s="10" t="str">
        <f t="shared" si="61"/>
        <v/>
      </c>
      <c r="C475" s="2">
        <f t="shared" si="62"/>
        <v>1</v>
      </c>
      <c r="D475" s="3"/>
      <c r="E475" s="2"/>
      <c r="F475" t="e">
        <f t="array" ref="F475">INDEX(Establishment!B$2:B$1047,MATCH($E475,Establishment!$A$2:$A$1047,0))</f>
        <v>#N/A</v>
      </c>
      <c r="G475" t="e">
        <f t="array" ref="G475">INDEX(Establishment!C$2:C$1047,MATCH($E475,Establishment!$A$2:$A$1047,0))</f>
        <v>#N/A</v>
      </c>
      <c r="H475" t="s">
        <v>20</v>
      </c>
      <c r="I475" s="4"/>
      <c r="J475" t="s">
        <v>20</v>
      </c>
      <c r="L475" s="4"/>
      <c r="M475" s="4">
        <f t="shared" si="63"/>
        <v>0</v>
      </c>
      <c r="N475" s="4">
        <f t="shared" si="64"/>
        <v>0</v>
      </c>
      <c r="O475" t="s">
        <v>20</v>
      </c>
      <c r="P475">
        <f t="array" ref="P475">INDEX(Items!B$2:B$1098,MATCH($O475,Items!$A$2:$A$1098,0))</f>
        <v>0</v>
      </c>
      <c r="Q475">
        <f t="array" ref="Q475">INDEX(Items!C$2:C$1098,MATCH($O475,Items!$A$2:$A$1098,0))</f>
        <v>0</v>
      </c>
      <c r="R475">
        <f t="array" ref="R475">INDEX(Items!D$2:D$1098,MATCH($O475,Items!$A$2:$A$1098,0))</f>
        <v>0</v>
      </c>
    </row>
    <row r="476" spans="1:18" ht="14.4" x14ac:dyDescent="0.3">
      <c r="A476">
        <f t="shared" si="60"/>
        <v>1</v>
      </c>
      <c r="B476" s="10" t="str">
        <f t="shared" si="61"/>
        <v/>
      </c>
      <c r="C476" s="2">
        <f t="shared" si="62"/>
        <v>1</v>
      </c>
      <c r="D476" s="3"/>
      <c r="E476" s="2"/>
      <c r="F476" t="e">
        <f t="array" ref="F476">INDEX(Establishment!B$2:B$1047,MATCH($E476,Establishment!$A$2:$A$1047,0))</f>
        <v>#N/A</v>
      </c>
      <c r="G476" t="e">
        <f t="array" ref="G476">INDEX(Establishment!C$2:C$1047,MATCH($E476,Establishment!$A$2:$A$1047,0))</f>
        <v>#N/A</v>
      </c>
      <c r="H476" t="s">
        <v>20</v>
      </c>
      <c r="I476" s="4"/>
      <c r="J476" t="s">
        <v>20</v>
      </c>
      <c r="L476" s="4"/>
      <c r="M476" s="4">
        <f t="shared" si="63"/>
        <v>0</v>
      </c>
      <c r="N476" s="4">
        <f t="shared" si="64"/>
        <v>0</v>
      </c>
      <c r="O476" t="s">
        <v>20</v>
      </c>
      <c r="P476">
        <f t="array" ref="P476">INDEX(Items!B$2:B$1098,MATCH($O476,Items!$A$2:$A$1098,0))</f>
        <v>0</v>
      </c>
      <c r="Q476">
        <f t="array" ref="Q476">INDEX(Items!C$2:C$1098,MATCH($O476,Items!$A$2:$A$1098,0))</f>
        <v>0</v>
      </c>
      <c r="R476">
        <f t="array" ref="R476">INDEX(Items!D$2:D$1098,MATCH($O476,Items!$A$2:$A$1098,0))</f>
        <v>0</v>
      </c>
    </row>
    <row r="477" spans="1:18" ht="14.4" x14ac:dyDescent="0.3">
      <c r="A477">
        <f t="shared" si="60"/>
        <v>1</v>
      </c>
      <c r="B477" s="10" t="str">
        <f t="shared" si="61"/>
        <v/>
      </c>
      <c r="C477" s="2">
        <f t="shared" si="62"/>
        <v>1</v>
      </c>
      <c r="D477" s="3"/>
      <c r="E477" s="2"/>
      <c r="F477" t="e">
        <f t="array" ref="F477">INDEX(Establishment!B$2:B$1047,MATCH($E477,Establishment!$A$2:$A$1047,0))</f>
        <v>#N/A</v>
      </c>
      <c r="G477" t="e">
        <f t="array" ref="G477">INDEX(Establishment!C$2:C$1047,MATCH($E477,Establishment!$A$2:$A$1047,0))</f>
        <v>#N/A</v>
      </c>
      <c r="H477" t="s">
        <v>20</v>
      </c>
      <c r="I477" s="4"/>
      <c r="J477" t="s">
        <v>20</v>
      </c>
      <c r="L477" s="4"/>
      <c r="M477" s="4">
        <f t="shared" si="63"/>
        <v>0</v>
      </c>
      <c r="N477" s="4">
        <f t="shared" si="64"/>
        <v>0</v>
      </c>
      <c r="O477" t="s">
        <v>20</v>
      </c>
      <c r="P477">
        <f t="array" ref="P477">INDEX(Items!B$2:B$1098,MATCH($O477,Items!$A$2:$A$1098,0))</f>
        <v>0</v>
      </c>
      <c r="Q477">
        <f t="array" ref="Q477">INDEX(Items!C$2:C$1098,MATCH($O477,Items!$A$2:$A$1098,0))</f>
        <v>0</v>
      </c>
      <c r="R477">
        <f t="array" ref="R477">INDEX(Items!D$2:D$1098,MATCH($O477,Items!$A$2:$A$1098,0))</f>
        <v>0</v>
      </c>
    </row>
    <row r="478" spans="1:18" ht="14.4" x14ac:dyDescent="0.3">
      <c r="A478">
        <f t="shared" si="60"/>
        <v>1</v>
      </c>
      <c r="B478" s="10" t="str">
        <f t="shared" si="61"/>
        <v/>
      </c>
      <c r="C478" s="2">
        <f t="shared" si="62"/>
        <v>1</v>
      </c>
      <c r="D478" s="3"/>
      <c r="E478" s="2"/>
      <c r="F478" t="e">
        <f t="array" ref="F478">INDEX(Establishment!B$2:B$1047,MATCH($E478,Establishment!$A$2:$A$1047,0))</f>
        <v>#N/A</v>
      </c>
      <c r="G478" t="e">
        <f t="array" ref="G478">INDEX(Establishment!C$2:C$1047,MATCH($E478,Establishment!$A$2:$A$1047,0))</f>
        <v>#N/A</v>
      </c>
      <c r="H478" t="s">
        <v>20</v>
      </c>
      <c r="I478" s="4"/>
      <c r="J478" t="s">
        <v>20</v>
      </c>
      <c r="L478" s="4"/>
      <c r="M478" s="4">
        <f t="shared" si="63"/>
        <v>0</v>
      </c>
      <c r="N478" s="4">
        <f t="shared" si="64"/>
        <v>0</v>
      </c>
      <c r="O478" t="s">
        <v>20</v>
      </c>
      <c r="P478">
        <f t="array" ref="P478">INDEX(Items!B$2:B$1098,MATCH($O478,Items!$A$2:$A$1098,0))</f>
        <v>0</v>
      </c>
      <c r="Q478">
        <f t="array" ref="Q478">INDEX(Items!C$2:C$1098,MATCH($O478,Items!$A$2:$A$1098,0))</f>
        <v>0</v>
      </c>
      <c r="R478">
        <f t="array" ref="R478">INDEX(Items!D$2:D$1098,MATCH($O478,Items!$A$2:$A$1098,0))</f>
        <v>0</v>
      </c>
    </row>
    <row r="479" spans="1:18" ht="14.4" x14ac:dyDescent="0.3">
      <c r="A479">
        <f t="shared" si="60"/>
        <v>1</v>
      </c>
      <c r="B479" s="10" t="str">
        <f t="shared" si="61"/>
        <v/>
      </c>
      <c r="C479" s="2">
        <f t="shared" si="62"/>
        <v>1</v>
      </c>
      <c r="D479" s="3"/>
      <c r="E479" s="2"/>
      <c r="F479" t="e">
        <f t="array" ref="F479">INDEX(Establishment!B$2:B$1047,MATCH($E479,Establishment!$A$2:$A$1047,0))</f>
        <v>#N/A</v>
      </c>
      <c r="G479" t="e">
        <f t="array" ref="G479">INDEX(Establishment!C$2:C$1047,MATCH($E479,Establishment!$A$2:$A$1047,0))</f>
        <v>#N/A</v>
      </c>
      <c r="H479" t="s">
        <v>20</v>
      </c>
      <c r="I479" s="4"/>
      <c r="J479" t="s">
        <v>20</v>
      </c>
      <c r="L479" s="4"/>
      <c r="M479" s="4">
        <f t="shared" si="63"/>
        <v>0</v>
      </c>
      <c r="N479" s="4">
        <f t="shared" si="64"/>
        <v>0</v>
      </c>
      <c r="O479" t="s">
        <v>20</v>
      </c>
      <c r="P479">
        <f t="array" ref="P479">INDEX(Items!B$2:B$1098,MATCH($O479,Items!$A$2:$A$1098,0))</f>
        <v>0</v>
      </c>
      <c r="Q479">
        <f t="array" ref="Q479">INDEX(Items!C$2:C$1098,MATCH($O479,Items!$A$2:$A$1098,0))</f>
        <v>0</v>
      </c>
      <c r="R479">
        <f t="array" ref="R479">INDEX(Items!D$2:D$1098,MATCH($O479,Items!$A$2:$A$1098,0))</f>
        <v>0</v>
      </c>
    </row>
    <row r="480" spans="1:18" ht="14.4" x14ac:dyDescent="0.3">
      <c r="A480">
        <f t="shared" si="60"/>
        <v>1</v>
      </c>
      <c r="B480" s="10" t="str">
        <f t="shared" si="61"/>
        <v/>
      </c>
      <c r="C480" s="2">
        <f t="shared" si="62"/>
        <v>1</v>
      </c>
      <c r="D480" s="3"/>
      <c r="E480" s="2"/>
      <c r="F480" t="e">
        <f t="array" ref="F480">INDEX(Establishment!B$2:B$1047,MATCH($E480,Establishment!$A$2:$A$1047,0))</f>
        <v>#N/A</v>
      </c>
      <c r="G480" t="e">
        <f t="array" ref="G480">INDEX(Establishment!C$2:C$1047,MATCH($E480,Establishment!$A$2:$A$1047,0))</f>
        <v>#N/A</v>
      </c>
      <c r="H480" t="s">
        <v>20</v>
      </c>
      <c r="I480" s="4"/>
      <c r="J480" t="s">
        <v>20</v>
      </c>
      <c r="L480" s="4"/>
      <c r="M480" s="4">
        <f t="shared" si="63"/>
        <v>0</v>
      </c>
      <c r="N480" s="4">
        <f t="shared" si="64"/>
        <v>0</v>
      </c>
      <c r="O480" t="s">
        <v>20</v>
      </c>
      <c r="P480">
        <f t="array" ref="P480">INDEX(Items!B$2:B$1098,MATCH($O480,Items!$A$2:$A$1098,0))</f>
        <v>0</v>
      </c>
      <c r="Q480">
        <f t="array" ref="Q480">INDEX(Items!C$2:C$1098,MATCH($O480,Items!$A$2:$A$1098,0))</f>
        <v>0</v>
      </c>
      <c r="R480">
        <f t="array" ref="R480">INDEX(Items!D$2:D$1098,MATCH($O480,Items!$A$2:$A$1098,0))</f>
        <v>0</v>
      </c>
    </row>
    <row r="481" spans="1:18" ht="14.4" x14ac:dyDescent="0.3">
      <c r="A481">
        <f t="shared" si="60"/>
        <v>1</v>
      </c>
      <c r="B481" s="10" t="str">
        <f t="shared" si="61"/>
        <v/>
      </c>
      <c r="C481" s="2">
        <f t="shared" si="62"/>
        <v>1</v>
      </c>
      <c r="D481" s="3"/>
      <c r="E481" s="2"/>
      <c r="F481" t="e">
        <f t="array" ref="F481">INDEX(Establishment!B$2:B$1047,MATCH($E481,Establishment!$A$2:$A$1047,0))</f>
        <v>#N/A</v>
      </c>
      <c r="G481" t="e">
        <f t="array" ref="G481">INDEX(Establishment!C$2:C$1047,MATCH($E481,Establishment!$A$2:$A$1047,0))</f>
        <v>#N/A</v>
      </c>
      <c r="H481" t="s">
        <v>20</v>
      </c>
      <c r="I481" s="4"/>
      <c r="J481" t="s">
        <v>20</v>
      </c>
      <c r="L481" s="4"/>
      <c r="M481" s="4">
        <f t="shared" si="63"/>
        <v>0</v>
      </c>
      <c r="N481" s="4">
        <f t="shared" si="64"/>
        <v>0</v>
      </c>
      <c r="O481" t="s">
        <v>20</v>
      </c>
      <c r="P481">
        <f t="array" ref="P481">INDEX(Items!B$2:B$1098,MATCH($O481,Items!$A$2:$A$1098,0))</f>
        <v>0</v>
      </c>
      <c r="Q481">
        <f t="array" ref="Q481">INDEX(Items!C$2:C$1098,MATCH($O481,Items!$A$2:$A$1098,0))</f>
        <v>0</v>
      </c>
      <c r="R481">
        <f t="array" ref="R481">INDEX(Items!D$2:D$1098,MATCH($O481,Items!$A$2:$A$1098,0))</f>
        <v>0</v>
      </c>
    </row>
    <row r="482" spans="1:18" ht="14.4" x14ac:dyDescent="0.3">
      <c r="A482">
        <f t="shared" si="60"/>
        <v>1</v>
      </c>
      <c r="B482" s="10" t="str">
        <f t="shared" si="61"/>
        <v/>
      </c>
      <c r="C482" s="2">
        <f t="shared" si="62"/>
        <v>1</v>
      </c>
      <c r="D482" s="3"/>
      <c r="E482" s="2"/>
      <c r="F482" t="e">
        <f t="array" ref="F482">INDEX(Establishment!B$2:B$1047,MATCH($E482,Establishment!$A$2:$A$1047,0))</f>
        <v>#N/A</v>
      </c>
      <c r="G482" t="e">
        <f t="array" ref="G482">INDEX(Establishment!C$2:C$1047,MATCH($E482,Establishment!$A$2:$A$1047,0))</f>
        <v>#N/A</v>
      </c>
      <c r="H482" t="s">
        <v>20</v>
      </c>
      <c r="I482" s="4"/>
      <c r="J482" t="s">
        <v>20</v>
      </c>
      <c r="L482" s="4"/>
      <c r="M482" s="4">
        <f t="shared" si="63"/>
        <v>0</v>
      </c>
      <c r="N482" s="4">
        <f t="shared" si="64"/>
        <v>0</v>
      </c>
      <c r="O482" t="s">
        <v>20</v>
      </c>
      <c r="P482">
        <f t="array" ref="P482">INDEX(Items!B$2:B$1098,MATCH($O482,Items!$A$2:$A$1098,0))</f>
        <v>0</v>
      </c>
      <c r="Q482">
        <f t="array" ref="Q482">INDEX(Items!C$2:C$1098,MATCH($O482,Items!$A$2:$A$1098,0))</f>
        <v>0</v>
      </c>
      <c r="R482">
        <f t="array" ref="R482">INDEX(Items!D$2:D$1098,MATCH($O482,Items!$A$2:$A$1098,0))</f>
        <v>0</v>
      </c>
    </row>
    <row r="483" spans="1:18" ht="14.4" x14ac:dyDescent="0.3">
      <c r="A483">
        <f t="shared" si="60"/>
        <v>1</v>
      </c>
      <c r="B483" s="10" t="str">
        <f t="shared" si="61"/>
        <v/>
      </c>
      <c r="C483" s="2">
        <f t="shared" si="62"/>
        <v>1</v>
      </c>
      <c r="D483" s="3"/>
      <c r="E483" s="2"/>
      <c r="F483" t="e">
        <f t="array" ref="F483">INDEX(Establishment!B$2:B$1047,MATCH($E483,Establishment!$A$2:$A$1047,0))</f>
        <v>#N/A</v>
      </c>
      <c r="G483" t="e">
        <f t="array" ref="G483">INDEX(Establishment!C$2:C$1047,MATCH($E483,Establishment!$A$2:$A$1047,0))</f>
        <v>#N/A</v>
      </c>
      <c r="H483" t="s">
        <v>20</v>
      </c>
      <c r="I483" s="4"/>
      <c r="J483" t="s">
        <v>20</v>
      </c>
      <c r="L483" s="4"/>
      <c r="M483" s="4">
        <f t="shared" si="63"/>
        <v>0</v>
      </c>
      <c r="N483" s="4">
        <f t="shared" si="64"/>
        <v>0</v>
      </c>
      <c r="O483" t="s">
        <v>20</v>
      </c>
      <c r="P483">
        <f t="array" ref="P483">INDEX(Items!B$2:B$1098,MATCH($O483,Items!$A$2:$A$1098,0))</f>
        <v>0</v>
      </c>
      <c r="Q483">
        <f t="array" ref="Q483">INDEX(Items!C$2:C$1098,MATCH($O483,Items!$A$2:$A$1098,0))</f>
        <v>0</v>
      </c>
      <c r="R483">
        <f t="array" ref="R483">INDEX(Items!D$2:D$1098,MATCH($O483,Items!$A$2:$A$1098,0))</f>
        <v>0</v>
      </c>
    </row>
    <row r="484" spans="1:18" ht="14.4" x14ac:dyDescent="0.3">
      <c r="A484">
        <f t="shared" si="60"/>
        <v>1</v>
      </c>
      <c r="B484" s="10" t="str">
        <f t="shared" si="61"/>
        <v/>
      </c>
      <c r="C484" s="2">
        <f t="shared" si="62"/>
        <v>1</v>
      </c>
      <c r="D484" s="3"/>
      <c r="E484" s="2"/>
      <c r="F484" t="e">
        <f t="array" ref="F484">INDEX(Establishment!B$2:B$1047,MATCH($E484,Establishment!$A$2:$A$1047,0))</f>
        <v>#N/A</v>
      </c>
      <c r="G484" t="e">
        <f t="array" ref="G484">INDEX(Establishment!C$2:C$1047,MATCH($E484,Establishment!$A$2:$A$1047,0))</f>
        <v>#N/A</v>
      </c>
      <c r="H484" t="s">
        <v>20</v>
      </c>
      <c r="I484" s="4"/>
      <c r="J484" t="s">
        <v>20</v>
      </c>
      <c r="L484" s="4"/>
      <c r="M484" s="4">
        <f t="shared" si="63"/>
        <v>0</v>
      </c>
      <c r="N484" s="4">
        <f t="shared" si="64"/>
        <v>0</v>
      </c>
      <c r="O484" t="s">
        <v>20</v>
      </c>
      <c r="P484">
        <f t="array" ref="P484">INDEX(Items!B$2:B$1098,MATCH($O484,Items!$A$2:$A$1098,0))</f>
        <v>0</v>
      </c>
      <c r="Q484">
        <f t="array" ref="Q484">INDEX(Items!C$2:C$1098,MATCH($O484,Items!$A$2:$A$1098,0))</f>
        <v>0</v>
      </c>
      <c r="R484">
        <f t="array" ref="R484">INDEX(Items!D$2:D$1098,MATCH($O484,Items!$A$2:$A$1098,0))</f>
        <v>0</v>
      </c>
    </row>
    <row r="485" spans="1:18" ht="14.4" x14ac:dyDescent="0.3">
      <c r="A485">
        <f t="shared" si="60"/>
        <v>1</v>
      </c>
      <c r="B485" s="10" t="str">
        <f t="shared" si="61"/>
        <v/>
      </c>
      <c r="C485" s="2">
        <f t="shared" si="62"/>
        <v>1</v>
      </c>
      <c r="D485" s="3"/>
      <c r="E485" s="2"/>
      <c r="F485" t="e">
        <f t="array" ref="F485">INDEX(Establishment!B$2:B$1047,MATCH($E485,Establishment!$A$2:$A$1047,0))</f>
        <v>#N/A</v>
      </c>
      <c r="G485" t="e">
        <f t="array" ref="G485">INDEX(Establishment!C$2:C$1047,MATCH($E485,Establishment!$A$2:$A$1047,0))</f>
        <v>#N/A</v>
      </c>
      <c r="H485" t="s">
        <v>20</v>
      </c>
      <c r="I485" s="4"/>
      <c r="J485" t="s">
        <v>20</v>
      </c>
      <c r="L485" s="4"/>
      <c r="M485" s="4">
        <f t="shared" si="63"/>
        <v>0</v>
      </c>
      <c r="N485" s="4">
        <f t="shared" si="64"/>
        <v>0</v>
      </c>
      <c r="O485" t="s">
        <v>20</v>
      </c>
      <c r="P485">
        <f t="array" ref="P485">INDEX(Items!B$2:B$1098,MATCH($O485,Items!$A$2:$A$1098,0))</f>
        <v>0</v>
      </c>
      <c r="Q485">
        <f t="array" ref="Q485">INDEX(Items!C$2:C$1098,MATCH($O485,Items!$A$2:$A$1098,0))</f>
        <v>0</v>
      </c>
      <c r="R485">
        <f t="array" ref="R485">INDEX(Items!D$2:D$1098,MATCH($O485,Items!$A$2:$A$1098,0))</f>
        <v>0</v>
      </c>
    </row>
    <row r="486" spans="1:18" ht="14.4" x14ac:dyDescent="0.3">
      <c r="A486">
        <f t="shared" si="60"/>
        <v>1</v>
      </c>
      <c r="B486" s="10" t="str">
        <f t="shared" si="61"/>
        <v/>
      </c>
      <c r="C486" s="2">
        <f t="shared" si="62"/>
        <v>1</v>
      </c>
      <c r="D486" s="3"/>
      <c r="E486" s="2"/>
      <c r="F486" t="e">
        <f t="array" ref="F486">INDEX(Establishment!B$2:B$1047,MATCH($E486,Establishment!$A$2:$A$1047,0))</f>
        <v>#N/A</v>
      </c>
      <c r="G486" t="e">
        <f t="array" ref="G486">INDEX(Establishment!C$2:C$1047,MATCH($E486,Establishment!$A$2:$A$1047,0))</f>
        <v>#N/A</v>
      </c>
      <c r="H486" t="s">
        <v>20</v>
      </c>
      <c r="I486" s="4"/>
      <c r="J486" t="s">
        <v>20</v>
      </c>
      <c r="L486" s="4"/>
      <c r="M486" s="4">
        <f t="shared" si="63"/>
        <v>0</v>
      </c>
      <c r="N486" s="4">
        <f t="shared" si="64"/>
        <v>0</v>
      </c>
      <c r="O486" t="s">
        <v>20</v>
      </c>
      <c r="P486">
        <f t="array" ref="P486">INDEX(Items!B$2:B$1098,MATCH($O486,Items!$A$2:$A$1098,0))</f>
        <v>0</v>
      </c>
      <c r="Q486">
        <f t="array" ref="Q486">INDEX(Items!C$2:C$1098,MATCH($O486,Items!$A$2:$A$1098,0))</f>
        <v>0</v>
      </c>
      <c r="R486">
        <f t="array" ref="R486">INDEX(Items!D$2:D$1098,MATCH($O486,Items!$A$2:$A$1098,0))</f>
        <v>0</v>
      </c>
    </row>
    <row r="487" spans="1:18" ht="14.4" x14ac:dyDescent="0.3">
      <c r="A487">
        <f t="shared" si="60"/>
        <v>1</v>
      </c>
      <c r="B487" s="10" t="str">
        <f t="shared" si="61"/>
        <v/>
      </c>
      <c r="C487" s="2">
        <f t="shared" si="62"/>
        <v>1</v>
      </c>
      <c r="D487" s="3"/>
      <c r="E487" s="2"/>
      <c r="F487" t="e">
        <f t="array" ref="F487">INDEX(Establishment!B$2:B$1047,MATCH($E487,Establishment!$A$2:$A$1047,0))</f>
        <v>#N/A</v>
      </c>
      <c r="G487" t="e">
        <f t="array" ref="G487">INDEX(Establishment!C$2:C$1047,MATCH($E487,Establishment!$A$2:$A$1047,0))</f>
        <v>#N/A</v>
      </c>
      <c r="H487" t="s">
        <v>20</v>
      </c>
      <c r="I487" s="4"/>
      <c r="J487" t="s">
        <v>20</v>
      </c>
      <c r="L487" s="4"/>
      <c r="M487" s="4">
        <f t="shared" si="63"/>
        <v>0</v>
      </c>
      <c r="N487" s="4">
        <f t="shared" si="64"/>
        <v>0</v>
      </c>
      <c r="O487" t="s">
        <v>20</v>
      </c>
      <c r="P487">
        <f t="array" ref="P487">INDEX(Items!B$2:B$1098,MATCH($O487,Items!$A$2:$A$1098,0))</f>
        <v>0</v>
      </c>
      <c r="Q487">
        <f t="array" ref="Q487">INDEX(Items!C$2:C$1098,MATCH($O487,Items!$A$2:$A$1098,0))</f>
        <v>0</v>
      </c>
      <c r="R487">
        <f t="array" ref="R487">INDEX(Items!D$2:D$1098,MATCH($O487,Items!$A$2:$A$1098,0))</f>
        <v>0</v>
      </c>
    </row>
    <row r="488" spans="1:18" ht="14.4" x14ac:dyDescent="0.3">
      <c r="A488">
        <f t="shared" si="60"/>
        <v>1</v>
      </c>
      <c r="B488" s="10" t="str">
        <f t="shared" si="61"/>
        <v/>
      </c>
      <c r="C488" s="2">
        <f t="shared" si="62"/>
        <v>1</v>
      </c>
      <c r="D488" s="3"/>
      <c r="E488" s="2"/>
      <c r="F488" t="e">
        <f t="array" ref="F488">INDEX(Establishment!B$2:B$1047,MATCH($E488,Establishment!$A$2:$A$1047,0))</f>
        <v>#N/A</v>
      </c>
      <c r="G488" t="e">
        <f t="array" ref="G488">INDEX(Establishment!C$2:C$1047,MATCH($E488,Establishment!$A$2:$A$1047,0))</f>
        <v>#N/A</v>
      </c>
      <c r="H488" t="s">
        <v>20</v>
      </c>
      <c r="I488" s="4"/>
      <c r="J488" t="s">
        <v>20</v>
      </c>
      <c r="L488" s="4"/>
      <c r="M488" s="4">
        <f t="shared" si="63"/>
        <v>0</v>
      </c>
      <c r="N488" s="4">
        <f t="shared" si="64"/>
        <v>0</v>
      </c>
      <c r="O488" t="s">
        <v>20</v>
      </c>
      <c r="P488">
        <f t="array" ref="P488">INDEX(Items!B$2:B$1098,MATCH($O488,Items!$A$2:$A$1098,0))</f>
        <v>0</v>
      </c>
      <c r="Q488">
        <f t="array" ref="Q488">INDEX(Items!C$2:C$1098,MATCH($O488,Items!$A$2:$A$1098,0))</f>
        <v>0</v>
      </c>
      <c r="R488">
        <f t="array" ref="R488">INDEX(Items!D$2:D$1098,MATCH($O488,Items!$A$2:$A$1098,0))</f>
        <v>0</v>
      </c>
    </row>
    <row r="489" spans="1:18" ht="14.4" x14ac:dyDescent="0.3">
      <c r="A489">
        <f t="shared" si="60"/>
        <v>1</v>
      </c>
      <c r="B489" s="10" t="str">
        <f t="shared" si="61"/>
        <v/>
      </c>
      <c r="C489" s="2">
        <f t="shared" si="62"/>
        <v>1</v>
      </c>
      <c r="D489" s="3"/>
      <c r="E489" s="2"/>
      <c r="F489" t="e">
        <f t="array" ref="F489">INDEX(Establishment!B$2:B$1047,MATCH($E489,Establishment!$A$2:$A$1047,0))</f>
        <v>#N/A</v>
      </c>
      <c r="G489" t="e">
        <f t="array" ref="G489">INDEX(Establishment!C$2:C$1047,MATCH($E489,Establishment!$A$2:$A$1047,0))</f>
        <v>#N/A</v>
      </c>
      <c r="H489" t="s">
        <v>20</v>
      </c>
      <c r="I489" s="4"/>
      <c r="J489" t="s">
        <v>20</v>
      </c>
      <c r="L489" s="4"/>
      <c r="M489" s="4">
        <f t="shared" si="63"/>
        <v>0</v>
      </c>
      <c r="N489" s="4">
        <f t="shared" si="64"/>
        <v>0</v>
      </c>
      <c r="O489" t="s">
        <v>20</v>
      </c>
      <c r="P489">
        <f t="array" ref="P489">INDEX(Items!B$2:B$1098,MATCH($O489,Items!$A$2:$A$1098,0))</f>
        <v>0</v>
      </c>
      <c r="Q489">
        <f t="array" ref="Q489">INDEX(Items!C$2:C$1098,MATCH($O489,Items!$A$2:$A$1098,0))</f>
        <v>0</v>
      </c>
      <c r="R489">
        <f t="array" ref="R489">INDEX(Items!D$2:D$1098,MATCH($O489,Items!$A$2:$A$1098,0))</f>
        <v>0</v>
      </c>
    </row>
    <row r="490" spans="1:18" ht="14.4" x14ac:dyDescent="0.3">
      <c r="A490">
        <f t="shared" si="60"/>
        <v>1</v>
      </c>
      <c r="B490" s="10" t="str">
        <f t="shared" si="61"/>
        <v/>
      </c>
      <c r="C490" s="2">
        <f t="shared" si="62"/>
        <v>1</v>
      </c>
      <c r="D490" s="3"/>
      <c r="E490" s="2"/>
      <c r="F490" t="e">
        <f t="array" ref="F490">INDEX(Establishment!B$2:B$1047,MATCH($E490,Establishment!$A$2:$A$1047,0))</f>
        <v>#N/A</v>
      </c>
      <c r="G490" t="e">
        <f t="array" ref="G490">INDEX(Establishment!C$2:C$1047,MATCH($E490,Establishment!$A$2:$A$1047,0))</f>
        <v>#N/A</v>
      </c>
      <c r="H490" t="s">
        <v>20</v>
      </c>
      <c r="I490" s="4"/>
      <c r="J490" t="s">
        <v>20</v>
      </c>
      <c r="L490" s="4"/>
      <c r="M490" s="4">
        <f t="shared" si="63"/>
        <v>0</v>
      </c>
      <c r="N490" s="4">
        <f t="shared" si="64"/>
        <v>0</v>
      </c>
      <c r="O490" t="s">
        <v>20</v>
      </c>
      <c r="P490">
        <f t="array" ref="P490">INDEX(Items!B$2:B$1098,MATCH($O490,Items!$A$2:$A$1098,0))</f>
        <v>0</v>
      </c>
      <c r="Q490">
        <f t="array" ref="Q490">INDEX(Items!C$2:C$1098,MATCH($O490,Items!$A$2:$A$1098,0))</f>
        <v>0</v>
      </c>
      <c r="R490">
        <f t="array" ref="R490">INDEX(Items!D$2:D$1098,MATCH($O490,Items!$A$2:$A$1098,0))</f>
        <v>0</v>
      </c>
    </row>
    <row r="491" spans="1:18" ht="14.4" x14ac:dyDescent="0.3">
      <c r="A491">
        <f t="shared" si="60"/>
        <v>1</v>
      </c>
      <c r="B491" s="10" t="str">
        <f t="shared" si="61"/>
        <v/>
      </c>
      <c r="C491" s="2">
        <f t="shared" si="62"/>
        <v>1</v>
      </c>
      <c r="D491" s="3"/>
      <c r="E491" s="2"/>
      <c r="F491" t="e">
        <f t="array" ref="F491">INDEX(Establishment!B$2:B$1047,MATCH($E491,Establishment!$A$2:$A$1047,0))</f>
        <v>#N/A</v>
      </c>
      <c r="G491" t="e">
        <f t="array" ref="G491">INDEX(Establishment!C$2:C$1047,MATCH($E491,Establishment!$A$2:$A$1047,0))</f>
        <v>#N/A</v>
      </c>
      <c r="H491" t="s">
        <v>20</v>
      </c>
      <c r="I491" s="4"/>
      <c r="J491" t="s">
        <v>20</v>
      </c>
      <c r="L491" s="4"/>
      <c r="M491" s="4">
        <f t="shared" si="63"/>
        <v>0</v>
      </c>
      <c r="N491" s="4">
        <f t="shared" si="64"/>
        <v>0</v>
      </c>
      <c r="O491" t="s">
        <v>20</v>
      </c>
      <c r="P491">
        <f t="array" ref="P491">INDEX(Items!B$2:B$1098,MATCH($O491,Items!$A$2:$A$1098,0))</f>
        <v>0</v>
      </c>
      <c r="Q491">
        <f t="array" ref="Q491">INDEX(Items!C$2:C$1098,MATCH($O491,Items!$A$2:$A$1098,0))</f>
        <v>0</v>
      </c>
      <c r="R491">
        <f t="array" ref="R491">INDEX(Items!D$2:D$1098,MATCH($O491,Items!$A$2:$A$1098,0))</f>
        <v>0</v>
      </c>
    </row>
    <row r="492" spans="1:18" ht="14.4" x14ac:dyDescent="0.3">
      <c r="A492">
        <f t="shared" si="60"/>
        <v>1</v>
      </c>
      <c r="B492" s="10" t="str">
        <f t="shared" si="61"/>
        <v/>
      </c>
      <c r="C492" s="2">
        <f t="shared" si="62"/>
        <v>1</v>
      </c>
      <c r="D492" s="3"/>
      <c r="E492" s="2"/>
      <c r="F492" t="e">
        <f t="array" ref="F492">INDEX(Establishment!B$2:B$1047,MATCH($E492,Establishment!$A$2:$A$1047,0))</f>
        <v>#N/A</v>
      </c>
      <c r="G492" t="e">
        <f t="array" ref="G492">INDEX(Establishment!C$2:C$1047,MATCH($E492,Establishment!$A$2:$A$1047,0))</f>
        <v>#N/A</v>
      </c>
      <c r="H492" t="s">
        <v>20</v>
      </c>
      <c r="I492" s="4"/>
      <c r="J492" t="s">
        <v>20</v>
      </c>
      <c r="L492" s="4"/>
      <c r="M492" s="4">
        <f t="shared" si="63"/>
        <v>0</v>
      </c>
      <c r="N492" s="4">
        <f t="shared" si="64"/>
        <v>0</v>
      </c>
      <c r="O492" t="s">
        <v>20</v>
      </c>
      <c r="P492">
        <f t="array" ref="P492">INDEX(Items!B$2:B$1098,MATCH($O492,Items!$A$2:$A$1098,0))</f>
        <v>0</v>
      </c>
      <c r="Q492">
        <f t="array" ref="Q492">INDEX(Items!C$2:C$1098,MATCH($O492,Items!$A$2:$A$1098,0))</f>
        <v>0</v>
      </c>
      <c r="R492">
        <f t="array" ref="R492">INDEX(Items!D$2:D$1098,MATCH($O492,Items!$A$2:$A$1098,0))</f>
        <v>0</v>
      </c>
    </row>
    <row r="493" spans="1:18" ht="14.4" x14ac:dyDescent="0.3">
      <c r="A493">
        <f t="shared" si="60"/>
        <v>1</v>
      </c>
      <c r="B493" s="10" t="str">
        <f t="shared" si="61"/>
        <v/>
      </c>
      <c r="C493" s="2">
        <f t="shared" si="62"/>
        <v>1</v>
      </c>
      <c r="D493" s="3"/>
      <c r="E493" s="2"/>
      <c r="F493" t="e">
        <f t="array" ref="F493">INDEX(Establishment!B$2:B$1047,MATCH($E493,Establishment!$A$2:$A$1047,0))</f>
        <v>#N/A</v>
      </c>
      <c r="G493" t="e">
        <f t="array" ref="G493">INDEX(Establishment!C$2:C$1047,MATCH($E493,Establishment!$A$2:$A$1047,0))</f>
        <v>#N/A</v>
      </c>
      <c r="H493" t="s">
        <v>20</v>
      </c>
      <c r="I493" s="4"/>
      <c r="J493" t="s">
        <v>20</v>
      </c>
      <c r="L493" s="4"/>
      <c r="M493" s="4">
        <f t="shared" si="63"/>
        <v>0</v>
      </c>
      <c r="N493" s="4">
        <f t="shared" si="64"/>
        <v>0</v>
      </c>
      <c r="O493" t="s">
        <v>20</v>
      </c>
      <c r="P493">
        <f t="array" ref="P493">INDEX(Items!B$2:B$1098,MATCH($O493,Items!$A$2:$A$1098,0))</f>
        <v>0</v>
      </c>
      <c r="Q493">
        <f t="array" ref="Q493">INDEX(Items!C$2:C$1098,MATCH($O493,Items!$A$2:$A$1098,0))</f>
        <v>0</v>
      </c>
      <c r="R493">
        <f t="array" ref="R493">INDEX(Items!D$2:D$1098,MATCH($O493,Items!$A$2:$A$1098,0))</f>
        <v>0</v>
      </c>
    </row>
    <row r="494" spans="1:18" ht="14.4" x14ac:dyDescent="0.3">
      <c r="A494">
        <f t="shared" si="60"/>
        <v>1</v>
      </c>
      <c r="B494" s="10" t="str">
        <f t="shared" si="61"/>
        <v/>
      </c>
      <c r="C494" s="2">
        <f t="shared" si="62"/>
        <v>1</v>
      </c>
      <c r="D494" s="3"/>
      <c r="E494" s="2"/>
      <c r="F494" t="e">
        <f t="array" ref="F494">INDEX(Establishment!B$2:B$1047,MATCH($E494,Establishment!$A$2:$A$1047,0))</f>
        <v>#N/A</v>
      </c>
      <c r="G494" t="e">
        <f t="array" ref="G494">INDEX(Establishment!C$2:C$1047,MATCH($E494,Establishment!$A$2:$A$1047,0))</f>
        <v>#N/A</v>
      </c>
      <c r="H494" t="s">
        <v>20</v>
      </c>
      <c r="I494" s="4"/>
      <c r="J494" t="s">
        <v>20</v>
      </c>
      <c r="L494" s="4"/>
      <c r="M494" s="4">
        <f t="shared" si="63"/>
        <v>0</v>
      </c>
      <c r="N494" s="4">
        <f t="shared" si="64"/>
        <v>0</v>
      </c>
      <c r="O494" t="s">
        <v>20</v>
      </c>
      <c r="P494">
        <f t="array" ref="P494">INDEX(Items!B$2:B$1098,MATCH($O494,Items!$A$2:$A$1098,0))</f>
        <v>0</v>
      </c>
      <c r="Q494">
        <f t="array" ref="Q494">INDEX(Items!C$2:C$1098,MATCH($O494,Items!$A$2:$A$1098,0))</f>
        <v>0</v>
      </c>
      <c r="R494">
        <f t="array" ref="R494">INDEX(Items!D$2:D$1098,MATCH($O494,Items!$A$2:$A$1098,0))</f>
        <v>0</v>
      </c>
    </row>
    <row r="495" spans="1:18" ht="14.4" x14ac:dyDescent="0.3">
      <c r="A495">
        <f t="shared" si="60"/>
        <v>1</v>
      </c>
      <c r="B495" s="10" t="str">
        <f t="shared" si="61"/>
        <v/>
      </c>
      <c r="C495" s="2">
        <f t="shared" si="62"/>
        <v>1</v>
      </c>
      <c r="D495" s="3"/>
      <c r="E495" s="2"/>
      <c r="F495" t="e">
        <f t="array" ref="F495">INDEX(Establishment!B$2:B$1047,MATCH($E495,Establishment!$A$2:$A$1047,0))</f>
        <v>#N/A</v>
      </c>
      <c r="G495" t="e">
        <f t="array" ref="G495">INDEX(Establishment!C$2:C$1047,MATCH($E495,Establishment!$A$2:$A$1047,0))</f>
        <v>#N/A</v>
      </c>
      <c r="H495" t="s">
        <v>20</v>
      </c>
      <c r="I495" s="4"/>
      <c r="J495" t="s">
        <v>20</v>
      </c>
      <c r="L495" s="4"/>
      <c r="M495" s="4">
        <f t="shared" si="63"/>
        <v>0</v>
      </c>
      <c r="N495" s="4">
        <f t="shared" si="64"/>
        <v>0</v>
      </c>
      <c r="O495" t="s">
        <v>20</v>
      </c>
      <c r="P495">
        <f t="array" ref="P495">INDEX(Items!B$2:B$1098,MATCH($O495,Items!$A$2:$A$1098,0))</f>
        <v>0</v>
      </c>
      <c r="Q495">
        <f t="array" ref="Q495">INDEX(Items!C$2:C$1098,MATCH($O495,Items!$A$2:$A$1098,0))</f>
        <v>0</v>
      </c>
      <c r="R495">
        <f t="array" ref="R495">INDEX(Items!D$2:D$1098,MATCH($O495,Items!$A$2:$A$1098,0))</f>
        <v>0</v>
      </c>
    </row>
    <row r="496" spans="1:18" ht="14.4" x14ac:dyDescent="0.3">
      <c r="A496">
        <f t="shared" si="60"/>
        <v>1</v>
      </c>
      <c r="B496" s="10" t="str">
        <f t="shared" si="61"/>
        <v/>
      </c>
      <c r="C496" s="2">
        <f t="shared" si="62"/>
        <v>1</v>
      </c>
      <c r="D496" s="3"/>
      <c r="E496" s="2"/>
      <c r="F496" t="e">
        <f t="array" ref="F496">INDEX(Establishment!B$2:B$1047,MATCH($E496,Establishment!$A$2:$A$1047,0))</f>
        <v>#N/A</v>
      </c>
      <c r="G496" t="e">
        <f t="array" ref="G496">INDEX(Establishment!C$2:C$1047,MATCH($E496,Establishment!$A$2:$A$1047,0))</f>
        <v>#N/A</v>
      </c>
      <c r="H496" t="s">
        <v>20</v>
      </c>
      <c r="I496" s="4"/>
      <c r="J496" t="s">
        <v>20</v>
      </c>
      <c r="L496" s="4"/>
      <c r="M496" s="4">
        <f t="shared" si="63"/>
        <v>0</v>
      </c>
      <c r="N496" s="4">
        <f t="shared" si="64"/>
        <v>0</v>
      </c>
      <c r="O496" t="s">
        <v>20</v>
      </c>
      <c r="P496">
        <f t="array" ref="P496">INDEX(Items!B$2:B$1098,MATCH($O496,Items!$A$2:$A$1098,0))</f>
        <v>0</v>
      </c>
      <c r="Q496">
        <f t="array" ref="Q496">INDEX(Items!C$2:C$1098,MATCH($O496,Items!$A$2:$A$1098,0))</f>
        <v>0</v>
      </c>
      <c r="R496">
        <f t="array" ref="R496">INDEX(Items!D$2:D$1098,MATCH($O496,Items!$A$2:$A$1098,0))</f>
        <v>0</v>
      </c>
    </row>
    <row r="497" spans="1:18" ht="14.4" x14ac:dyDescent="0.3">
      <c r="A497">
        <f t="shared" si="60"/>
        <v>1</v>
      </c>
      <c r="B497" s="10" t="str">
        <f t="shared" si="61"/>
        <v/>
      </c>
      <c r="C497" s="2">
        <f t="shared" si="62"/>
        <v>1</v>
      </c>
      <c r="D497" s="3"/>
      <c r="E497" s="2"/>
      <c r="F497" t="e">
        <f t="array" ref="F497">INDEX(Establishment!B$2:B$1047,MATCH($E497,Establishment!$A$2:$A$1047,0))</f>
        <v>#N/A</v>
      </c>
      <c r="G497" t="e">
        <f t="array" ref="G497">INDEX(Establishment!C$2:C$1047,MATCH($E497,Establishment!$A$2:$A$1047,0))</f>
        <v>#N/A</v>
      </c>
      <c r="H497" t="s">
        <v>20</v>
      </c>
      <c r="I497" s="4"/>
      <c r="J497" t="s">
        <v>20</v>
      </c>
      <c r="L497" s="4"/>
      <c r="M497" s="4">
        <f t="shared" si="63"/>
        <v>0</v>
      </c>
      <c r="N497" s="4">
        <f t="shared" si="64"/>
        <v>0</v>
      </c>
      <c r="O497" t="s">
        <v>20</v>
      </c>
      <c r="P497">
        <f t="array" ref="P497">INDEX(Items!B$2:B$1098,MATCH($O497,Items!$A$2:$A$1098,0))</f>
        <v>0</v>
      </c>
      <c r="Q497">
        <f t="array" ref="Q497">INDEX(Items!C$2:C$1098,MATCH($O497,Items!$A$2:$A$1098,0))</f>
        <v>0</v>
      </c>
      <c r="R497">
        <f t="array" ref="R497">INDEX(Items!D$2:D$1098,MATCH($O497,Items!$A$2:$A$1098,0))</f>
        <v>0</v>
      </c>
    </row>
    <row r="498" spans="1:18" ht="14.4" x14ac:dyDescent="0.3">
      <c r="A498">
        <f t="shared" si="60"/>
        <v>1</v>
      </c>
      <c r="B498" s="10" t="str">
        <f t="shared" si="61"/>
        <v/>
      </c>
      <c r="C498" s="2">
        <f t="shared" si="62"/>
        <v>1</v>
      </c>
      <c r="D498" s="3"/>
      <c r="E498" s="2"/>
      <c r="F498" t="e">
        <f t="array" ref="F498">INDEX(Establishment!B$2:B$1047,MATCH($E498,Establishment!$A$2:$A$1047,0))</f>
        <v>#N/A</v>
      </c>
      <c r="G498" t="e">
        <f t="array" ref="G498">INDEX(Establishment!C$2:C$1047,MATCH($E498,Establishment!$A$2:$A$1047,0))</f>
        <v>#N/A</v>
      </c>
      <c r="H498" t="s">
        <v>20</v>
      </c>
      <c r="I498" s="4"/>
      <c r="J498" t="s">
        <v>20</v>
      </c>
      <c r="L498" s="4"/>
      <c r="M498" s="4">
        <f t="shared" si="63"/>
        <v>0</v>
      </c>
      <c r="N498" s="4">
        <f t="shared" si="64"/>
        <v>0</v>
      </c>
      <c r="O498" t="s">
        <v>20</v>
      </c>
      <c r="P498">
        <f t="array" ref="P498">INDEX(Items!B$2:B$1098,MATCH($O498,Items!$A$2:$A$1098,0))</f>
        <v>0</v>
      </c>
      <c r="Q498">
        <f t="array" ref="Q498">INDEX(Items!C$2:C$1098,MATCH($O498,Items!$A$2:$A$1098,0))</f>
        <v>0</v>
      </c>
      <c r="R498">
        <f t="array" ref="R498">INDEX(Items!D$2:D$1098,MATCH($O498,Items!$A$2:$A$1098,0))</f>
        <v>0</v>
      </c>
    </row>
    <row r="499" spans="1:18" ht="14.4" x14ac:dyDescent="0.3">
      <c r="A499">
        <f t="shared" si="60"/>
        <v>1</v>
      </c>
      <c r="B499" s="10" t="str">
        <f t="shared" si="61"/>
        <v/>
      </c>
      <c r="C499" s="2">
        <f t="shared" si="62"/>
        <v>1</v>
      </c>
      <c r="D499" s="3"/>
      <c r="E499" s="2"/>
      <c r="F499" t="e">
        <f t="array" ref="F499">INDEX(Establishment!B$2:B$1047,MATCH($E499,Establishment!$A$2:$A$1047,0))</f>
        <v>#N/A</v>
      </c>
      <c r="G499" t="e">
        <f t="array" ref="G499">INDEX(Establishment!C$2:C$1047,MATCH($E499,Establishment!$A$2:$A$1047,0))</f>
        <v>#N/A</v>
      </c>
      <c r="H499" t="s">
        <v>20</v>
      </c>
      <c r="I499" s="4"/>
      <c r="J499" t="s">
        <v>20</v>
      </c>
      <c r="L499" s="4"/>
      <c r="M499" s="4">
        <f t="shared" si="63"/>
        <v>0</v>
      </c>
      <c r="N499" s="4">
        <f t="shared" si="64"/>
        <v>0</v>
      </c>
      <c r="O499" t="s">
        <v>20</v>
      </c>
      <c r="P499">
        <f t="array" ref="P499">INDEX(Items!B$2:B$1098,MATCH($O499,Items!$A$2:$A$1098,0))</f>
        <v>0</v>
      </c>
      <c r="Q499">
        <f t="array" ref="Q499">INDEX(Items!C$2:C$1098,MATCH($O499,Items!$A$2:$A$1098,0))</f>
        <v>0</v>
      </c>
      <c r="R499">
        <f t="array" ref="R499">INDEX(Items!D$2:D$1098,MATCH($O499,Items!$A$2:$A$1098,0))</f>
        <v>0</v>
      </c>
    </row>
    <row r="500" spans="1:18" ht="14.4" x14ac:dyDescent="0.3">
      <c r="A500">
        <f t="shared" si="60"/>
        <v>1</v>
      </c>
      <c r="B500" s="10" t="str">
        <f t="shared" si="61"/>
        <v/>
      </c>
      <c r="C500" s="2">
        <f t="shared" si="62"/>
        <v>1</v>
      </c>
      <c r="D500" s="3"/>
      <c r="E500" s="2"/>
      <c r="F500" t="e">
        <f t="array" ref="F500">INDEX(Establishment!B$2:B$1047,MATCH($E500,Establishment!$A$2:$A$1047,0))</f>
        <v>#N/A</v>
      </c>
      <c r="G500" t="e">
        <f t="array" ref="G500">INDEX(Establishment!C$2:C$1047,MATCH($E500,Establishment!$A$2:$A$1047,0))</f>
        <v>#N/A</v>
      </c>
      <c r="H500" t="s">
        <v>20</v>
      </c>
      <c r="I500" s="4"/>
      <c r="J500" t="s">
        <v>20</v>
      </c>
      <c r="L500" s="4"/>
      <c r="M500" s="4">
        <f t="shared" si="63"/>
        <v>0</v>
      </c>
      <c r="N500" s="4">
        <f t="shared" si="64"/>
        <v>0</v>
      </c>
      <c r="O500" t="s">
        <v>20</v>
      </c>
      <c r="P500">
        <f t="array" ref="P500">INDEX(Items!B$2:B$1098,MATCH($O500,Items!$A$2:$A$1098,0))</f>
        <v>0</v>
      </c>
      <c r="Q500">
        <f t="array" ref="Q500">INDEX(Items!C$2:C$1098,MATCH($O500,Items!$A$2:$A$1098,0))</f>
        <v>0</v>
      </c>
      <c r="R500">
        <f t="array" ref="R500">INDEX(Items!D$2:D$1098,MATCH($O500,Items!$A$2:$A$1098,0))</f>
        <v>0</v>
      </c>
    </row>
    <row r="501" spans="1:18" ht="14.4" x14ac:dyDescent="0.3">
      <c r="A501">
        <f t="shared" si="60"/>
        <v>1</v>
      </c>
      <c r="B501" s="10" t="str">
        <f t="shared" si="61"/>
        <v/>
      </c>
      <c r="C501" s="2">
        <f t="shared" si="62"/>
        <v>1</v>
      </c>
      <c r="D501" s="3"/>
      <c r="E501" s="2"/>
      <c r="F501" t="e">
        <f t="array" ref="F501">INDEX(Establishment!B$2:B$1047,MATCH($E501,Establishment!$A$2:$A$1047,0))</f>
        <v>#N/A</v>
      </c>
      <c r="G501" t="e">
        <f t="array" ref="G501">INDEX(Establishment!C$2:C$1047,MATCH($E501,Establishment!$A$2:$A$1047,0))</f>
        <v>#N/A</v>
      </c>
      <c r="H501" t="s">
        <v>20</v>
      </c>
      <c r="I501" s="4"/>
      <c r="J501" t="s">
        <v>20</v>
      </c>
      <c r="L501" s="4"/>
      <c r="M501" s="4">
        <f t="shared" si="63"/>
        <v>0</v>
      </c>
      <c r="N501" s="4">
        <f t="shared" si="64"/>
        <v>0</v>
      </c>
      <c r="O501" t="s">
        <v>20</v>
      </c>
      <c r="P501">
        <f t="array" ref="P501">INDEX(Items!B$2:B$1098,MATCH($O501,Items!$A$2:$A$1098,0))</f>
        <v>0</v>
      </c>
      <c r="Q501">
        <f t="array" ref="Q501">INDEX(Items!C$2:C$1098,MATCH($O501,Items!$A$2:$A$1098,0))</f>
        <v>0</v>
      </c>
      <c r="R501">
        <f t="array" ref="R501">INDEX(Items!D$2:D$1098,MATCH($O501,Items!$A$2:$A$1098,0))</f>
        <v>0</v>
      </c>
    </row>
    <row r="502" spans="1:18" ht="14.4" x14ac:dyDescent="0.3">
      <c r="A502">
        <f t="shared" si="60"/>
        <v>1</v>
      </c>
      <c r="B502" s="10" t="str">
        <f t="shared" si="61"/>
        <v/>
      </c>
      <c r="C502" s="2">
        <f t="shared" si="62"/>
        <v>1</v>
      </c>
      <c r="D502" s="3"/>
      <c r="E502" s="2"/>
      <c r="F502" t="e">
        <f t="array" ref="F502">INDEX(Establishment!B$2:B$1047,MATCH($E502,Establishment!$A$2:$A$1047,0))</f>
        <v>#N/A</v>
      </c>
      <c r="G502" t="e">
        <f t="array" ref="G502">INDEX(Establishment!C$2:C$1047,MATCH($E502,Establishment!$A$2:$A$1047,0))</f>
        <v>#N/A</v>
      </c>
      <c r="H502" t="s">
        <v>20</v>
      </c>
      <c r="I502" s="4"/>
      <c r="J502" t="s">
        <v>20</v>
      </c>
      <c r="L502" s="4"/>
      <c r="M502" s="4">
        <f t="shared" si="63"/>
        <v>0</v>
      </c>
      <c r="N502" s="4">
        <f t="shared" si="64"/>
        <v>0</v>
      </c>
      <c r="O502" t="s">
        <v>20</v>
      </c>
      <c r="P502">
        <f t="array" ref="P502">INDEX(Items!B$2:B$1098,MATCH($O502,Items!$A$2:$A$1098,0))</f>
        <v>0</v>
      </c>
      <c r="Q502">
        <f t="array" ref="Q502">INDEX(Items!C$2:C$1098,MATCH($O502,Items!$A$2:$A$1098,0))</f>
        <v>0</v>
      </c>
      <c r="R502">
        <f t="array" ref="R502">INDEX(Items!D$2:D$1098,MATCH($O502,Items!$A$2:$A$1098,0))</f>
        <v>0</v>
      </c>
    </row>
    <row r="503" spans="1:18" ht="14.4" x14ac:dyDescent="0.3">
      <c r="A503">
        <f t="shared" si="60"/>
        <v>1</v>
      </c>
      <c r="B503" s="10" t="str">
        <f t="shared" si="61"/>
        <v/>
      </c>
      <c r="C503" s="2">
        <f t="shared" si="62"/>
        <v>1</v>
      </c>
      <c r="D503" s="3"/>
      <c r="E503" s="2"/>
      <c r="F503" t="e">
        <f t="array" ref="F503">INDEX(Establishment!B$2:B$1047,MATCH($E503,Establishment!$A$2:$A$1047,0))</f>
        <v>#N/A</v>
      </c>
      <c r="G503" t="e">
        <f t="array" ref="G503">INDEX(Establishment!C$2:C$1047,MATCH($E503,Establishment!$A$2:$A$1047,0))</f>
        <v>#N/A</v>
      </c>
      <c r="H503" t="s">
        <v>20</v>
      </c>
      <c r="I503" s="4"/>
      <c r="J503" t="s">
        <v>20</v>
      </c>
      <c r="L503" s="4"/>
      <c r="M503" s="4">
        <f t="shared" si="63"/>
        <v>0</v>
      </c>
      <c r="N503" s="4">
        <f t="shared" si="64"/>
        <v>0</v>
      </c>
      <c r="O503" t="s">
        <v>20</v>
      </c>
      <c r="P503">
        <f t="array" ref="P503">INDEX(Items!B$2:B$1098,MATCH($O503,Items!$A$2:$A$1098,0))</f>
        <v>0</v>
      </c>
      <c r="Q503">
        <f t="array" ref="Q503">INDEX(Items!C$2:C$1098,MATCH($O503,Items!$A$2:$A$1098,0))</f>
        <v>0</v>
      </c>
      <c r="R503">
        <f t="array" ref="R503">INDEX(Items!D$2:D$1098,MATCH($O503,Items!$A$2:$A$1098,0))</f>
        <v>0</v>
      </c>
    </row>
    <row r="504" spans="1:18" ht="14.4" x14ac:dyDescent="0.3">
      <c r="A504">
        <f t="shared" si="60"/>
        <v>1</v>
      </c>
      <c r="B504" s="10" t="str">
        <f t="shared" si="61"/>
        <v/>
      </c>
      <c r="C504" s="2">
        <f t="shared" si="62"/>
        <v>1</v>
      </c>
      <c r="D504" s="3"/>
      <c r="E504" s="2"/>
      <c r="F504" t="e">
        <f t="array" ref="F504">INDEX(Establishment!B$2:B$1047,MATCH($E504,Establishment!$A$2:$A$1047,0))</f>
        <v>#N/A</v>
      </c>
      <c r="G504" t="e">
        <f t="array" ref="G504">INDEX(Establishment!C$2:C$1047,MATCH($E504,Establishment!$A$2:$A$1047,0))</f>
        <v>#N/A</v>
      </c>
      <c r="H504" t="s">
        <v>20</v>
      </c>
      <c r="I504" s="4"/>
      <c r="J504" t="s">
        <v>20</v>
      </c>
      <c r="L504" s="4"/>
      <c r="M504" s="4">
        <f t="shared" si="63"/>
        <v>0</v>
      </c>
      <c r="N504" s="4">
        <f t="shared" si="64"/>
        <v>0</v>
      </c>
      <c r="O504" t="s">
        <v>20</v>
      </c>
      <c r="P504">
        <f t="array" ref="P504">INDEX(Items!B$2:B$1098,MATCH($O504,Items!$A$2:$A$1098,0))</f>
        <v>0</v>
      </c>
      <c r="Q504">
        <f t="array" ref="Q504">INDEX(Items!C$2:C$1098,MATCH($O504,Items!$A$2:$A$1098,0))</f>
        <v>0</v>
      </c>
      <c r="R504">
        <f t="array" ref="R504">INDEX(Items!D$2:D$1098,MATCH($O504,Items!$A$2:$A$1098,0))</f>
        <v>0</v>
      </c>
    </row>
    <row r="505" spans="1:18" ht="14.4" x14ac:dyDescent="0.3">
      <c r="A505">
        <f t="shared" si="60"/>
        <v>1</v>
      </c>
      <c r="B505" s="10" t="str">
        <f t="shared" si="61"/>
        <v/>
      </c>
      <c r="C505" s="2">
        <f t="shared" si="62"/>
        <v>1</v>
      </c>
      <c r="D505" s="3"/>
      <c r="E505" s="2"/>
      <c r="F505" t="e">
        <f t="array" ref="F505">INDEX(Establishment!B$2:B$1047,MATCH($E505,Establishment!$A$2:$A$1047,0))</f>
        <v>#N/A</v>
      </c>
      <c r="G505" t="e">
        <f t="array" ref="G505">INDEX(Establishment!C$2:C$1047,MATCH($E505,Establishment!$A$2:$A$1047,0))</f>
        <v>#N/A</v>
      </c>
      <c r="H505" t="s">
        <v>20</v>
      </c>
      <c r="I505" s="4"/>
      <c r="J505" t="s">
        <v>20</v>
      </c>
      <c r="L505" s="4"/>
      <c r="M505" s="4">
        <f t="shared" si="63"/>
        <v>0</v>
      </c>
      <c r="N505" s="4">
        <f t="shared" si="64"/>
        <v>0</v>
      </c>
      <c r="O505" t="s">
        <v>20</v>
      </c>
      <c r="P505">
        <f t="array" ref="P505">INDEX(Items!B$2:B$1098,MATCH($O505,Items!$A$2:$A$1098,0))</f>
        <v>0</v>
      </c>
      <c r="Q505">
        <f t="array" ref="Q505">INDEX(Items!C$2:C$1098,MATCH($O505,Items!$A$2:$A$1098,0))</f>
        <v>0</v>
      </c>
      <c r="R505">
        <f t="array" ref="R505">INDEX(Items!D$2:D$1098,MATCH($O505,Items!$A$2:$A$1098,0))</f>
        <v>0</v>
      </c>
    </row>
    <row r="506" spans="1:18" ht="14.4" x14ac:dyDescent="0.3">
      <c r="A506">
        <f t="shared" si="60"/>
        <v>1</v>
      </c>
      <c r="B506" s="10" t="str">
        <f t="shared" si="61"/>
        <v/>
      </c>
      <c r="C506" s="2">
        <f t="shared" si="62"/>
        <v>1</v>
      </c>
      <c r="D506" s="3"/>
      <c r="E506" s="2"/>
      <c r="F506" t="e">
        <f t="array" ref="F506">INDEX(Establishment!B$2:B$1047,MATCH($E506,Establishment!$A$2:$A$1047,0))</f>
        <v>#N/A</v>
      </c>
      <c r="G506" t="e">
        <f t="array" ref="G506">INDEX(Establishment!C$2:C$1047,MATCH($E506,Establishment!$A$2:$A$1047,0))</f>
        <v>#N/A</v>
      </c>
      <c r="H506" t="s">
        <v>20</v>
      </c>
      <c r="I506" s="4"/>
      <c r="J506" t="s">
        <v>20</v>
      </c>
      <c r="L506" s="4"/>
      <c r="M506" s="4">
        <f t="shared" si="63"/>
        <v>0</v>
      </c>
      <c r="N506" s="4">
        <f t="shared" si="64"/>
        <v>0</v>
      </c>
      <c r="O506" t="s">
        <v>20</v>
      </c>
      <c r="P506">
        <f t="array" ref="P506">INDEX(Items!B$2:B$1098,MATCH($O506,Items!$A$2:$A$1098,0))</f>
        <v>0</v>
      </c>
      <c r="Q506">
        <f t="array" ref="Q506">INDEX(Items!C$2:C$1098,MATCH($O506,Items!$A$2:$A$1098,0))</f>
        <v>0</v>
      </c>
      <c r="R506">
        <f t="array" ref="R506">INDEX(Items!D$2:D$1098,MATCH($O506,Items!$A$2:$A$1098,0))</f>
        <v>0</v>
      </c>
    </row>
    <row r="507" spans="1:18" ht="14.4" x14ac:dyDescent="0.3">
      <c r="A507">
        <f t="shared" si="60"/>
        <v>1</v>
      </c>
      <c r="B507" s="10" t="str">
        <f t="shared" si="61"/>
        <v/>
      </c>
      <c r="C507" s="2">
        <f t="shared" si="62"/>
        <v>1</v>
      </c>
      <c r="D507" s="3"/>
      <c r="E507" s="2"/>
      <c r="F507" t="e">
        <f t="array" ref="F507">INDEX(Establishment!B$2:B$1047,MATCH($E507,Establishment!$A$2:$A$1047,0))</f>
        <v>#N/A</v>
      </c>
      <c r="G507" t="e">
        <f t="array" ref="G507">INDEX(Establishment!C$2:C$1047,MATCH($E507,Establishment!$A$2:$A$1047,0))</f>
        <v>#N/A</v>
      </c>
      <c r="H507" t="s">
        <v>20</v>
      </c>
      <c r="I507" s="4"/>
      <c r="J507" t="s">
        <v>20</v>
      </c>
      <c r="L507" s="4"/>
      <c r="M507" s="4">
        <f t="shared" si="63"/>
        <v>0</v>
      </c>
      <c r="N507" s="4">
        <f t="shared" si="64"/>
        <v>0</v>
      </c>
      <c r="O507" t="s">
        <v>20</v>
      </c>
      <c r="P507">
        <f t="array" ref="P507">INDEX(Items!B$2:B$1098,MATCH($O507,Items!$A$2:$A$1098,0))</f>
        <v>0</v>
      </c>
      <c r="Q507">
        <f t="array" ref="Q507">INDEX(Items!C$2:C$1098,MATCH($O507,Items!$A$2:$A$1098,0))</f>
        <v>0</v>
      </c>
      <c r="R507">
        <f t="array" ref="R507">INDEX(Items!D$2:D$1098,MATCH($O507,Items!$A$2:$A$1098,0))</f>
        <v>0</v>
      </c>
    </row>
    <row r="508" spans="1:18" ht="14.4" x14ac:dyDescent="0.3">
      <c r="A508">
        <f t="shared" si="60"/>
        <v>1</v>
      </c>
      <c r="B508" s="10" t="str">
        <f t="shared" si="61"/>
        <v/>
      </c>
      <c r="C508" s="2">
        <f t="shared" si="62"/>
        <v>1</v>
      </c>
      <c r="D508" s="3"/>
      <c r="E508" s="2"/>
      <c r="F508" t="e">
        <f t="array" ref="F508">INDEX(Establishment!B$2:B$1047,MATCH($E508,Establishment!$A$2:$A$1047,0))</f>
        <v>#N/A</v>
      </c>
      <c r="G508" t="e">
        <f t="array" ref="G508">INDEX(Establishment!C$2:C$1047,MATCH($E508,Establishment!$A$2:$A$1047,0))</f>
        <v>#N/A</v>
      </c>
      <c r="H508" t="s">
        <v>20</v>
      </c>
      <c r="I508" s="4"/>
      <c r="J508" t="s">
        <v>20</v>
      </c>
      <c r="L508" s="4"/>
      <c r="M508" s="4">
        <f t="shared" si="63"/>
        <v>0</v>
      </c>
      <c r="N508" s="4">
        <f t="shared" si="64"/>
        <v>0</v>
      </c>
      <c r="O508" t="s">
        <v>20</v>
      </c>
      <c r="P508">
        <f t="array" ref="P508">INDEX(Items!B$2:B$1098,MATCH($O508,Items!$A$2:$A$1098,0))</f>
        <v>0</v>
      </c>
      <c r="Q508">
        <f t="array" ref="Q508">INDEX(Items!C$2:C$1098,MATCH($O508,Items!$A$2:$A$1098,0))</f>
        <v>0</v>
      </c>
      <c r="R508">
        <f t="array" ref="R508">INDEX(Items!D$2:D$1098,MATCH($O508,Items!$A$2:$A$1098,0))</f>
        <v>0</v>
      </c>
    </row>
    <row r="509" spans="1:18" ht="14.4" x14ac:dyDescent="0.3">
      <c r="A509">
        <f t="shared" si="60"/>
        <v>1</v>
      </c>
      <c r="B509" s="10" t="str">
        <f t="shared" si="61"/>
        <v/>
      </c>
      <c r="C509" s="2">
        <f t="shared" si="62"/>
        <v>1</v>
      </c>
      <c r="D509" s="3"/>
      <c r="E509" s="2"/>
      <c r="F509" t="e">
        <f t="array" ref="F509">INDEX(Establishment!B$2:B$1047,MATCH($E509,Establishment!$A$2:$A$1047,0))</f>
        <v>#N/A</v>
      </c>
      <c r="G509" t="e">
        <f t="array" ref="G509">INDEX(Establishment!C$2:C$1047,MATCH($E509,Establishment!$A$2:$A$1047,0))</f>
        <v>#N/A</v>
      </c>
      <c r="H509" t="s">
        <v>20</v>
      </c>
      <c r="I509" s="4"/>
      <c r="J509" t="s">
        <v>20</v>
      </c>
      <c r="L509" s="4"/>
      <c r="M509" s="4">
        <f t="shared" si="63"/>
        <v>0</v>
      </c>
      <c r="N509" s="4">
        <f t="shared" si="64"/>
        <v>0</v>
      </c>
      <c r="O509" t="s">
        <v>20</v>
      </c>
      <c r="P509">
        <f t="array" ref="P509">INDEX(Items!B$2:B$1098,MATCH($O509,Items!$A$2:$A$1098,0))</f>
        <v>0</v>
      </c>
      <c r="Q509">
        <f t="array" ref="Q509">INDEX(Items!C$2:C$1098,MATCH($O509,Items!$A$2:$A$1098,0))</f>
        <v>0</v>
      </c>
      <c r="R509">
        <f t="array" ref="R509">INDEX(Items!D$2:D$1098,MATCH($O509,Items!$A$2:$A$1098,0))</f>
        <v>0</v>
      </c>
    </row>
    <row r="510" spans="1:18" ht="14.4" x14ac:dyDescent="0.3">
      <c r="A510">
        <f t="shared" si="60"/>
        <v>1</v>
      </c>
      <c r="B510" s="10" t="str">
        <f t="shared" si="61"/>
        <v/>
      </c>
      <c r="C510" s="2">
        <f t="shared" si="62"/>
        <v>1</v>
      </c>
      <c r="D510" s="3"/>
      <c r="E510" s="2"/>
      <c r="F510" t="e">
        <f t="array" ref="F510">INDEX(Establishment!B$2:B$1047,MATCH($E510,Establishment!$A$2:$A$1047,0))</f>
        <v>#N/A</v>
      </c>
      <c r="G510" t="e">
        <f t="array" ref="G510">INDEX(Establishment!C$2:C$1047,MATCH($E510,Establishment!$A$2:$A$1047,0))</f>
        <v>#N/A</v>
      </c>
      <c r="H510" t="s">
        <v>20</v>
      </c>
      <c r="I510" s="4"/>
      <c r="J510" t="s">
        <v>20</v>
      </c>
      <c r="L510" s="4"/>
      <c r="M510" s="4">
        <f t="shared" si="63"/>
        <v>0</v>
      </c>
      <c r="N510" s="4">
        <f t="shared" si="64"/>
        <v>0</v>
      </c>
      <c r="O510" t="s">
        <v>20</v>
      </c>
      <c r="P510">
        <f t="array" ref="P510">INDEX(Items!B$2:B$1098,MATCH($O510,Items!$A$2:$A$1098,0))</f>
        <v>0</v>
      </c>
      <c r="Q510">
        <f t="array" ref="Q510">INDEX(Items!C$2:C$1098,MATCH($O510,Items!$A$2:$A$1098,0))</f>
        <v>0</v>
      </c>
      <c r="R510">
        <f t="array" ref="R510">INDEX(Items!D$2:D$1098,MATCH($O510,Items!$A$2:$A$1098,0))</f>
        <v>0</v>
      </c>
    </row>
    <row r="511" spans="1:18" ht="14.4" x14ac:dyDescent="0.3">
      <c r="A511">
        <f t="shared" si="60"/>
        <v>1</v>
      </c>
      <c r="B511" s="10" t="str">
        <f t="shared" si="61"/>
        <v/>
      </c>
      <c r="C511" s="2">
        <f t="shared" si="62"/>
        <v>1</v>
      </c>
      <c r="D511" s="3"/>
      <c r="E511" s="2"/>
      <c r="F511" t="e">
        <f t="array" ref="F511">INDEX(Establishment!B$2:B$1047,MATCH($E511,Establishment!$A$2:$A$1047,0))</f>
        <v>#N/A</v>
      </c>
      <c r="G511" t="e">
        <f t="array" ref="G511">INDEX(Establishment!C$2:C$1047,MATCH($E511,Establishment!$A$2:$A$1047,0))</f>
        <v>#N/A</v>
      </c>
      <c r="H511" t="s">
        <v>20</v>
      </c>
      <c r="I511" s="4"/>
      <c r="J511" t="s">
        <v>20</v>
      </c>
      <c r="L511" s="4"/>
      <c r="M511" s="4">
        <f t="shared" si="63"/>
        <v>0</v>
      </c>
      <c r="N511" s="4">
        <f t="shared" si="64"/>
        <v>0</v>
      </c>
      <c r="O511" t="s">
        <v>20</v>
      </c>
      <c r="P511">
        <f t="array" ref="P511">INDEX(Items!B$2:B$1098,MATCH($O511,Items!$A$2:$A$1098,0))</f>
        <v>0</v>
      </c>
      <c r="Q511">
        <f t="array" ref="Q511">INDEX(Items!C$2:C$1098,MATCH($O511,Items!$A$2:$A$1098,0))</f>
        <v>0</v>
      </c>
      <c r="R511">
        <f t="array" ref="R511">INDEX(Items!D$2:D$1098,MATCH($O511,Items!$A$2:$A$1098,0))</f>
        <v>0</v>
      </c>
    </row>
    <row r="512" spans="1:18" ht="14.4" x14ac:dyDescent="0.3">
      <c r="A512">
        <f t="shared" si="60"/>
        <v>1</v>
      </c>
      <c r="B512" s="10" t="str">
        <f t="shared" si="61"/>
        <v/>
      </c>
      <c r="C512" s="2">
        <f t="shared" si="62"/>
        <v>1</v>
      </c>
      <c r="D512" s="3"/>
      <c r="E512" s="2"/>
      <c r="F512" t="e">
        <f t="array" ref="F512">INDEX(Establishment!B$2:B$1047,MATCH($E512,Establishment!$A$2:$A$1047,0))</f>
        <v>#N/A</v>
      </c>
      <c r="G512" t="e">
        <f t="array" ref="G512">INDEX(Establishment!C$2:C$1047,MATCH($E512,Establishment!$A$2:$A$1047,0))</f>
        <v>#N/A</v>
      </c>
      <c r="H512" t="s">
        <v>20</v>
      </c>
      <c r="I512" s="4"/>
      <c r="J512" t="s">
        <v>20</v>
      </c>
      <c r="L512" s="4"/>
      <c r="M512" s="4">
        <f t="shared" si="63"/>
        <v>0</v>
      </c>
      <c r="N512" s="4">
        <f t="shared" si="64"/>
        <v>0</v>
      </c>
      <c r="O512" t="s">
        <v>20</v>
      </c>
      <c r="P512">
        <f t="array" ref="P512">INDEX(Items!B$2:B$1098,MATCH($O512,Items!$A$2:$A$1098,0))</f>
        <v>0</v>
      </c>
      <c r="Q512">
        <f t="array" ref="Q512">INDEX(Items!C$2:C$1098,MATCH($O512,Items!$A$2:$A$1098,0))</f>
        <v>0</v>
      </c>
      <c r="R512">
        <f t="array" ref="R512">INDEX(Items!D$2:D$1098,MATCH($O512,Items!$A$2:$A$1098,0))</f>
        <v>0</v>
      </c>
    </row>
    <row r="513" spans="1:18" ht="14.4" x14ac:dyDescent="0.3">
      <c r="A513">
        <f t="shared" si="60"/>
        <v>1</v>
      </c>
      <c r="B513" s="10" t="str">
        <f t="shared" si="61"/>
        <v/>
      </c>
      <c r="C513" s="2">
        <f t="shared" si="62"/>
        <v>1</v>
      </c>
      <c r="D513" s="3"/>
      <c r="E513" s="2"/>
      <c r="F513" t="e">
        <f t="array" ref="F513">INDEX(Establishment!B$2:B$1047,MATCH($E513,Establishment!$A$2:$A$1047,0))</f>
        <v>#N/A</v>
      </c>
      <c r="G513" t="e">
        <f t="array" ref="G513">INDEX(Establishment!C$2:C$1047,MATCH($E513,Establishment!$A$2:$A$1047,0))</f>
        <v>#N/A</v>
      </c>
      <c r="H513" t="s">
        <v>20</v>
      </c>
      <c r="I513" s="4"/>
      <c r="J513" t="s">
        <v>20</v>
      </c>
      <c r="L513" s="4"/>
      <c r="M513" s="4">
        <f t="shared" si="63"/>
        <v>0</v>
      </c>
      <c r="N513" s="4">
        <f t="shared" si="64"/>
        <v>0</v>
      </c>
      <c r="O513" t="s">
        <v>20</v>
      </c>
      <c r="P513">
        <f t="array" ref="P513">INDEX(Items!B$2:B$1098,MATCH($O513,Items!$A$2:$A$1098,0))</f>
        <v>0</v>
      </c>
      <c r="Q513">
        <f t="array" ref="Q513">INDEX(Items!C$2:C$1098,MATCH($O513,Items!$A$2:$A$1098,0))</f>
        <v>0</v>
      </c>
      <c r="R513">
        <f t="array" ref="R513">INDEX(Items!D$2:D$1098,MATCH($O513,Items!$A$2:$A$1098,0))</f>
        <v>0</v>
      </c>
    </row>
    <row r="514" spans="1:18" ht="14.4" x14ac:dyDescent="0.3">
      <c r="A514">
        <f t="shared" si="60"/>
        <v>1</v>
      </c>
      <c r="B514" s="10" t="str">
        <f t="shared" si="61"/>
        <v/>
      </c>
      <c r="C514" s="2">
        <f t="shared" si="62"/>
        <v>1</v>
      </c>
      <c r="D514" s="3"/>
      <c r="E514" s="2"/>
      <c r="F514" t="e">
        <f t="array" ref="F514">INDEX(Establishment!B$2:B$1047,MATCH($E514,Establishment!$A$2:$A$1047,0))</f>
        <v>#N/A</v>
      </c>
      <c r="G514" t="e">
        <f t="array" ref="G514">INDEX(Establishment!C$2:C$1047,MATCH($E514,Establishment!$A$2:$A$1047,0))</f>
        <v>#N/A</v>
      </c>
      <c r="H514" t="s">
        <v>20</v>
      </c>
      <c r="I514" s="4"/>
      <c r="J514" t="s">
        <v>20</v>
      </c>
      <c r="L514" s="4"/>
      <c r="M514" s="4">
        <f t="shared" si="63"/>
        <v>0</v>
      </c>
      <c r="N514" s="4">
        <f t="shared" si="64"/>
        <v>0</v>
      </c>
      <c r="O514" t="s">
        <v>20</v>
      </c>
      <c r="P514">
        <f t="array" ref="P514">INDEX(Items!B$2:B$1098,MATCH($O514,Items!$A$2:$A$1098,0))</f>
        <v>0</v>
      </c>
      <c r="Q514">
        <f t="array" ref="Q514">INDEX(Items!C$2:C$1098,MATCH($O514,Items!$A$2:$A$1098,0))</f>
        <v>0</v>
      </c>
      <c r="R514">
        <f t="array" ref="R514">INDEX(Items!D$2:D$1098,MATCH($O514,Items!$A$2:$A$1098,0))</f>
        <v>0</v>
      </c>
    </row>
    <row r="515" spans="1:18" ht="14.4" x14ac:dyDescent="0.3">
      <c r="A515">
        <f t="shared" si="60"/>
        <v>1</v>
      </c>
      <c r="B515" s="10" t="str">
        <f t="shared" si="61"/>
        <v/>
      </c>
      <c r="C515" s="2">
        <f t="shared" si="62"/>
        <v>1</v>
      </c>
      <c r="D515" s="3"/>
      <c r="E515" s="2"/>
      <c r="F515" t="e">
        <f t="array" ref="F515">INDEX(Establishment!B$2:B$1047,MATCH($E515,Establishment!$A$2:$A$1047,0))</f>
        <v>#N/A</v>
      </c>
      <c r="G515" t="e">
        <f t="array" ref="G515">INDEX(Establishment!C$2:C$1047,MATCH($E515,Establishment!$A$2:$A$1047,0))</f>
        <v>#N/A</v>
      </c>
      <c r="H515" t="s">
        <v>20</v>
      </c>
      <c r="I515" s="4"/>
      <c r="J515" t="s">
        <v>20</v>
      </c>
      <c r="L515" s="4"/>
      <c r="M515" s="4">
        <f t="shared" si="63"/>
        <v>0</v>
      </c>
      <c r="N515" s="4">
        <f t="shared" si="64"/>
        <v>0</v>
      </c>
      <c r="O515" t="s">
        <v>20</v>
      </c>
      <c r="P515">
        <f t="array" ref="P515">INDEX(Items!B$2:B$1098,MATCH($O515,Items!$A$2:$A$1098,0))</f>
        <v>0</v>
      </c>
      <c r="Q515">
        <f t="array" ref="Q515">INDEX(Items!C$2:C$1098,MATCH($O515,Items!$A$2:$A$1098,0))</f>
        <v>0</v>
      </c>
      <c r="R515">
        <f t="array" ref="R515">INDEX(Items!D$2:D$1098,MATCH($O515,Items!$A$2:$A$1098,0))</f>
        <v>0</v>
      </c>
    </row>
    <row r="516" spans="1:18" ht="14.4" x14ac:dyDescent="0.3">
      <c r="A516">
        <f t="shared" si="60"/>
        <v>1</v>
      </c>
      <c r="B516" s="10" t="str">
        <f t="shared" si="61"/>
        <v/>
      </c>
      <c r="C516" s="2">
        <f t="shared" si="62"/>
        <v>1</v>
      </c>
      <c r="D516" s="3"/>
      <c r="E516" s="2"/>
      <c r="F516" t="e">
        <f t="array" ref="F516">INDEX(Establishment!B$2:B$1047,MATCH($E516,Establishment!$A$2:$A$1047,0))</f>
        <v>#N/A</v>
      </c>
      <c r="G516" t="e">
        <f t="array" ref="G516">INDEX(Establishment!C$2:C$1047,MATCH($E516,Establishment!$A$2:$A$1047,0))</f>
        <v>#N/A</v>
      </c>
      <c r="H516" t="s">
        <v>20</v>
      </c>
      <c r="I516" s="4"/>
      <c r="J516" t="s">
        <v>20</v>
      </c>
      <c r="L516" s="4"/>
      <c r="M516" s="4">
        <f t="shared" si="63"/>
        <v>0</v>
      </c>
      <c r="N516" s="4">
        <f t="shared" si="64"/>
        <v>0</v>
      </c>
      <c r="O516" t="s">
        <v>20</v>
      </c>
      <c r="P516">
        <f t="array" ref="P516">INDEX(Items!B$2:B$1098,MATCH($O516,Items!$A$2:$A$1098,0))</f>
        <v>0</v>
      </c>
      <c r="Q516">
        <f t="array" ref="Q516">INDEX(Items!C$2:C$1098,MATCH($O516,Items!$A$2:$A$1098,0))</f>
        <v>0</v>
      </c>
      <c r="R516">
        <f t="array" ref="R516">INDEX(Items!D$2:D$1098,MATCH($O516,Items!$A$2:$A$1098,0))</f>
        <v>0</v>
      </c>
    </row>
    <row r="517" spans="1:18" ht="14.4" x14ac:dyDescent="0.3">
      <c r="A517">
        <f t="shared" ref="A517:A580" si="65">IF(OR(D517&lt;&gt;D516,D517=""),1,IF(NOT(AND(E517=E516,F517=F516,G517=G516)),A516+1,IF(OR(H517="",AND(H517&lt;&gt;"",H517&lt;&gt;H516,H516&lt;&gt;"")),A516,A516+1)))</f>
        <v>1</v>
      </c>
      <c r="B517" s="10" t="str">
        <f t="shared" ref="B517:B580" si="66">IF(D517&lt;&gt;"",TEXT(D517,"YYYYMMDD")&amp;CHAR(64+A517),"")</f>
        <v/>
      </c>
      <c r="C517" s="2">
        <f t="shared" ref="C517:C580" si="67">IF(OR(B517="",B517&lt;&gt;B516),1,C516+1)</f>
        <v>1</v>
      </c>
      <c r="D517" s="3"/>
      <c r="E517" s="2"/>
      <c r="F517" t="e">
        <f t="array" ref="F517">INDEX(Establishment!B$2:B$1047,MATCH($E517,Establishment!$A$2:$A$1047,0))</f>
        <v>#N/A</v>
      </c>
      <c r="G517" t="e">
        <f t="array" ref="G517">INDEX(Establishment!C$2:C$1047,MATCH($E517,Establishment!$A$2:$A$1047,0))</f>
        <v>#N/A</v>
      </c>
      <c r="H517" t="s">
        <v>20</v>
      </c>
      <c r="I517" s="4"/>
      <c r="J517" t="s">
        <v>20</v>
      </c>
      <c r="L517" s="4"/>
      <c r="M517" s="4">
        <f t="shared" ref="M517:M580" si="68">K517*L517</f>
        <v>0</v>
      </c>
      <c r="N517" s="4">
        <f t="shared" ref="N517:N580" si="69">IF(B517=B516,N516+M517,M517)</f>
        <v>0</v>
      </c>
      <c r="O517" t="s">
        <v>20</v>
      </c>
      <c r="P517">
        <f t="array" ref="P517">INDEX(Items!B$2:B$1098,MATCH($O517,Items!$A$2:$A$1098,0))</f>
        <v>0</v>
      </c>
      <c r="Q517">
        <f t="array" ref="Q517">INDEX(Items!C$2:C$1098,MATCH($O517,Items!$A$2:$A$1098,0))</f>
        <v>0</v>
      </c>
      <c r="R517">
        <f t="array" ref="R517">INDEX(Items!D$2:D$1098,MATCH($O517,Items!$A$2:$A$1098,0))</f>
        <v>0</v>
      </c>
    </row>
    <row r="518" spans="1:18" ht="14.4" x14ac:dyDescent="0.3">
      <c r="A518">
        <f t="shared" si="65"/>
        <v>1</v>
      </c>
      <c r="B518" s="10" t="str">
        <f t="shared" si="66"/>
        <v/>
      </c>
      <c r="C518" s="2">
        <f t="shared" si="67"/>
        <v>1</v>
      </c>
      <c r="D518" s="3"/>
      <c r="E518" s="2"/>
      <c r="F518" t="e">
        <f t="array" ref="F518">INDEX(Establishment!B$2:B$1047,MATCH($E518,Establishment!$A$2:$A$1047,0))</f>
        <v>#N/A</v>
      </c>
      <c r="G518" t="e">
        <f t="array" ref="G518">INDEX(Establishment!C$2:C$1047,MATCH($E518,Establishment!$A$2:$A$1047,0))</f>
        <v>#N/A</v>
      </c>
      <c r="H518" t="s">
        <v>20</v>
      </c>
      <c r="I518" s="4"/>
      <c r="J518" t="s">
        <v>20</v>
      </c>
      <c r="L518" s="4"/>
      <c r="M518" s="4">
        <f t="shared" si="68"/>
        <v>0</v>
      </c>
      <c r="N518" s="4">
        <f t="shared" si="69"/>
        <v>0</v>
      </c>
      <c r="O518" t="s">
        <v>20</v>
      </c>
      <c r="P518">
        <f t="array" ref="P518">INDEX(Items!B$2:B$1098,MATCH($O518,Items!$A$2:$A$1098,0))</f>
        <v>0</v>
      </c>
      <c r="Q518">
        <f t="array" ref="Q518">INDEX(Items!C$2:C$1098,MATCH($O518,Items!$A$2:$A$1098,0))</f>
        <v>0</v>
      </c>
      <c r="R518">
        <f t="array" ref="R518">INDEX(Items!D$2:D$1098,MATCH($O518,Items!$A$2:$A$1098,0))</f>
        <v>0</v>
      </c>
    </row>
    <row r="519" spans="1:18" ht="14.4" x14ac:dyDescent="0.3">
      <c r="A519">
        <f t="shared" si="65"/>
        <v>1</v>
      </c>
      <c r="B519" s="10" t="str">
        <f t="shared" si="66"/>
        <v/>
      </c>
      <c r="C519" s="2">
        <f t="shared" si="67"/>
        <v>1</v>
      </c>
      <c r="D519" s="3"/>
      <c r="E519" s="2"/>
      <c r="F519" t="e">
        <f t="array" ref="F519">INDEX(Establishment!B$2:B$1047,MATCH($E519,Establishment!$A$2:$A$1047,0))</f>
        <v>#N/A</v>
      </c>
      <c r="G519" t="e">
        <f t="array" ref="G519">INDEX(Establishment!C$2:C$1047,MATCH($E519,Establishment!$A$2:$A$1047,0))</f>
        <v>#N/A</v>
      </c>
      <c r="H519" t="s">
        <v>20</v>
      </c>
      <c r="I519" s="4"/>
      <c r="J519" t="s">
        <v>20</v>
      </c>
      <c r="L519" s="4"/>
      <c r="M519" s="4">
        <f t="shared" si="68"/>
        <v>0</v>
      </c>
      <c r="N519" s="4">
        <f t="shared" si="69"/>
        <v>0</v>
      </c>
      <c r="O519" t="s">
        <v>20</v>
      </c>
      <c r="P519">
        <f t="array" ref="P519">INDEX(Items!B$2:B$1098,MATCH($O519,Items!$A$2:$A$1098,0))</f>
        <v>0</v>
      </c>
      <c r="Q519">
        <f t="array" ref="Q519">INDEX(Items!C$2:C$1098,MATCH($O519,Items!$A$2:$A$1098,0))</f>
        <v>0</v>
      </c>
      <c r="R519">
        <f t="array" ref="R519">INDEX(Items!D$2:D$1098,MATCH($O519,Items!$A$2:$A$1098,0))</f>
        <v>0</v>
      </c>
    </row>
    <row r="520" spans="1:18" ht="14.4" x14ac:dyDescent="0.3">
      <c r="A520">
        <f t="shared" si="65"/>
        <v>1</v>
      </c>
      <c r="B520" s="10" t="str">
        <f t="shared" si="66"/>
        <v/>
      </c>
      <c r="C520" s="2">
        <f t="shared" si="67"/>
        <v>1</v>
      </c>
      <c r="D520" s="3"/>
      <c r="E520" s="2"/>
      <c r="F520" t="e">
        <f t="array" ref="F520">INDEX(Establishment!B$2:B$1047,MATCH($E520,Establishment!$A$2:$A$1047,0))</f>
        <v>#N/A</v>
      </c>
      <c r="G520" t="e">
        <f t="array" ref="G520">INDEX(Establishment!C$2:C$1047,MATCH($E520,Establishment!$A$2:$A$1047,0))</f>
        <v>#N/A</v>
      </c>
      <c r="H520" t="s">
        <v>20</v>
      </c>
      <c r="I520" s="4"/>
      <c r="J520" t="s">
        <v>20</v>
      </c>
      <c r="L520" s="4"/>
      <c r="M520" s="4">
        <f t="shared" si="68"/>
        <v>0</v>
      </c>
      <c r="N520" s="4">
        <f t="shared" si="69"/>
        <v>0</v>
      </c>
      <c r="O520" t="s">
        <v>20</v>
      </c>
      <c r="P520">
        <f t="array" ref="P520">INDEX(Items!B$2:B$1098,MATCH($O520,Items!$A$2:$A$1098,0))</f>
        <v>0</v>
      </c>
      <c r="Q520">
        <f t="array" ref="Q520">INDEX(Items!C$2:C$1098,MATCH($O520,Items!$A$2:$A$1098,0))</f>
        <v>0</v>
      </c>
      <c r="R520">
        <f t="array" ref="R520">INDEX(Items!D$2:D$1098,MATCH($O520,Items!$A$2:$A$1098,0))</f>
        <v>0</v>
      </c>
    </row>
    <row r="521" spans="1:18" ht="14.4" x14ac:dyDescent="0.3">
      <c r="A521">
        <f t="shared" si="65"/>
        <v>1</v>
      </c>
      <c r="B521" s="10" t="str">
        <f t="shared" si="66"/>
        <v/>
      </c>
      <c r="C521" s="2">
        <f t="shared" si="67"/>
        <v>1</v>
      </c>
      <c r="D521" s="3"/>
      <c r="E521" s="2"/>
      <c r="F521" t="e">
        <f t="array" ref="F521">INDEX(Establishment!B$2:B$1047,MATCH($E521,Establishment!$A$2:$A$1047,0))</f>
        <v>#N/A</v>
      </c>
      <c r="G521" t="e">
        <f t="array" ref="G521">INDEX(Establishment!C$2:C$1047,MATCH($E521,Establishment!$A$2:$A$1047,0))</f>
        <v>#N/A</v>
      </c>
      <c r="H521" t="s">
        <v>20</v>
      </c>
      <c r="I521" s="4"/>
      <c r="J521" t="s">
        <v>20</v>
      </c>
      <c r="L521" s="4"/>
      <c r="M521" s="4">
        <f t="shared" si="68"/>
        <v>0</v>
      </c>
      <c r="N521" s="4">
        <f t="shared" si="69"/>
        <v>0</v>
      </c>
      <c r="O521" t="s">
        <v>20</v>
      </c>
      <c r="P521">
        <f t="array" ref="P521">INDEX(Items!B$2:B$1098,MATCH($O521,Items!$A$2:$A$1098,0))</f>
        <v>0</v>
      </c>
      <c r="Q521">
        <f t="array" ref="Q521">INDEX(Items!C$2:C$1098,MATCH($O521,Items!$A$2:$A$1098,0))</f>
        <v>0</v>
      </c>
      <c r="R521">
        <f t="array" ref="R521">INDEX(Items!D$2:D$1098,MATCH($O521,Items!$A$2:$A$1098,0))</f>
        <v>0</v>
      </c>
    </row>
    <row r="522" spans="1:18" ht="14.4" x14ac:dyDescent="0.3">
      <c r="A522">
        <f t="shared" si="65"/>
        <v>1</v>
      </c>
      <c r="B522" s="10" t="str">
        <f t="shared" si="66"/>
        <v/>
      </c>
      <c r="C522" s="2">
        <f t="shared" si="67"/>
        <v>1</v>
      </c>
      <c r="D522" s="3"/>
      <c r="E522" s="2"/>
      <c r="F522" t="e">
        <f t="array" ref="F522">INDEX(Establishment!B$2:B$1047,MATCH($E522,Establishment!$A$2:$A$1047,0))</f>
        <v>#N/A</v>
      </c>
      <c r="G522" t="e">
        <f t="array" ref="G522">INDEX(Establishment!C$2:C$1047,MATCH($E522,Establishment!$A$2:$A$1047,0))</f>
        <v>#N/A</v>
      </c>
      <c r="H522" t="s">
        <v>20</v>
      </c>
      <c r="I522" s="4"/>
      <c r="J522" t="s">
        <v>20</v>
      </c>
      <c r="L522" s="4"/>
      <c r="M522" s="4">
        <f t="shared" si="68"/>
        <v>0</v>
      </c>
      <c r="N522" s="4">
        <f t="shared" si="69"/>
        <v>0</v>
      </c>
      <c r="O522" t="s">
        <v>20</v>
      </c>
      <c r="P522">
        <f t="array" ref="P522">INDEX(Items!B$2:B$1098,MATCH($O522,Items!$A$2:$A$1098,0))</f>
        <v>0</v>
      </c>
      <c r="Q522">
        <f t="array" ref="Q522">INDEX(Items!C$2:C$1098,MATCH($O522,Items!$A$2:$A$1098,0))</f>
        <v>0</v>
      </c>
      <c r="R522">
        <f t="array" ref="R522">INDEX(Items!D$2:D$1098,MATCH($O522,Items!$A$2:$A$1098,0))</f>
        <v>0</v>
      </c>
    </row>
    <row r="523" spans="1:18" ht="14.4" x14ac:dyDescent="0.3">
      <c r="A523">
        <f t="shared" si="65"/>
        <v>1</v>
      </c>
      <c r="B523" s="10" t="str">
        <f t="shared" si="66"/>
        <v/>
      </c>
      <c r="C523" s="2">
        <f t="shared" si="67"/>
        <v>1</v>
      </c>
      <c r="D523" s="3"/>
      <c r="E523" s="2"/>
      <c r="F523" t="e">
        <f t="array" ref="F523">INDEX(Establishment!B$2:B$1047,MATCH($E523,Establishment!$A$2:$A$1047,0))</f>
        <v>#N/A</v>
      </c>
      <c r="G523" t="e">
        <f t="array" ref="G523">INDEX(Establishment!C$2:C$1047,MATCH($E523,Establishment!$A$2:$A$1047,0))</f>
        <v>#N/A</v>
      </c>
      <c r="H523" t="s">
        <v>20</v>
      </c>
      <c r="I523" s="4"/>
      <c r="J523" t="s">
        <v>20</v>
      </c>
      <c r="L523" s="4"/>
      <c r="M523" s="4">
        <f t="shared" si="68"/>
        <v>0</v>
      </c>
      <c r="N523" s="4">
        <f t="shared" si="69"/>
        <v>0</v>
      </c>
      <c r="O523" t="s">
        <v>20</v>
      </c>
      <c r="P523">
        <f t="array" ref="P523">INDEX(Items!B$2:B$1098,MATCH($O523,Items!$A$2:$A$1098,0))</f>
        <v>0</v>
      </c>
      <c r="Q523">
        <f t="array" ref="Q523">INDEX(Items!C$2:C$1098,MATCH($O523,Items!$A$2:$A$1098,0))</f>
        <v>0</v>
      </c>
      <c r="R523">
        <f t="array" ref="R523">INDEX(Items!D$2:D$1098,MATCH($O523,Items!$A$2:$A$1098,0))</f>
        <v>0</v>
      </c>
    </row>
    <row r="524" spans="1:18" ht="14.4" x14ac:dyDescent="0.3">
      <c r="A524">
        <f t="shared" si="65"/>
        <v>1</v>
      </c>
      <c r="B524" s="10" t="str">
        <f t="shared" si="66"/>
        <v/>
      </c>
      <c r="C524" s="2">
        <f t="shared" si="67"/>
        <v>1</v>
      </c>
      <c r="D524" s="3"/>
      <c r="E524" s="2"/>
      <c r="F524" t="e">
        <f t="array" ref="F524">INDEX(Establishment!B$2:B$1047,MATCH($E524,Establishment!$A$2:$A$1047,0))</f>
        <v>#N/A</v>
      </c>
      <c r="G524" t="e">
        <f t="array" ref="G524">INDEX(Establishment!C$2:C$1047,MATCH($E524,Establishment!$A$2:$A$1047,0))</f>
        <v>#N/A</v>
      </c>
      <c r="H524" t="s">
        <v>20</v>
      </c>
      <c r="I524" s="4"/>
      <c r="J524" t="s">
        <v>20</v>
      </c>
      <c r="L524" s="4"/>
      <c r="M524" s="4">
        <f t="shared" si="68"/>
        <v>0</v>
      </c>
      <c r="N524" s="4">
        <f t="shared" si="69"/>
        <v>0</v>
      </c>
      <c r="O524" t="s">
        <v>20</v>
      </c>
      <c r="P524">
        <f t="array" ref="P524">INDEX(Items!B$2:B$1098,MATCH($O524,Items!$A$2:$A$1098,0))</f>
        <v>0</v>
      </c>
      <c r="Q524">
        <f t="array" ref="Q524">INDEX(Items!C$2:C$1098,MATCH($O524,Items!$A$2:$A$1098,0))</f>
        <v>0</v>
      </c>
      <c r="R524">
        <f t="array" ref="R524">INDEX(Items!D$2:D$1098,MATCH($O524,Items!$A$2:$A$1098,0))</f>
        <v>0</v>
      </c>
    </row>
    <row r="525" spans="1:18" ht="14.4" x14ac:dyDescent="0.3">
      <c r="A525">
        <f t="shared" si="65"/>
        <v>1</v>
      </c>
      <c r="B525" s="10" t="str">
        <f t="shared" si="66"/>
        <v/>
      </c>
      <c r="C525" s="2">
        <f t="shared" si="67"/>
        <v>1</v>
      </c>
      <c r="D525" s="3"/>
      <c r="E525" s="2"/>
      <c r="F525" t="e">
        <f t="array" ref="F525">INDEX(Establishment!B$2:B$1047,MATCH($E525,Establishment!$A$2:$A$1047,0))</f>
        <v>#N/A</v>
      </c>
      <c r="G525" t="e">
        <f t="array" ref="G525">INDEX(Establishment!C$2:C$1047,MATCH($E525,Establishment!$A$2:$A$1047,0))</f>
        <v>#N/A</v>
      </c>
      <c r="H525" t="s">
        <v>20</v>
      </c>
      <c r="I525" s="4"/>
      <c r="J525" t="s">
        <v>20</v>
      </c>
      <c r="L525" s="4"/>
      <c r="M525" s="4">
        <f t="shared" si="68"/>
        <v>0</v>
      </c>
      <c r="N525" s="4">
        <f t="shared" si="69"/>
        <v>0</v>
      </c>
      <c r="O525" t="s">
        <v>20</v>
      </c>
      <c r="P525">
        <f t="array" ref="P525">INDEX(Items!B$2:B$1098,MATCH($O525,Items!$A$2:$A$1098,0))</f>
        <v>0</v>
      </c>
      <c r="Q525">
        <f t="array" ref="Q525">INDEX(Items!C$2:C$1098,MATCH($O525,Items!$A$2:$A$1098,0))</f>
        <v>0</v>
      </c>
      <c r="R525">
        <f t="array" ref="R525">INDEX(Items!D$2:D$1098,MATCH($O525,Items!$A$2:$A$1098,0))</f>
        <v>0</v>
      </c>
    </row>
    <row r="526" spans="1:18" ht="14.4" x14ac:dyDescent="0.3">
      <c r="A526">
        <f t="shared" si="65"/>
        <v>1</v>
      </c>
      <c r="B526" s="10" t="str">
        <f t="shared" si="66"/>
        <v/>
      </c>
      <c r="C526" s="2">
        <f t="shared" si="67"/>
        <v>1</v>
      </c>
      <c r="D526" s="3"/>
      <c r="E526" s="2"/>
      <c r="F526" t="e">
        <f t="array" ref="F526">INDEX(Establishment!B$2:B$1047,MATCH($E526,Establishment!$A$2:$A$1047,0))</f>
        <v>#N/A</v>
      </c>
      <c r="G526" t="e">
        <f t="array" ref="G526">INDEX(Establishment!C$2:C$1047,MATCH($E526,Establishment!$A$2:$A$1047,0))</f>
        <v>#N/A</v>
      </c>
      <c r="H526" t="s">
        <v>20</v>
      </c>
      <c r="I526" s="4"/>
      <c r="J526" t="s">
        <v>20</v>
      </c>
      <c r="L526" s="4"/>
      <c r="M526" s="4">
        <f t="shared" si="68"/>
        <v>0</v>
      </c>
      <c r="N526" s="4">
        <f t="shared" si="69"/>
        <v>0</v>
      </c>
      <c r="O526" t="s">
        <v>20</v>
      </c>
      <c r="P526">
        <f t="array" ref="P526">INDEX(Items!B$2:B$1098,MATCH($O526,Items!$A$2:$A$1098,0))</f>
        <v>0</v>
      </c>
      <c r="Q526">
        <f t="array" ref="Q526">INDEX(Items!C$2:C$1098,MATCH($O526,Items!$A$2:$A$1098,0))</f>
        <v>0</v>
      </c>
      <c r="R526">
        <f t="array" ref="R526">INDEX(Items!D$2:D$1098,MATCH($O526,Items!$A$2:$A$1098,0))</f>
        <v>0</v>
      </c>
    </row>
    <row r="527" spans="1:18" ht="14.4" x14ac:dyDescent="0.3">
      <c r="A527">
        <f t="shared" si="65"/>
        <v>1</v>
      </c>
      <c r="B527" s="10" t="str">
        <f t="shared" si="66"/>
        <v/>
      </c>
      <c r="C527" s="2">
        <f t="shared" si="67"/>
        <v>1</v>
      </c>
      <c r="D527" s="3"/>
      <c r="E527" s="2"/>
      <c r="F527" t="e">
        <f t="array" ref="F527">INDEX(Establishment!B$2:B$1047,MATCH($E527,Establishment!$A$2:$A$1047,0))</f>
        <v>#N/A</v>
      </c>
      <c r="G527" t="e">
        <f t="array" ref="G527">INDEX(Establishment!C$2:C$1047,MATCH($E527,Establishment!$A$2:$A$1047,0))</f>
        <v>#N/A</v>
      </c>
      <c r="H527" t="s">
        <v>20</v>
      </c>
      <c r="I527" s="4"/>
      <c r="J527" t="s">
        <v>20</v>
      </c>
      <c r="L527" s="4"/>
      <c r="M527" s="4">
        <f t="shared" si="68"/>
        <v>0</v>
      </c>
      <c r="N527" s="4">
        <f t="shared" si="69"/>
        <v>0</v>
      </c>
      <c r="O527" t="s">
        <v>20</v>
      </c>
      <c r="P527">
        <f t="array" ref="P527">INDEX(Items!B$2:B$1098,MATCH($O527,Items!$A$2:$A$1098,0))</f>
        <v>0</v>
      </c>
      <c r="Q527">
        <f t="array" ref="Q527">INDEX(Items!C$2:C$1098,MATCH($O527,Items!$A$2:$A$1098,0))</f>
        <v>0</v>
      </c>
      <c r="R527">
        <f t="array" ref="R527">INDEX(Items!D$2:D$1098,MATCH($O527,Items!$A$2:$A$1098,0))</f>
        <v>0</v>
      </c>
    </row>
    <row r="528" spans="1:18" ht="14.4" x14ac:dyDescent="0.3">
      <c r="A528">
        <f t="shared" si="65"/>
        <v>1</v>
      </c>
      <c r="B528" s="10" t="str">
        <f t="shared" si="66"/>
        <v/>
      </c>
      <c r="C528" s="2">
        <f t="shared" si="67"/>
        <v>1</v>
      </c>
      <c r="D528" s="3"/>
      <c r="E528" s="2"/>
      <c r="F528" t="e">
        <f t="array" ref="F528">INDEX(Establishment!B$2:B$1047,MATCH($E528,Establishment!$A$2:$A$1047,0))</f>
        <v>#N/A</v>
      </c>
      <c r="G528" t="e">
        <f t="array" ref="G528">INDEX(Establishment!C$2:C$1047,MATCH($E528,Establishment!$A$2:$A$1047,0))</f>
        <v>#N/A</v>
      </c>
      <c r="H528" t="s">
        <v>20</v>
      </c>
      <c r="I528" s="4"/>
      <c r="J528" t="s">
        <v>20</v>
      </c>
      <c r="L528" s="4"/>
      <c r="M528" s="4">
        <f t="shared" si="68"/>
        <v>0</v>
      </c>
      <c r="N528" s="4">
        <f t="shared" si="69"/>
        <v>0</v>
      </c>
      <c r="O528" t="s">
        <v>20</v>
      </c>
      <c r="P528">
        <f t="array" ref="P528">INDEX(Items!B$2:B$1098,MATCH($O528,Items!$A$2:$A$1098,0))</f>
        <v>0</v>
      </c>
      <c r="Q528">
        <f t="array" ref="Q528">INDEX(Items!C$2:C$1098,MATCH($O528,Items!$A$2:$A$1098,0))</f>
        <v>0</v>
      </c>
      <c r="R528">
        <f t="array" ref="R528">INDEX(Items!D$2:D$1098,MATCH($O528,Items!$A$2:$A$1098,0))</f>
        <v>0</v>
      </c>
    </row>
    <row r="529" spans="1:18" ht="14.4" x14ac:dyDescent="0.3">
      <c r="A529">
        <f t="shared" si="65"/>
        <v>1</v>
      </c>
      <c r="B529" s="10" t="str">
        <f t="shared" si="66"/>
        <v/>
      </c>
      <c r="C529" s="2">
        <f t="shared" si="67"/>
        <v>1</v>
      </c>
      <c r="D529" s="3"/>
      <c r="E529" s="2"/>
      <c r="F529" t="e">
        <f t="array" ref="F529">INDEX(Establishment!B$2:B$1047,MATCH($E529,Establishment!$A$2:$A$1047,0))</f>
        <v>#N/A</v>
      </c>
      <c r="G529" t="e">
        <f t="array" ref="G529">INDEX(Establishment!C$2:C$1047,MATCH($E529,Establishment!$A$2:$A$1047,0))</f>
        <v>#N/A</v>
      </c>
      <c r="H529" t="s">
        <v>20</v>
      </c>
      <c r="I529" s="4"/>
      <c r="J529" t="s">
        <v>20</v>
      </c>
      <c r="L529" s="4"/>
      <c r="M529" s="4">
        <f t="shared" si="68"/>
        <v>0</v>
      </c>
      <c r="N529" s="4">
        <f t="shared" si="69"/>
        <v>0</v>
      </c>
      <c r="O529" t="s">
        <v>20</v>
      </c>
      <c r="P529">
        <f t="array" ref="P529">INDEX(Items!B$2:B$1098,MATCH($O529,Items!$A$2:$A$1098,0))</f>
        <v>0</v>
      </c>
      <c r="Q529">
        <f t="array" ref="Q529">INDEX(Items!C$2:C$1098,MATCH($O529,Items!$A$2:$A$1098,0))</f>
        <v>0</v>
      </c>
      <c r="R529">
        <f t="array" ref="R529">INDEX(Items!D$2:D$1098,MATCH($O529,Items!$A$2:$A$1098,0))</f>
        <v>0</v>
      </c>
    </row>
    <row r="530" spans="1:18" ht="14.4" x14ac:dyDescent="0.3">
      <c r="A530">
        <f t="shared" si="65"/>
        <v>1</v>
      </c>
      <c r="B530" s="10" t="str">
        <f t="shared" si="66"/>
        <v/>
      </c>
      <c r="C530" s="2">
        <f t="shared" si="67"/>
        <v>1</v>
      </c>
      <c r="D530" s="3"/>
      <c r="E530" s="2"/>
      <c r="F530" t="e">
        <f t="array" ref="F530">INDEX(Establishment!B$2:B$1047,MATCH($E530,Establishment!$A$2:$A$1047,0))</f>
        <v>#N/A</v>
      </c>
      <c r="G530" t="e">
        <f t="array" ref="G530">INDEX(Establishment!C$2:C$1047,MATCH($E530,Establishment!$A$2:$A$1047,0))</f>
        <v>#N/A</v>
      </c>
      <c r="H530" t="s">
        <v>20</v>
      </c>
      <c r="I530" s="4"/>
      <c r="J530" t="s">
        <v>20</v>
      </c>
      <c r="L530" s="4"/>
      <c r="M530" s="4">
        <f t="shared" si="68"/>
        <v>0</v>
      </c>
      <c r="N530" s="4">
        <f t="shared" si="69"/>
        <v>0</v>
      </c>
      <c r="O530" t="s">
        <v>20</v>
      </c>
      <c r="P530">
        <f t="array" ref="P530">INDEX(Items!B$2:B$1098,MATCH($O530,Items!$A$2:$A$1098,0))</f>
        <v>0</v>
      </c>
      <c r="Q530">
        <f t="array" ref="Q530">INDEX(Items!C$2:C$1098,MATCH($O530,Items!$A$2:$A$1098,0))</f>
        <v>0</v>
      </c>
      <c r="R530">
        <f t="array" ref="R530">INDEX(Items!D$2:D$1098,MATCH($O530,Items!$A$2:$A$1098,0))</f>
        <v>0</v>
      </c>
    </row>
    <row r="531" spans="1:18" ht="14.4" x14ac:dyDescent="0.3">
      <c r="A531">
        <f t="shared" si="65"/>
        <v>1</v>
      </c>
      <c r="B531" s="10" t="str">
        <f t="shared" si="66"/>
        <v/>
      </c>
      <c r="C531" s="2">
        <f t="shared" si="67"/>
        <v>1</v>
      </c>
      <c r="D531" s="3"/>
      <c r="E531" s="2"/>
      <c r="F531" t="e">
        <f t="array" ref="F531">INDEX(Establishment!B$2:B$1047,MATCH($E531,Establishment!$A$2:$A$1047,0))</f>
        <v>#N/A</v>
      </c>
      <c r="G531" t="e">
        <f t="array" ref="G531">INDEX(Establishment!C$2:C$1047,MATCH($E531,Establishment!$A$2:$A$1047,0))</f>
        <v>#N/A</v>
      </c>
      <c r="H531" t="s">
        <v>20</v>
      </c>
      <c r="I531" s="4"/>
      <c r="J531" t="s">
        <v>20</v>
      </c>
      <c r="L531" s="4"/>
      <c r="M531" s="4">
        <f t="shared" si="68"/>
        <v>0</v>
      </c>
      <c r="N531" s="4">
        <f t="shared" si="69"/>
        <v>0</v>
      </c>
      <c r="O531" t="s">
        <v>20</v>
      </c>
      <c r="P531">
        <f t="array" ref="P531">INDEX(Items!B$2:B$1098,MATCH($O531,Items!$A$2:$A$1098,0))</f>
        <v>0</v>
      </c>
      <c r="Q531">
        <f t="array" ref="Q531">INDEX(Items!C$2:C$1098,MATCH($O531,Items!$A$2:$A$1098,0))</f>
        <v>0</v>
      </c>
      <c r="R531">
        <f t="array" ref="R531">INDEX(Items!D$2:D$1098,MATCH($O531,Items!$A$2:$A$1098,0))</f>
        <v>0</v>
      </c>
    </row>
    <row r="532" spans="1:18" ht="14.4" x14ac:dyDescent="0.3">
      <c r="A532">
        <f t="shared" si="65"/>
        <v>1</v>
      </c>
      <c r="B532" s="10" t="str">
        <f t="shared" si="66"/>
        <v/>
      </c>
      <c r="C532" s="2">
        <f t="shared" si="67"/>
        <v>1</v>
      </c>
      <c r="D532" s="3"/>
      <c r="E532" s="2"/>
      <c r="F532" t="e">
        <f t="array" ref="F532">INDEX(Establishment!B$2:B$1047,MATCH($E532,Establishment!$A$2:$A$1047,0))</f>
        <v>#N/A</v>
      </c>
      <c r="G532" t="e">
        <f t="array" ref="G532">INDEX(Establishment!C$2:C$1047,MATCH($E532,Establishment!$A$2:$A$1047,0))</f>
        <v>#N/A</v>
      </c>
      <c r="H532" t="s">
        <v>20</v>
      </c>
      <c r="I532" s="4"/>
      <c r="J532" t="s">
        <v>20</v>
      </c>
      <c r="L532" s="4"/>
      <c r="M532" s="4">
        <f t="shared" si="68"/>
        <v>0</v>
      </c>
      <c r="N532" s="4">
        <f t="shared" si="69"/>
        <v>0</v>
      </c>
      <c r="O532" t="s">
        <v>20</v>
      </c>
      <c r="P532">
        <f t="array" ref="P532">INDEX(Items!B$2:B$1098,MATCH($O532,Items!$A$2:$A$1098,0))</f>
        <v>0</v>
      </c>
      <c r="Q532">
        <f t="array" ref="Q532">INDEX(Items!C$2:C$1098,MATCH($O532,Items!$A$2:$A$1098,0))</f>
        <v>0</v>
      </c>
      <c r="R532">
        <f t="array" ref="R532">INDEX(Items!D$2:D$1098,MATCH($O532,Items!$A$2:$A$1098,0))</f>
        <v>0</v>
      </c>
    </row>
    <row r="533" spans="1:18" ht="14.4" x14ac:dyDescent="0.3">
      <c r="A533">
        <f t="shared" si="65"/>
        <v>1</v>
      </c>
      <c r="B533" s="10" t="str">
        <f t="shared" si="66"/>
        <v/>
      </c>
      <c r="C533" s="2">
        <f t="shared" si="67"/>
        <v>1</v>
      </c>
      <c r="D533" s="3"/>
      <c r="E533" s="2"/>
      <c r="F533" t="e">
        <f t="array" ref="F533">INDEX(Establishment!B$2:B$1047,MATCH($E533,Establishment!$A$2:$A$1047,0))</f>
        <v>#N/A</v>
      </c>
      <c r="G533" t="e">
        <f t="array" ref="G533">INDEX(Establishment!C$2:C$1047,MATCH($E533,Establishment!$A$2:$A$1047,0))</f>
        <v>#N/A</v>
      </c>
      <c r="H533" t="s">
        <v>20</v>
      </c>
      <c r="I533" s="4"/>
      <c r="J533" t="s">
        <v>20</v>
      </c>
      <c r="L533" s="4"/>
      <c r="M533" s="4">
        <f t="shared" si="68"/>
        <v>0</v>
      </c>
      <c r="N533" s="4">
        <f t="shared" si="69"/>
        <v>0</v>
      </c>
      <c r="O533" t="s">
        <v>20</v>
      </c>
      <c r="P533">
        <f t="array" ref="P533">INDEX(Items!B$2:B$1098,MATCH($O533,Items!$A$2:$A$1098,0))</f>
        <v>0</v>
      </c>
      <c r="Q533">
        <f t="array" ref="Q533">INDEX(Items!C$2:C$1098,MATCH($O533,Items!$A$2:$A$1098,0))</f>
        <v>0</v>
      </c>
      <c r="R533">
        <f t="array" ref="R533">INDEX(Items!D$2:D$1098,MATCH($O533,Items!$A$2:$A$1098,0))</f>
        <v>0</v>
      </c>
    </row>
    <row r="534" spans="1:18" ht="14.4" x14ac:dyDescent="0.3">
      <c r="A534">
        <f t="shared" si="65"/>
        <v>1</v>
      </c>
      <c r="B534" s="10" t="str">
        <f t="shared" si="66"/>
        <v/>
      </c>
      <c r="C534" s="2">
        <f t="shared" si="67"/>
        <v>1</v>
      </c>
      <c r="D534" s="3"/>
      <c r="E534" s="2"/>
      <c r="F534" t="e">
        <f t="array" ref="F534">INDEX(Establishment!B$2:B$1047,MATCH($E534,Establishment!$A$2:$A$1047,0))</f>
        <v>#N/A</v>
      </c>
      <c r="G534" t="e">
        <f t="array" ref="G534">INDEX(Establishment!C$2:C$1047,MATCH($E534,Establishment!$A$2:$A$1047,0))</f>
        <v>#N/A</v>
      </c>
      <c r="H534" t="s">
        <v>20</v>
      </c>
      <c r="I534" s="4"/>
      <c r="J534" t="s">
        <v>20</v>
      </c>
      <c r="L534" s="4"/>
      <c r="M534" s="4">
        <f t="shared" si="68"/>
        <v>0</v>
      </c>
      <c r="N534" s="4">
        <f t="shared" si="69"/>
        <v>0</v>
      </c>
      <c r="O534" t="s">
        <v>20</v>
      </c>
      <c r="P534">
        <f t="array" ref="P534">INDEX(Items!B$2:B$1098,MATCH($O534,Items!$A$2:$A$1098,0))</f>
        <v>0</v>
      </c>
      <c r="Q534">
        <f t="array" ref="Q534">INDEX(Items!C$2:C$1098,MATCH($O534,Items!$A$2:$A$1098,0))</f>
        <v>0</v>
      </c>
      <c r="R534">
        <f t="array" ref="R534">INDEX(Items!D$2:D$1098,MATCH($O534,Items!$A$2:$A$1098,0))</f>
        <v>0</v>
      </c>
    </row>
    <row r="535" spans="1:18" ht="14.4" x14ac:dyDescent="0.3">
      <c r="A535">
        <f t="shared" si="65"/>
        <v>1</v>
      </c>
      <c r="B535" s="10" t="str">
        <f t="shared" si="66"/>
        <v/>
      </c>
      <c r="C535" s="2">
        <f t="shared" si="67"/>
        <v>1</v>
      </c>
      <c r="D535" s="3"/>
      <c r="E535" s="2"/>
      <c r="F535" t="e">
        <f t="array" ref="F535">INDEX(Establishment!B$2:B$1047,MATCH($E535,Establishment!$A$2:$A$1047,0))</f>
        <v>#N/A</v>
      </c>
      <c r="G535" t="e">
        <f t="array" ref="G535">INDEX(Establishment!C$2:C$1047,MATCH($E535,Establishment!$A$2:$A$1047,0))</f>
        <v>#N/A</v>
      </c>
      <c r="H535" t="s">
        <v>20</v>
      </c>
      <c r="I535" s="4"/>
      <c r="J535" t="s">
        <v>20</v>
      </c>
      <c r="L535" s="4"/>
      <c r="M535" s="4">
        <f t="shared" si="68"/>
        <v>0</v>
      </c>
      <c r="N535" s="4">
        <f t="shared" si="69"/>
        <v>0</v>
      </c>
      <c r="O535" t="s">
        <v>20</v>
      </c>
      <c r="P535">
        <f t="array" ref="P535">INDEX(Items!B$2:B$1098,MATCH($O535,Items!$A$2:$A$1098,0))</f>
        <v>0</v>
      </c>
      <c r="Q535">
        <f t="array" ref="Q535">INDEX(Items!C$2:C$1098,MATCH($O535,Items!$A$2:$A$1098,0))</f>
        <v>0</v>
      </c>
      <c r="R535">
        <f t="array" ref="R535">INDEX(Items!D$2:D$1098,MATCH($O535,Items!$A$2:$A$1098,0))</f>
        <v>0</v>
      </c>
    </row>
    <row r="536" spans="1:18" ht="14.4" x14ac:dyDescent="0.3">
      <c r="A536">
        <f t="shared" si="65"/>
        <v>1</v>
      </c>
      <c r="B536" s="10" t="str">
        <f t="shared" si="66"/>
        <v/>
      </c>
      <c r="C536" s="2">
        <f t="shared" si="67"/>
        <v>1</v>
      </c>
      <c r="D536" s="3"/>
      <c r="E536" s="2"/>
      <c r="F536" t="e">
        <f t="array" ref="F536">INDEX(Establishment!B$2:B$1047,MATCH($E536,Establishment!$A$2:$A$1047,0))</f>
        <v>#N/A</v>
      </c>
      <c r="G536" t="e">
        <f t="array" ref="G536">INDEX(Establishment!C$2:C$1047,MATCH($E536,Establishment!$A$2:$A$1047,0))</f>
        <v>#N/A</v>
      </c>
      <c r="H536" t="s">
        <v>20</v>
      </c>
      <c r="I536" s="4"/>
      <c r="J536" t="s">
        <v>20</v>
      </c>
      <c r="L536" s="4"/>
      <c r="M536" s="4">
        <f t="shared" si="68"/>
        <v>0</v>
      </c>
      <c r="N536" s="4">
        <f t="shared" si="69"/>
        <v>0</v>
      </c>
      <c r="O536" t="s">
        <v>20</v>
      </c>
      <c r="P536">
        <f t="array" ref="P536">INDEX(Items!B$2:B$1098,MATCH($O536,Items!$A$2:$A$1098,0))</f>
        <v>0</v>
      </c>
      <c r="Q536">
        <f t="array" ref="Q536">INDEX(Items!C$2:C$1098,MATCH($O536,Items!$A$2:$A$1098,0))</f>
        <v>0</v>
      </c>
      <c r="R536">
        <f t="array" ref="R536">INDEX(Items!D$2:D$1098,MATCH($O536,Items!$A$2:$A$1098,0))</f>
        <v>0</v>
      </c>
    </row>
    <row r="537" spans="1:18" ht="14.4" x14ac:dyDescent="0.3">
      <c r="A537">
        <f t="shared" si="65"/>
        <v>1</v>
      </c>
      <c r="B537" s="10" t="str">
        <f t="shared" si="66"/>
        <v/>
      </c>
      <c r="C537" s="2">
        <f t="shared" si="67"/>
        <v>1</v>
      </c>
      <c r="D537" s="3"/>
      <c r="E537" s="2"/>
      <c r="F537" t="e">
        <f t="array" ref="F537">INDEX(Establishment!B$2:B$1047,MATCH($E537,Establishment!$A$2:$A$1047,0))</f>
        <v>#N/A</v>
      </c>
      <c r="G537" t="e">
        <f t="array" ref="G537">INDEX(Establishment!C$2:C$1047,MATCH($E537,Establishment!$A$2:$A$1047,0))</f>
        <v>#N/A</v>
      </c>
      <c r="H537" t="s">
        <v>20</v>
      </c>
      <c r="I537" s="4"/>
      <c r="J537" t="s">
        <v>20</v>
      </c>
      <c r="L537" s="4"/>
      <c r="M537" s="4">
        <f t="shared" si="68"/>
        <v>0</v>
      </c>
      <c r="N537" s="4">
        <f t="shared" si="69"/>
        <v>0</v>
      </c>
      <c r="O537" t="s">
        <v>20</v>
      </c>
      <c r="P537">
        <f t="array" ref="P537">INDEX(Items!B$2:B$1098,MATCH($O537,Items!$A$2:$A$1098,0))</f>
        <v>0</v>
      </c>
      <c r="Q537">
        <f t="array" ref="Q537">INDEX(Items!C$2:C$1098,MATCH($O537,Items!$A$2:$A$1098,0))</f>
        <v>0</v>
      </c>
      <c r="R537">
        <f t="array" ref="R537">INDEX(Items!D$2:D$1098,MATCH($O537,Items!$A$2:$A$1098,0))</f>
        <v>0</v>
      </c>
    </row>
    <row r="538" spans="1:18" ht="14.4" x14ac:dyDescent="0.3">
      <c r="A538">
        <f t="shared" si="65"/>
        <v>1</v>
      </c>
      <c r="B538" s="10" t="str">
        <f t="shared" si="66"/>
        <v/>
      </c>
      <c r="C538" s="2">
        <f t="shared" si="67"/>
        <v>1</v>
      </c>
      <c r="D538" s="3"/>
      <c r="E538" s="2"/>
      <c r="F538" t="e">
        <f t="array" ref="F538">INDEX(Establishment!B$2:B$1047,MATCH($E538,Establishment!$A$2:$A$1047,0))</f>
        <v>#N/A</v>
      </c>
      <c r="G538" t="e">
        <f t="array" ref="G538">INDEX(Establishment!C$2:C$1047,MATCH($E538,Establishment!$A$2:$A$1047,0))</f>
        <v>#N/A</v>
      </c>
      <c r="H538" t="s">
        <v>20</v>
      </c>
      <c r="I538" s="4"/>
      <c r="J538" t="s">
        <v>20</v>
      </c>
      <c r="L538" s="4"/>
      <c r="M538" s="4">
        <f t="shared" si="68"/>
        <v>0</v>
      </c>
      <c r="N538" s="4">
        <f t="shared" si="69"/>
        <v>0</v>
      </c>
      <c r="O538" t="s">
        <v>20</v>
      </c>
      <c r="P538">
        <f t="array" ref="P538">INDEX(Items!B$2:B$1098,MATCH($O538,Items!$A$2:$A$1098,0))</f>
        <v>0</v>
      </c>
      <c r="Q538">
        <f t="array" ref="Q538">INDEX(Items!C$2:C$1098,MATCH($O538,Items!$A$2:$A$1098,0))</f>
        <v>0</v>
      </c>
      <c r="R538">
        <f t="array" ref="R538">INDEX(Items!D$2:D$1098,MATCH($O538,Items!$A$2:$A$1098,0))</f>
        <v>0</v>
      </c>
    </row>
    <row r="539" spans="1:18" ht="14.4" x14ac:dyDescent="0.3">
      <c r="A539">
        <f t="shared" si="65"/>
        <v>1</v>
      </c>
      <c r="B539" s="10" t="str">
        <f t="shared" si="66"/>
        <v/>
      </c>
      <c r="C539" s="2">
        <f t="shared" si="67"/>
        <v>1</v>
      </c>
      <c r="D539" s="3"/>
      <c r="E539" s="2"/>
      <c r="F539" t="e">
        <f t="array" ref="F539">INDEX(Establishment!B$2:B$1047,MATCH($E539,Establishment!$A$2:$A$1047,0))</f>
        <v>#N/A</v>
      </c>
      <c r="G539" t="e">
        <f t="array" ref="G539">INDEX(Establishment!C$2:C$1047,MATCH($E539,Establishment!$A$2:$A$1047,0))</f>
        <v>#N/A</v>
      </c>
      <c r="H539" t="s">
        <v>20</v>
      </c>
      <c r="I539" s="4"/>
      <c r="J539" t="s">
        <v>20</v>
      </c>
      <c r="L539" s="4"/>
      <c r="M539" s="4">
        <f t="shared" si="68"/>
        <v>0</v>
      </c>
      <c r="N539" s="4">
        <f t="shared" si="69"/>
        <v>0</v>
      </c>
      <c r="O539" t="s">
        <v>20</v>
      </c>
      <c r="P539">
        <f t="array" ref="P539">INDEX(Items!B$2:B$1098,MATCH($O539,Items!$A$2:$A$1098,0))</f>
        <v>0</v>
      </c>
      <c r="Q539">
        <f t="array" ref="Q539">INDEX(Items!C$2:C$1098,MATCH($O539,Items!$A$2:$A$1098,0))</f>
        <v>0</v>
      </c>
      <c r="R539">
        <f t="array" ref="R539">INDEX(Items!D$2:D$1098,MATCH($O539,Items!$A$2:$A$1098,0))</f>
        <v>0</v>
      </c>
    </row>
    <row r="540" spans="1:18" ht="14.4" x14ac:dyDescent="0.3">
      <c r="A540">
        <f t="shared" si="65"/>
        <v>1</v>
      </c>
      <c r="B540" s="10" t="str">
        <f t="shared" si="66"/>
        <v/>
      </c>
      <c r="C540" s="2">
        <f t="shared" si="67"/>
        <v>1</v>
      </c>
      <c r="D540" s="3"/>
      <c r="E540" s="2"/>
      <c r="F540" t="e">
        <f t="array" ref="F540">INDEX(Establishment!B$2:B$1047,MATCH($E540,Establishment!$A$2:$A$1047,0))</f>
        <v>#N/A</v>
      </c>
      <c r="G540" t="e">
        <f t="array" ref="G540">INDEX(Establishment!C$2:C$1047,MATCH($E540,Establishment!$A$2:$A$1047,0))</f>
        <v>#N/A</v>
      </c>
      <c r="H540" t="s">
        <v>20</v>
      </c>
      <c r="I540" s="4"/>
      <c r="J540" t="s">
        <v>20</v>
      </c>
      <c r="L540" s="4"/>
      <c r="M540" s="4">
        <f t="shared" si="68"/>
        <v>0</v>
      </c>
      <c r="N540" s="4">
        <f t="shared" si="69"/>
        <v>0</v>
      </c>
      <c r="O540" t="s">
        <v>20</v>
      </c>
      <c r="P540">
        <f t="array" ref="P540">INDEX(Items!B$2:B$1098,MATCH($O540,Items!$A$2:$A$1098,0))</f>
        <v>0</v>
      </c>
      <c r="Q540">
        <f t="array" ref="Q540">INDEX(Items!C$2:C$1098,MATCH($O540,Items!$A$2:$A$1098,0))</f>
        <v>0</v>
      </c>
      <c r="R540">
        <f t="array" ref="R540">INDEX(Items!D$2:D$1098,MATCH($O540,Items!$A$2:$A$1098,0))</f>
        <v>0</v>
      </c>
    </row>
    <row r="541" spans="1:18" ht="14.4" x14ac:dyDescent="0.3">
      <c r="A541">
        <f t="shared" si="65"/>
        <v>1</v>
      </c>
      <c r="B541" s="10" t="str">
        <f t="shared" si="66"/>
        <v/>
      </c>
      <c r="C541" s="2">
        <f t="shared" si="67"/>
        <v>1</v>
      </c>
      <c r="D541" s="3"/>
      <c r="E541" s="2"/>
      <c r="F541" t="e">
        <f t="array" ref="F541">INDEX(Establishment!B$2:B$1047,MATCH($E541,Establishment!$A$2:$A$1047,0))</f>
        <v>#N/A</v>
      </c>
      <c r="G541" t="e">
        <f t="array" ref="G541">INDEX(Establishment!C$2:C$1047,MATCH($E541,Establishment!$A$2:$A$1047,0))</f>
        <v>#N/A</v>
      </c>
      <c r="H541" t="s">
        <v>20</v>
      </c>
      <c r="I541" s="4"/>
      <c r="J541" t="s">
        <v>20</v>
      </c>
      <c r="L541" s="4"/>
      <c r="M541" s="4">
        <f t="shared" si="68"/>
        <v>0</v>
      </c>
      <c r="N541" s="4">
        <f t="shared" si="69"/>
        <v>0</v>
      </c>
      <c r="O541" t="s">
        <v>20</v>
      </c>
      <c r="P541">
        <f t="array" ref="P541">INDEX(Items!B$2:B$1098,MATCH($O541,Items!$A$2:$A$1098,0))</f>
        <v>0</v>
      </c>
      <c r="Q541">
        <f t="array" ref="Q541">INDEX(Items!C$2:C$1098,MATCH($O541,Items!$A$2:$A$1098,0))</f>
        <v>0</v>
      </c>
      <c r="R541">
        <f t="array" ref="R541">INDEX(Items!D$2:D$1098,MATCH($O541,Items!$A$2:$A$1098,0))</f>
        <v>0</v>
      </c>
    </row>
    <row r="542" spans="1:18" ht="14.4" x14ac:dyDescent="0.3">
      <c r="A542">
        <f t="shared" si="65"/>
        <v>1</v>
      </c>
      <c r="B542" s="10" t="str">
        <f t="shared" si="66"/>
        <v/>
      </c>
      <c r="C542" s="2">
        <f t="shared" si="67"/>
        <v>1</v>
      </c>
      <c r="D542" s="3"/>
      <c r="E542" s="2"/>
      <c r="F542" t="e">
        <f t="array" ref="F542">INDEX(Establishment!B$2:B$1047,MATCH($E542,Establishment!$A$2:$A$1047,0))</f>
        <v>#N/A</v>
      </c>
      <c r="G542" t="e">
        <f t="array" ref="G542">INDEX(Establishment!C$2:C$1047,MATCH($E542,Establishment!$A$2:$A$1047,0))</f>
        <v>#N/A</v>
      </c>
      <c r="H542" t="s">
        <v>20</v>
      </c>
      <c r="I542" s="4"/>
      <c r="J542" t="s">
        <v>20</v>
      </c>
      <c r="L542" s="4"/>
      <c r="M542" s="4">
        <f t="shared" si="68"/>
        <v>0</v>
      </c>
      <c r="N542" s="4">
        <f t="shared" si="69"/>
        <v>0</v>
      </c>
      <c r="O542" t="s">
        <v>20</v>
      </c>
      <c r="P542">
        <f t="array" ref="P542">INDEX(Items!B$2:B$1098,MATCH($O542,Items!$A$2:$A$1098,0))</f>
        <v>0</v>
      </c>
      <c r="Q542">
        <f t="array" ref="Q542">INDEX(Items!C$2:C$1098,MATCH($O542,Items!$A$2:$A$1098,0))</f>
        <v>0</v>
      </c>
      <c r="R542">
        <f t="array" ref="R542">INDEX(Items!D$2:D$1098,MATCH($O542,Items!$A$2:$A$1098,0))</f>
        <v>0</v>
      </c>
    </row>
    <row r="543" spans="1:18" ht="14.4" x14ac:dyDescent="0.3">
      <c r="A543">
        <f t="shared" si="65"/>
        <v>1</v>
      </c>
      <c r="B543" s="10" t="str">
        <f t="shared" si="66"/>
        <v/>
      </c>
      <c r="C543" s="2">
        <f t="shared" si="67"/>
        <v>1</v>
      </c>
      <c r="D543" s="3"/>
      <c r="E543" s="2"/>
      <c r="F543" t="e">
        <f t="array" ref="F543">INDEX(Establishment!B$2:B$1047,MATCH($E543,Establishment!$A$2:$A$1047,0))</f>
        <v>#N/A</v>
      </c>
      <c r="G543" t="e">
        <f t="array" ref="G543">INDEX(Establishment!C$2:C$1047,MATCH($E543,Establishment!$A$2:$A$1047,0))</f>
        <v>#N/A</v>
      </c>
      <c r="H543" t="s">
        <v>20</v>
      </c>
      <c r="I543" s="4"/>
      <c r="J543" t="s">
        <v>20</v>
      </c>
      <c r="L543" s="4"/>
      <c r="M543" s="4">
        <f t="shared" si="68"/>
        <v>0</v>
      </c>
      <c r="N543" s="4">
        <f t="shared" si="69"/>
        <v>0</v>
      </c>
      <c r="O543" t="s">
        <v>20</v>
      </c>
      <c r="P543">
        <f t="array" ref="P543">INDEX(Items!B$2:B$1098,MATCH($O543,Items!$A$2:$A$1098,0))</f>
        <v>0</v>
      </c>
      <c r="Q543">
        <f t="array" ref="Q543">INDEX(Items!C$2:C$1098,MATCH($O543,Items!$A$2:$A$1098,0))</f>
        <v>0</v>
      </c>
      <c r="R543">
        <f t="array" ref="R543">INDEX(Items!D$2:D$1098,MATCH($O543,Items!$A$2:$A$1098,0))</f>
        <v>0</v>
      </c>
    </row>
    <row r="544" spans="1:18" ht="14.4" x14ac:dyDescent="0.3">
      <c r="A544">
        <f t="shared" si="65"/>
        <v>1</v>
      </c>
      <c r="B544" s="10" t="str">
        <f t="shared" si="66"/>
        <v/>
      </c>
      <c r="C544" s="2">
        <f t="shared" si="67"/>
        <v>1</v>
      </c>
      <c r="D544" s="3"/>
      <c r="E544" s="2"/>
      <c r="F544" t="e">
        <f t="array" ref="F544">INDEX(Establishment!B$2:B$1047,MATCH($E544,Establishment!$A$2:$A$1047,0))</f>
        <v>#N/A</v>
      </c>
      <c r="G544" t="e">
        <f t="array" ref="G544">INDEX(Establishment!C$2:C$1047,MATCH($E544,Establishment!$A$2:$A$1047,0))</f>
        <v>#N/A</v>
      </c>
      <c r="H544" t="s">
        <v>20</v>
      </c>
      <c r="I544" s="4"/>
      <c r="J544" t="s">
        <v>20</v>
      </c>
      <c r="L544" s="4"/>
      <c r="M544" s="4">
        <f t="shared" si="68"/>
        <v>0</v>
      </c>
      <c r="N544" s="4">
        <f t="shared" si="69"/>
        <v>0</v>
      </c>
      <c r="O544" t="s">
        <v>20</v>
      </c>
      <c r="P544">
        <f t="array" ref="P544">INDEX(Items!B$2:B$1098,MATCH($O544,Items!$A$2:$A$1098,0))</f>
        <v>0</v>
      </c>
      <c r="Q544">
        <f t="array" ref="Q544">INDEX(Items!C$2:C$1098,MATCH($O544,Items!$A$2:$A$1098,0))</f>
        <v>0</v>
      </c>
      <c r="R544">
        <f t="array" ref="R544">INDEX(Items!D$2:D$1098,MATCH($O544,Items!$A$2:$A$1098,0))</f>
        <v>0</v>
      </c>
    </row>
    <row r="545" spans="1:18" ht="14.4" x14ac:dyDescent="0.3">
      <c r="A545">
        <f t="shared" si="65"/>
        <v>1</v>
      </c>
      <c r="B545" s="10" t="str">
        <f t="shared" si="66"/>
        <v/>
      </c>
      <c r="C545" s="2">
        <f t="shared" si="67"/>
        <v>1</v>
      </c>
      <c r="D545" s="3"/>
      <c r="E545" s="2"/>
      <c r="F545" t="e">
        <f t="array" ref="F545">INDEX(Establishment!B$2:B$1047,MATCH($E545,Establishment!$A$2:$A$1047,0))</f>
        <v>#N/A</v>
      </c>
      <c r="G545" t="e">
        <f t="array" ref="G545">INDEX(Establishment!C$2:C$1047,MATCH($E545,Establishment!$A$2:$A$1047,0))</f>
        <v>#N/A</v>
      </c>
      <c r="H545" t="s">
        <v>20</v>
      </c>
      <c r="I545" s="4"/>
      <c r="J545" t="s">
        <v>20</v>
      </c>
      <c r="L545" s="4"/>
      <c r="M545" s="4">
        <f t="shared" si="68"/>
        <v>0</v>
      </c>
      <c r="N545" s="4">
        <f t="shared" si="69"/>
        <v>0</v>
      </c>
      <c r="O545" t="s">
        <v>20</v>
      </c>
      <c r="P545">
        <f t="array" ref="P545">INDEX(Items!B$2:B$1098,MATCH($O545,Items!$A$2:$A$1098,0))</f>
        <v>0</v>
      </c>
      <c r="Q545">
        <f t="array" ref="Q545">INDEX(Items!C$2:C$1098,MATCH($O545,Items!$A$2:$A$1098,0))</f>
        <v>0</v>
      </c>
      <c r="R545">
        <f t="array" ref="R545">INDEX(Items!D$2:D$1098,MATCH($O545,Items!$A$2:$A$1098,0))</f>
        <v>0</v>
      </c>
    </row>
    <row r="546" spans="1:18" ht="14.4" x14ac:dyDescent="0.3">
      <c r="A546">
        <f t="shared" si="65"/>
        <v>1</v>
      </c>
      <c r="B546" s="10" t="str">
        <f t="shared" si="66"/>
        <v/>
      </c>
      <c r="C546" s="2">
        <f t="shared" si="67"/>
        <v>1</v>
      </c>
      <c r="D546" s="3"/>
      <c r="E546" s="2"/>
      <c r="F546" t="e">
        <f t="array" ref="F546">INDEX(Establishment!B$2:B$1047,MATCH($E546,Establishment!$A$2:$A$1047,0))</f>
        <v>#N/A</v>
      </c>
      <c r="G546" t="e">
        <f t="array" ref="G546">INDEX(Establishment!C$2:C$1047,MATCH($E546,Establishment!$A$2:$A$1047,0))</f>
        <v>#N/A</v>
      </c>
      <c r="H546" t="s">
        <v>20</v>
      </c>
      <c r="I546" s="4"/>
      <c r="J546" t="s">
        <v>20</v>
      </c>
      <c r="L546" s="4"/>
      <c r="M546" s="4">
        <f t="shared" si="68"/>
        <v>0</v>
      </c>
      <c r="N546" s="4">
        <f t="shared" si="69"/>
        <v>0</v>
      </c>
      <c r="O546" t="s">
        <v>20</v>
      </c>
      <c r="P546">
        <f t="array" ref="P546">INDEX(Items!B$2:B$1098,MATCH($O546,Items!$A$2:$A$1098,0))</f>
        <v>0</v>
      </c>
      <c r="Q546">
        <f t="array" ref="Q546">INDEX(Items!C$2:C$1098,MATCH($O546,Items!$A$2:$A$1098,0))</f>
        <v>0</v>
      </c>
      <c r="R546">
        <f t="array" ref="R546">INDEX(Items!D$2:D$1098,MATCH($O546,Items!$A$2:$A$1098,0))</f>
        <v>0</v>
      </c>
    </row>
    <row r="547" spans="1:18" ht="14.4" x14ac:dyDescent="0.3">
      <c r="A547">
        <f t="shared" si="65"/>
        <v>1</v>
      </c>
      <c r="B547" s="10" t="str">
        <f t="shared" si="66"/>
        <v/>
      </c>
      <c r="C547" s="2">
        <f t="shared" si="67"/>
        <v>1</v>
      </c>
      <c r="D547" s="3"/>
      <c r="E547" s="2"/>
      <c r="F547" t="e">
        <f t="array" ref="F547">INDEX(Establishment!B$2:B$1047,MATCH($E547,Establishment!$A$2:$A$1047,0))</f>
        <v>#N/A</v>
      </c>
      <c r="G547" t="e">
        <f t="array" ref="G547">INDEX(Establishment!C$2:C$1047,MATCH($E547,Establishment!$A$2:$A$1047,0))</f>
        <v>#N/A</v>
      </c>
      <c r="H547" t="s">
        <v>20</v>
      </c>
      <c r="I547" s="4"/>
      <c r="J547" t="s">
        <v>20</v>
      </c>
      <c r="L547" s="4"/>
      <c r="M547" s="4">
        <f t="shared" si="68"/>
        <v>0</v>
      </c>
      <c r="N547" s="4">
        <f t="shared" si="69"/>
        <v>0</v>
      </c>
      <c r="O547" t="s">
        <v>20</v>
      </c>
      <c r="P547">
        <f t="array" ref="P547">INDEX(Items!B$2:B$1098,MATCH($O547,Items!$A$2:$A$1098,0))</f>
        <v>0</v>
      </c>
      <c r="Q547">
        <f t="array" ref="Q547">INDEX(Items!C$2:C$1098,MATCH($O547,Items!$A$2:$A$1098,0))</f>
        <v>0</v>
      </c>
      <c r="R547">
        <f t="array" ref="R547">INDEX(Items!D$2:D$1098,MATCH($O547,Items!$A$2:$A$1098,0))</f>
        <v>0</v>
      </c>
    </row>
    <row r="548" spans="1:18" ht="14.4" x14ac:dyDescent="0.3">
      <c r="A548">
        <f t="shared" si="65"/>
        <v>1</v>
      </c>
      <c r="B548" s="10" t="str">
        <f t="shared" si="66"/>
        <v/>
      </c>
      <c r="C548" s="2">
        <f t="shared" si="67"/>
        <v>1</v>
      </c>
      <c r="D548" s="3"/>
      <c r="E548" s="2"/>
      <c r="F548" t="e">
        <f t="array" ref="F548">INDEX(Establishment!B$2:B$1047,MATCH($E548,Establishment!$A$2:$A$1047,0))</f>
        <v>#N/A</v>
      </c>
      <c r="G548" t="e">
        <f t="array" ref="G548">INDEX(Establishment!C$2:C$1047,MATCH($E548,Establishment!$A$2:$A$1047,0))</f>
        <v>#N/A</v>
      </c>
      <c r="H548" t="s">
        <v>20</v>
      </c>
      <c r="I548" s="4"/>
      <c r="J548" t="s">
        <v>20</v>
      </c>
      <c r="L548" s="4"/>
      <c r="M548" s="4">
        <f t="shared" si="68"/>
        <v>0</v>
      </c>
      <c r="N548" s="4">
        <f t="shared" si="69"/>
        <v>0</v>
      </c>
      <c r="O548" t="s">
        <v>20</v>
      </c>
      <c r="P548">
        <f t="array" ref="P548">INDEX(Items!B$2:B$1098,MATCH($O548,Items!$A$2:$A$1098,0))</f>
        <v>0</v>
      </c>
      <c r="Q548">
        <f t="array" ref="Q548">INDEX(Items!C$2:C$1098,MATCH($O548,Items!$A$2:$A$1098,0))</f>
        <v>0</v>
      </c>
      <c r="R548">
        <f t="array" ref="R548">INDEX(Items!D$2:D$1098,MATCH($O548,Items!$A$2:$A$1098,0))</f>
        <v>0</v>
      </c>
    </row>
    <row r="549" spans="1:18" ht="14.4" x14ac:dyDescent="0.3">
      <c r="A549">
        <f t="shared" si="65"/>
        <v>1</v>
      </c>
      <c r="B549" s="10" t="str">
        <f t="shared" si="66"/>
        <v/>
      </c>
      <c r="C549" s="2">
        <f t="shared" si="67"/>
        <v>1</v>
      </c>
      <c r="D549" s="3"/>
      <c r="E549" s="2"/>
      <c r="F549" t="e">
        <f t="array" ref="F549">INDEX(Establishment!B$2:B$1047,MATCH($E549,Establishment!$A$2:$A$1047,0))</f>
        <v>#N/A</v>
      </c>
      <c r="G549" t="e">
        <f t="array" ref="G549">INDEX(Establishment!C$2:C$1047,MATCH($E549,Establishment!$A$2:$A$1047,0))</f>
        <v>#N/A</v>
      </c>
      <c r="H549" t="s">
        <v>20</v>
      </c>
      <c r="I549" s="4"/>
      <c r="J549" t="s">
        <v>20</v>
      </c>
      <c r="L549" s="4"/>
      <c r="M549" s="4">
        <f t="shared" si="68"/>
        <v>0</v>
      </c>
      <c r="N549" s="4">
        <f t="shared" si="69"/>
        <v>0</v>
      </c>
      <c r="O549" t="s">
        <v>20</v>
      </c>
      <c r="P549">
        <f t="array" ref="P549">INDEX(Items!B$2:B$1098,MATCH($O549,Items!$A$2:$A$1098,0))</f>
        <v>0</v>
      </c>
      <c r="Q549">
        <f t="array" ref="Q549">INDEX(Items!C$2:C$1098,MATCH($O549,Items!$A$2:$A$1098,0))</f>
        <v>0</v>
      </c>
      <c r="R549">
        <f t="array" ref="R549">INDEX(Items!D$2:D$1098,MATCH($O549,Items!$A$2:$A$1098,0))</f>
        <v>0</v>
      </c>
    </row>
    <row r="550" spans="1:18" ht="14.4" x14ac:dyDescent="0.3">
      <c r="A550">
        <f t="shared" si="65"/>
        <v>1</v>
      </c>
      <c r="B550" s="10" t="str">
        <f t="shared" si="66"/>
        <v/>
      </c>
      <c r="C550" s="2">
        <f t="shared" si="67"/>
        <v>1</v>
      </c>
      <c r="D550" s="3"/>
      <c r="E550" s="2"/>
      <c r="F550" t="e">
        <f t="array" ref="F550">INDEX(Establishment!B$2:B$1047,MATCH($E550,Establishment!$A$2:$A$1047,0))</f>
        <v>#N/A</v>
      </c>
      <c r="G550" t="e">
        <f t="array" ref="G550">INDEX(Establishment!C$2:C$1047,MATCH($E550,Establishment!$A$2:$A$1047,0))</f>
        <v>#N/A</v>
      </c>
      <c r="H550" t="s">
        <v>20</v>
      </c>
      <c r="I550" s="4"/>
      <c r="J550" t="s">
        <v>20</v>
      </c>
      <c r="L550" s="4"/>
      <c r="M550" s="4">
        <f t="shared" si="68"/>
        <v>0</v>
      </c>
      <c r="N550" s="4">
        <f t="shared" si="69"/>
        <v>0</v>
      </c>
      <c r="O550" t="s">
        <v>20</v>
      </c>
      <c r="P550">
        <f t="array" ref="P550">INDEX(Items!B$2:B$1098,MATCH($O550,Items!$A$2:$A$1098,0))</f>
        <v>0</v>
      </c>
      <c r="Q550">
        <f t="array" ref="Q550">INDEX(Items!C$2:C$1098,MATCH($O550,Items!$A$2:$A$1098,0))</f>
        <v>0</v>
      </c>
      <c r="R550">
        <f t="array" ref="R550">INDEX(Items!D$2:D$1098,MATCH($O550,Items!$A$2:$A$1098,0))</f>
        <v>0</v>
      </c>
    </row>
    <row r="551" spans="1:18" ht="14.4" x14ac:dyDescent="0.3">
      <c r="A551">
        <f t="shared" si="65"/>
        <v>1</v>
      </c>
      <c r="B551" s="10" t="str">
        <f t="shared" si="66"/>
        <v/>
      </c>
      <c r="C551" s="2">
        <f t="shared" si="67"/>
        <v>1</v>
      </c>
      <c r="D551" s="3"/>
      <c r="E551" s="2"/>
      <c r="F551" t="e">
        <f t="array" ref="F551">INDEX(Establishment!B$2:B$1047,MATCH($E551,Establishment!$A$2:$A$1047,0))</f>
        <v>#N/A</v>
      </c>
      <c r="G551" t="e">
        <f t="array" ref="G551">INDEX(Establishment!C$2:C$1047,MATCH($E551,Establishment!$A$2:$A$1047,0))</f>
        <v>#N/A</v>
      </c>
      <c r="H551" t="s">
        <v>20</v>
      </c>
      <c r="I551" s="4"/>
      <c r="J551" t="s">
        <v>20</v>
      </c>
      <c r="L551" s="4"/>
      <c r="M551" s="4">
        <f t="shared" si="68"/>
        <v>0</v>
      </c>
      <c r="N551" s="4">
        <f t="shared" si="69"/>
        <v>0</v>
      </c>
      <c r="O551" t="s">
        <v>20</v>
      </c>
      <c r="P551">
        <f t="array" ref="P551">INDEX(Items!B$2:B$1098,MATCH($O551,Items!$A$2:$A$1098,0))</f>
        <v>0</v>
      </c>
      <c r="Q551">
        <f t="array" ref="Q551">INDEX(Items!C$2:C$1098,MATCH($O551,Items!$A$2:$A$1098,0))</f>
        <v>0</v>
      </c>
      <c r="R551">
        <f t="array" ref="R551">INDEX(Items!D$2:D$1098,MATCH($O551,Items!$A$2:$A$1098,0))</f>
        <v>0</v>
      </c>
    </row>
    <row r="552" spans="1:18" ht="14.4" x14ac:dyDescent="0.3">
      <c r="A552">
        <f t="shared" si="65"/>
        <v>1</v>
      </c>
      <c r="B552" s="10" t="str">
        <f t="shared" si="66"/>
        <v/>
      </c>
      <c r="C552" s="2">
        <f t="shared" si="67"/>
        <v>1</v>
      </c>
      <c r="D552" s="3"/>
      <c r="E552" s="2"/>
      <c r="F552" t="e">
        <f t="array" ref="F552">INDEX(Establishment!B$2:B$1047,MATCH($E552,Establishment!$A$2:$A$1047,0))</f>
        <v>#N/A</v>
      </c>
      <c r="G552" t="e">
        <f t="array" ref="G552">INDEX(Establishment!C$2:C$1047,MATCH($E552,Establishment!$A$2:$A$1047,0))</f>
        <v>#N/A</v>
      </c>
      <c r="H552" t="s">
        <v>20</v>
      </c>
      <c r="I552" s="4"/>
      <c r="J552" t="s">
        <v>20</v>
      </c>
      <c r="L552" s="4"/>
      <c r="M552" s="4">
        <f t="shared" si="68"/>
        <v>0</v>
      </c>
      <c r="N552" s="4">
        <f t="shared" si="69"/>
        <v>0</v>
      </c>
      <c r="O552" t="s">
        <v>20</v>
      </c>
      <c r="P552">
        <f t="array" ref="P552">INDEX(Items!B$2:B$1098,MATCH($O552,Items!$A$2:$A$1098,0))</f>
        <v>0</v>
      </c>
      <c r="Q552">
        <f t="array" ref="Q552">INDEX(Items!C$2:C$1098,MATCH($O552,Items!$A$2:$A$1098,0))</f>
        <v>0</v>
      </c>
      <c r="R552">
        <f t="array" ref="R552">INDEX(Items!D$2:D$1098,MATCH($O552,Items!$A$2:$A$1098,0))</f>
        <v>0</v>
      </c>
    </row>
    <row r="553" spans="1:18" ht="14.4" x14ac:dyDescent="0.3">
      <c r="A553">
        <f t="shared" si="65"/>
        <v>1</v>
      </c>
      <c r="B553" s="10" t="str">
        <f t="shared" si="66"/>
        <v/>
      </c>
      <c r="C553" s="2">
        <f t="shared" si="67"/>
        <v>1</v>
      </c>
      <c r="D553" s="3"/>
      <c r="E553" s="2"/>
      <c r="F553" t="e">
        <f t="array" ref="F553">INDEX(Establishment!B$2:B$1047,MATCH($E553,Establishment!$A$2:$A$1047,0))</f>
        <v>#N/A</v>
      </c>
      <c r="G553" t="e">
        <f t="array" ref="G553">INDEX(Establishment!C$2:C$1047,MATCH($E553,Establishment!$A$2:$A$1047,0))</f>
        <v>#N/A</v>
      </c>
      <c r="H553" t="s">
        <v>20</v>
      </c>
      <c r="I553" s="4"/>
      <c r="J553" t="s">
        <v>20</v>
      </c>
      <c r="L553" s="4"/>
      <c r="M553" s="4">
        <f t="shared" si="68"/>
        <v>0</v>
      </c>
      <c r="N553" s="4">
        <f t="shared" si="69"/>
        <v>0</v>
      </c>
      <c r="O553" t="s">
        <v>20</v>
      </c>
      <c r="P553">
        <f t="array" ref="P553">INDEX(Items!B$2:B$1098,MATCH($O553,Items!$A$2:$A$1098,0))</f>
        <v>0</v>
      </c>
      <c r="Q553">
        <f t="array" ref="Q553">INDEX(Items!C$2:C$1098,MATCH($O553,Items!$A$2:$A$1098,0))</f>
        <v>0</v>
      </c>
      <c r="R553">
        <f t="array" ref="R553">INDEX(Items!D$2:D$1098,MATCH($O553,Items!$A$2:$A$1098,0))</f>
        <v>0</v>
      </c>
    </row>
    <row r="554" spans="1:18" ht="14.4" x14ac:dyDescent="0.3">
      <c r="A554">
        <f t="shared" si="65"/>
        <v>1</v>
      </c>
      <c r="B554" s="10" t="str">
        <f t="shared" si="66"/>
        <v/>
      </c>
      <c r="C554" s="2">
        <f t="shared" si="67"/>
        <v>1</v>
      </c>
      <c r="D554" s="3"/>
      <c r="E554" s="2"/>
      <c r="F554" t="e">
        <f t="array" ref="F554">INDEX(Establishment!B$2:B$1047,MATCH($E554,Establishment!$A$2:$A$1047,0))</f>
        <v>#N/A</v>
      </c>
      <c r="G554" t="e">
        <f t="array" ref="G554">INDEX(Establishment!C$2:C$1047,MATCH($E554,Establishment!$A$2:$A$1047,0))</f>
        <v>#N/A</v>
      </c>
      <c r="H554" t="s">
        <v>20</v>
      </c>
      <c r="I554" s="4"/>
      <c r="J554" t="s">
        <v>20</v>
      </c>
      <c r="L554" s="4"/>
      <c r="M554" s="4">
        <f t="shared" si="68"/>
        <v>0</v>
      </c>
      <c r="N554" s="4">
        <f t="shared" si="69"/>
        <v>0</v>
      </c>
      <c r="O554" t="s">
        <v>20</v>
      </c>
      <c r="P554">
        <f t="array" ref="P554">INDEX(Items!B$2:B$1098,MATCH($O554,Items!$A$2:$A$1098,0))</f>
        <v>0</v>
      </c>
      <c r="Q554">
        <f t="array" ref="Q554">INDEX(Items!C$2:C$1098,MATCH($O554,Items!$A$2:$A$1098,0))</f>
        <v>0</v>
      </c>
      <c r="R554">
        <f t="array" ref="R554">INDEX(Items!D$2:D$1098,MATCH($O554,Items!$A$2:$A$1098,0))</f>
        <v>0</v>
      </c>
    </row>
    <row r="555" spans="1:18" ht="14.4" x14ac:dyDescent="0.3">
      <c r="A555">
        <f t="shared" si="65"/>
        <v>1</v>
      </c>
      <c r="B555" s="10" t="str">
        <f t="shared" si="66"/>
        <v/>
      </c>
      <c r="C555" s="2">
        <f t="shared" si="67"/>
        <v>1</v>
      </c>
      <c r="D555" s="3"/>
      <c r="E555" s="2"/>
      <c r="F555" t="e">
        <f t="array" ref="F555">INDEX(Establishment!B$2:B$1047,MATCH($E555,Establishment!$A$2:$A$1047,0))</f>
        <v>#N/A</v>
      </c>
      <c r="G555" t="e">
        <f t="array" ref="G555">INDEX(Establishment!C$2:C$1047,MATCH($E555,Establishment!$A$2:$A$1047,0))</f>
        <v>#N/A</v>
      </c>
      <c r="H555" t="s">
        <v>20</v>
      </c>
      <c r="I555" s="4"/>
      <c r="J555" t="s">
        <v>20</v>
      </c>
      <c r="L555" s="4"/>
      <c r="M555" s="4">
        <f t="shared" si="68"/>
        <v>0</v>
      </c>
      <c r="N555" s="4">
        <f t="shared" si="69"/>
        <v>0</v>
      </c>
      <c r="O555" t="s">
        <v>20</v>
      </c>
      <c r="P555">
        <f t="array" ref="P555">INDEX(Items!B$2:B$1098,MATCH($O555,Items!$A$2:$A$1098,0))</f>
        <v>0</v>
      </c>
      <c r="Q555">
        <f t="array" ref="Q555">INDEX(Items!C$2:C$1098,MATCH($O555,Items!$A$2:$A$1098,0))</f>
        <v>0</v>
      </c>
      <c r="R555">
        <f t="array" ref="R555">INDEX(Items!D$2:D$1098,MATCH($O555,Items!$A$2:$A$1098,0))</f>
        <v>0</v>
      </c>
    </row>
    <row r="556" spans="1:18" ht="14.4" x14ac:dyDescent="0.3">
      <c r="A556">
        <f t="shared" si="65"/>
        <v>1</v>
      </c>
      <c r="B556" s="10" t="str">
        <f t="shared" si="66"/>
        <v/>
      </c>
      <c r="C556" s="2">
        <f t="shared" si="67"/>
        <v>1</v>
      </c>
      <c r="D556" s="3"/>
      <c r="E556" s="2"/>
      <c r="F556" t="e">
        <f t="array" ref="F556">INDEX(Establishment!B$2:B$1047,MATCH($E556,Establishment!$A$2:$A$1047,0))</f>
        <v>#N/A</v>
      </c>
      <c r="G556" t="e">
        <f t="array" ref="G556">INDEX(Establishment!C$2:C$1047,MATCH($E556,Establishment!$A$2:$A$1047,0))</f>
        <v>#N/A</v>
      </c>
      <c r="H556" t="s">
        <v>20</v>
      </c>
      <c r="I556" s="4"/>
      <c r="J556" t="s">
        <v>20</v>
      </c>
      <c r="L556" s="4"/>
      <c r="M556" s="4">
        <f t="shared" si="68"/>
        <v>0</v>
      </c>
      <c r="N556" s="4">
        <f t="shared" si="69"/>
        <v>0</v>
      </c>
      <c r="O556" t="s">
        <v>20</v>
      </c>
      <c r="P556">
        <f t="array" ref="P556">INDEX(Items!B$2:B$1098,MATCH($O556,Items!$A$2:$A$1098,0))</f>
        <v>0</v>
      </c>
      <c r="Q556">
        <f t="array" ref="Q556">INDEX(Items!C$2:C$1098,MATCH($O556,Items!$A$2:$A$1098,0))</f>
        <v>0</v>
      </c>
      <c r="R556">
        <f t="array" ref="R556">INDEX(Items!D$2:D$1098,MATCH($O556,Items!$A$2:$A$1098,0))</f>
        <v>0</v>
      </c>
    </row>
    <row r="557" spans="1:18" ht="14.4" x14ac:dyDescent="0.3">
      <c r="A557">
        <f t="shared" si="65"/>
        <v>1</v>
      </c>
      <c r="B557" s="10" t="str">
        <f t="shared" si="66"/>
        <v/>
      </c>
      <c r="C557" s="2">
        <f t="shared" si="67"/>
        <v>1</v>
      </c>
      <c r="D557" s="3"/>
      <c r="E557" s="2"/>
      <c r="F557" t="e">
        <f t="array" ref="F557">INDEX(Establishment!B$2:B$1047,MATCH($E557,Establishment!$A$2:$A$1047,0))</f>
        <v>#N/A</v>
      </c>
      <c r="G557" t="e">
        <f t="array" ref="G557">INDEX(Establishment!C$2:C$1047,MATCH($E557,Establishment!$A$2:$A$1047,0))</f>
        <v>#N/A</v>
      </c>
      <c r="H557" t="s">
        <v>20</v>
      </c>
      <c r="I557" s="4"/>
      <c r="J557" t="s">
        <v>20</v>
      </c>
      <c r="L557" s="4"/>
      <c r="M557" s="4">
        <f t="shared" si="68"/>
        <v>0</v>
      </c>
      <c r="N557" s="4">
        <f t="shared" si="69"/>
        <v>0</v>
      </c>
      <c r="O557" t="s">
        <v>20</v>
      </c>
      <c r="P557">
        <f t="array" ref="P557">INDEX(Items!B$2:B$1098,MATCH($O557,Items!$A$2:$A$1098,0))</f>
        <v>0</v>
      </c>
      <c r="Q557">
        <f t="array" ref="Q557">INDEX(Items!C$2:C$1098,MATCH($O557,Items!$A$2:$A$1098,0))</f>
        <v>0</v>
      </c>
      <c r="R557">
        <f t="array" ref="R557">INDEX(Items!D$2:D$1098,MATCH($O557,Items!$A$2:$A$1098,0))</f>
        <v>0</v>
      </c>
    </row>
    <row r="558" spans="1:18" ht="14.4" x14ac:dyDescent="0.3">
      <c r="A558">
        <f t="shared" si="65"/>
        <v>1</v>
      </c>
      <c r="B558" s="10" t="str">
        <f t="shared" si="66"/>
        <v/>
      </c>
      <c r="C558" s="2">
        <f t="shared" si="67"/>
        <v>1</v>
      </c>
      <c r="D558" s="3"/>
      <c r="E558" s="2"/>
      <c r="F558" t="e">
        <f t="array" ref="F558">INDEX(Establishment!B$2:B$1047,MATCH($E558,Establishment!$A$2:$A$1047,0))</f>
        <v>#N/A</v>
      </c>
      <c r="G558" t="e">
        <f t="array" ref="G558">INDEX(Establishment!C$2:C$1047,MATCH($E558,Establishment!$A$2:$A$1047,0))</f>
        <v>#N/A</v>
      </c>
      <c r="H558" t="s">
        <v>20</v>
      </c>
      <c r="I558" s="4"/>
      <c r="J558" t="s">
        <v>20</v>
      </c>
      <c r="L558" s="4"/>
      <c r="M558" s="4">
        <f t="shared" si="68"/>
        <v>0</v>
      </c>
      <c r="N558" s="4">
        <f t="shared" si="69"/>
        <v>0</v>
      </c>
      <c r="O558" t="s">
        <v>20</v>
      </c>
      <c r="P558">
        <f t="array" ref="P558">INDEX(Items!B$2:B$1098,MATCH($O558,Items!$A$2:$A$1098,0))</f>
        <v>0</v>
      </c>
      <c r="Q558">
        <f t="array" ref="Q558">INDEX(Items!C$2:C$1098,MATCH($O558,Items!$A$2:$A$1098,0))</f>
        <v>0</v>
      </c>
      <c r="R558">
        <f t="array" ref="R558">INDEX(Items!D$2:D$1098,MATCH($O558,Items!$A$2:$A$1098,0))</f>
        <v>0</v>
      </c>
    </row>
    <row r="559" spans="1:18" ht="14.4" x14ac:dyDescent="0.3">
      <c r="A559">
        <f t="shared" si="65"/>
        <v>1</v>
      </c>
      <c r="B559" s="10" t="str">
        <f t="shared" si="66"/>
        <v/>
      </c>
      <c r="C559" s="2">
        <f t="shared" si="67"/>
        <v>1</v>
      </c>
      <c r="D559" s="3"/>
      <c r="E559" s="2"/>
      <c r="F559" t="e">
        <f t="array" ref="F559">INDEX(Establishment!B$2:B$1047,MATCH($E559,Establishment!$A$2:$A$1047,0))</f>
        <v>#N/A</v>
      </c>
      <c r="G559" t="e">
        <f t="array" ref="G559">INDEX(Establishment!C$2:C$1047,MATCH($E559,Establishment!$A$2:$A$1047,0))</f>
        <v>#N/A</v>
      </c>
      <c r="H559" t="s">
        <v>20</v>
      </c>
      <c r="I559" s="4"/>
      <c r="J559" t="s">
        <v>20</v>
      </c>
      <c r="L559" s="4"/>
      <c r="M559" s="4">
        <f t="shared" si="68"/>
        <v>0</v>
      </c>
      <c r="N559" s="4">
        <f t="shared" si="69"/>
        <v>0</v>
      </c>
      <c r="O559" t="s">
        <v>20</v>
      </c>
      <c r="P559">
        <f t="array" ref="P559">INDEX(Items!B$2:B$1098,MATCH($O559,Items!$A$2:$A$1098,0))</f>
        <v>0</v>
      </c>
      <c r="Q559">
        <f t="array" ref="Q559">INDEX(Items!C$2:C$1098,MATCH($O559,Items!$A$2:$A$1098,0))</f>
        <v>0</v>
      </c>
      <c r="R559">
        <f t="array" ref="R559">INDEX(Items!D$2:D$1098,MATCH($O559,Items!$A$2:$A$1098,0))</f>
        <v>0</v>
      </c>
    </row>
    <row r="560" spans="1:18" ht="14.4" x14ac:dyDescent="0.3">
      <c r="A560">
        <f t="shared" si="65"/>
        <v>1</v>
      </c>
      <c r="B560" s="10" t="str">
        <f t="shared" si="66"/>
        <v/>
      </c>
      <c r="C560" s="2">
        <f t="shared" si="67"/>
        <v>1</v>
      </c>
      <c r="D560" s="3"/>
      <c r="E560" s="2"/>
      <c r="F560" t="e">
        <f t="array" ref="F560">INDEX(Establishment!B$2:B$1047,MATCH($E560,Establishment!$A$2:$A$1047,0))</f>
        <v>#N/A</v>
      </c>
      <c r="G560" t="e">
        <f t="array" ref="G560">INDEX(Establishment!C$2:C$1047,MATCH($E560,Establishment!$A$2:$A$1047,0))</f>
        <v>#N/A</v>
      </c>
      <c r="H560" t="s">
        <v>20</v>
      </c>
      <c r="I560" s="4"/>
      <c r="J560" t="s">
        <v>20</v>
      </c>
      <c r="L560" s="4"/>
      <c r="M560" s="4">
        <f t="shared" si="68"/>
        <v>0</v>
      </c>
      <c r="N560" s="4">
        <f t="shared" si="69"/>
        <v>0</v>
      </c>
      <c r="O560" t="s">
        <v>20</v>
      </c>
      <c r="P560">
        <f t="array" ref="P560">INDEX(Items!B$2:B$1098,MATCH($O560,Items!$A$2:$A$1098,0))</f>
        <v>0</v>
      </c>
      <c r="Q560">
        <f t="array" ref="Q560">INDEX(Items!C$2:C$1098,MATCH($O560,Items!$A$2:$A$1098,0))</f>
        <v>0</v>
      </c>
      <c r="R560">
        <f t="array" ref="R560">INDEX(Items!D$2:D$1098,MATCH($O560,Items!$A$2:$A$1098,0))</f>
        <v>0</v>
      </c>
    </row>
    <row r="561" spans="1:18" ht="14.4" x14ac:dyDescent="0.3">
      <c r="A561">
        <f t="shared" si="65"/>
        <v>1</v>
      </c>
      <c r="B561" s="10" t="str">
        <f t="shared" si="66"/>
        <v/>
      </c>
      <c r="C561" s="2">
        <f t="shared" si="67"/>
        <v>1</v>
      </c>
      <c r="D561" s="3"/>
      <c r="E561" s="2"/>
      <c r="F561" t="e">
        <f t="array" ref="F561">INDEX(Establishment!B$2:B$1047,MATCH($E561,Establishment!$A$2:$A$1047,0))</f>
        <v>#N/A</v>
      </c>
      <c r="G561" t="e">
        <f t="array" ref="G561">INDEX(Establishment!C$2:C$1047,MATCH($E561,Establishment!$A$2:$A$1047,0))</f>
        <v>#N/A</v>
      </c>
      <c r="H561" t="s">
        <v>20</v>
      </c>
      <c r="I561" s="4"/>
      <c r="J561" t="s">
        <v>20</v>
      </c>
      <c r="L561" s="4"/>
      <c r="M561" s="4">
        <f t="shared" si="68"/>
        <v>0</v>
      </c>
      <c r="N561" s="4">
        <f t="shared" si="69"/>
        <v>0</v>
      </c>
      <c r="O561" t="s">
        <v>20</v>
      </c>
      <c r="P561">
        <f t="array" ref="P561">INDEX(Items!B$2:B$1098,MATCH($O561,Items!$A$2:$A$1098,0))</f>
        <v>0</v>
      </c>
      <c r="Q561">
        <f t="array" ref="Q561">INDEX(Items!C$2:C$1098,MATCH($O561,Items!$A$2:$A$1098,0))</f>
        <v>0</v>
      </c>
      <c r="R561">
        <f t="array" ref="R561">INDEX(Items!D$2:D$1098,MATCH($O561,Items!$A$2:$A$1098,0))</f>
        <v>0</v>
      </c>
    </row>
    <row r="562" spans="1:18" ht="14.4" x14ac:dyDescent="0.3">
      <c r="A562">
        <f t="shared" si="65"/>
        <v>1</v>
      </c>
      <c r="B562" s="10" t="str">
        <f t="shared" si="66"/>
        <v/>
      </c>
      <c r="C562" s="2">
        <f t="shared" si="67"/>
        <v>1</v>
      </c>
      <c r="D562" s="3"/>
      <c r="E562" s="2"/>
      <c r="F562" t="e">
        <f t="array" ref="F562">INDEX(Establishment!B$2:B$1047,MATCH($E562,Establishment!$A$2:$A$1047,0))</f>
        <v>#N/A</v>
      </c>
      <c r="G562" t="e">
        <f t="array" ref="G562">INDEX(Establishment!C$2:C$1047,MATCH($E562,Establishment!$A$2:$A$1047,0))</f>
        <v>#N/A</v>
      </c>
      <c r="H562" t="s">
        <v>20</v>
      </c>
      <c r="I562" s="4"/>
      <c r="J562" t="s">
        <v>20</v>
      </c>
      <c r="L562" s="4"/>
      <c r="M562" s="4">
        <f t="shared" si="68"/>
        <v>0</v>
      </c>
      <c r="N562" s="4">
        <f t="shared" si="69"/>
        <v>0</v>
      </c>
      <c r="O562" t="s">
        <v>20</v>
      </c>
      <c r="P562">
        <f t="array" ref="P562">INDEX(Items!B$2:B$1098,MATCH($O562,Items!$A$2:$A$1098,0))</f>
        <v>0</v>
      </c>
      <c r="Q562">
        <f t="array" ref="Q562">INDEX(Items!C$2:C$1098,MATCH($O562,Items!$A$2:$A$1098,0))</f>
        <v>0</v>
      </c>
      <c r="R562">
        <f t="array" ref="R562">INDEX(Items!D$2:D$1098,MATCH($O562,Items!$A$2:$A$1098,0))</f>
        <v>0</v>
      </c>
    </row>
    <row r="563" spans="1:18" ht="14.4" x14ac:dyDescent="0.3">
      <c r="A563">
        <f t="shared" si="65"/>
        <v>1</v>
      </c>
      <c r="B563" s="10" t="str">
        <f t="shared" si="66"/>
        <v/>
      </c>
      <c r="C563" s="2">
        <f t="shared" si="67"/>
        <v>1</v>
      </c>
      <c r="D563" s="3"/>
      <c r="E563" s="2"/>
      <c r="F563" t="e">
        <f t="array" ref="F563">INDEX(Establishment!B$2:B$1047,MATCH($E563,Establishment!$A$2:$A$1047,0))</f>
        <v>#N/A</v>
      </c>
      <c r="G563" t="e">
        <f t="array" ref="G563">INDEX(Establishment!C$2:C$1047,MATCH($E563,Establishment!$A$2:$A$1047,0))</f>
        <v>#N/A</v>
      </c>
      <c r="H563" t="s">
        <v>20</v>
      </c>
      <c r="I563" s="4"/>
      <c r="J563" t="s">
        <v>20</v>
      </c>
      <c r="L563" s="4"/>
      <c r="M563" s="4">
        <f t="shared" si="68"/>
        <v>0</v>
      </c>
      <c r="N563" s="4">
        <f t="shared" si="69"/>
        <v>0</v>
      </c>
      <c r="O563" t="s">
        <v>20</v>
      </c>
      <c r="P563">
        <f t="array" ref="P563">INDEX(Items!B$2:B$1098,MATCH($O563,Items!$A$2:$A$1098,0))</f>
        <v>0</v>
      </c>
      <c r="Q563">
        <f t="array" ref="Q563">INDEX(Items!C$2:C$1098,MATCH($O563,Items!$A$2:$A$1098,0))</f>
        <v>0</v>
      </c>
      <c r="R563">
        <f t="array" ref="R563">INDEX(Items!D$2:D$1098,MATCH($O563,Items!$A$2:$A$1098,0))</f>
        <v>0</v>
      </c>
    </row>
    <row r="564" spans="1:18" ht="14.4" x14ac:dyDescent="0.3">
      <c r="A564">
        <f t="shared" si="65"/>
        <v>1</v>
      </c>
      <c r="B564" s="10" t="str">
        <f t="shared" si="66"/>
        <v/>
      </c>
      <c r="C564" s="2">
        <f t="shared" si="67"/>
        <v>1</v>
      </c>
      <c r="D564" s="3"/>
      <c r="E564" s="2"/>
      <c r="F564" t="e">
        <f t="array" ref="F564">INDEX(Establishment!B$2:B$1047,MATCH($E564,Establishment!$A$2:$A$1047,0))</f>
        <v>#N/A</v>
      </c>
      <c r="G564" t="e">
        <f t="array" ref="G564">INDEX(Establishment!C$2:C$1047,MATCH($E564,Establishment!$A$2:$A$1047,0))</f>
        <v>#N/A</v>
      </c>
      <c r="H564" t="s">
        <v>20</v>
      </c>
      <c r="I564" s="4"/>
      <c r="J564" t="s">
        <v>20</v>
      </c>
      <c r="L564" s="4"/>
      <c r="M564" s="4">
        <f t="shared" si="68"/>
        <v>0</v>
      </c>
      <c r="N564" s="4">
        <f t="shared" si="69"/>
        <v>0</v>
      </c>
      <c r="O564" t="s">
        <v>20</v>
      </c>
      <c r="P564">
        <f t="array" ref="P564">INDEX(Items!B$2:B$1098,MATCH($O564,Items!$A$2:$A$1098,0))</f>
        <v>0</v>
      </c>
      <c r="Q564">
        <f t="array" ref="Q564">INDEX(Items!C$2:C$1098,MATCH($O564,Items!$A$2:$A$1098,0))</f>
        <v>0</v>
      </c>
      <c r="R564">
        <f t="array" ref="R564">INDEX(Items!D$2:D$1098,MATCH($O564,Items!$A$2:$A$1098,0))</f>
        <v>0</v>
      </c>
    </row>
    <row r="565" spans="1:18" ht="14.4" x14ac:dyDescent="0.3">
      <c r="A565">
        <f t="shared" si="65"/>
        <v>1</v>
      </c>
      <c r="B565" s="10" t="str">
        <f t="shared" si="66"/>
        <v/>
      </c>
      <c r="C565" s="2">
        <f t="shared" si="67"/>
        <v>1</v>
      </c>
      <c r="D565" s="3"/>
      <c r="E565" s="2"/>
      <c r="F565" t="e">
        <f t="array" ref="F565">INDEX(Establishment!B$2:B$1047,MATCH($E565,Establishment!$A$2:$A$1047,0))</f>
        <v>#N/A</v>
      </c>
      <c r="G565" t="e">
        <f t="array" ref="G565">INDEX(Establishment!C$2:C$1047,MATCH($E565,Establishment!$A$2:$A$1047,0))</f>
        <v>#N/A</v>
      </c>
      <c r="H565" t="s">
        <v>20</v>
      </c>
      <c r="I565" s="4"/>
      <c r="J565" t="s">
        <v>20</v>
      </c>
      <c r="L565" s="4"/>
      <c r="M565" s="4">
        <f t="shared" si="68"/>
        <v>0</v>
      </c>
      <c r="N565" s="4">
        <f t="shared" si="69"/>
        <v>0</v>
      </c>
      <c r="O565" t="s">
        <v>20</v>
      </c>
      <c r="P565">
        <f t="array" ref="P565">INDEX(Items!B$2:B$1098,MATCH($O565,Items!$A$2:$A$1098,0))</f>
        <v>0</v>
      </c>
      <c r="Q565">
        <f t="array" ref="Q565">INDEX(Items!C$2:C$1098,MATCH($O565,Items!$A$2:$A$1098,0))</f>
        <v>0</v>
      </c>
      <c r="R565">
        <f t="array" ref="R565">INDEX(Items!D$2:D$1098,MATCH($O565,Items!$A$2:$A$1098,0))</f>
        <v>0</v>
      </c>
    </row>
    <row r="566" spans="1:18" ht="14.4" x14ac:dyDescent="0.3">
      <c r="A566">
        <f t="shared" si="65"/>
        <v>1</v>
      </c>
      <c r="B566" s="10" t="str">
        <f t="shared" si="66"/>
        <v/>
      </c>
      <c r="C566" s="2">
        <f t="shared" si="67"/>
        <v>1</v>
      </c>
      <c r="D566" s="3"/>
      <c r="E566" s="2"/>
      <c r="F566" t="e">
        <f t="array" ref="F566">INDEX(Establishment!B$2:B$1047,MATCH($E566,Establishment!$A$2:$A$1047,0))</f>
        <v>#N/A</v>
      </c>
      <c r="G566" t="e">
        <f t="array" ref="G566">INDEX(Establishment!C$2:C$1047,MATCH($E566,Establishment!$A$2:$A$1047,0))</f>
        <v>#N/A</v>
      </c>
      <c r="H566" t="s">
        <v>20</v>
      </c>
      <c r="I566" s="4"/>
      <c r="J566" t="s">
        <v>20</v>
      </c>
      <c r="L566" s="4"/>
      <c r="M566" s="4">
        <f t="shared" si="68"/>
        <v>0</v>
      </c>
      <c r="N566" s="4">
        <f t="shared" si="69"/>
        <v>0</v>
      </c>
      <c r="O566" t="s">
        <v>20</v>
      </c>
      <c r="P566">
        <f t="array" ref="P566">INDEX(Items!B$2:B$1098,MATCH($O566,Items!$A$2:$A$1098,0))</f>
        <v>0</v>
      </c>
      <c r="Q566">
        <f t="array" ref="Q566">INDEX(Items!C$2:C$1098,MATCH($O566,Items!$A$2:$A$1098,0))</f>
        <v>0</v>
      </c>
      <c r="R566">
        <f t="array" ref="R566">INDEX(Items!D$2:D$1098,MATCH($O566,Items!$A$2:$A$1098,0))</f>
        <v>0</v>
      </c>
    </row>
    <row r="567" spans="1:18" ht="14.4" x14ac:dyDescent="0.3">
      <c r="A567">
        <f t="shared" si="65"/>
        <v>1</v>
      </c>
      <c r="B567" s="10" t="str">
        <f t="shared" si="66"/>
        <v/>
      </c>
      <c r="C567" s="2">
        <f t="shared" si="67"/>
        <v>1</v>
      </c>
      <c r="D567" s="3"/>
      <c r="E567" s="2"/>
      <c r="F567" t="e">
        <f t="array" ref="F567">INDEX(Establishment!B$2:B$1047,MATCH($E567,Establishment!$A$2:$A$1047,0))</f>
        <v>#N/A</v>
      </c>
      <c r="G567" t="e">
        <f t="array" ref="G567">INDEX(Establishment!C$2:C$1047,MATCH($E567,Establishment!$A$2:$A$1047,0))</f>
        <v>#N/A</v>
      </c>
      <c r="H567" t="s">
        <v>20</v>
      </c>
      <c r="I567" s="4"/>
      <c r="J567" t="s">
        <v>20</v>
      </c>
      <c r="L567" s="4"/>
      <c r="M567" s="4">
        <f t="shared" si="68"/>
        <v>0</v>
      </c>
      <c r="N567" s="4">
        <f t="shared" si="69"/>
        <v>0</v>
      </c>
      <c r="O567" t="s">
        <v>20</v>
      </c>
      <c r="P567">
        <f t="array" ref="P567">INDEX(Items!B$2:B$1098,MATCH($O567,Items!$A$2:$A$1098,0))</f>
        <v>0</v>
      </c>
      <c r="Q567">
        <f t="array" ref="Q567">INDEX(Items!C$2:C$1098,MATCH($O567,Items!$A$2:$A$1098,0))</f>
        <v>0</v>
      </c>
      <c r="R567">
        <f t="array" ref="R567">INDEX(Items!D$2:D$1098,MATCH($O567,Items!$A$2:$A$1098,0))</f>
        <v>0</v>
      </c>
    </row>
    <row r="568" spans="1:18" ht="14.4" x14ac:dyDescent="0.3">
      <c r="A568">
        <f t="shared" si="65"/>
        <v>1</v>
      </c>
      <c r="B568" s="10" t="str">
        <f t="shared" si="66"/>
        <v/>
      </c>
      <c r="C568" s="2">
        <f t="shared" si="67"/>
        <v>1</v>
      </c>
      <c r="D568" s="3"/>
      <c r="E568" s="2"/>
      <c r="F568" t="e">
        <f t="array" ref="F568">INDEX(Establishment!B$2:B$1047,MATCH($E568,Establishment!$A$2:$A$1047,0))</f>
        <v>#N/A</v>
      </c>
      <c r="G568" t="e">
        <f t="array" ref="G568">INDEX(Establishment!C$2:C$1047,MATCH($E568,Establishment!$A$2:$A$1047,0))</f>
        <v>#N/A</v>
      </c>
      <c r="H568" t="s">
        <v>20</v>
      </c>
      <c r="I568" s="4"/>
      <c r="J568" t="s">
        <v>20</v>
      </c>
      <c r="L568" s="4"/>
      <c r="M568" s="4">
        <f t="shared" si="68"/>
        <v>0</v>
      </c>
      <c r="N568" s="4">
        <f t="shared" si="69"/>
        <v>0</v>
      </c>
      <c r="O568" t="s">
        <v>20</v>
      </c>
      <c r="P568">
        <f t="array" ref="P568">INDEX(Items!B$2:B$1098,MATCH($O568,Items!$A$2:$A$1098,0))</f>
        <v>0</v>
      </c>
      <c r="Q568">
        <f t="array" ref="Q568">INDEX(Items!C$2:C$1098,MATCH($O568,Items!$A$2:$A$1098,0))</f>
        <v>0</v>
      </c>
      <c r="R568">
        <f t="array" ref="R568">INDEX(Items!D$2:D$1098,MATCH($O568,Items!$A$2:$A$1098,0))</f>
        <v>0</v>
      </c>
    </row>
    <row r="569" spans="1:18" ht="14.4" x14ac:dyDescent="0.3">
      <c r="A569">
        <f t="shared" si="65"/>
        <v>1</v>
      </c>
      <c r="B569" s="10" t="str">
        <f t="shared" si="66"/>
        <v/>
      </c>
      <c r="C569" s="2">
        <f t="shared" si="67"/>
        <v>1</v>
      </c>
      <c r="D569" s="3"/>
      <c r="E569" s="2"/>
      <c r="F569" t="e">
        <f t="array" ref="F569">INDEX(Establishment!B$2:B$1047,MATCH($E569,Establishment!$A$2:$A$1047,0))</f>
        <v>#N/A</v>
      </c>
      <c r="G569" t="e">
        <f t="array" ref="G569">INDEX(Establishment!C$2:C$1047,MATCH($E569,Establishment!$A$2:$A$1047,0))</f>
        <v>#N/A</v>
      </c>
      <c r="H569" t="s">
        <v>20</v>
      </c>
      <c r="I569" s="4"/>
      <c r="J569" t="s">
        <v>20</v>
      </c>
      <c r="L569" s="4"/>
      <c r="M569" s="4">
        <f t="shared" si="68"/>
        <v>0</v>
      </c>
      <c r="N569" s="4">
        <f t="shared" si="69"/>
        <v>0</v>
      </c>
      <c r="O569" t="s">
        <v>20</v>
      </c>
      <c r="P569">
        <f t="array" ref="P569">INDEX(Items!B$2:B$1098,MATCH($O569,Items!$A$2:$A$1098,0))</f>
        <v>0</v>
      </c>
      <c r="Q569">
        <f t="array" ref="Q569">INDEX(Items!C$2:C$1098,MATCH($O569,Items!$A$2:$A$1098,0))</f>
        <v>0</v>
      </c>
      <c r="R569">
        <f t="array" ref="R569">INDEX(Items!D$2:D$1098,MATCH($O569,Items!$A$2:$A$1098,0))</f>
        <v>0</v>
      </c>
    </row>
    <row r="570" spans="1:18" ht="14.4" x14ac:dyDescent="0.3">
      <c r="A570">
        <f t="shared" si="65"/>
        <v>1</v>
      </c>
      <c r="B570" s="10" t="str">
        <f t="shared" si="66"/>
        <v/>
      </c>
      <c r="C570" s="2">
        <f t="shared" si="67"/>
        <v>1</v>
      </c>
      <c r="D570" s="3"/>
      <c r="E570" s="2"/>
      <c r="F570" t="e">
        <f t="array" ref="F570">INDEX(Establishment!B$2:B$1047,MATCH($E570,Establishment!$A$2:$A$1047,0))</f>
        <v>#N/A</v>
      </c>
      <c r="G570" t="e">
        <f t="array" ref="G570">INDEX(Establishment!C$2:C$1047,MATCH($E570,Establishment!$A$2:$A$1047,0))</f>
        <v>#N/A</v>
      </c>
      <c r="H570" t="s">
        <v>20</v>
      </c>
      <c r="I570" s="4"/>
      <c r="J570" t="s">
        <v>20</v>
      </c>
      <c r="L570" s="4"/>
      <c r="M570" s="4">
        <f t="shared" si="68"/>
        <v>0</v>
      </c>
      <c r="N570" s="4">
        <f t="shared" si="69"/>
        <v>0</v>
      </c>
      <c r="O570" t="s">
        <v>20</v>
      </c>
      <c r="P570">
        <f t="array" ref="P570">INDEX(Items!B$2:B$1098,MATCH($O570,Items!$A$2:$A$1098,0))</f>
        <v>0</v>
      </c>
      <c r="Q570">
        <f t="array" ref="Q570">INDEX(Items!C$2:C$1098,MATCH($O570,Items!$A$2:$A$1098,0))</f>
        <v>0</v>
      </c>
      <c r="R570">
        <f t="array" ref="R570">INDEX(Items!D$2:D$1098,MATCH($O570,Items!$A$2:$A$1098,0))</f>
        <v>0</v>
      </c>
    </row>
    <row r="571" spans="1:18" ht="14.4" x14ac:dyDescent="0.3">
      <c r="A571">
        <f t="shared" si="65"/>
        <v>1</v>
      </c>
      <c r="B571" s="10" t="str">
        <f t="shared" si="66"/>
        <v/>
      </c>
      <c r="C571" s="2">
        <f t="shared" si="67"/>
        <v>1</v>
      </c>
      <c r="D571" s="3"/>
      <c r="E571" s="2"/>
      <c r="F571" t="e">
        <f t="array" ref="F571">INDEX(Establishment!B$2:B$1047,MATCH($E571,Establishment!$A$2:$A$1047,0))</f>
        <v>#N/A</v>
      </c>
      <c r="G571" t="e">
        <f t="array" ref="G571">INDEX(Establishment!C$2:C$1047,MATCH($E571,Establishment!$A$2:$A$1047,0))</f>
        <v>#N/A</v>
      </c>
      <c r="H571" t="s">
        <v>20</v>
      </c>
      <c r="I571" s="4"/>
      <c r="J571" t="s">
        <v>20</v>
      </c>
      <c r="L571" s="4"/>
      <c r="M571" s="4">
        <f t="shared" si="68"/>
        <v>0</v>
      </c>
      <c r="N571" s="4">
        <f t="shared" si="69"/>
        <v>0</v>
      </c>
      <c r="O571" t="s">
        <v>20</v>
      </c>
      <c r="P571">
        <f t="array" ref="P571">INDEX(Items!B$2:B$1098,MATCH($O571,Items!$A$2:$A$1098,0))</f>
        <v>0</v>
      </c>
      <c r="Q571">
        <f t="array" ref="Q571">INDEX(Items!C$2:C$1098,MATCH($O571,Items!$A$2:$A$1098,0))</f>
        <v>0</v>
      </c>
      <c r="R571">
        <f t="array" ref="R571">INDEX(Items!D$2:D$1098,MATCH($O571,Items!$A$2:$A$1098,0))</f>
        <v>0</v>
      </c>
    </row>
    <row r="572" spans="1:18" ht="14.4" x14ac:dyDescent="0.3">
      <c r="A572">
        <f t="shared" si="65"/>
        <v>1</v>
      </c>
      <c r="B572" s="10" t="str">
        <f t="shared" si="66"/>
        <v/>
      </c>
      <c r="C572" s="2">
        <f t="shared" si="67"/>
        <v>1</v>
      </c>
      <c r="D572" s="3"/>
      <c r="E572" s="2"/>
      <c r="F572" t="e">
        <f t="array" ref="F572">INDEX(Establishment!B$2:B$1047,MATCH($E572,Establishment!$A$2:$A$1047,0))</f>
        <v>#N/A</v>
      </c>
      <c r="G572" t="e">
        <f t="array" ref="G572">INDEX(Establishment!C$2:C$1047,MATCH($E572,Establishment!$A$2:$A$1047,0))</f>
        <v>#N/A</v>
      </c>
      <c r="H572" t="s">
        <v>20</v>
      </c>
      <c r="I572" s="4"/>
      <c r="J572" t="s">
        <v>20</v>
      </c>
      <c r="L572" s="4"/>
      <c r="M572" s="4">
        <f t="shared" si="68"/>
        <v>0</v>
      </c>
      <c r="N572" s="4">
        <f t="shared" si="69"/>
        <v>0</v>
      </c>
      <c r="O572" t="s">
        <v>20</v>
      </c>
      <c r="P572">
        <f t="array" ref="P572">INDEX(Items!B$2:B$1098,MATCH($O572,Items!$A$2:$A$1098,0))</f>
        <v>0</v>
      </c>
      <c r="Q572">
        <f t="array" ref="Q572">INDEX(Items!C$2:C$1098,MATCH($O572,Items!$A$2:$A$1098,0))</f>
        <v>0</v>
      </c>
      <c r="R572">
        <f t="array" ref="R572">INDEX(Items!D$2:D$1098,MATCH($O572,Items!$A$2:$A$1098,0))</f>
        <v>0</v>
      </c>
    </row>
    <row r="573" spans="1:18" ht="14.4" x14ac:dyDescent="0.3">
      <c r="A573">
        <f t="shared" si="65"/>
        <v>1</v>
      </c>
      <c r="B573" s="10" t="str">
        <f t="shared" si="66"/>
        <v/>
      </c>
      <c r="C573" s="2">
        <f t="shared" si="67"/>
        <v>1</v>
      </c>
      <c r="D573" s="3"/>
      <c r="E573" s="2"/>
      <c r="F573" t="e">
        <f t="array" ref="F573">INDEX(Establishment!B$2:B$1047,MATCH($E573,Establishment!$A$2:$A$1047,0))</f>
        <v>#N/A</v>
      </c>
      <c r="G573" t="e">
        <f t="array" ref="G573">INDEX(Establishment!C$2:C$1047,MATCH($E573,Establishment!$A$2:$A$1047,0))</f>
        <v>#N/A</v>
      </c>
      <c r="H573" t="s">
        <v>20</v>
      </c>
      <c r="I573" s="4"/>
      <c r="J573" t="s">
        <v>20</v>
      </c>
      <c r="L573" s="4"/>
      <c r="M573" s="4">
        <f t="shared" si="68"/>
        <v>0</v>
      </c>
      <c r="N573" s="4">
        <f t="shared" si="69"/>
        <v>0</v>
      </c>
      <c r="O573" t="s">
        <v>20</v>
      </c>
      <c r="P573">
        <f t="array" ref="P573">INDEX(Items!B$2:B$1098,MATCH($O573,Items!$A$2:$A$1098,0))</f>
        <v>0</v>
      </c>
      <c r="Q573">
        <f t="array" ref="Q573">INDEX(Items!C$2:C$1098,MATCH($O573,Items!$A$2:$A$1098,0))</f>
        <v>0</v>
      </c>
      <c r="R573">
        <f t="array" ref="R573">INDEX(Items!D$2:D$1098,MATCH($O573,Items!$A$2:$A$1098,0))</f>
        <v>0</v>
      </c>
    </row>
    <row r="574" spans="1:18" ht="14.4" x14ac:dyDescent="0.3">
      <c r="A574">
        <f t="shared" si="65"/>
        <v>1</v>
      </c>
      <c r="B574" s="10" t="str">
        <f t="shared" si="66"/>
        <v/>
      </c>
      <c r="C574" s="2">
        <f t="shared" si="67"/>
        <v>1</v>
      </c>
      <c r="D574" s="3"/>
      <c r="E574" s="2"/>
      <c r="F574" t="e">
        <f t="array" ref="F574">INDEX(Establishment!B$2:B$1047,MATCH($E574,Establishment!$A$2:$A$1047,0))</f>
        <v>#N/A</v>
      </c>
      <c r="G574" t="e">
        <f t="array" ref="G574">INDEX(Establishment!C$2:C$1047,MATCH($E574,Establishment!$A$2:$A$1047,0))</f>
        <v>#N/A</v>
      </c>
      <c r="H574" t="s">
        <v>20</v>
      </c>
      <c r="I574" s="4"/>
      <c r="J574" t="s">
        <v>20</v>
      </c>
      <c r="L574" s="4"/>
      <c r="M574" s="4">
        <f t="shared" si="68"/>
        <v>0</v>
      </c>
      <c r="N574" s="4">
        <f t="shared" si="69"/>
        <v>0</v>
      </c>
      <c r="O574" t="s">
        <v>20</v>
      </c>
      <c r="P574">
        <f t="array" ref="P574">INDEX(Items!B$2:B$1098,MATCH($O574,Items!$A$2:$A$1098,0))</f>
        <v>0</v>
      </c>
      <c r="Q574">
        <f t="array" ref="Q574">INDEX(Items!C$2:C$1098,MATCH($O574,Items!$A$2:$A$1098,0))</f>
        <v>0</v>
      </c>
      <c r="R574">
        <f t="array" ref="R574">INDEX(Items!D$2:D$1098,MATCH($O574,Items!$A$2:$A$1098,0))</f>
        <v>0</v>
      </c>
    </row>
    <row r="575" spans="1:18" ht="14.4" x14ac:dyDescent="0.3">
      <c r="A575">
        <f t="shared" si="65"/>
        <v>1</v>
      </c>
      <c r="B575" s="10" t="str">
        <f t="shared" si="66"/>
        <v/>
      </c>
      <c r="C575" s="2">
        <f t="shared" si="67"/>
        <v>1</v>
      </c>
      <c r="D575" s="3"/>
      <c r="E575" s="2"/>
      <c r="F575" t="e">
        <f t="array" ref="F575">INDEX(Establishment!B$2:B$1047,MATCH($E575,Establishment!$A$2:$A$1047,0))</f>
        <v>#N/A</v>
      </c>
      <c r="G575" t="e">
        <f t="array" ref="G575">INDEX(Establishment!C$2:C$1047,MATCH($E575,Establishment!$A$2:$A$1047,0))</f>
        <v>#N/A</v>
      </c>
      <c r="H575" t="s">
        <v>20</v>
      </c>
      <c r="I575" s="4"/>
      <c r="J575" t="s">
        <v>20</v>
      </c>
      <c r="L575" s="4"/>
      <c r="M575" s="4">
        <f t="shared" si="68"/>
        <v>0</v>
      </c>
      <c r="N575" s="4">
        <f t="shared" si="69"/>
        <v>0</v>
      </c>
      <c r="O575" t="s">
        <v>20</v>
      </c>
      <c r="P575">
        <f t="array" ref="P575">INDEX(Items!B$2:B$1098,MATCH($O575,Items!$A$2:$A$1098,0))</f>
        <v>0</v>
      </c>
      <c r="Q575">
        <f t="array" ref="Q575">INDEX(Items!C$2:C$1098,MATCH($O575,Items!$A$2:$A$1098,0))</f>
        <v>0</v>
      </c>
      <c r="R575">
        <f t="array" ref="R575">INDEX(Items!D$2:D$1098,MATCH($O575,Items!$A$2:$A$1098,0))</f>
        <v>0</v>
      </c>
    </row>
    <row r="576" spans="1:18" ht="14.4" x14ac:dyDescent="0.3">
      <c r="A576">
        <f t="shared" si="65"/>
        <v>1</v>
      </c>
      <c r="B576" s="10" t="str">
        <f t="shared" si="66"/>
        <v/>
      </c>
      <c r="C576" s="2">
        <f t="shared" si="67"/>
        <v>1</v>
      </c>
      <c r="D576" s="3"/>
      <c r="E576" s="2"/>
      <c r="F576" t="e">
        <f t="array" ref="F576">INDEX(Establishment!B$2:B$1047,MATCH($E576,Establishment!$A$2:$A$1047,0))</f>
        <v>#N/A</v>
      </c>
      <c r="G576" t="e">
        <f t="array" ref="G576">INDEX(Establishment!C$2:C$1047,MATCH($E576,Establishment!$A$2:$A$1047,0))</f>
        <v>#N/A</v>
      </c>
      <c r="H576" t="s">
        <v>20</v>
      </c>
      <c r="I576" s="4"/>
      <c r="J576" t="s">
        <v>20</v>
      </c>
      <c r="L576" s="4"/>
      <c r="M576" s="4">
        <f t="shared" si="68"/>
        <v>0</v>
      </c>
      <c r="N576" s="4">
        <f t="shared" si="69"/>
        <v>0</v>
      </c>
      <c r="O576" t="s">
        <v>20</v>
      </c>
      <c r="P576">
        <f t="array" ref="P576">INDEX(Items!B$2:B$1098,MATCH($O576,Items!$A$2:$A$1098,0))</f>
        <v>0</v>
      </c>
      <c r="Q576">
        <f t="array" ref="Q576">INDEX(Items!C$2:C$1098,MATCH($O576,Items!$A$2:$A$1098,0))</f>
        <v>0</v>
      </c>
      <c r="R576">
        <f t="array" ref="R576">INDEX(Items!D$2:D$1098,MATCH($O576,Items!$A$2:$A$1098,0))</f>
        <v>0</v>
      </c>
    </row>
    <row r="577" spans="1:18" ht="14.4" x14ac:dyDescent="0.3">
      <c r="A577">
        <f t="shared" si="65"/>
        <v>1</v>
      </c>
      <c r="B577" s="10" t="str">
        <f t="shared" si="66"/>
        <v/>
      </c>
      <c r="C577" s="2">
        <f t="shared" si="67"/>
        <v>1</v>
      </c>
      <c r="D577" s="3"/>
      <c r="E577" s="2"/>
      <c r="F577" t="e">
        <f t="array" ref="F577">INDEX(Establishment!B$2:B$1047,MATCH($E577,Establishment!$A$2:$A$1047,0))</f>
        <v>#N/A</v>
      </c>
      <c r="G577" t="e">
        <f t="array" ref="G577">INDEX(Establishment!C$2:C$1047,MATCH($E577,Establishment!$A$2:$A$1047,0))</f>
        <v>#N/A</v>
      </c>
      <c r="H577" t="s">
        <v>20</v>
      </c>
      <c r="I577" s="4"/>
      <c r="J577" t="s">
        <v>20</v>
      </c>
      <c r="L577" s="4"/>
      <c r="M577" s="4">
        <f t="shared" si="68"/>
        <v>0</v>
      </c>
      <c r="N577" s="4">
        <f t="shared" si="69"/>
        <v>0</v>
      </c>
      <c r="O577" t="s">
        <v>20</v>
      </c>
      <c r="P577">
        <f t="array" ref="P577">INDEX(Items!B$2:B$1098,MATCH($O577,Items!$A$2:$A$1098,0))</f>
        <v>0</v>
      </c>
      <c r="Q577">
        <f t="array" ref="Q577">INDEX(Items!C$2:C$1098,MATCH($O577,Items!$A$2:$A$1098,0))</f>
        <v>0</v>
      </c>
      <c r="R577">
        <f t="array" ref="R577">INDEX(Items!D$2:D$1098,MATCH($O577,Items!$A$2:$A$1098,0))</f>
        <v>0</v>
      </c>
    </row>
    <row r="578" spans="1:18" ht="14.4" x14ac:dyDescent="0.3">
      <c r="A578">
        <f t="shared" si="65"/>
        <v>1</v>
      </c>
      <c r="B578" s="10" t="str">
        <f t="shared" si="66"/>
        <v/>
      </c>
      <c r="C578" s="2">
        <f t="shared" si="67"/>
        <v>1</v>
      </c>
      <c r="D578" s="3"/>
      <c r="E578" s="2"/>
      <c r="F578" t="e">
        <f t="array" ref="F578">INDEX(Establishment!B$2:B$1047,MATCH($E578,Establishment!$A$2:$A$1047,0))</f>
        <v>#N/A</v>
      </c>
      <c r="G578" t="e">
        <f t="array" ref="G578">INDEX(Establishment!C$2:C$1047,MATCH($E578,Establishment!$A$2:$A$1047,0))</f>
        <v>#N/A</v>
      </c>
      <c r="H578" t="s">
        <v>20</v>
      </c>
      <c r="I578" s="4"/>
      <c r="J578" t="s">
        <v>20</v>
      </c>
      <c r="L578" s="4"/>
      <c r="M578" s="4">
        <f t="shared" si="68"/>
        <v>0</v>
      </c>
      <c r="N578" s="4">
        <f t="shared" si="69"/>
        <v>0</v>
      </c>
      <c r="O578" t="s">
        <v>20</v>
      </c>
      <c r="P578">
        <f t="array" ref="P578">INDEX(Items!B$2:B$1098,MATCH($O578,Items!$A$2:$A$1098,0))</f>
        <v>0</v>
      </c>
      <c r="Q578">
        <f t="array" ref="Q578">INDEX(Items!C$2:C$1098,MATCH($O578,Items!$A$2:$A$1098,0))</f>
        <v>0</v>
      </c>
      <c r="R578">
        <f t="array" ref="R578">INDEX(Items!D$2:D$1098,MATCH($O578,Items!$A$2:$A$1098,0))</f>
        <v>0</v>
      </c>
    </row>
    <row r="579" spans="1:18" ht="14.4" x14ac:dyDescent="0.3">
      <c r="A579">
        <f t="shared" si="65"/>
        <v>1</v>
      </c>
      <c r="B579" s="10" t="str">
        <f t="shared" si="66"/>
        <v/>
      </c>
      <c r="C579" s="2">
        <f t="shared" si="67"/>
        <v>1</v>
      </c>
      <c r="D579" s="3"/>
      <c r="E579" s="2"/>
      <c r="F579" t="e">
        <f t="array" ref="F579">INDEX(Establishment!B$2:B$1047,MATCH($E579,Establishment!$A$2:$A$1047,0))</f>
        <v>#N/A</v>
      </c>
      <c r="G579" t="e">
        <f t="array" ref="G579">INDEX(Establishment!C$2:C$1047,MATCH($E579,Establishment!$A$2:$A$1047,0))</f>
        <v>#N/A</v>
      </c>
      <c r="H579" t="s">
        <v>20</v>
      </c>
      <c r="I579" s="4"/>
      <c r="J579" t="s">
        <v>20</v>
      </c>
      <c r="L579" s="4"/>
      <c r="M579" s="4">
        <f t="shared" si="68"/>
        <v>0</v>
      </c>
      <c r="N579" s="4">
        <f t="shared" si="69"/>
        <v>0</v>
      </c>
      <c r="O579" t="s">
        <v>20</v>
      </c>
      <c r="P579">
        <f t="array" ref="P579">INDEX(Items!B$2:B$1098,MATCH($O579,Items!$A$2:$A$1098,0))</f>
        <v>0</v>
      </c>
      <c r="Q579">
        <f t="array" ref="Q579">INDEX(Items!C$2:C$1098,MATCH($O579,Items!$A$2:$A$1098,0))</f>
        <v>0</v>
      </c>
      <c r="R579">
        <f t="array" ref="R579">INDEX(Items!D$2:D$1098,MATCH($O579,Items!$A$2:$A$1098,0))</f>
        <v>0</v>
      </c>
    </row>
    <row r="580" spans="1:18" ht="14.4" x14ac:dyDescent="0.3">
      <c r="A580">
        <f t="shared" si="65"/>
        <v>1</v>
      </c>
      <c r="B580" s="10" t="str">
        <f t="shared" si="66"/>
        <v/>
      </c>
      <c r="C580" s="2">
        <f t="shared" si="67"/>
        <v>1</v>
      </c>
      <c r="D580" s="3"/>
      <c r="E580" s="2"/>
      <c r="F580" t="e">
        <f t="array" ref="F580">INDEX(Establishment!B$2:B$1047,MATCH($E580,Establishment!$A$2:$A$1047,0))</f>
        <v>#N/A</v>
      </c>
      <c r="G580" t="e">
        <f t="array" ref="G580">INDEX(Establishment!C$2:C$1047,MATCH($E580,Establishment!$A$2:$A$1047,0))</f>
        <v>#N/A</v>
      </c>
      <c r="H580" t="s">
        <v>20</v>
      </c>
      <c r="I580" s="4"/>
      <c r="J580" t="s">
        <v>20</v>
      </c>
      <c r="L580" s="4"/>
      <c r="M580" s="4">
        <f t="shared" si="68"/>
        <v>0</v>
      </c>
      <c r="N580" s="4">
        <f t="shared" si="69"/>
        <v>0</v>
      </c>
      <c r="O580" t="s">
        <v>20</v>
      </c>
      <c r="P580">
        <f t="array" ref="P580">INDEX(Items!B$2:B$1098,MATCH($O580,Items!$A$2:$A$1098,0))</f>
        <v>0</v>
      </c>
      <c r="Q580">
        <f t="array" ref="Q580">INDEX(Items!C$2:C$1098,MATCH($O580,Items!$A$2:$A$1098,0))</f>
        <v>0</v>
      </c>
      <c r="R580">
        <f t="array" ref="R580">INDEX(Items!D$2:D$1098,MATCH($O580,Items!$A$2:$A$1098,0))</f>
        <v>0</v>
      </c>
    </row>
    <row r="581" spans="1:18" ht="14.4" x14ac:dyDescent="0.3">
      <c r="A581">
        <f t="shared" ref="A581:A644" si="70">IF(OR(D581&lt;&gt;D580,D581=""),1,IF(NOT(AND(E581=E580,F581=F580,G581=G580)),A580+1,IF(OR(H581="",AND(H581&lt;&gt;"",H581&lt;&gt;H580,H580&lt;&gt;"")),A580,A580+1)))</f>
        <v>1</v>
      </c>
      <c r="B581" s="10" t="str">
        <f t="shared" ref="B581:B644" si="71">IF(D581&lt;&gt;"",TEXT(D581,"YYYYMMDD")&amp;CHAR(64+A581),"")</f>
        <v/>
      </c>
      <c r="C581" s="2">
        <f t="shared" ref="C581:C644" si="72">IF(OR(B581="",B581&lt;&gt;B580),1,C580+1)</f>
        <v>1</v>
      </c>
      <c r="D581" s="3"/>
      <c r="E581" s="2"/>
      <c r="F581" t="e">
        <f t="array" ref="F581">INDEX(Establishment!B$2:B$1047,MATCH($E581,Establishment!$A$2:$A$1047,0))</f>
        <v>#N/A</v>
      </c>
      <c r="G581" t="e">
        <f t="array" ref="G581">INDEX(Establishment!C$2:C$1047,MATCH($E581,Establishment!$A$2:$A$1047,0))</f>
        <v>#N/A</v>
      </c>
      <c r="H581" t="s">
        <v>20</v>
      </c>
      <c r="I581" s="4"/>
      <c r="J581" t="s">
        <v>20</v>
      </c>
      <c r="L581" s="4"/>
      <c r="M581" s="4">
        <f t="shared" ref="M581:M644" si="73">K581*L581</f>
        <v>0</v>
      </c>
      <c r="N581" s="4">
        <f t="shared" ref="N581:N644" si="74">IF(B581=B580,N580+M581,M581)</f>
        <v>0</v>
      </c>
      <c r="O581" t="s">
        <v>20</v>
      </c>
      <c r="P581">
        <f t="array" ref="P581">INDEX(Items!B$2:B$1098,MATCH($O581,Items!$A$2:$A$1098,0))</f>
        <v>0</v>
      </c>
      <c r="Q581">
        <f t="array" ref="Q581">INDEX(Items!C$2:C$1098,MATCH($O581,Items!$A$2:$A$1098,0))</f>
        <v>0</v>
      </c>
      <c r="R581">
        <f t="array" ref="R581">INDEX(Items!D$2:D$1098,MATCH($O581,Items!$A$2:$A$1098,0))</f>
        <v>0</v>
      </c>
    </row>
    <row r="582" spans="1:18" ht="14.4" x14ac:dyDescent="0.3">
      <c r="A582">
        <f t="shared" si="70"/>
        <v>1</v>
      </c>
      <c r="B582" s="10" t="str">
        <f t="shared" si="71"/>
        <v/>
      </c>
      <c r="C582" s="2">
        <f t="shared" si="72"/>
        <v>1</v>
      </c>
      <c r="D582" s="3"/>
      <c r="E582" s="2"/>
      <c r="F582" t="e">
        <f t="array" ref="F582">INDEX(Establishment!B$2:B$1047,MATCH($E582,Establishment!$A$2:$A$1047,0))</f>
        <v>#N/A</v>
      </c>
      <c r="G582" t="e">
        <f t="array" ref="G582">INDEX(Establishment!C$2:C$1047,MATCH($E582,Establishment!$A$2:$A$1047,0))</f>
        <v>#N/A</v>
      </c>
      <c r="H582" t="s">
        <v>20</v>
      </c>
      <c r="I582" s="4"/>
      <c r="J582" t="s">
        <v>20</v>
      </c>
      <c r="L582" s="4"/>
      <c r="M582" s="4">
        <f t="shared" si="73"/>
        <v>0</v>
      </c>
      <c r="N582" s="4">
        <f t="shared" si="74"/>
        <v>0</v>
      </c>
      <c r="O582" t="s">
        <v>20</v>
      </c>
      <c r="P582">
        <f t="array" ref="P582">INDEX(Items!B$2:B$1098,MATCH($O582,Items!$A$2:$A$1098,0))</f>
        <v>0</v>
      </c>
      <c r="Q582">
        <f t="array" ref="Q582">INDEX(Items!C$2:C$1098,MATCH($O582,Items!$A$2:$A$1098,0))</f>
        <v>0</v>
      </c>
      <c r="R582">
        <f t="array" ref="R582">INDEX(Items!D$2:D$1098,MATCH($O582,Items!$A$2:$A$1098,0))</f>
        <v>0</v>
      </c>
    </row>
    <row r="583" spans="1:18" ht="14.4" x14ac:dyDescent="0.3">
      <c r="A583">
        <f t="shared" si="70"/>
        <v>1</v>
      </c>
      <c r="B583" s="10" t="str">
        <f t="shared" si="71"/>
        <v/>
      </c>
      <c r="C583" s="2">
        <f t="shared" si="72"/>
        <v>1</v>
      </c>
      <c r="D583" s="3"/>
      <c r="E583" s="2"/>
      <c r="F583" t="e">
        <f t="array" ref="F583">INDEX(Establishment!B$2:B$1047,MATCH($E583,Establishment!$A$2:$A$1047,0))</f>
        <v>#N/A</v>
      </c>
      <c r="G583" t="e">
        <f t="array" ref="G583">INDEX(Establishment!C$2:C$1047,MATCH($E583,Establishment!$A$2:$A$1047,0))</f>
        <v>#N/A</v>
      </c>
      <c r="H583" t="s">
        <v>20</v>
      </c>
      <c r="I583" s="4"/>
      <c r="J583" t="s">
        <v>20</v>
      </c>
      <c r="L583" s="4"/>
      <c r="M583" s="4">
        <f t="shared" si="73"/>
        <v>0</v>
      </c>
      <c r="N583" s="4">
        <f t="shared" si="74"/>
        <v>0</v>
      </c>
      <c r="O583" t="s">
        <v>20</v>
      </c>
      <c r="P583">
        <f t="array" ref="P583">INDEX(Items!B$2:B$1098,MATCH($O583,Items!$A$2:$A$1098,0))</f>
        <v>0</v>
      </c>
      <c r="Q583">
        <f t="array" ref="Q583">INDEX(Items!C$2:C$1098,MATCH($O583,Items!$A$2:$A$1098,0))</f>
        <v>0</v>
      </c>
      <c r="R583">
        <f t="array" ref="R583">INDEX(Items!D$2:D$1098,MATCH($O583,Items!$A$2:$A$1098,0))</f>
        <v>0</v>
      </c>
    </row>
    <row r="584" spans="1:18" ht="14.4" x14ac:dyDescent="0.3">
      <c r="A584">
        <f t="shared" si="70"/>
        <v>1</v>
      </c>
      <c r="B584" s="10" t="str">
        <f t="shared" si="71"/>
        <v/>
      </c>
      <c r="C584" s="2">
        <f t="shared" si="72"/>
        <v>1</v>
      </c>
      <c r="D584" s="3"/>
      <c r="E584" s="2"/>
      <c r="F584" t="e">
        <f t="array" ref="F584">INDEX(Establishment!B$2:B$1047,MATCH($E584,Establishment!$A$2:$A$1047,0))</f>
        <v>#N/A</v>
      </c>
      <c r="G584" t="e">
        <f t="array" ref="G584">INDEX(Establishment!C$2:C$1047,MATCH($E584,Establishment!$A$2:$A$1047,0))</f>
        <v>#N/A</v>
      </c>
      <c r="H584" t="s">
        <v>20</v>
      </c>
      <c r="I584" s="4"/>
      <c r="J584" t="s">
        <v>20</v>
      </c>
      <c r="L584" s="4"/>
      <c r="M584" s="4">
        <f t="shared" si="73"/>
        <v>0</v>
      </c>
      <c r="N584" s="4">
        <f t="shared" si="74"/>
        <v>0</v>
      </c>
      <c r="O584" t="s">
        <v>20</v>
      </c>
      <c r="P584">
        <f t="array" ref="P584">INDEX(Items!B$2:B$1098,MATCH($O584,Items!$A$2:$A$1098,0))</f>
        <v>0</v>
      </c>
      <c r="Q584">
        <f t="array" ref="Q584">INDEX(Items!C$2:C$1098,MATCH($O584,Items!$A$2:$A$1098,0))</f>
        <v>0</v>
      </c>
      <c r="R584">
        <f t="array" ref="R584">INDEX(Items!D$2:D$1098,MATCH($O584,Items!$A$2:$A$1098,0))</f>
        <v>0</v>
      </c>
    </row>
    <row r="585" spans="1:18" ht="14.4" x14ac:dyDescent="0.3">
      <c r="A585">
        <f t="shared" si="70"/>
        <v>1</v>
      </c>
      <c r="B585" s="10" t="str">
        <f t="shared" si="71"/>
        <v/>
      </c>
      <c r="C585" s="2">
        <f t="shared" si="72"/>
        <v>1</v>
      </c>
      <c r="D585" s="3"/>
      <c r="E585" s="2"/>
      <c r="F585" t="e">
        <f t="array" ref="F585">INDEX(Establishment!B$2:B$1047,MATCH($E585,Establishment!$A$2:$A$1047,0))</f>
        <v>#N/A</v>
      </c>
      <c r="G585" t="e">
        <f t="array" ref="G585">INDEX(Establishment!C$2:C$1047,MATCH($E585,Establishment!$A$2:$A$1047,0))</f>
        <v>#N/A</v>
      </c>
      <c r="H585" t="s">
        <v>20</v>
      </c>
      <c r="I585" s="4"/>
      <c r="J585" t="s">
        <v>20</v>
      </c>
      <c r="L585" s="4"/>
      <c r="M585" s="4">
        <f t="shared" si="73"/>
        <v>0</v>
      </c>
      <c r="N585" s="4">
        <f t="shared" si="74"/>
        <v>0</v>
      </c>
      <c r="O585" t="s">
        <v>20</v>
      </c>
      <c r="P585">
        <f t="array" ref="P585">INDEX(Items!B$2:B$1098,MATCH($O585,Items!$A$2:$A$1098,0))</f>
        <v>0</v>
      </c>
      <c r="Q585">
        <f t="array" ref="Q585">INDEX(Items!C$2:C$1098,MATCH($O585,Items!$A$2:$A$1098,0))</f>
        <v>0</v>
      </c>
      <c r="R585">
        <f t="array" ref="R585">INDEX(Items!D$2:D$1098,MATCH($O585,Items!$A$2:$A$1098,0))</f>
        <v>0</v>
      </c>
    </row>
    <row r="586" spans="1:18" ht="14.4" x14ac:dyDescent="0.3">
      <c r="A586">
        <f t="shared" si="70"/>
        <v>1</v>
      </c>
      <c r="B586" s="10" t="str">
        <f t="shared" si="71"/>
        <v/>
      </c>
      <c r="C586" s="2">
        <f t="shared" si="72"/>
        <v>1</v>
      </c>
      <c r="D586" s="3"/>
      <c r="E586" s="2"/>
      <c r="F586" t="e">
        <f t="array" ref="F586">INDEX(Establishment!B$2:B$1047,MATCH($E586,Establishment!$A$2:$A$1047,0))</f>
        <v>#N/A</v>
      </c>
      <c r="G586" t="e">
        <f t="array" ref="G586">INDEX(Establishment!C$2:C$1047,MATCH($E586,Establishment!$A$2:$A$1047,0))</f>
        <v>#N/A</v>
      </c>
      <c r="H586" t="s">
        <v>20</v>
      </c>
      <c r="I586" s="4"/>
      <c r="J586" t="s">
        <v>20</v>
      </c>
      <c r="L586" s="4"/>
      <c r="M586" s="4">
        <f t="shared" si="73"/>
        <v>0</v>
      </c>
      <c r="N586" s="4">
        <f t="shared" si="74"/>
        <v>0</v>
      </c>
      <c r="O586" t="s">
        <v>20</v>
      </c>
      <c r="P586">
        <f t="array" ref="P586">INDEX(Items!B$2:B$1098,MATCH($O586,Items!$A$2:$A$1098,0))</f>
        <v>0</v>
      </c>
      <c r="Q586">
        <f t="array" ref="Q586">INDEX(Items!C$2:C$1098,MATCH($O586,Items!$A$2:$A$1098,0))</f>
        <v>0</v>
      </c>
      <c r="R586">
        <f t="array" ref="R586">INDEX(Items!D$2:D$1098,MATCH($O586,Items!$A$2:$A$1098,0))</f>
        <v>0</v>
      </c>
    </row>
    <row r="587" spans="1:18" ht="14.4" x14ac:dyDescent="0.3">
      <c r="A587">
        <f t="shared" si="70"/>
        <v>1</v>
      </c>
      <c r="B587" s="10" t="str">
        <f t="shared" si="71"/>
        <v/>
      </c>
      <c r="C587" s="2">
        <f t="shared" si="72"/>
        <v>1</v>
      </c>
      <c r="D587" s="3"/>
      <c r="E587" s="2"/>
      <c r="F587" t="e">
        <f t="array" ref="F587">INDEX(Establishment!B$2:B$1047,MATCH($E587,Establishment!$A$2:$A$1047,0))</f>
        <v>#N/A</v>
      </c>
      <c r="G587" t="e">
        <f t="array" ref="G587">INDEX(Establishment!C$2:C$1047,MATCH($E587,Establishment!$A$2:$A$1047,0))</f>
        <v>#N/A</v>
      </c>
      <c r="H587" t="s">
        <v>20</v>
      </c>
      <c r="I587" s="4"/>
      <c r="J587" t="s">
        <v>20</v>
      </c>
      <c r="L587" s="4"/>
      <c r="M587" s="4">
        <f t="shared" si="73"/>
        <v>0</v>
      </c>
      <c r="N587" s="4">
        <f t="shared" si="74"/>
        <v>0</v>
      </c>
      <c r="O587" t="s">
        <v>20</v>
      </c>
      <c r="P587">
        <f t="array" ref="P587">INDEX(Items!B$2:B$1098,MATCH($O587,Items!$A$2:$A$1098,0))</f>
        <v>0</v>
      </c>
      <c r="Q587">
        <f t="array" ref="Q587">INDEX(Items!C$2:C$1098,MATCH($O587,Items!$A$2:$A$1098,0))</f>
        <v>0</v>
      </c>
      <c r="R587">
        <f t="array" ref="R587">INDEX(Items!D$2:D$1098,MATCH($O587,Items!$A$2:$A$1098,0))</f>
        <v>0</v>
      </c>
    </row>
    <row r="588" spans="1:18" ht="14.4" x14ac:dyDescent="0.3">
      <c r="A588">
        <f t="shared" si="70"/>
        <v>1</v>
      </c>
      <c r="B588" s="10" t="str">
        <f t="shared" si="71"/>
        <v/>
      </c>
      <c r="C588" s="2">
        <f t="shared" si="72"/>
        <v>1</v>
      </c>
      <c r="D588" s="3"/>
      <c r="E588" s="2"/>
      <c r="F588" t="e">
        <f t="array" ref="F588">INDEX(Establishment!B$2:B$1047,MATCH($E588,Establishment!$A$2:$A$1047,0))</f>
        <v>#N/A</v>
      </c>
      <c r="G588" t="e">
        <f t="array" ref="G588">INDEX(Establishment!C$2:C$1047,MATCH($E588,Establishment!$A$2:$A$1047,0))</f>
        <v>#N/A</v>
      </c>
      <c r="H588" t="s">
        <v>20</v>
      </c>
      <c r="I588" s="4"/>
      <c r="J588" t="s">
        <v>20</v>
      </c>
      <c r="L588" s="4"/>
      <c r="M588" s="4">
        <f t="shared" si="73"/>
        <v>0</v>
      </c>
      <c r="N588" s="4">
        <f t="shared" si="74"/>
        <v>0</v>
      </c>
      <c r="O588" t="s">
        <v>20</v>
      </c>
      <c r="P588">
        <f t="array" ref="P588">INDEX(Items!B$2:B$1098,MATCH($O588,Items!$A$2:$A$1098,0))</f>
        <v>0</v>
      </c>
      <c r="Q588">
        <f t="array" ref="Q588">INDEX(Items!C$2:C$1098,MATCH($O588,Items!$A$2:$A$1098,0))</f>
        <v>0</v>
      </c>
      <c r="R588">
        <f t="array" ref="R588">INDEX(Items!D$2:D$1098,MATCH($O588,Items!$A$2:$A$1098,0))</f>
        <v>0</v>
      </c>
    </row>
    <row r="589" spans="1:18" ht="14.4" x14ac:dyDescent="0.3">
      <c r="A589">
        <f t="shared" si="70"/>
        <v>1</v>
      </c>
      <c r="B589" s="10" t="str">
        <f t="shared" si="71"/>
        <v/>
      </c>
      <c r="C589" s="2">
        <f t="shared" si="72"/>
        <v>1</v>
      </c>
      <c r="D589" s="3"/>
      <c r="E589" s="2"/>
      <c r="F589" t="e">
        <f t="array" ref="F589">INDEX(Establishment!B$2:B$1047,MATCH($E589,Establishment!$A$2:$A$1047,0))</f>
        <v>#N/A</v>
      </c>
      <c r="G589" t="e">
        <f t="array" ref="G589">INDEX(Establishment!C$2:C$1047,MATCH($E589,Establishment!$A$2:$A$1047,0))</f>
        <v>#N/A</v>
      </c>
      <c r="H589" t="s">
        <v>20</v>
      </c>
      <c r="I589" s="4"/>
      <c r="J589" t="s">
        <v>20</v>
      </c>
      <c r="L589" s="4"/>
      <c r="M589" s="4">
        <f t="shared" si="73"/>
        <v>0</v>
      </c>
      <c r="N589" s="4">
        <f t="shared" si="74"/>
        <v>0</v>
      </c>
      <c r="O589" t="s">
        <v>20</v>
      </c>
      <c r="P589">
        <f t="array" ref="P589">INDEX(Items!B$2:B$1098,MATCH($O589,Items!$A$2:$A$1098,0))</f>
        <v>0</v>
      </c>
      <c r="Q589">
        <f t="array" ref="Q589">INDEX(Items!C$2:C$1098,MATCH($O589,Items!$A$2:$A$1098,0))</f>
        <v>0</v>
      </c>
      <c r="R589">
        <f t="array" ref="R589">INDEX(Items!D$2:D$1098,MATCH($O589,Items!$A$2:$A$1098,0))</f>
        <v>0</v>
      </c>
    </row>
    <row r="590" spans="1:18" ht="14.4" x14ac:dyDescent="0.3">
      <c r="A590">
        <f t="shared" si="70"/>
        <v>1</v>
      </c>
      <c r="B590" s="10" t="str">
        <f t="shared" si="71"/>
        <v/>
      </c>
      <c r="C590" s="2">
        <f t="shared" si="72"/>
        <v>1</v>
      </c>
      <c r="D590" s="3"/>
      <c r="E590" s="2"/>
      <c r="F590" t="e">
        <f t="array" ref="F590">INDEX(Establishment!B$2:B$1047,MATCH($E590,Establishment!$A$2:$A$1047,0))</f>
        <v>#N/A</v>
      </c>
      <c r="G590" t="e">
        <f t="array" ref="G590">INDEX(Establishment!C$2:C$1047,MATCH($E590,Establishment!$A$2:$A$1047,0))</f>
        <v>#N/A</v>
      </c>
      <c r="H590" t="s">
        <v>20</v>
      </c>
      <c r="I590" s="4"/>
      <c r="J590" t="s">
        <v>20</v>
      </c>
      <c r="L590" s="4"/>
      <c r="M590" s="4">
        <f t="shared" si="73"/>
        <v>0</v>
      </c>
      <c r="N590" s="4">
        <f t="shared" si="74"/>
        <v>0</v>
      </c>
      <c r="O590" t="s">
        <v>20</v>
      </c>
      <c r="P590">
        <f t="array" ref="P590">INDEX(Items!B$2:B$1098,MATCH($O590,Items!$A$2:$A$1098,0))</f>
        <v>0</v>
      </c>
      <c r="Q590">
        <f t="array" ref="Q590">INDEX(Items!C$2:C$1098,MATCH($O590,Items!$A$2:$A$1098,0))</f>
        <v>0</v>
      </c>
      <c r="R590">
        <f t="array" ref="R590">INDEX(Items!D$2:D$1098,MATCH($O590,Items!$A$2:$A$1098,0))</f>
        <v>0</v>
      </c>
    </row>
    <row r="591" spans="1:18" ht="14.4" x14ac:dyDescent="0.3">
      <c r="A591">
        <f t="shared" si="70"/>
        <v>1</v>
      </c>
      <c r="B591" s="10" t="str">
        <f t="shared" si="71"/>
        <v/>
      </c>
      <c r="C591" s="2">
        <f t="shared" si="72"/>
        <v>1</v>
      </c>
      <c r="D591" s="3"/>
      <c r="E591" s="2"/>
      <c r="F591" t="e">
        <f t="array" ref="F591">INDEX(Establishment!B$2:B$1047,MATCH($E591,Establishment!$A$2:$A$1047,0))</f>
        <v>#N/A</v>
      </c>
      <c r="G591" t="e">
        <f t="array" ref="G591">INDEX(Establishment!C$2:C$1047,MATCH($E591,Establishment!$A$2:$A$1047,0))</f>
        <v>#N/A</v>
      </c>
      <c r="H591" t="s">
        <v>20</v>
      </c>
      <c r="I591" s="4"/>
      <c r="J591" t="s">
        <v>20</v>
      </c>
      <c r="L591" s="4"/>
      <c r="M591" s="4">
        <f t="shared" si="73"/>
        <v>0</v>
      </c>
      <c r="N591" s="4">
        <f t="shared" si="74"/>
        <v>0</v>
      </c>
      <c r="O591" t="s">
        <v>20</v>
      </c>
      <c r="P591">
        <f t="array" ref="P591">INDEX(Items!B$2:B$1098,MATCH($O591,Items!$A$2:$A$1098,0))</f>
        <v>0</v>
      </c>
      <c r="Q591">
        <f t="array" ref="Q591">INDEX(Items!C$2:C$1098,MATCH($O591,Items!$A$2:$A$1098,0))</f>
        <v>0</v>
      </c>
      <c r="R591">
        <f t="array" ref="R591">INDEX(Items!D$2:D$1098,MATCH($O591,Items!$A$2:$A$1098,0))</f>
        <v>0</v>
      </c>
    </row>
    <row r="592" spans="1:18" ht="14.4" x14ac:dyDescent="0.3">
      <c r="A592">
        <f t="shared" si="70"/>
        <v>1</v>
      </c>
      <c r="B592" s="10" t="str">
        <f t="shared" si="71"/>
        <v/>
      </c>
      <c r="C592" s="2">
        <f t="shared" si="72"/>
        <v>1</v>
      </c>
      <c r="D592" s="3"/>
      <c r="E592" s="2"/>
      <c r="F592" t="e">
        <f t="array" ref="F592">INDEX(Establishment!B$2:B$1047,MATCH($E592,Establishment!$A$2:$A$1047,0))</f>
        <v>#N/A</v>
      </c>
      <c r="G592" t="e">
        <f t="array" ref="G592">INDEX(Establishment!C$2:C$1047,MATCH($E592,Establishment!$A$2:$A$1047,0))</f>
        <v>#N/A</v>
      </c>
      <c r="H592" t="s">
        <v>20</v>
      </c>
      <c r="I592" s="4"/>
      <c r="J592" t="s">
        <v>20</v>
      </c>
      <c r="L592" s="4"/>
      <c r="M592" s="4">
        <f t="shared" si="73"/>
        <v>0</v>
      </c>
      <c r="N592" s="4">
        <f t="shared" si="74"/>
        <v>0</v>
      </c>
      <c r="O592" t="s">
        <v>20</v>
      </c>
      <c r="P592">
        <f t="array" ref="P592">INDEX(Items!B$2:B$1098,MATCH($O592,Items!$A$2:$A$1098,0))</f>
        <v>0</v>
      </c>
      <c r="Q592">
        <f t="array" ref="Q592">INDEX(Items!C$2:C$1098,MATCH($O592,Items!$A$2:$A$1098,0))</f>
        <v>0</v>
      </c>
      <c r="R592">
        <f t="array" ref="R592">INDEX(Items!D$2:D$1098,MATCH($O592,Items!$A$2:$A$1098,0))</f>
        <v>0</v>
      </c>
    </row>
    <row r="593" spans="1:18" ht="14.4" x14ac:dyDescent="0.3">
      <c r="A593">
        <f t="shared" si="70"/>
        <v>1</v>
      </c>
      <c r="B593" s="10" t="str">
        <f t="shared" si="71"/>
        <v/>
      </c>
      <c r="C593" s="2">
        <f t="shared" si="72"/>
        <v>1</v>
      </c>
      <c r="D593" s="3"/>
      <c r="E593" s="2"/>
      <c r="F593" t="e">
        <f t="array" ref="F593">INDEX(Establishment!B$2:B$1047,MATCH($E593,Establishment!$A$2:$A$1047,0))</f>
        <v>#N/A</v>
      </c>
      <c r="G593" t="e">
        <f t="array" ref="G593">INDEX(Establishment!C$2:C$1047,MATCH($E593,Establishment!$A$2:$A$1047,0))</f>
        <v>#N/A</v>
      </c>
      <c r="H593" t="s">
        <v>20</v>
      </c>
      <c r="I593" s="4"/>
      <c r="J593" t="s">
        <v>20</v>
      </c>
      <c r="L593" s="4"/>
      <c r="M593" s="4">
        <f t="shared" si="73"/>
        <v>0</v>
      </c>
      <c r="N593" s="4">
        <f t="shared" si="74"/>
        <v>0</v>
      </c>
      <c r="O593" t="s">
        <v>20</v>
      </c>
      <c r="P593">
        <f t="array" ref="P593">INDEX(Items!B$2:B$1098,MATCH($O593,Items!$A$2:$A$1098,0))</f>
        <v>0</v>
      </c>
      <c r="Q593">
        <f t="array" ref="Q593">INDEX(Items!C$2:C$1098,MATCH($O593,Items!$A$2:$A$1098,0))</f>
        <v>0</v>
      </c>
      <c r="R593">
        <f t="array" ref="R593">INDEX(Items!D$2:D$1098,MATCH($O593,Items!$A$2:$A$1098,0))</f>
        <v>0</v>
      </c>
    </row>
    <row r="594" spans="1:18" ht="14.4" x14ac:dyDescent="0.3">
      <c r="A594">
        <f t="shared" si="70"/>
        <v>1</v>
      </c>
      <c r="B594" s="10" t="str">
        <f t="shared" si="71"/>
        <v/>
      </c>
      <c r="C594" s="2">
        <f t="shared" si="72"/>
        <v>1</v>
      </c>
      <c r="D594" s="3"/>
      <c r="E594" s="2"/>
      <c r="F594" t="e">
        <f t="array" ref="F594">INDEX(Establishment!B$2:B$1047,MATCH($E594,Establishment!$A$2:$A$1047,0))</f>
        <v>#N/A</v>
      </c>
      <c r="G594" t="e">
        <f t="array" ref="G594">INDEX(Establishment!C$2:C$1047,MATCH($E594,Establishment!$A$2:$A$1047,0))</f>
        <v>#N/A</v>
      </c>
      <c r="H594" t="s">
        <v>20</v>
      </c>
      <c r="I594" s="4"/>
      <c r="J594" t="s">
        <v>20</v>
      </c>
      <c r="L594" s="4"/>
      <c r="M594" s="4">
        <f t="shared" si="73"/>
        <v>0</v>
      </c>
      <c r="N594" s="4">
        <f t="shared" si="74"/>
        <v>0</v>
      </c>
      <c r="O594" t="s">
        <v>20</v>
      </c>
      <c r="P594">
        <f t="array" ref="P594">INDEX(Items!B$2:B$1098,MATCH($O594,Items!$A$2:$A$1098,0))</f>
        <v>0</v>
      </c>
      <c r="Q594">
        <f t="array" ref="Q594">INDEX(Items!C$2:C$1098,MATCH($O594,Items!$A$2:$A$1098,0))</f>
        <v>0</v>
      </c>
      <c r="R594">
        <f t="array" ref="R594">INDEX(Items!D$2:D$1098,MATCH($O594,Items!$A$2:$A$1098,0))</f>
        <v>0</v>
      </c>
    </row>
    <row r="595" spans="1:18" ht="14.4" x14ac:dyDescent="0.3">
      <c r="A595">
        <f t="shared" si="70"/>
        <v>1</v>
      </c>
      <c r="B595" s="10" t="str">
        <f t="shared" si="71"/>
        <v/>
      </c>
      <c r="C595" s="2">
        <f t="shared" si="72"/>
        <v>1</v>
      </c>
      <c r="D595" s="3"/>
      <c r="E595" s="2"/>
      <c r="F595" t="e">
        <f t="array" ref="F595">INDEX(Establishment!B$2:B$1047,MATCH($E595,Establishment!$A$2:$A$1047,0))</f>
        <v>#N/A</v>
      </c>
      <c r="G595" t="e">
        <f t="array" ref="G595">INDEX(Establishment!C$2:C$1047,MATCH($E595,Establishment!$A$2:$A$1047,0))</f>
        <v>#N/A</v>
      </c>
      <c r="H595" t="s">
        <v>20</v>
      </c>
      <c r="I595" s="4"/>
      <c r="J595" t="s">
        <v>20</v>
      </c>
      <c r="L595" s="4"/>
      <c r="M595" s="4">
        <f t="shared" si="73"/>
        <v>0</v>
      </c>
      <c r="N595" s="4">
        <f t="shared" si="74"/>
        <v>0</v>
      </c>
      <c r="O595" t="s">
        <v>20</v>
      </c>
      <c r="P595">
        <f t="array" ref="P595">INDEX(Items!B$2:B$1098,MATCH($O595,Items!$A$2:$A$1098,0))</f>
        <v>0</v>
      </c>
      <c r="Q595">
        <f t="array" ref="Q595">INDEX(Items!C$2:C$1098,MATCH($O595,Items!$A$2:$A$1098,0))</f>
        <v>0</v>
      </c>
      <c r="R595">
        <f t="array" ref="R595">INDEX(Items!D$2:D$1098,MATCH($O595,Items!$A$2:$A$1098,0))</f>
        <v>0</v>
      </c>
    </row>
    <row r="596" spans="1:18" ht="14.4" x14ac:dyDescent="0.3">
      <c r="A596">
        <f t="shared" si="70"/>
        <v>1</v>
      </c>
      <c r="B596" s="10" t="str">
        <f t="shared" si="71"/>
        <v/>
      </c>
      <c r="C596" s="2">
        <f t="shared" si="72"/>
        <v>1</v>
      </c>
      <c r="D596" s="3"/>
      <c r="E596" s="2"/>
      <c r="F596" t="e">
        <f t="array" ref="F596">INDEX(Establishment!B$2:B$1047,MATCH($E596,Establishment!$A$2:$A$1047,0))</f>
        <v>#N/A</v>
      </c>
      <c r="G596" t="e">
        <f t="array" ref="G596">INDEX(Establishment!C$2:C$1047,MATCH($E596,Establishment!$A$2:$A$1047,0))</f>
        <v>#N/A</v>
      </c>
      <c r="H596" t="s">
        <v>20</v>
      </c>
      <c r="I596" s="4"/>
      <c r="J596" t="s">
        <v>20</v>
      </c>
      <c r="L596" s="4"/>
      <c r="M596" s="4">
        <f t="shared" si="73"/>
        <v>0</v>
      </c>
      <c r="N596" s="4">
        <f t="shared" si="74"/>
        <v>0</v>
      </c>
      <c r="O596" t="s">
        <v>20</v>
      </c>
      <c r="P596">
        <f t="array" ref="P596">INDEX(Items!B$2:B$1098,MATCH($O596,Items!$A$2:$A$1098,0))</f>
        <v>0</v>
      </c>
      <c r="Q596">
        <f t="array" ref="Q596">INDEX(Items!C$2:C$1098,MATCH($O596,Items!$A$2:$A$1098,0))</f>
        <v>0</v>
      </c>
      <c r="R596">
        <f t="array" ref="R596">INDEX(Items!D$2:D$1098,MATCH($O596,Items!$A$2:$A$1098,0))</f>
        <v>0</v>
      </c>
    </row>
    <row r="597" spans="1:18" ht="14.4" x14ac:dyDescent="0.3">
      <c r="A597">
        <f t="shared" si="70"/>
        <v>1</v>
      </c>
      <c r="B597" s="10" t="str">
        <f t="shared" si="71"/>
        <v/>
      </c>
      <c r="C597" s="2">
        <f t="shared" si="72"/>
        <v>1</v>
      </c>
      <c r="D597" s="3"/>
      <c r="E597" s="2"/>
      <c r="F597" t="e">
        <f t="array" ref="F597">INDEX(Establishment!B$2:B$1047,MATCH($E597,Establishment!$A$2:$A$1047,0))</f>
        <v>#N/A</v>
      </c>
      <c r="G597" t="e">
        <f t="array" ref="G597">INDEX(Establishment!C$2:C$1047,MATCH($E597,Establishment!$A$2:$A$1047,0))</f>
        <v>#N/A</v>
      </c>
      <c r="H597" t="s">
        <v>20</v>
      </c>
      <c r="I597" s="4"/>
      <c r="J597" t="s">
        <v>20</v>
      </c>
      <c r="L597" s="4"/>
      <c r="M597" s="4">
        <f t="shared" si="73"/>
        <v>0</v>
      </c>
      <c r="N597" s="4">
        <f t="shared" si="74"/>
        <v>0</v>
      </c>
      <c r="O597" t="s">
        <v>20</v>
      </c>
      <c r="P597">
        <f t="array" ref="P597">INDEX(Items!B$2:B$1098,MATCH($O597,Items!$A$2:$A$1098,0))</f>
        <v>0</v>
      </c>
      <c r="Q597">
        <f t="array" ref="Q597">INDEX(Items!C$2:C$1098,MATCH($O597,Items!$A$2:$A$1098,0))</f>
        <v>0</v>
      </c>
      <c r="R597">
        <f t="array" ref="R597">INDEX(Items!D$2:D$1098,MATCH($O597,Items!$A$2:$A$1098,0))</f>
        <v>0</v>
      </c>
    </row>
    <row r="598" spans="1:18" ht="14.4" x14ac:dyDescent="0.3">
      <c r="A598">
        <f t="shared" si="70"/>
        <v>1</v>
      </c>
      <c r="B598" s="10" t="str">
        <f t="shared" si="71"/>
        <v/>
      </c>
      <c r="C598" s="2">
        <f t="shared" si="72"/>
        <v>1</v>
      </c>
      <c r="D598" s="3"/>
      <c r="E598" s="2"/>
      <c r="F598" t="e">
        <f t="array" ref="F598">INDEX(Establishment!B$2:B$1047,MATCH($E598,Establishment!$A$2:$A$1047,0))</f>
        <v>#N/A</v>
      </c>
      <c r="G598" t="e">
        <f t="array" ref="G598">INDEX(Establishment!C$2:C$1047,MATCH($E598,Establishment!$A$2:$A$1047,0))</f>
        <v>#N/A</v>
      </c>
      <c r="H598" t="s">
        <v>20</v>
      </c>
      <c r="I598" s="4"/>
      <c r="J598" t="s">
        <v>20</v>
      </c>
      <c r="L598" s="4"/>
      <c r="M598" s="4">
        <f t="shared" si="73"/>
        <v>0</v>
      </c>
      <c r="N598" s="4">
        <f t="shared" si="74"/>
        <v>0</v>
      </c>
      <c r="O598" t="s">
        <v>20</v>
      </c>
      <c r="P598">
        <f t="array" ref="P598">INDEX(Items!B$2:B$1098,MATCH($O598,Items!$A$2:$A$1098,0))</f>
        <v>0</v>
      </c>
      <c r="Q598">
        <f t="array" ref="Q598">INDEX(Items!C$2:C$1098,MATCH($O598,Items!$A$2:$A$1098,0))</f>
        <v>0</v>
      </c>
      <c r="R598">
        <f t="array" ref="R598">INDEX(Items!D$2:D$1098,MATCH($O598,Items!$A$2:$A$1098,0))</f>
        <v>0</v>
      </c>
    </row>
    <row r="599" spans="1:18" ht="14.4" x14ac:dyDescent="0.3">
      <c r="A599">
        <f t="shared" si="70"/>
        <v>1</v>
      </c>
      <c r="B599" s="10" t="str">
        <f t="shared" si="71"/>
        <v/>
      </c>
      <c r="C599" s="2">
        <f t="shared" si="72"/>
        <v>1</v>
      </c>
      <c r="D599" s="3"/>
      <c r="E599" s="2"/>
      <c r="F599" t="e">
        <f t="array" ref="F599">INDEX(Establishment!B$2:B$1047,MATCH($E599,Establishment!$A$2:$A$1047,0))</f>
        <v>#N/A</v>
      </c>
      <c r="G599" t="e">
        <f t="array" ref="G599">INDEX(Establishment!C$2:C$1047,MATCH($E599,Establishment!$A$2:$A$1047,0))</f>
        <v>#N/A</v>
      </c>
      <c r="H599" t="s">
        <v>20</v>
      </c>
      <c r="I599" s="4"/>
      <c r="J599" t="s">
        <v>20</v>
      </c>
      <c r="L599" s="4"/>
      <c r="M599" s="4">
        <f t="shared" si="73"/>
        <v>0</v>
      </c>
      <c r="N599" s="4">
        <f t="shared" si="74"/>
        <v>0</v>
      </c>
      <c r="O599" t="s">
        <v>20</v>
      </c>
      <c r="P599">
        <f t="array" ref="P599">INDEX(Items!B$2:B$1098,MATCH($O599,Items!$A$2:$A$1098,0))</f>
        <v>0</v>
      </c>
      <c r="Q599">
        <f t="array" ref="Q599">INDEX(Items!C$2:C$1098,MATCH($O599,Items!$A$2:$A$1098,0))</f>
        <v>0</v>
      </c>
      <c r="R599">
        <f t="array" ref="R599">INDEX(Items!D$2:D$1098,MATCH($O599,Items!$A$2:$A$1098,0))</f>
        <v>0</v>
      </c>
    </row>
    <row r="600" spans="1:18" ht="14.4" x14ac:dyDescent="0.3">
      <c r="A600">
        <f t="shared" si="70"/>
        <v>1</v>
      </c>
      <c r="B600" s="10" t="str">
        <f t="shared" si="71"/>
        <v/>
      </c>
      <c r="C600" s="2">
        <f t="shared" si="72"/>
        <v>1</v>
      </c>
      <c r="D600" s="3"/>
      <c r="E600" s="2"/>
      <c r="F600" t="e">
        <f t="array" ref="F600">INDEX(Establishment!B$2:B$1047,MATCH($E600,Establishment!$A$2:$A$1047,0))</f>
        <v>#N/A</v>
      </c>
      <c r="G600" t="e">
        <f t="array" ref="G600">INDEX(Establishment!C$2:C$1047,MATCH($E600,Establishment!$A$2:$A$1047,0))</f>
        <v>#N/A</v>
      </c>
      <c r="H600" t="s">
        <v>20</v>
      </c>
      <c r="I600" s="4"/>
      <c r="J600" t="s">
        <v>20</v>
      </c>
      <c r="L600" s="4"/>
      <c r="M600" s="4">
        <f t="shared" si="73"/>
        <v>0</v>
      </c>
      <c r="N600" s="4">
        <f t="shared" si="74"/>
        <v>0</v>
      </c>
      <c r="O600" t="s">
        <v>20</v>
      </c>
      <c r="P600">
        <f t="array" ref="P600">INDEX(Items!B$2:B$1098,MATCH($O600,Items!$A$2:$A$1098,0))</f>
        <v>0</v>
      </c>
      <c r="Q600">
        <f t="array" ref="Q600">INDEX(Items!C$2:C$1098,MATCH($O600,Items!$A$2:$A$1098,0))</f>
        <v>0</v>
      </c>
      <c r="R600">
        <f t="array" ref="R600">INDEX(Items!D$2:D$1098,MATCH($O600,Items!$A$2:$A$1098,0))</f>
        <v>0</v>
      </c>
    </row>
    <row r="601" spans="1:18" ht="14.4" x14ac:dyDescent="0.3">
      <c r="A601">
        <f t="shared" si="70"/>
        <v>1</v>
      </c>
      <c r="B601" s="10" t="str">
        <f t="shared" si="71"/>
        <v/>
      </c>
      <c r="C601" s="2">
        <f t="shared" si="72"/>
        <v>1</v>
      </c>
      <c r="D601" s="3"/>
      <c r="E601" s="2"/>
      <c r="F601" t="e">
        <f t="array" ref="F601">INDEX(Establishment!B$2:B$1047,MATCH($E601,Establishment!$A$2:$A$1047,0))</f>
        <v>#N/A</v>
      </c>
      <c r="G601" t="e">
        <f t="array" ref="G601">INDEX(Establishment!C$2:C$1047,MATCH($E601,Establishment!$A$2:$A$1047,0))</f>
        <v>#N/A</v>
      </c>
      <c r="H601" t="s">
        <v>20</v>
      </c>
      <c r="I601" s="4"/>
      <c r="J601" t="s">
        <v>20</v>
      </c>
      <c r="L601" s="4"/>
      <c r="M601" s="4">
        <f t="shared" si="73"/>
        <v>0</v>
      </c>
      <c r="N601" s="4">
        <f t="shared" si="74"/>
        <v>0</v>
      </c>
      <c r="O601" t="s">
        <v>20</v>
      </c>
      <c r="P601">
        <f t="array" ref="P601">INDEX(Items!B$2:B$1098,MATCH($O601,Items!$A$2:$A$1098,0))</f>
        <v>0</v>
      </c>
      <c r="Q601">
        <f t="array" ref="Q601">INDEX(Items!C$2:C$1098,MATCH($O601,Items!$A$2:$A$1098,0))</f>
        <v>0</v>
      </c>
      <c r="R601">
        <f t="array" ref="R601">INDEX(Items!D$2:D$1098,MATCH($O601,Items!$A$2:$A$1098,0))</f>
        <v>0</v>
      </c>
    </row>
    <row r="602" spans="1:18" ht="14.4" x14ac:dyDescent="0.3">
      <c r="A602">
        <f t="shared" si="70"/>
        <v>1</v>
      </c>
      <c r="B602" s="10" t="str">
        <f t="shared" si="71"/>
        <v/>
      </c>
      <c r="C602" s="2">
        <f t="shared" si="72"/>
        <v>1</v>
      </c>
      <c r="D602" s="3"/>
      <c r="E602" s="2"/>
      <c r="F602" t="e">
        <f t="array" ref="F602">INDEX(Establishment!B$2:B$1047,MATCH($E602,Establishment!$A$2:$A$1047,0))</f>
        <v>#N/A</v>
      </c>
      <c r="G602" t="e">
        <f t="array" ref="G602">INDEX(Establishment!C$2:C$1047,MATCH($E602,Establishment!$A$2:$A$1047,0))</f>
        <v>#N/A</v>
      </c>
      <c r="H602" t="s">
        <v>20</v>
      </c>
      <c r="I602" s="4"/>
      <c r="J602" t="s">
        <v>20</v>
      </c>
      <c r="L602" s="4"/>
      <c r="M602" s="4">
        <f t="shared" si="73"/>
        <v>0</v>
      </c>
      <c r="N602" s="4">
        <f t="shared" si="74"/>
        <v>0</v>
      </c>
      <c r="O602" t="s">
        <v>20</v>
      </c>
      <c r="P602">
        <f t="array" ref="P602">INDEX(Items!B$2:B$1098,MATCH($O602,Items!$A$2:$A$1098,0))</f>
        <v>0</v>
      </c>
      <c r="Q602">
        <f t="array" ref="Q602">INDEX(Items!C$2:C$1098,MATCH($O602,Items!$A$2:$A$1098,0))</f>
        <v>0</v>
      </c>
      <c r="R602">
        <f t="array" ref="R602">INDEX(Items!D$2:D$1098,MATCH($O602,Items!$A$2:$A$1098,0))</f>
        <v>0</v>
      </c>
    </row>
    <row r="603" spans="1:18" ht="14.4" x14ac:dyDescent="0.3">
      <c r="A603">
        <f t="shared" si="70"/>
        <v>1</v>
      </c>
      <c r="B603" s="10" t="str">
        <f t="shared" si="71"/>
        <v/>
      </c>
      <c r="C603" s="2">
        <f t="shared" si="72"/>
        <v>1</v>
      </c>
      <c r="D603" s="3"/>
      <c r="E603" s="2"/>
      <c r="F603" t="e">
        <f t="array" ref="F603">INDEX(Establishment!B$2:B$1047,MATCH($E603,Establishment!$A$2:$A$1047,0))</f>
        <v>#N/A</v>
      </c>
      <c r="G603" t="e">
        <f t="array" ref="G603">INDEX(Establishment!C$2:C$1047,MATCH($E603,Establishment!$A$2:$A$1047,0))</f>
        <v>#N/A</v>
      </c>
      <c r="H603" t="s">
        <v>20</v>
      </c>
      <c r="I603" s="4"/>
      <c r="J603" t="s">
        <v>20</v>
      </c>
      <c r="L603" s="4"/>
      <c r="M603" s="4">
        <f t="shared" si="73"/>
        <v>0</v>
      </c>
      <c r="N603" s="4">
        <f t="shared" si="74"/>
        <v>0</v>
      </c>
      <c r="O603" t="s">
        <v>20</v>
      </c>
      <c r="P603">
        <f t="array" ref="P603">INDEX(Items!B$2:B$1098,MATCH($O603,Items!$A$2:$A$1098,0))</f>
        <v>0</v>
      </c>
      <c r="Q603">
        <f t="array" ref="Q603">INDEX(Items!C$2:C$1098,MATCH($O603,Items!$A$2:$A$1098,0))</f>
        <v>0</v>
      </c>
      <c r="R603">
        <f t="array" ref="R603">INDEX(Items!D$2:D$1098,MATCH($O603,Items!$A$2:$A$1098,0))</f>
        <v>0</v>
      </c>
    </row>
    <row r="604" spans="1:18" ht="14.4" x14ac:dyDescent="0.3">
      <c r="A604">
        <f t="shared" si="70"/>
        <v>1</v>
      </c>
      <c r="B604" s="10" t="str">
        <f t="shared" si="71"/>
        <v/>
      </c>
      <c r="C604" s="2">
        <f t="shared" si="72"/>
        <v>1</v>
      </c>
      <c r="D604" s="3"/>
      <c r="E604" s="2"/>
      <c r="F604" t="e">
        <f t="array" ref="F604">INDEX(Establishment!B$2:B$1047,MATCH($E604,Establishment!$A$2:$A$1047,0))</f>
        <v>#N/A</v>
      </c>
      <c r="G604" t="e">
        <f t="array" ref="G604">INDEX(Establishment!C$2:C$1047,MATCH($E604,Establishment!$A$2:$A$1047,0))</f>
        <v>#N/A</v>
      </c>
      <c r="H604" t="s">
        <v>20</v>
      </c>
      <c r="I604" s="4"/>
      <c r="J604" t="s">
        <v>20</v>
      </c>
      <c r="L604" s="4"/>
      <c r="M604" s="4">
        <f t="shared" si="73"/>
        <v>0</v>
      </c>
      <c r="N604" s="4">
        <f t="shared" si="74"/>
        <v>0</v>
      </c>
      <c r="O604" t="s">
        <v>20</v>
      </c>
      <c r="P604">
        <f t="array" ref="P604">INDEX(Items!B$2:B$1098,MATCH($O604,Items!$A$2:$A$1098,0))</f>
        <v>0</v>
      </c>
      <c r="Q604">
        <f t="array" ref="Q604">INDEX(Items!C$2:C$1098,MATCH($O604,Items!$A$2:$A$1098,0))</f>
        <v>0</v>
      </c>
      <c r="R604">
        <f t="array" ref="R604">INDEX(Items!D$2:D$1098,MATCH($O604,Items!$A$2:$A$1098,0))</f>
        <v>0</v>
      </c>
    </row>
    <row r="605" spans="1:18" ht="14.4" x14ac:dyDescent="0.3">
      <c r="A605">
        <f t="shared" si="70"/>
        <v>1</v>
      </c>
      <c r="B605" s="10" t="str">
        <f t="shared" si="71"/>
        <v/>
      </c>
      <c r="C605" s="2">
        <f t="shared" si="72"/>
        <v>1</v>
      </c>
      <c r="D605" s="3"/>
      <c r="E605" s="2"/>
      <c r="F605" t="e">
        <f t="array" ref="F605">INDEX(Establishment!B$2:B$1047,MATCH($E605,Establishment!$A$2:$A$1047,0))</f>
        <v>#N/A</v>
      </c>
      <c r="G605" t="e">
        <f t="array" ref="G605">INDEX(Establishment!C$2:C$1047,MATCH($E605,Establishment!$A$2:$A$1047,0))</f>
        <v>#N/A</v>
      </c>
      <c r="H605" t="s">
        <v>20</v>
      </c>
      <c r="I605" s="4"/>
      <c r="J605" t="s">
        <v>20</v>
      </c>
      <c r="L605" s="4"/>
      <c r="M605" s="4">
        <f t="shared" si="73"/>
        <v>0</v>
      </c>
      <c r="N605" s="4">
        <f t="shared" si="74"/>
        <v>0</v>
      </c>
      <c r="O605" t="s">
        <v>20</v>
      </c>
      <c r="P605">
        <f t="array" ref="P605">INDEX(Items!B$2:B$1098,MATCH($O605,Items!$A$2:$A$1098,0))</f>
        <v>0</v>
      </c>
      <c r="Q605">
        <f t="array" ref="Q605">INDEX(Items!C$2:C$1098,MATCH($O605,Items!$A$2:$A$1098,0))</f>
        <v>0</v>
      </c>
      <c r="R605">
        <f t="array" ref="R605">INDEX(Items!D$2:D$1098,MATCH($O605,Items!$A$2:$A$1098,0))</f>
        <v>0</v>
      </c>
    </row>
    <row r="606" spans="1:18" ht="14.4" x14ac:dyDescent="0.3">
      <c r="A606">
        <f t="shared" si="70"/>
        <v>1</v>
      </c>
      <c r="B606" s="10" t="str">
        <f t="shared" si="71"/>
        <v/>
      </c>
      <c r="C606" s="2">
        <f t="shared" si="72"/>
        <v>1</v>
      </c>
      <c r="D606" s="3"/>
      <c r="E606" s="2"/>
      <c r="F606" t="e">
        <f t="array" ref="F606">INDEX(Establishment!B$2:B$1047,MATCH($E606,Establishment!$A$2:$A$1047,0))</f>
        <v>#N/A</v>
      </c>
      <c r="G606" t="e">
        <f t="array" ref="G606">INDEX(Establishment!C$2:C$1047,MATCH($E606,Establishment!$A$2:$A$1047,0))</f>
        <v>#N/A</v>
      </c>
      <c r="H606" t="s">
        <v>20</v>
      </c>
      <c r="I606" s="4"/>
      <c r="J606" t="s">
        <v>20</v>
      </c>
      <c r="L606" s="4"/>
      <c r="M606" s="4">
        <f t="shared" si="73"/>
        <v>0</v>
      </c>
      <c r="N606" s="4">
        <f t="shared" si="74"/>
        <v>0</v>
      </c>
      <c r="O606" t="s">
        <v>20</v>
      </c>
      <c r="P606">
        <f t="array" ref="P606">INDEX(Items!B$2:B$1098,MATCH($O606,Items!$A$2:$A$1098,0))</f>
        <v>0</v>
      </c>
      <c r="Q606">
        <f t="array" ref="Q606">INDEX(Items!C$2:C$1098,MATCH($O606,Items!$A$2:$A$1098,0))</f>
        <v>0</v>
      </c>
      <c r="R606">
        <f t="array" ref="R606">INDEX(Items!D$2:D$1098,MATCH($O606,Items!$A$2:$A$1098,0))</f>
        <v>0</v>
      </c>
    </row>
    <row r="607" spans="1:18" ht="14.4" x14ac:dyDescent="0.3">
      <c r="A607">
        <f t="shared" si="70"/>
        <v>1</v>
      </c>
      <c r="B607" s="10" t="str">
        <f t="shared" si="71"/>
        <v/>
      </c>
      <c r="C607" s="2">
        <f t="shared" si="72"/>
        <v>1</v>
      </c>
      <c r="D607" s="3"/>
      <c r="E607" s="2"/>
      <c r="F607" t="e">
        <f t="array" ref="F607">INDEX(Establishment!B$2:B$1047,MATCH($E607,Establishment!$A$2:$A$1047,0))</f>
        <v>#N/A</v>
      </c>
      <c r="G607" t="e">
        <f t="array" ref="G607">INDEX(Establishment!C$2:C$1047,MATCH($E607,Establishment!$A$2:$A$1047,0))</f>
        <v>#N/A</v>
      </c>
      <c r="H607" t="s">
        <v>20</v>
      </c>
      <c r="I607" s="4"/>
      <c r="J607" t="s">
        <v>20</v>
      </c>
      <c r="L607" s="4"/>
      <c r="M607" s="4">
        <f t="shared" si="73"/>
        <v>0</v>
      </c>
      <c r="N607" s="4">
        <f t="shared" si="74"/>
        <v>0</v>
      </c>
      <c r="O607" t="s">
        <v>20</v>
      </c>
      <c r="P607">
        <f t="array" ref="P607">INDEX(Items!B$2:B$1098,MATCH($O607,Items!$A$2:$A$1098,0))</f>
        <v>0</v>
      </c>
      <c r="Q607">
        <f t="array" ref="Q607">INDEX(Items!C$2:C$1098,MATCH($O607,Items!$A$2:$A$1098,0))</f>
        <v>0</v>
      </c>
      <c r="R607">
        <f t="array" ref="R607">INDEX(Items!D$2:D$1098,MATCH($O607,Items!$A$2:$A$1098,0))</f>
        <v>0</v>
      </c>
    </row>
    <row r="608" spans="1:18" ht="14.4" x14ac:dyDescent="0.3">
      <c r="A608">
        <f t="shared" si="70"/>
        <v>1</v>
      </c>
      <c r="B608" s="10" t="str">
        <f t="shared" si="71"/>
        <v/>
      </c>
      <c r="C608" s="2">
        <f t="shared" si="72"/>
        <v>1</v>
      </c>
      <c r="D608" s="3"/>
      <c r="E608" s="2"/>
      <c r="F608" t="e">
        <f t="array" ref="F608">INDEX(Establishment!B$2:B$1047,MATCH($E608,Establishment!$A$2:$A$1047,0))</f>
        <v>#N/A</v>
      </c>
      <c r="G608" t="e">
        <f t="array" ref="G608">INDEX(Establishment!C$2:C$1047,MATCH($E608,Establishment!$A$2:$A$1047,0))</f>
        <v>#N/A</v>
      </c>
      <c r="H608" t="s">
        <v>20</v>
      </c>
      <c r="I608" s="4"/>
      <c r="J608" t="s">
        <v>20</v>
      </c>
      <c r="L608" s="4"/>
      <c r="M608" s="4">
        <f t="shared" si="73"/>
        <v>0</v>
      </c>
      <c r="N608" s="4">
        <f t="shared" si="74"/>
        <v>0</v>
      </c>
      <c r="O608" t="s">
        <v>20</v>
      </c>
      <c r="P608">
        <f t="array" ref="P608">INDEX(Items!B$2:B$1098,MATCH($O608,Items!$A$2:$A$1098,0))</f>
        <v>0</v>
      </c>
      <c r="Q608">
        <f t="array" ref="Q608">INDEX(Items!C$2:C$1098,MATCH($O608,Items!$A$2:$A$1098,0))</f>
        <v>0</v>
      </c>
      <c r="R608">
        <f t="array" ref="R608">INDEX(Items!D$2:D$1098,MATCH($O608,Items!$A$2:$A$1098,0))</f>
        <v>0</v>
      </c>
    </row>
    <row r="609" spans="1:18" ht="14.4" x14ac:dyDescent="0.3">
      <c r="A609">
        <f t="shared" si="70"/>
        <v>1</v>
      </c>
      <c r="B609" s="10" t="str">
        <f t="shared" si="71"/>
        <v/>
      </c>
      <c r="C609" s="2">
        <f t="shared" si="72"/>
        <v>1</v>
      </c>
      <c r="D609" s="3"/>
      <c r="E609" s="2"/>
      <c r="F609" t="e">
        <f t="array" ref="F609">INDEX(Establishment!B$2:B$1047,MATCH($E609,Establishment!$A$2:$A$1047,0))</f>
        <v>#N/A</v>
      </c>
      <c r="G609" t="e">
        <f t="array" ref="G609">INDEX(Establishment!C$2:C$1047,MATCH($E609,Establishment!$A$2:$A$1047,0))</f>
        <v>#N/A</v>
      </c>
      <c r="H609" t="s">
        <v>20</v>
      </c>
      <c r="I609" s="4"/>
      <c r="J609" t="s">
        <v>20</v>
      </c>
      <c r="L609" s="4"/>
      <c r="M609" s="4">
        <f t="shared" si="73"/>
        <v>0</v>
      </c>
      <c r="N609" s="4">
        <f t="shared" si="74"/>
        <v>0</v>
      </c>
      <c r="O609" t="s">
        <v>20</v>
      </c>
      <c r="P609">
        <f t="array" ref="P609">INDEX(Items!B$2:B$1098,MATCH($O609,Items!$A$2:$A$1098,0))</f>
        <v>0</v>
      </c>
      <c r="Q609">
        <f t="array" ref="Q609">INDEX(Items!C$2:C$1098,MATCH($O609,Items!$A$2:$A$1098,0))</f>
        <v>0</v>
      </c>
      <c r="R609">
        <f t="array" ref="R609">INDEX(Items!D$2:D$1098,MATCH($O609,Items!$A$2:$A$1098,0))</f>
        <v>0</v>
      </c>
    </row>
    <row r="610" spans="1:18" ht="14.4" x14ac:dyDescent="0.3">
      <c r="A610">
        <f t="shared" si="70"/>
        <v>1</v>
      </c>
      <c r="B610" s="10" t="str">
        <f t="shared" si="71"/>
        <v/>
      </c>
      <c r="C610" s="2">
        <f t="shared" si="72"/>
        <v>1</v>
      </c>
      <c r="D610" s="3"/>
      <c r="E610" s="2"/>
      <c r="F610" t="e">
        <f t="array" ref="F610">INDEX(Establishment!B$2:B$1047,MATCH($E610,Establishment!$A$2:$A$1047,0))</f>
        <v>#N/A</v>
      </c>
      <c r="G610" t="e">
        <f t="array" ref="G610">INDEX(Establishment!C$2:C$1047,MATCH($E610,Establishment!$A$2:$A$1047,0))</f>
        <v>#N/A</v>
      </c>
      <c r="H610" t="s">
        <v>20</v>
      </c>
      <c r="I610" s="4"/>
      <c r="J610" t="s">
        <v>20</v>
      </c>
      <c r="L610" s="4"/>
      <c r="M610" s="4">
        <f t="shared" si="73"/>
        <v>0</v>
      </c>
      <c r="N610" s="4">
        <f t="shared" si="74"/>
        <v>0</v>
      </c>
      <c r="O610" t="s">
        <v>20</v>
      </c>
      <c r="P610">
        <f t="array" ref="P610">INDEX(Items!B$2:B$1098,MATCH($O610,Items!$A$2:$A$1098,0))</f>
        <v>0</v>
      </c>
      <c r="Q610">
        <f t="array" ref="Q610">INDEX(Items!C$2:C$1098,MATCH($O610,Items!$A$2:$A$1098,0))</f>
        <v>0</v>
      </c>
      <c r="R610">
        <f t="array" ref="R610">INDEX(Items!D$2:D$1098,MATCH($O610,Items!$A$2:$A$1098,0))</f>
        <v>0</v>
      </c>
    </row>
    <row r="611" spans="1:18" ht="14.4" x14ac:dyDescent="0.3">
      <c r="A611">
        <f t="shared" si="70"/>
        <v>1</v>
      </c>
      <c r="B611" s="10" t="str">
        <f t="shared" si="71"/>
        <v/>
      </c>
      <c r="C611" s="2">
        <f t="shared" si="72"/>
        <v>1</v>
      </c>
      <c r="D611" s="3"/>
      <c r="E611" s="2"/>
      <c r="F611" t="e">
        <f t="array" ref="F611">INDEX(Establishment!B$2:B$1047,MATCH($E611,Establishment!$A$2:$A$1047,0))</f>
        <v>#N/A</v>
      </c>
      <c r="G611" t="e">
        <f t="array" ref="G611">INDEX(Establishment!C$2:C$1047,MATCH($E611,Establishment!$A$2:$A$1047,0))</f>
        <v>#N/A</v>
      </c>
      <c r="H611" t="s">
        <v>20</v>
      </c>
      <c r="I611" s="4"/>
      <c r="J611" t="s">
        <v>20</v>
      </c>
      <c r="L611" s="4"/>
      <c r="M611" s="4">
        <f t="shared" si="73"/>
        <v>0</v>
      </c>
      <c r="N611" s="4">
        <f t="shared" si="74"/>
        <v>0</v>
      </c>
      <c r="O611" t="s">
        <v>20</v>
      </c>
      <c r="P611">
        <f t="array" ref="P611">INDEX(Items!B$2:B$1098,MATCH($O611,Items!$A$2:$A$1098,0))</f>
        <v>0</v>
      </c>
      <c r="Q611">
        <f t="array" ref="Q611">INDEX(Items!C$2:C$1098,MATCH($O611,Items!$A$2:$A$1098,0))</f>
        <v>0</v>
      </c>
      <c r="R611">
        <f t="array" ref="R611">INDEX(Items!D$2:D$1098,MATCH($O611,Items!$A$2:$A$1098,0))</f>
        <v>0</v>
      </c>
    </row>
    <row r="612" spans="1:18" ht="14.4" x14ac:dyDescent="0.3">
      <c r="A612">
        <f t="shared" si="70"/>
        <v>1</v>
      </c>
      <c r="B612" s="10" t="str">
        <f t="shared" si="71"/>
        <v/>
      </c>
      <c r="C612" s="2">
        <f t="shared" si="72"/>
        <v>1</v>
      </c>
      <c r="D612" s="3"/>
      <c r="E612" s="2"/>
      <c r="F612" t="e">
        <f t="array" ref="F612">INDEX(Establishment!B$2:B$1047,MATCH($E612,Establishment!$A$2:$A$1047,0))</f>
        <v>#N/A</v>
      </c>
      <c r="G612" t="e">
        <f t="array" ref="G612">INDEX(Establishment!C$2:C$1047,MATCH($E612,Establishment!$A$2:$A$1047,0))</f>
        <v>#N/A</v>
      </c>
      <c r="H612" t="s">
        <v>20</v>
      </c>
      <c r="I612" s="4"/>
      <c r="J612" t="s">
        <v>20</v>
      </c>
      <c r="L612" s="4"/>
      <c r="M612" s="4">
        <f t="shared" si="73"/>
        <v>0</v>
      </c>
      <c r="N612" s="4">
        <f t="shared" si="74"/>
        <v>0</v>
      </c>
      <c r="O612" t="s">
        <v>20</v>
      </c>
      <c r="P612">
        <f t="array" ref="P612">INDEX(Items!B$2:B$1098,MATCH($O612,Items!$A$2:$A$1098,0))</f>
        <v>0</v>
      </c>
      <c r="Q612">
        <f t="array" ref="Q612">INDEX(Items!C$2:C$1098,MATCH($O612,Items!$A$2:$A$1098,0))</f>
        <v>0</v>
      </c>
      <c r="R612">
        <f t="array" ref="R612">INDEX(Items!D$2:D$1098,MATCH($O612,Items!$A$2:$A$1098,0))</f>
        <v>0</v>
      </c>
    </row>
    <row r="613" spans="1:18" ht="14.4" x14ac:dyDescent="0.3">
      <c r="A613">
        <f t="shared" si="70"/>
        <v>1</v>
      </c>
      <c r="B613" s="10" t="str">
        <f t="shared" si="71"/>
        <v/>
      </c>
      <c r="C613" s="2">
        <f t="shared" si="72"/>
        <v>1</v>
      </c>
      <c r="D613" s="3"/>
      <c r="E613" s="2"/>
      <c r="F613" t="e">
        <f t="array" ref="F613">INDEX(Establishment!B$2:B$1047,MATCH($E613,Establishment!$A$2:$A$1047,0))</f>
        <v>#N/A</v>
      </c>
      <c r="G613" t="e">
        <f t="array" ref="G613">INDEX(Establishment!C$2:C$1047,MATCH($E613,Establishment!$A$2:$A$1047,0))</f>
        <v>#N/A</v>
      </c>
      <c r="H613" t="s">
        <v>20</v>
      </c>
      <c r="I613" s="4"/>
      <c r="J613" t="s">
        <v>20</v>
      </c>
      <c r="L613" s="4"/>
      <c r="M613" s="4">
        <f t="shared" si="73"/>
        <v>0</v>
      </c>
      <c r="N613" s="4">
        <f t="shared" si="74"/>
        <v>0</v>
      </c>
      <c r="O613" t="s">
        <v>20</v>
      </c>
      <c r="P613">
        <f t="array" ref="P613">INDEX(Items!B$2:B$1098,MATCH($O613,Items!$A$2:$A$1098,0))</f>
        <v>0</v>
      </c>
      <c r="Q613">
        <f t="array" ref="Q613">INDEX(Items!C$2:C$1098,MATCH($O613,Items!$A$2:$A$1098,0))</f>
        <v>0</v>
      </c>
      <c r="R613">
        <f t="array" ref="R613">INDEX(Items!D$2:D$1098,MATCH($O613,Items!$A$2:$A$1098,0))</f>
        <v>0</v>
      </c>
    </row>
    <row r="614" spans="1:18" ht="14.4" x14ac:dyDescent="0.3">
      <c r="A614">
        <f t="shared" si="70"/>
        <v>1</v>
      </c>
      <c r="B614" s="10" t="str">
        <f t="shared" si="71"/>
        <v/>
      </c>
      <c r="C614" s="2">
        <f t="shared" si="72"/>
        <v>1</v>
      </c>
      <c r="D614" s="3"/>
      <c r="E614" s="2"/>
      <c r="F614" t="e">
        <f t="array" ref="F614">INDEX(Establishment!B$2:B$1047,MATCH($E614,Establishment!$A$2:$A$1047,0))</f>
        <v>#N/A</v>
      </c>
      <c r="G614" t="e">
        <f t="array" ref="G614">INDEX(Establishment!C$2:C$1047,MATCH($E614,Establishment!$A$2:$A$1047,0))</f>
        <v>#N/A</v>
      </c>
      <c r="H614" t="s">
        <v>20</v>
      </c>
      <c r="I614" s="4"/>
      <c r="J614" t="s">
        <v>20</v>
      </c>
      <c r="L614" s="4"/>
      <c r="M614" s="4">
        <f t="shared" si="73"/>
        <v>0</v>
      </c>
      <c r="N614" s="4">
        <f t="shared" si="74"/>
        <v>0</v>
      </c>
      <c r="O614" t="s">
        <v>20</v>
      </c>
      <c r="P614">
        <f t="array" ref="P614">INDEX(Items!B$2:B$1098,MATCH($O614,Items!$A$2:$A$1098,0))</f>
        <v>0</v>
      </c>
      <c r="Q614">
        <f t="array" ref="Q614">INDEX(Items!C$2:C$1098,MATCH($O614,Items!$A$2:$A$1098,0))</f>
        <v>0</v>
      </c>
      <c r="R614">
        <f t="array" ref="R614">INDEX(Items!D$2:D$1098,MATCH($O614,Items!$A$2:$A$1098,0))</f>
        <v>0</v>
      </c>
    </row>
    <row r="615" spans="1:18" ht="14.4" x14ac:dyDescent="0.3">
      <c r="A615">
        <f t="shared" si="70"/>
        <v>1</v>
      </c>
      <c r="B615" s="10" t="str">
        <f t="shared" si="71"/>
        <v/>
      </c>
      <c r="C615" s="2">
        <f t="shared" si="72"/>
        <v>1</v>
      </c>
      <c r="D615" s="3"/>
      <c r="E615" s="2"/>
      <c r="F615" t="e">
        <f t="array" ref="F615">INDEX(Establishment!B$2:B$1047,MATCH($E615,Establishment!$A$2:$A$1047,0))</f>
        <v>#N/A</v>
      </c>
      <c r="G615" t="e">
        <f t="array" ref="G615">INDEX(Establishment!C$2:C$1047,MATCH($E615,Establishment!$A$2:$A$1047,0))</f>
        <v>#N/A</v>
      </c>
      <c r="H615" t="s">
        <v>20</v>
      </c>
      <c r="I615" s="4"/>
      <c r="J615" t="s">
        <v>20</v>
      </c>
      <c r="L615" s="4"/>
      <c r="M615" s="4">
        <f t="shared" si="73"/>
        <v>0</v>
      </c>
      <c r="N615" s="4">
        <f t="shared" si="74"/>
        <v>0</v>
      </c>
      <c r="O615" t="s">
        <v>20</v>
      </c>
      <c r="P615">
        <f t="array" ref="P615">INDEX(Items!B$2:B$1098,MATCH($O615,Items!$A$2:$A$1098,0))</f>
        <v>0</v>
      </c>
      <c r="Q615">
        <f t="array" ref="Q615">INDEX(Items!C$2:C$1098,MATCH($O615,Items!$A$2:$A$1098,0))</f>
        <v>0</v>
      </c>
      <c r="R615">
        <f t="array" ref="R615">INDEX(Items!D$2:D$1098,MATCH($O615,Items!$A$2:$A$1098,0))</f>
        <v>0</v>
      </c>
    </row>
    <row r="616" spans="1:18" ht="14.4" x14ac:dyDescent="0.3">
      <c r="A616">
        <f t="shared" si="70"/>
        <v>1</v>
      </c>
      <c r="B616" s="10" t="str">
        <f t="shared" si="71"/>
        <v/>
      </c>
      <c r="C616" s="2">
        <f t="shared" si="72"/>
        <v>1</v>
      </c>
      <c r="D616" s="3"/>
      <c r="E616" s="2"/>
      <c r="F616" t="e">
        <f t="array" ref="F616">INDEX(Establishment!B$2:B$1047,MATCH($E616,Establishment!$A$2:$A$1047,0))</f>
        <v>#N/A</v>
      </c>
      <c r="G616" t="e">
        <f t="array" ref="G616">INDEX(Establishment!C$2:C$1047,MATCH($E616,Establishment!$A$2:$A$1047,0))</f>
        <v>#N/A</v>
      </c>
      <c r="H616" t="s">
        <v>20</v>
      </c>
      <c r="I616" s="4"/>
      <c r="J616" t="s">
        <v>20</v>
      </c>
      <c r="L616" s="4"/>
      <c r="M616" s="4">
        <f t="shared" si="73"/>
        <v>0</v>
      </c>
      <c r="N616" s="4">
        <f t="shared" si="74"/>
        <v>0</v>
      </c>
      <c r="O616" t="s">
        <v>20</v>
      </c>
      <c r="P616">
        <f t="array" ref="P616">INDEX(Items!B$2:B$1098,MATCH($O616,Items!$A$2:$A$1098,0))</f>
        <v>0</v>
      </c>
      <c r="Q616">
        <f t="array" ref="Q616">INDEX(Items!C$2:C$1098,MATCH($O616,Items!$A$2:$A$1098,0))</f>
        <v>0</v>
      </c>
      <c r="R616">
        <f t="array" ref="R616">INDEX(Items!D$2:D$1098,MATCH($O616,Items!$A$2:$A$1098,0))</f>
        <v>0</v>
      </c>
    </row>
    <row r="617" spans="1:18" ht="14.4" x14ac:dyDescent="0.3">
      <c r="A617">
        <f t="shared" si="70"/>
        <v>1</v>
      </c>
      <c r="B617" s="10" t="str">
        <f t="shared" si="71"/>
        <v/>
      </c>
      <c r="C617" s="2">
        <f t="shared" si="72"/>
        <v>1</v>
      </c>
      <c r="D617" s="3"/>
      <c r="E617" s="2"/>
      <c r="F617" t="e">
        <f t="array" ref="F617">INDEX(Establishment!B$2:B$1047,MATCH($E617,Establishment!$A$2:$A$1047,0))</f>
        <v>#N/A</v>
      </c>
      <c r="G617" t="e">
        <f t="array" ref="G617">INDEX(Establishment!C$2:C$1047,MATCH($E617,Establishment!$A$2:$A$1047,0))</f>
        <v>#N/A</v>
      </c>
      <c r="H617" t="s">
        <v>20</v>
      </c>
      <c r="I617" s="4"/>
      <c r="J617" t="s">
        <v>20</v>
      </c>
      <c r="L617" s="4"/>
      <c r="M617" s="4">
        <f t="shared" si="73"/>
        <v>0</v>
      </c>
      <c r="N617" s="4">
        <f t="shared" si="74"/>
        <v>0</v>
      </c>
      <c r="O617" t="s">
        <v>20</v>
      </c>
      <c r="P617">
        <f t="array" ref="P617">INDEX(Items!B$2:B$1098,MATCH($O617,Items!$A$2:$A$1098,0))</f>
        <v>0</v>
      </c>
      <c r="Q617">
        <f t="array" ref="Q617">INDEX(Items!C$2:C$1098,MATCH($O617,Items!$A$2:$A$1098,0))</f>
        <v>0</v>
      </c>
      <c r="R617">
        <f t="array" ref="R617">INDEX(Items!D$2:D$1098,MATCH($O617,Items!$A$2:$A$1098,0))</f>
        <v>0</v>
      </c>
    </row>
    <row r="618" spans="1:18" ht="14.4" x14ac:dyDescent="0.3">
      <c r="A618">
        <f t="shared" si="70"/>
        <v>1</v>
      </c>
      <c r="B618" s="10" t="str">
        <f t="shared" si="71"/>
        <v/>
      </c>
      <c r="C618" s="2">
        <f t="shared" si="72"/>
        <v>1</v>
      </c>
      <c r="D618" s="3"/>
      <c r="E618" s="2"/>
      <c r="F618" t="e">
        <f t="array" ref="F618">INDEX(Establishment!B$2:B$1047,MATCH($E618,Establishment!$A$2:$A$1047,0))</f>
        <v>#N/A</v>
      </c>
      <c r="G618" t="e">
        <f t="array" ref="G618">INDEX(Establishment!C$2:C$1047,MATCH($E618,Establishment!$A$2:$A$1047,0))</f>
        <v>#N/A</v>
      </c>
      <c r="H618" t="s">
        <v>20</v>
      </c>
      <c r="I618" s="4"/>
      <c r="J618" t="s">
        <v>20</v>
      </c>
      <c r="L618" s="4"/>
      <c r="M618" s="4">
        <f t="shared" si="73"/>
        <v>0</v>
      </c>
      <c r="N618" s="4">
        <f t="shared" si="74"/>
        <v>0</v>
      </c>
      <c r="O618" t="s">
        <v>20</v>
      </c>
      <c r="P618">
        <f t="array" ref="P618">INDEX(Items!B$2:B$1098,MATCH($O618,Items!$A$2:$A$1098,0))</f>
        <v>0</v>
      </c>
      <c r="Q618">
        <f t="array" ref="Q618">INDEX(Items!C$2:C$1098,MATCH($O618,Items!$A$2:$A$1098,0))</f>
        <v>0</v>
      </c>
      <c r="R618">
        <f t="array" ref="R618">INDEX(Items!D$2:D$1098,MATCH($O618,Items!$A$2:$A$1098,0))</f>
        <v>0</v>
      </c>
    </row>
    <row r="619" spans="1:18" ht="14.4" x14ac:dyDescent="0.3">
      <c r="A619">
        <f t="shared" si="70"/>
        <v>1</v>
      </c>
      <c r="B619" s="10" t="str">
        <f t="shared" si="71"/>
        <v/>
      </c>
      <c r="C619" s="2">
        <f t="shared" si="72"/>
        <v>1</v>
      </c>
      <c r="D619" s="3"/>
      <c r="E619" s="2"/>
      <c r="F619" t="e">
        <f t="array" ref="F619">INDEX(Establishment!B$2:B$1047,MATCH($E619,Establishment!$A$2:$A$1047,0))</f>
        <v>#N/A</v>
      </c>
      <c r="G619" t="e">
        <f t="array" ref="G619">INDEX(Establishment!C$2:C$1047,MATCH($E619,Establishment!$A$2:$A$1047,0))</f>
        <v>#N/A</v>
      </c>
      <c r="H619" t="s">
        <v>20</v>
      </c>
      <c r="I619" s="4"/>
      <c r="J619" t="s">
        <v>20</v>
      </c>
      <c r="L619" s="4"/>
      <c r="M619" s="4">
        <f t="shared" si="73"/>
        <v>0</v>
      </c>
      <c r="N619" s="4">
        <f t="shared" si="74"/>
        <v>0</v>
      </c>
      <c r="O619" t="s">
        <v>20</v>
      </c>
      <c r="P619">
        <f t="array" ref="P619">INDEX(Items!B$2:B$1098,MATCH($O619,Items!$A$2:$A$1098,0))</f>
        <v>0</v>
      </c>
      <c r="Q619">
        <f t="array" ref="Q619">INDEX(Items!C$2:C$1098,MATCH($O619,Items!$A$2:$A$1098,0))</f>
        <v>0</v>
      </c>
      <c r="R619">
        <f t="array" ref="R619">INDEX(Items!D$2:D$1098,MATCH($O619,Items!$A$2:$A$1098,0))</f>
        <v>0</v>
      </c>
    </row>
    <row r="620" spans="1:18" ht="14.4" x14ac:dyDescent="0.3">
      <c r="A620">
        <f t="shared" si="70"/>
        <v>1</v>
      </c>
      <c r="B620" s="10" t="str">
        <f t="shared" si="71"/>
        <v/>
      </c>
      <c r="C620" s="2">
        <f t="shared" si="72"/>
        <v>1</v>
      </c>
      <c r="D620" s="3"/>
      <c r="E620" s="2"/>
      <c r="F620" t="e">
        <f t="array" ref="F620">INDEX(Establishment!B$2:B$1047,MATCH($E620,Establishment!$A$2:$A$1047,0))</f>
        <v>#N/A</v>
      </c>
      <c r="G620" t="e">
        <f t="array" ref="G620">INDEX(Establishment!C$2:C$1047,MATCH($E620,Establishment!$A$2:$A$1047,0))</f>
        <v>#N/A</v>
      </c>
      <c r="H620" t="s">
        <v>20</v>
      </c>
      <c r="I620" s="4"/>
      <c r="J620" t="s">
        <v>20</v>
      </c>
      <c r="L620" s="4"/>
      <c r="M620" s="4">
        <f t="shared" si="73"/>
        <v>0</v>
      </c>
      <c r="N620" s="4">
        <f t="shared" si="74"/>
        <v>0</v>
      </c>
      <c r="O620" t="s">
        <v>20</v>
      </c>
      <c r="P620">
        <f t="array" ref="P620">INDEX(Items!B$2:B$1098,MATCH($O620,Items!$A$2:$A$1098,0))</f>
        <v>0</v>
      </c>
      <c r="Q620">
        <f t="array" ref="Q620">INDEX(Items!C$2:C$1098,MATCH($O620,Items!$A$2:$A$1098,0))</f>
        <v>0</v>
      </c>
      <c r="R620">
        <f t="array" ref="R620">INDEX(Items!D$2:D$1098,MATCH($O620,Items!$A$2:$A$1098,0))</f>
        <v>0</v>
      </c>
    </row>
    <row r="621" spans="1:18" ht="14.4" x14ac:dyDescent="0.3">
      <c r="A621">
        <f t="shared" si="70"/>
        <v>1</v>
      </c>
      <c r="B621" s="10" t="str">
        <f t="shared" si="71"/>
        <v/>
      </c>
      <c r="C621" s="2">
        <f t="shared" si="72"/>
        <v>1</v>
      </c>
      <c r="D621" s="3"/>
      <c r="E621" s="2"/>
      <c r="F621" t="e">
        <f t="array" ref="F621">INDEX(Establishment!B$2:B$1047,MATCH($E621,Establishment!$A$2:$A$1047,0))</f>
        <v>#N/A</v>
      </c>
      <c r="G621" t="e">
        <f t="array" ref="G621">INDEX(Establishment!C$2:C$1047,MATCH($E621,Establishment!$A$2:$A$1047,0))</f>
        <v>#N/A</v>
      </c>
      <c r="H621" t="s">
        <v>20</v>
      </c>
      <c r="I621" s="4"/>
      <c r="J621" t="s">
        <v>20</v>
      </c>
      <c r="L621" s="4"/>
      <c r="M621" s="4">
        <f t="shared" si="73"/>
        <v>0</v>
      </c>
      <c r="N621" s="4">
        <f t="shared" si="74"/>
        <v>0</v>
      </c>
      <c r="O621" t="s">
        <v>20</v>
      </c>
      <c r="P621">
        <f t="array" ref="P621">INDEX(Items!B$2:B$1098,MATCH($O621,Items!$A$2:$A$1098,0))</f>
        <v>0</v>
      </c>
      <c r="Q621">
        <f t="array" ref="Q621">INDEX(Items!C$2:C$1098,MATCH($O621,Items!$A$2:$A$1098,0))</f>
        <v>0</v>
      </c>
      <c r="R621">
        <f t="array" ref="R621">INDEX(Items!D$2:D$1098,MATCH($O621,Items!$A$2:$A$1098,0))</f>
        <v>0</v>
      </c>
    </row>
    <row r="622" spans="1:18" ht="14.4" x14ac:dyDescent="0.3">
      <c r="A622">
        <f t="shared" si="70"/>
        <v>1</v>
      </c>
      <c r="B622" s="10" t="str">
        <f t="shared" si="71"/>
        <v/>
      </c>
      <c r="C622" s="2">
        <f t="shared" si="72"/>
        <v>1</v>
      </c>
      <c r="D622" s="3"/>
      <c r="E622" s="2"/>
      <c r="F622" t="e">
        <f t="array" ref="F622">INDEX(Establishment!B$2:B$1047,MATCH($E622,Establishment!$A$2:$A$1047,0))</f>
        <v>#N/A</v>
      </c>
      <c r="G622" t="e">
        <f t="array" ref="G622">INDEX(Establishment!C$2:C$1047,MATCH($E622,Establishment!$A$2:$A$1047,0))</f>
        <v>#N/A</v>
      </c>
      <c r="H622" t="s">
        <v>20</v>
      </c>
      <c r="I622" s="4"/>
      <c r="J622" t="s">
        <v>20</v>
      </c>
      <c r="L622" s="4"/>
      <c r="M622" s="4">
        <f t="shared" si="73"/>
        <v>0</v>
      </c>
      <c r="N622" s="4">
        <f t="shared" si="74"/>
        <v>0</v>
      </c>
      <c r="O622" t="s">
        <v>20</v>
      </c>
      <c r="P622">
        <f t="array" ref="P622">INDEX(Items!B$2:B$1098,MATCH($O622,Items!$A$2:$A$1098,0))</f>
        <v>0</v>
      </c>
      <c r="Q622">
        <f t="array" ref="Q622">INDEX(Items!C$2:C$1098,MATCH($O622,Items!$A$2:$A$1098,0))</f>
        <v>0</v>
      </c>
      <c r="R622">
        <f t="array" ref="R622">INDEX(Items!D$2:D$1098,MATCH($O622,Items!$A$2:$A$1098,0))</f>
        <v>0</v>
      </c>
    </row>
    <row r="623" spans="1:18" ht="14.4" x14ac:dyDescent="0.3">
      <c r="A623">
        <f t="shared" si="70"/>
        <v>1</v>
      </c>
      <c r="B623" s="10" t="str">
        <f t="shared" si="71"/>
        <v/>
      </c>
      <c r="C623" s="2">
        <f t="shared" si="72"/>
        <v>1</v>
      </c>
      <c r="D623" s="3"/>
      <c r="E623" s="2"/>
      <c r="F623" t="e">
        <f t="array" ref="F623">INDEX(Establishment!B$2:B$1047,MATCH($E623,Establishment!$A$2:$A$1047,0))</f>
        <v>#N/A</v>
      </c>
      <c r="G623" t="e">
        <f t="array" ref="G623">INDEX(Establishment!C$2:C$1047,MATCH($E623,Establishment!$A$2:$A$1047,0))</f>
        <v>#N/A</v>
      </c>
      <c r="H623" t="s">
        <v>20</v>
      </c>
      <c r="I623" s="4"/>
      <c r="J623" t="s">
        <v>20</v>
      </c>
      <c r="L623" s="4"/>
      <c r="M623" s="4">
        <f t="shared" si="73"/>
        <v>0</v>
      </c>
      <c r="N623" s="4">
        <f t="shared" si="74"/>
        <v>0</v>
      </c>
      <c r="O623" t="s">
        <v>20</v>
      </c>
      <c r="P623">
        <f t="array" ref="P623">INDEX(Items!B$2:B$1098,MATCH($O623,Items!$A$2:$A$1098,0))</f>
        <v>0</v>
      </c>
      <c r="Q623">
        <f t="array" ref="Q623">INDEX(Items!C$2:C$1098,MATCH($O623,Items!$A$2:$A$1098,0))</f>
        <v>0</v>
      </c>
      <c r="R623">
        <f t="array" ref="R623">INDEX(Items!D$2:D$1098,MATCH($O623,Items!$A$2:$A$1098,0))</f>
        <v>0</v>
      </c>
    </row>
    <row r="624" spans="1:18" ht="14.4" x14ac:dyDescent="0.3">
      <c r="A624">
        <f t="shared" si="70"/>
        <v>1</v>
      </c>
      <c r="B624" s="10" t="str">
        <f t="shared" si="71"/>
        <v/>
      </c>
      <c r="C624" s="2">
        <f t="shared" si="72"/>
        <v>1</v>
      </c>
      <c r="D624" s="3"/>
      <c r="E624" s="2"/>
      <c r="F624" t="e">
        <f t="array" ref="F624">INDEX(Establishment!B$2:B$1047,MATCH($E624,Establishment!$A$2:$A$1047,0))</f>
        <v>#N/A</v>
      </c>
      <c r="G624" t="e">
        <f t="array" ref="G624">INDEX(Establishment!C$2:C$1047,MATCH($E624,Establishment!$A$2:$A$1047,0))</f>
        <v>#N/A</v>
      </c>
      <c r="H624" t="s">
        <v>20</v>
      </c>
      <c r="I624" s="4"/>
      <c r="J624" t="s">
        <v>20</v>
      </c>
      <c r="L624" s="4"/>
      <c r="M624" s="4">
        <f t="shared" si="73"/>
        <v>0</v>
      </c>
      <c r="N624" s="4">
        <f t="shared" si="74"/>
        <v>0</v>
      </c>
      <c r="O624" t="s">
        <v>20</v>
      </c>
      <c r="P624">
        <f t="array" ref="P624">INDEX(Items!B$2:B$1098,MATCH($O624,Items!$A$2:$A$1098,0))</f>
        <v>0</v>
      </c>
      <c r="Q624">
        <f t="array" ref="Q624">INDEX(Items!C$2:C$1098,MATCH($O624,Items!$A$2:$A$1098,0))</f>
        <v>0</v>
      </c>
      <c r="R624">
        <f t="array" ref="R624">INDEX(Items!D$2:D$1098,MATCH($O624,Items!$A$2:$A$1098,0))</f>
        <v>0</v>
      </c>
    </row>
    <row r="625" spans="1:18" ht="14.4" x14ac:dyDescent="0.3">
      <c r="A625">
        <f t="shared" si="70"/>
        <v>1</v>
      </c>
      <c r="B625" s="10" t="str">
        <f t="shared" si="71"/>
        <v/>
      </c>
      <c r="C625" s="2">
        <f t="shared" si="72"/>
        <v>1</v>
      </c>
      <c r="D625" s="3"/>
      <c r="E625" s="2"/>
      <c r="F625" t="e">
        <f t="array" ref="F625">INDEX(Establishment!B$2:B$1047,MATCH($E625,Establishment!$A$2:$A$1047,0))</f>
        <v>#N/A</v>
      </c>
      <c r="G625" t="e">
        <f t="array" ref="G625">INDEX(Establishment!C$2:C$1047,MATCH($E625,Establishment!$A$2:$A$1047,0))</f>
        <v>#N/A</v>
      </c>
      <c r="H625" t="s">
        <v>20</v>
      </c>
      <c r="I625" s="4"/>
      <c r="J625" t="s">
        <v>20</v>
      </c>
      <c r="L625" s="4"/>
      <c r="M625" s="4">
        <f t="shared" si="73"/>
        <v>0</v>
      </c>
      <c r="N625" s="4">
        <f t="shared" si="74"/>
        <v>0</v>
      </c>
      <c r="O625" t="s">
        <v>20</v>
      </c>
      <c r="P625">
        <f t="array" ref="P625">INDEX(Items!B$2:B$1098,MATCH($O625,Items!$A$2:$A$1098,0))</f>
        <v>0</v>
      </c>
      <c r="Q625">
        <f t="array" ref="Q625">INDEX(Items!C$2:C$1098,MATCH($O625,Items!$A$2:$A$1098,0))</f>
        <v>0</v>
      </c>
      <c r="R625">
        <f t="array" ref="R625">INDEX(Items!D$2:D$1098,MATCH($O625,Items!$A$2:$A$1098,0))</f>
        <v>0</v>
      </c>
    </row>
    <row r="626" spans="1:18" ht="14.4" x14ac:dyDescent="0.3">
      <c r="A626">
        <f t="shared" si="70"/>
        <v>1</v>
      </c>
      <c r="B626" s="10" t="str">
        <f t="shared" si="71"/>
        <v/>
      </c>
      <c r="C626" s="2">
        <f t="shared" si="72"/>
        <v>1</v>
      </c>
      <c r="D626" s="3"/>
      <c r="E626" s="2"/>
      <c r="F626" t="e">
        <f t="array" ref="F626">INDEX(Establishment!B$2:B$1047,MATCH($E626,Establishment!$A$2:$A$1047,0))</f>
        <v>#N/A</v>
      </c>
      <c r="G626" t="e">
        <f t="array" ref="G626">INDEX(Establishment!C$2:C$1047,MATCH($E626,Establishment!$A$2:$A$1047,0))</f>
        <v>#N/A</v>
      </c>
      <c r="H626" t="s">
        <v>20</v>
      </c>
      <c r="I626" s="4"/>
      <c r="J626" t="s">
        <v>20</v>
      </c>
      <c r="L626" s="4"/>
      <c r="M626" s="4">
        <f t="shared" si="73"/>
        <v>0</v>
      </c>
      <c r="N626" s="4">
        <f t="shared" si="74"/>
        <v>0</v>
      </c>
      <c r="O626" t="s">
        <v>20</v>
      </c>
      <c r="P626">
        <f t="array" ref="P626">INDEX(Items!B$2:B$1098,MATCH($O626,Items!$A$2:$A$1098,0))</f>
        <v>0</v>
      </c>
      <c r="Q626">
        <f t="array" ref="Q626">INDEX(Items!C$2:C$1098,MATCH($O626,Items!$A$2:$A$1098,0))</f>
        <v>0</v>
      </c>
      <c r="R626">
        <f t="array" ref="R626">INDEX(Items!D$2:D$1098,MATCH($O626,Items!$A$2:$A$1098,0))</f>
        <v>0</v>
      </c>
    </row>
    <row r="627" spans="1:18" ht="14.4" x14ac:dyDescent="0.3">
      <c r="A627">
        <f t="shared" si="70"/>
        <v>1</v>
      </c>
      <c r="B627" s="10" t="str">
        <f t="shared" si="71"/>
        <v/>
      </c>
      <c r="C627" s="2">
        <f t="shared" si="72"/>
        <v>1</v>
      </c>
      <c r="D627" s="3"/>
      <c r="E627" s="2"/>
      <c r="F627" t="e">
        <f t="array" ref="F627">INDEX(Establishment!B$2:B$1047,MATCH($E627,Establishment!$A$2:$A$1047,0))</f>
        <v>#N/A</v>
      </c>
      <c r="G627" t="e">
        <f t="array" ref="G627">INDEX(Establishment!C$2:C$1047,MATCH($E627,Establishment!$A$2:$A$1047,0))</f>
        <v>#N/A</v>
      </c>
      <c r="H627" t="s">
        <v>20</v>
      </c>
      <c r="I627" s="4"/>
      <c r="J627" t="s">
        <v>20</v>
      </c>
      <c r="L627" s="4"/>
      <c r="M627" s="4">
        <f t="shared" si="73"/>
        <v>0</v>
      </c>
      <c r="N627" s="4">
        <f t="shared" si="74"/>
        <v>0</v>
      </c>
      <c r="O627" t="s">
        <v>20</v>
      </c>
      <c r="P627">
        <f t="array" ref="P627">INDEX(Items!B$2:B$1098,MATCH($O627,Items!$A$2:$A$1098,0))</f>
        <v>0</v>
      </c>
      <c r="Q627">
        <f t="array" ref="Q627">INDEX(Items!C$2:C$1098,MATCH($O627,Items!$A$2:$A$1098,0))</f>
        <v>0</v>
      </c>
      <c r="R627">
        <f t="array" ref="R627">INDEX(Items!D$2:D$1098,MATCH($O627,Items!$A$2:$A$1098,0))</f>
        <v>0</v>
      </c>
    </row>
    <row r="628" spans="1:18" ht="14.4" x14ac:dyDescent="0.3">
      <c r="A628">
        <f t="shared" si="70"/>
        <v>1</v>
      </c>
      <c r="B628" s="10" t="str">
        <f t="shared" si="71"/>
        <v/>
      </c>
      <c r="C628" s="2">
        <f t="shared" si="72"/>
        <v>1</v>
      </c>
      <c r="D628" s="3"/>
      <c r="E628" s="2"/>
      <c r="F628" t="e">
        <f t="array" ref="F628">INDEX(Establishment!B$2:B$1047,MATCH($E628,Establishment!$A$2:$A$1047,0))</f>
        <v>#N/A</v>
      </c>
      <c r="G628" t="e">
        <f t="array" ref="G628">INDEX(Establishment!C$2:C$1047,MATCH($E628,Establishment!$A$2:$A$1047,0))</f>
        <v>#N/A</v>
      </c>
      <c r="H628" t="s">
        <v>20</v>
      </c>
      <c r="I628" s="4"/>
      <c r="J628" t="s">
        <v>20</v>
      </c>
      <c r="L628" s="4"/>
      <c r="M628" s="4">
        <f t="shared" si="73"/>
        <v>0</v>
      </c>
      <c r="N628" s="4">
        <f t="shared" si="74"/>
        <v>0</v>
      </c>
      <c r="O628" t="s">
        <v>20</v>
      </c>
      <c r="P628">
        <f t="array" ref="P628">INDEX(Items!B$2:B$1098,MATCH($O628,Items!$A$2:$A$1098,0))</f>
        <v>0</v>
      </c>
      <c r="Q628">
        <f t="array" ref="Q628">INDEX(Items!C$2:C$1098,MATCH($O628,Items!$A$2:$A$1098,0))</f>
        <v>0</v>
      </c>
      <c r="R628">
        <f t="array" ref="R628">INDEX(Items!D$2:D$1098,MATCH($O628,Items!$A$2:$A$1098,0))</f>
        <v>0</v>
      </c>
    </row>
    <row r="629" spans="1:18" ht="14.4" x14ac:dyDescent="0.3">
      <c r="A629">
        <f t="shared" si="70"/>
        <v>1</v>
      </c>
      <c r="B629" s="10" t="str">
        <f t="shared" si="71"/>
        <v/>
      </c>
      <c r="C629" s="2">
        <f t="shared" si="72"/>
        <v>1</v>
      </c>
      <c r="D629" s="3"/>
      <c r="E629" s="2"/>
      <c r="F629" t="e">
        <f t="array" ref="F629">INDEX(Establishment!B$2:B$1047,MATCH($E629,Establishment!$A$2:$A$1047,0))</f>
        <v>#N/A</v>
      </c>
      <c r="G629" t="e">
        <f t="array" ref="G629">INDEX(Establishment!C$2:C$1047,MATCH($E629,Establishment!$A$2:$A$1047,0))</f>
        <v>#N/A</v>
      </c>
      <c r="H629" t="s">
        <v>20</v>
      </c>
      <c r="I629" s="4"/>
      <c r="J629" t="s">
        <v>20</v>
      </c>
      <c r="L629" s="4"/>
      <c r="M629" s="4">
        <f t="shared" si="73"/>
        <v>0</v>
      </c>
      <c r="N629" s="4">
        <f t="shared" si="74"/>
        <v>0</v>
      </c>
      <c r="O629" t="s">
        <v>20</v>
      </c>
      <c r="P629">
        <f t="array" ref="P629">INDEX(Items!B$2:B$1098,MATCH($O629,Items!$A$2:$A$1098,0))</f>
        <v>0</v>
      </c>
      <c r="Q629">
        <f t="array" ref="Q629">INDEX(Items!C$2:C$1098,MATCH($O629,Items!$A$2:$A$1098,0))</f>
        <v>0</v>
      </c>
      <c r="R629">
        <f t="array" ref="R629">INDEX(Items!D$2:D$1098,MATCH($O629,Items!$A$2:$A$1098,0))</f>
        <v>0</v>
      </c>
    </row>
    <row r="630" spans="1:18" ht="14.4" x14ac:dyDescent="0.3">
      <c r="A630">
        <f t="shared" si="70"/>
        <v>1</v>
      </c>
      <c r="B630" s="10" t="str">
        <f t="shared" si="71"/>
        <v/>
      </c>
      <c r="C630" s="2">
        <f t="shared" si="72"/>
        <v>1</v>
      </c>
      <c r="D630" s="3"/>
      <c r="E630" s="2"/>
      <c r="F630" t="e">
        <f t="array" ref="F630">INDEX(Establishment!B$2:B$1047,MATCH($E630,Establishment!$A$2:$A$1047,0))</f>
        <v>#N/A</v>
      </c>
      <c r="G630" t="e">
        <f t="array" ref="G630">INDEX(Establishment!C$2:C$1047,MATCH($E630,Establishment!$A$2:$A$1047,0))</f>
        <v>#N/A</v>
      </c>
      <c r="H630" t="s">
        <v>20</v>
      </c>
      <c r="I630" s="4"/>
      <c r="J630" t="s">
        <v>20</v>
      </c>
      <c r="L630" s="4"/>
      <c r="M630" s="4">
        <f t="shared" si="73"/>
        <v>0</v>
      </c>
      <c r="N630" s="4">
        <f t="shared" si="74"/>
        <v>0</v>
      </c>
      <c r="O630" t="s">
        <v>20</v>
      </c>
      <c r="P630">
        <f t="array" ref="P630">INDEX(Items!B$2:B$1098,MATCH($O630,Items!$A$2:$A$1098,0))</f>
        <v>0</v>
      </c>
      <c r="Q630">
        <f t="array" ref="Q630">INDEX(Items!C$2:C$1098,MATCH($O630,Items!$A$2:$A$1098,0))</f>
        <v>0</v>
      </c>
      <c r="R630">
        <f t="array" ref="R630">INDEX(Items!D$2:D$1098,MATCH($O630,Items!$A$2:$A$1098,0))</f>
        <v>0</v>
      </c>
    </row>
    <row r="631" spans="1:18" ht="14.4" x14ac:dyDescent="0.3">
      <c r="A631">
        <f t="shared" si="70"/>
        <v>1</v>
      </c>
      <c r="B631" s="10" t="str">
        <f t="shared" si="71"/>
        <v/>
      </c>
      <c r="C631" s="2">
        <f t="shared" si="72"/>
        <v>1</v>
      </c>
      <c r="D631" s="3"/>
      <c r="E631" s="2"/>
      <c r="F631" t="e">
        <f t="array" ref="F631">INDEX(Establishment!B$2:B$1047,MATCH($E631,Establishment!$A$2:$A$1047,0))</f>
        <v>#N/A</v>
      </c>
      <c r="G631" t="e">
        <f t="array" ref="G631">INDEX(Establishment!C$2:C$1047,MATCH($E631,Establishment!$A$2:$A$1047,0))</f>
        <v>#N/A</v>
      </c>
      <c r="H631" t="s">
        <v>20</v>
      </c>
      <c r="I631" s="4"/>
      <c r="J631" t="s">
        <v>20</v>
      </c>
      <c r="L631" s="4"/>
      <c r="M631" s="4">
        <f t="shared" si="73"/>
        <v>0</v>
      </c>
      <c r="N631" s="4">
        <f t="shared" si="74"/>
        <v>0</v>
      </c>
      <c r="O631" t="s">
        <v>20</v>
      </c>
      <c r="P631">
        <f t="array" ref="P631">INDEX(Items!B$2:B$1098,MATCH($O631,Items!$A$2:$A$1098,0))</f>
        <v>0</v>
      </c>
      <c r="Q631">
        <f t="array" ref="Q631">INDEX(Items!C$2:C$1098,MATCH($O631,Items!$A$2:$A$1098,0))</f>
        <v>0</v>
      </c>
      <c r="R631">
        <f t="array" ref="R631">INDEX(Items!D$2:D$1098,MATCH($O631,Items!$A$2:$A$1098,0))</f>
        <v>0</v>
      </c>
    </row>
    <row r="632" spans="1:18" ht="14.4" x14ac:dyDescent="0.3">
      <c r="A632">
        <f t="shared" si="70"/>
        <v>1</v>
      </c>
      <c r="B632" s="10" t="str">
        <f t="shared" si="71"/>
        <v/>
      </c>
      <c r="C632" s="2">
        <f t="shared" si="72"/>
        <v>1</v>
      </c>
      <c r="D632" s="3"/>
      <c r="E632" s="2"/>
      <c r="F632" t="e">
        <f t="array" ref="F632">INDEX(Establishment!B$2:B$1047,MATCH($E632,Establishment!$A$2:$A$1047,0))</f>
        <v>#N/A</v>
      </c>
      <c r="G632" t="e">
        <f t="array" ref="G632">INDEX(Establishment!C$2:C$1047,MATCH($E632,Establishment!$A$2:$A$1047,0))</f>
        <v>#N/A</v>
      </c>
      <c r="H632" t="s">
        <v>20</v>
      </c>
      <c r="I632" s="4"/>
      <c r="J632" t="s">
        <v>20</v>
      </c>
      <c r="L632" s="4"/>
      <c r="M632" s="4">
        <f t="shared" si="73"/>
        <v>0</v>
      </c>
      <c r="N632" s="4">
        <f t="shared" si="74"/>
        <v>0</v>
      </c>
      <c r="O632" t="s">
        <v>20</v>
      </c>
      <c r="P632">
        <f t="array" ref="P632">INDEX(Items!B$2:B$1098,MATCH($O632,Items!$A$2:$A$1098,0))</f>
        <v>0</v>
      </c>
      <c r="Q632">
        <f t="array" ref="Q632">INDEX(Items!C$2:C$1098,MATCH($O632,Items!$A$2:$A$1098,0))</f>
        <v>0</v>
      </c>
      <c r="R632">
        <f t="array" ref="R632">INDEX(Items!D$2:D$1098,MATCH($O632,Items!$A$2:$A$1098,0))</f>
        <v>0</v>
      </c>
    </row>
    <row r="633" spans="1:18" ht="14.4" x14ac:dyDescent="0.3">
      <c r="A633">
        <f t="shared" si="70"/>
        <v>1</v>
      </c>
      <c r="B633" s="10" t="str">
        <f t="shared" si="71"/>
        <v/>
      </c>
      <c r="C633" s="2">
        <f t="shared" si="72"/>
        <v>1</v>
      </c>
      <c r="D633" s="3"/>
      <c r="E633" s="2"/>
      <c r="F633" t="e">
        <f t="array" ref="F633">INDEX(Establishment!B$2:B$1047,MATCH($E633,Establishment!$A$2:$A$1047,0))</f>
        <v>#N/A</v>
      </c>
      <c r="G633" t="e">
        <f t="array" ref="G633">INDEX(Establishment!C$2:C$1047,MATCH($E633,Establishment!$A$2:$A$1047,0))</f>
        <v>#N/A</v>
      </c>
      <c r="H633" t="s">
        <v>20</v>
      </c>
      <c r="I633" s="4"/>
      <c r="J633" t="s">
        <v>20</v>
      </c>
      <c r="L633" s="4"/>
      <c r="M633" s="4">
        <f t="shared" si="73"/>
        <v>0</v>
      </c>
      <c r="N633" s="4">
        <f t="shared" si="74"/>
        <v>0</v>
      </c>
      <c r="O633" t="s">
        <v>20</v>
      </c>
      <c r="P633">
        <f t="array" ref="P633">INDEX(Items!B$2:B$1098,MATCH($O633,Items!$A$2:$A$1098,0))</f>
        <v>0</v>
      </c>
      <c r="Q633">
        <f t="array" ref="Q633">INDEX(Items!C$2:C$1098,MATCH($O633,Items!$A$2:$A$1098,0))</f>
        <v>0</v>
      </c>
      <c r="R633">
        <f t="array" ref="R633">INDEX(Items!D$2:D$1098,MATCH($O633,Items!$A$2:$A$1098,0))</f>
        <v>0</v>
      </c>
    </row>
    <row r="634" spans="1:18" ht="14.4" x14ac:dyDescent="0.3">
      <c r="A634">
        <f t="shared" si="70"/>
        <v>1</v>
      </c>
      <c r="B634" s="10" t="str">
        <f t="shared" si="71"/>
        <v/>
      </c>
      <c r="C634" s="2">
        <f t="shared" si="72"/>
        <v>1</v>
      </c>
      <c r="D634" s="3"/>
      <c r="E634" s="2"/>
      <c r="F634" t="e">
        <f t="array" ref="F634">INDEX(Establishment!B$2:B$1047,MATCH($E634,Establishment!$A$2:$A$1047,0))</f>
        <v>#N/A</v>
      </c>
      <c r="G634" t="e">
        <f t="array" ref="G634">INDEX(Establishment!C$2:C$1047,MATCH($E634,Establishment!$A$2:$A$1047,0))</f>
        <v>#N/A</v>
      </c>
      <c r="H634" t="s">
        <v>20</v>
      </c>
      <c r="I634" s="4"/>
      <c r="J634" t="s">
        <v>20</v>
      </c>
      <c r="L634" s="4"/>
      <c r="M634" s="4">
        <f t="shared" si="73"/>
        <v>0</v>
      </c>
      <c r="N634" s="4">
        <f t="shared" si="74"/>
        <v>0</v>
      </c>
      <c r="O634" t="s">
        <v>20</v>
      </c>
      <c r="P634">
        <f t="array" ref="P634">INDEX(Items!B$2:B$1098,MATCH($O634,Items!$A$2:$A$1098,0))</f>
        <v>0</v>
      </c>
      <c r="Q634">
        <f t="array" ref="Q634">INDEX(Items!C$2:C$1098,MATCH($O634,Items!$A$2:$A$1098,0))</f>
        <v>0</v>
      </c>
      <c r="R634">
        <f t="array" ref="R634">INDEX(Items!D$2:D$1098,MATCH($O634,Items!$A$2:$A$1098,0))</f>
        <v>0</v>
      </c>
    </row>
    <row r="635" spans="1:18" ht="14.4" x14ac:dyDescent="0.3">
      <c r="A635">
        <f t="shared" si="70"/>
        <v>1</v>
      </c>
      <c r="B635" s="10" t="str">
        <f t="shared" si="71"/>
        <v/>
      </c>
      <c r="C635" s="2">
        <f t="shared" si="72"/>
        <v>1</v>
      </c>
      <c r="D635" s="3"/>
      <c r="E635" s="2"/>
      <c r="F635" t="e">
        <f t="array" ref="F635">INDEX(Establishment!B$2:B$1047,MATCH($E635,Establishment!$A$2:$A$1047,0))</f>
        <v>#N/A</v>
      </c>
      <c r="G635" t="e">
        <f t="array" ref="G635">INDEX(Establishment!C$2:C$1047,MATCH($E635,Establishment!$A$2:$A$1047,0))</f>
        <v>#N/A</v>
      </c>
      <c r="H635" t="s">
        <v>20</v>
      </c>
      <c r="I635" s="4"/>
      <c r="J635" t="s">
        <v>20</v>
      </c>
      <c r="L635" s="4"/>
      <c r="M635" s="4">
        <f t="shared" si="73"/>
        <v>0</v>
      </c>
      <c r="N635" s="4">
        <f t="shared" si="74"/>
        <v>0</v>
      </c>
      <c r="O635" t="s">
        <v>20</v>
      </c>
      <c r="P635">
        <f t="array" ref="P635">INDEX(Items!B$2:B$1098,MATCH($O635,Items!$A$2:$A$1098,0))</f>
        <v>0</v>
      </c>
      <c r="Q635">
        <f t="array" ref="Q635">INDEX(Items!C$2:C$1098,MATCH($O635,Items!$A$2:$A$1098,0))</f>
        <v>0</v>
      </c>
      <c r="R635">
        <f t="array" ref="R635">INDEX(Items!D$2:D$1098,MATCH($O635,Items!$A$2:$A$1098,0))</f>
        <v>0</v>
      </c>
    </row>
    <row r="636" spans="1:18" ht="14.4" x14ac:dyDescent="0.3">
      <c r="A636">
        <f t="shared" si="70"/>
        <v>1</v>
      </c>
      <c r="B636" s="10" t="str">
        <f t="shared" si="71"/>
        <v/>
      </c>
      <c r="C636" s="2">
        <f t="shared" si="72"/>
        <v>1</v>
      </c>
      <c r="D636" s="3"/>
      <c r="E636" s="2"/>
      <c r="F636" t="e">
        <f t="array" ref="F636">INDEX(Establishment!B$2:B$1047,MATCH($E636,Establishment!$A$2:$A$1047,0))</f>
        <v>#N/A</v>
      </c>
      <c r="G636" t="e">
        <f t="array" ref="G636">INDEX(Establishment!C$2:C$1047,MATCH($E636,Establishment!$A$2:$A$1047,0))</f>
        <v>#N/A</v>
      </c>
      <c r="H636" t="s">
        <v>20</v>
      </c>
      <c r="I636" s="4"/>
      <c r="J636" t="s">
        <v>20</v>
      </c>
      <c r="L636" s="4"/>
      <c r="M636" s="4">
        <f t="shared" si="73"/>
        <v>0</v>
      </c>
      <c r="N636" s="4">
        <f t="shared" si="74"/>
        <v>0</v>
      </c>
      <c r="O636" t="s">
        <v>20</v>
      </c>
      <c r="P636">
        <f t="array" ref="P636">INDEX(Items!B$2:B$1098,MATCH($O636,Items!$A$2:$A$1098,0))</f>
        <v>0</v>
      </c>
      <c r="Q636">
        <f t="array" ref="Q636">INDEX(Items!C$2:C$1098,MATCH($O636,Items!$A$2:$A$1098,0))</f>
        <v>0</v>
      </c>
      <c r="R636">
        <f t="array" ref="R636">INDEX(Items!D$2:D$1098,MATCH($O636,Items!$A$2:$A$1098,0))</f>
        <v>0</v>
      </c>
    </row>
    <row r="637" spans="1:18" ht="14.4" x14ac:dyDescent="0.3">
      <c r="A637">
        <f t="shared" si="70"/>
        <v>1</v>
      </c>
      <c r="B637" s="10" t="str">
        <f t="shared" si="71"/>
        <v/>
      </c>
      <c r="C637" s="2">
        <f t="shared" si="72"/>
        <v>1</v>
      </c>
      <c r="D637" s="3"/>
      <c r="E637" s="2"/>
      <c r="F637" t="e">
        <f t="array" ref="F637">INDEX(Establishment!B$2:B$1047,MATCH($E637,Establishment!$A$2:$A$1047,0))</f>
        <v>#N/A</v>
      </c>
      <c r="G637" t="e">
        <f t="array" ref="G637">INDEX(Establishment!C$2:C$1047,MATCH($E637,Establishment!$A$2:$A$1047,0))</f>
        <v>#N/A</v>
      </c>
      <c r="H637" t="s">
        <v>20</v>
      </c>
      <c r="I637" s="4"/>
      <c r="J637" t="s">
        <v>20</v>
      </c>
      <c r="L637" s="4"/>
      <c r="M637" s="4">
        <f t="shared" si="73"/>
        <v>0</v>
      </c>
      <c r="N637" s="4">
        <f t="shared" si="74"/>
        <v>0</v>
      </c>
      <c r="O637" t="s">
        <v>20</v>
      </c>
      <c r="P637">
        <f t="array" ref="P637">INDEX(Items!B$2:B$1098,MATCH($O637,Items!$A$2:$A$1098,0))</f>
        <v>0</v>
      </c>
      <c r="Q637">
        <f t="array" ref="Q637">INDEX(Items!C$2:C$1098,MATCH($O637,Items!$A$2:$A$1098,0))</f>
        <v>0</v>
      </c>
      <c r="R637">
        <f t="array" ref="R637">INDEX(Items!D$2:D$1098,MATCH($O637,Items!$A$2:$A$1098,0))</f>
        <v>0</v>
      </c>
    </row>
    <row r="638" spans="1:18" ht="14.4" x14ac:dyDescent="0.3">
      <c r="A638">
        <f t="shared" si="70"/>
        <v>1</v>
      </c>
      <c r="B638" s="10" t="str">
        <f t="shared" si="71"/>
        <v/>
      </c>
      <c r="C638" s="2">
        <f t="shared" si="72"/>
        <v>1</v>
      </c>
      <c r="D638" s="3"/>
      <c r="E638" s="2"/>
      <c r="F638" t="e">
        <f t="array" ref="F638">INDEX(Establishment!B$2:B$1047,MATCH($E638,Establishment!$A$2:$A$1047,0))</f>
        <v>#N/A</v>
      </c>
      <c r="G638" t="e">
        <f t="array" ref="G638">INDEX(Establishment!C$2:C$1047,MATCH($E638,Establishment!$A$2:$A$1047,0))</f>
        <v>#N/A</v>
      </c>
      <c r="H638" t="s">
        <v>20</v>
      </c>
      <c r="I638" s="4"/>
      <c r="J638" t="s">
        <v>20</v>
      </c>
      <c r="L638" s="4"/>
      <c r="M638" s="4">
        <f t="shared" si="73"/>
        <v>0</v>
      </c>
      <c r="N638" s="4">
        <f t="shared" si="74"/>
        <v>0</v>
      </c>
      <c r="O638" t="s">
        <v>20</v>
      </c>
      <c r="P638">
        <f t="array" ref="P638">INDEX(Items!B$2:B$1098,MATCH($O638,Items!$A$2:$A$1098,0))</f>
        <v>0</v>
      </c>
      <c r="Q638">
        <f t="array" ref="Q638">INDEX(Items!C$2:C$1098,MATCH($O638,Items!$A$2:$A$1098,0))</f>
        <v>0</v>
      </c>
      <c r="R638">
        <f t="array" ref="R638">INDEX(Items!D$2:D$1098,MATCH($O638,Items!$A$2:$A$1098,0))</f>
        <v>0</v>
      </c>
    </row>
    <row r="639" spans="1:18" ht="14.4" x14ac:dyDescent="0.3">
      <c r="A639">
        <f t="shared" si="70"/>
        <v>1</v>
      </c>
      <c r="B639" s="10" t="str">
        <f t="shared" si="71"/>
        <v/>
      </c>
      <c r="C639" s="2">
        <f t="shared" si="72"/>
        <v>1</v>
      </c>
      <c r="D639" s="3"/>
      <c r="E639" s="2"/>
      <c r="F639" t="e">
        <f t="array" ref="F639">INDEX(Establishment!B$2:B$1047,MATCH($E639,Establishment!$A$2:$A$1047,0))</f>
        <v>#N/A</v>
      </c>
      <c r="G639" t="e">
        <f t="array" ref="G639">INDEX(Establishment!C$2:C$1047,MATCH($E639,Establishment!$A$2:$A$1047,0))</f>
        <v>#N/A</v>
      </c>
      <c r="H639" t="s">
        <v>20</v>
      </c>
      <c r="I639" s="4"/>
      <c r="J639" t="s">
        <v>20</v>
      </c>
      <c r="L639" s="4"/>
      <c r="M639" s="4">
        <f t="shared" si="73"/>
        <v>0</v>
      </c>
      <c r="N639" s="4">
        <f t="shared" si="74"/>
        <v>0</v>
      </c>
      <c r="O639" t="s">
        <v>20</v>
      </c>
      <c r="P639">
        <f t="array" ref="P639">INDEX(Items!B$2:B$1098,MATCH($O639,Items!$A$2:$A$1098,0))</f>
        <v>0</v>
      </c>
      <c r="Q639">
        <f t="array" ref="Q639">INDEX(Items!C$2:C$1098,MATCH($O639,Items!$A$2:$A$1098,0))</f>
        <v>0</v>
      </c>
      <c r="R639">
        <f t="array" ref="R639">INDEX(Items!D$2:D$1098,MATCH($O639,Items!$A$2:$A$1098,0))</f>
        <v>0</v>
      </c>
    </row>
    <row r="640" spans="1:18" ht="14.4" x14ac:dyDescent="0.3">
      <c r="A640">
        <f t="shared" si="70"/>
        <v>1</v>
      </c>
      <c r="B640" s="10" t="str">
        <f t="shared" si="71"/>
        <v/>
      </c>
      <c r="C640" s="2">
        <f t="shared" si="72"/>
        <v>1</v>
      </c>
      <c r="D640" s="3"/>
      <c r="E640" s="2"/>
      <c r="F640" t="e">
        <f t="array" ref="F640">INDEX(Establishment!B$2:B$1047,MATCH($E640,Establishment!$A$2:$A$1047,0))</f>
        <v>#N/A</v>
      </c>
      <c r="G640" t="e">
        <f t="array" ref="G640">INDEX(Establishment!C$2:C$1047,MATCH($E640,Establishment!$A$2:$A$1047,0))</f>
        <v>#N/A</v>
      </c>
      <c r="H640" t="s">
        <v>20</v>
      </c>
      <c r="I640" s="4"/>
      <c r="J640" t="s">
        <v>20</v>
      </c>
      <c r="L640" s="4"/>
      <c r="M640" s="4">
        <f t="shared" si="73"/>
        <v>0</v>
      </c>
      <c r="N640" s="4">
        <f t="shared" si="74"/>
        <v>0</v>
      </c>
      <c r="O640" t="s">
        <v>20</v>
      </c>
      <c r="P640">
        <f t="array" ref="P640">INDEX(Items!B$2:B$1098,MATCH($O640,Items!$A$2:$A$1098,0))</f>
        <v>0</v>
      </c>
      <c r="Q640">
        <f t="array" ref="Q640">INDEX(Items!C$2:C$1098,MATCH($O640,Items!$A$2:$A$1098,0))</f>
        <v>0</v>
      </c>
      <c r="R640">
        <f t="array" ref="R640">INDEX(Items!D$2:D$1098,MATCH($O640,Items!$A$2:$A$1098,0))</f>
        <v>0</v>
      </c>
    </row>
    <row r="641" spans="1:18" ht="14.4" x14ac:dyDescent="0.3">
      <c r="A641">
        <f t="shared" si="70"/>
        <v>1</v>
      </c>
      <c r="B641" s="10" t="str">
        <f t="shared" si="71"/>
        <v/>
      </c>
      <c r="C641" s="2">
        <f t="shared" si="72"/>
        <v>1</v>
      </c>
      <c r="D641" s="3"/>
      <c r="E641" s="2"/>
      <c r="F641" t="e">
        <f t="array" ref="F641">INDEX(Establishment!B$2:B$1047,MATCH($E641,Establishment!$A$2:$A$1047,0))</f>
        <v>#N/A</v>
      </c>
      <c r="G641" t="e">
        <f t="array" ref="G641">INDEX(Establishment!C$2:C$1047,MATCH($E641,Establishment!$A$2:$A$1047,0))</f>
        <v>#N/A</v>
      </c>
      <c r="H641" t="s">
        <v>20</v>
      </c>
      <c r="I641" s="4"/>
      <c r="J641" t="s">
        <v>20</v>
      </c>
      <c r="L641" s="4"/>
      <c r="M641" s="4">
        <f t="shared" si="73"/>
        <v>0</v>
      </c>
      <c r="N641" s="4">
        <f t="shared" si="74"/>
        <v>0</v>
      </c>
      <c r="O641" t="s">
        <v>20</v>
      </c>
      <c r="P641">
        <f t="array" ref="P641">INDEX(Items!B$2:B$1098,MATCH($O641,Items!$A$2:$A$1098,0))</f>
        <v>0</v>
      </c>
      <c r="Q641">
        <f t="array" ref="Q641">INDEX(Items!C$2:C$1098,MATCH($O641,Items!$A$2:$A$1098,0))</f>
        <v>0</v>
      </c>
      <c r="R641">
        <f t="array" ref="R641">INDEX(Items!D$2:D$1098,MATCH($O641,Items!$A$2:$A$1098,0))</f>
        <v>0</v>
      </c>
    </row>
    <row r="642" spans="1:18" ht="14.4" x14ac:dyDescent="0.3">
      <c r="A642">
        <f t="shared" si="70"/>
        <v>1</v>
      </c>
      <c r="B642" s="10" t="str">
        <f t="shared" si="71"/>
        <v/>
      </c>
      <c r="C642" s="2">
        <f t="shared" si="72"/>
        <v>1</v>
      </c>
      <c r="D642" s="3"/>
      <c r="E642" s="2"/>
      <c r="F642" t="e">
        <f t="array" ref="F642">INDEX(Establishment!B$2:B$1047,MATCH($E642,Establishment!$A$2:$A$1047,0))</f>
        <v>#N/A</v>
      </c>
      <c r="G642" t="e">
        <f t="array" ref="G642">INDEX(Establishment!C$2:C$1047,MATCH($E642,Establishment!$A$2:$A$1047,0))</f>
        <v>#N/A</v>
      </c>
      <c r="H642" t="s">
        <v>20</v>
      </c>
      <c r="I642" s="4"/>
      <c r="J642" t="s">
        <v>20</v>
      </c>
      <c r="L642" s="4"/>
      <c r="M642" s="4">
        <f t="shared" si="73"/>
        <v>0</v>
      </c>
      <c r="N642" s="4">
        <f t="shared" si="74"/>
        <v>0</v>
      </c>
      <c r="O642" t="s">
        <v>20</v>
      </c>
      <c r="P642">
        <f t="array" ref="P642">INDEX(Items!B$2:B$1098,MATCH($O642,Items!$A$2:$A$1098,0))</f>
        <v>0</v>
      </c>
      <c r="Q642">
        <f t="array" ref="Q642">INDEX(Items!C$2:C$1098,MATCH($O642,Items!$A$2:$A$1098,0))</f>
        <v>0</v>
      </c>
      <c r="R642">
        <f t="array" ref="R642">INDEX(Items!D$2:D$1098,MATCH($O642,Items!$A$2:$A$1098,0))</f>
        <v>0</v>
      </c>
    </row>
    <row r="643" spans="1:18" ht="14.4" x14ac:dyDescent="0.3">
      <c r="A643">
        <f t="shared" si="70"/>
        <v>1</v>
      </c>
      <c r="B643" s="10" t="str">
        <f t="shared" si="71"/>
        <v/>
      </c>
      <c r="C643" s="2">
        <f t="shared" si="72"/>
        <v>1</v>
      </c>
      <c r="D643" s="3"/>
      <c r="E643" s="2"/>
      <c r="F643" t="e">
        <f t="array" ref="F643">INDEX(Establishment!B$2:B$1047,MATCH($E643,Establishment!$A$2:$A$1047,0))</f>
        <v>#N/A</v>
      </c>
      <c r="G643" t="e">
        <f t="array" ref="G643">INDEX(Establishment!C$2:C$1047,MATCH($E643,Establishment!$A$2:$A$1047,0))</f>
        <v>#N/A</v>
      </c>
      <c r="H643" t="s">
        <v>20</v>
      </c>
      <c r="I643" s="4"/>
      <c r="J643" t="s">
        <v>20</v>
      </c>
      <c r="L643" s="4"/>
      <c r="M643" s="4">
        <f t="shared" si="73"/>
        <v>0</v>
      </c>
      <c r="N643" s="4">
        <f t="shared" si="74"/>
        <v>0</v>
      </c>
      <c r="O643" t="s">
        <v>20</v>
      </c>
      <c r="P643">
        <f t="array" ref="P643">INDEX(Items!B$2:B$1098,MATCH($O643,Items!$A$2:$A$1098,0))</f>
        <v>0</v>
      </c>
      <c r="Q643">
        <f t="array" ref="Q643">INDEX(Items!C$2:C$1098,MATCH($O643,Items!$A$2:$A$1098,0))</f>
        <v>0</v>
      </c>
      <c r="R643">
        <f t="array" ref="R643">INDEX(Items!D$2:D$1098,MATCH($O643,Items!$A$2:$A$1098,0))</f>
        <v>0</v>
      </c>
    </row>
    <row r="644" spans="1:18" ht="14.4" x14ac:dyDescent="0.3">
      <c r="A644">
        <f t="shared" si="70"/>
        <v>1</v>
      </c>
      <c r="B644" s="10" t="str">
        <f t="shared" si="71"/>
        <v/>
      </c>
      <c r="C644" s="2">
        <f t="shared" si="72"/>
        <v>1</v>
      </c>
      <c r="D644" s="3"/>
      <c r="E644" s="2"/>
      <c r="F644" t="e">
        <f t="array" ref="F644">INDEX(Establishment!B$2:B$1047,MATCH($E644,Establishment!$A$2:$A$1047,0))</f>
        <v>#N/A</v>
      </c>
      <c r="G644" t="e">
        <f t="array" ref="G644">INDEX(Establishment!C$2:C$1047,MATCH($E644,Establishment!$A$2:$A$1047,0))</f>
        <v>#N/A</v>
      </c>
      <c r="H644" t="s">
        <v>20</v>
      </c>
      <c r="I644" s="4"/>
      <c r="J644" t="s">
        <v>20</v>
      </c>
      <c r="L644" s="4"/>
      <c r="M644" s="4">
        <f t="shared" si="73"/>
        <v>0</v>
      </c>
      <c r="N644" s="4">
        <f t="shared" si="74"/>
        <v>0</v>
      </c>
      <c r="O644" t="s">
        <v>20</v>
      </c>
      <c r="P644">
        <f t="array" ref="P644">INDEX(Items!B$2:B$1098,MATCH($O644,Items!$A$2:$A$1098,0))</f>
        <v>0</v>
      </c>
      <c r="Q644">
        <f t="array" ref="Q644">INDEX(Items!C$2:C$1098,MATCH($O644,Items!$A$2:$A$1098,0))</f>
        <v>0</v>
      </c>
      <c r="R644">
        <f t="array" ref="R644">INDEX(Items!D$2:D$1098,MATCH($O644,Items!$A$2:$A$1098,0))</f>
        <v>0</v>
      </c>
    </row>
    <row r="645" spans="1:18" ht="14.4" x14ac:dyDescent="0.3">
      <c r="A645">
        <f t="shared" ref="A645:A647" si="75">IF(OR(D645&lt;&gt;D644,D645=""),1,IF(NOT(AND(E645=E644,F645=F644,G645=G644)),A644+1,IF(OR(H645="",AND(H645&lt;&gt;"",H645&lt;&gt;H644,H644&lt;&gt;"")),A644,A644+1)))</f>
        <v>1</v>
      </c>
      <c r="B645" s="10" t="str">
        <f t="shared" ref="B645:B647" si="76">IF(D645&lt;&gt;"",TEXT(D645,"YYYYMMDD")&amp;CHAR(64+A645),"")</f>
        <v/>
      </c>
      <c r="C645" s="2">
        <f t="shared" ref="C645:C647" si="77">IF(OR(B645="",B645&lt;&gt;B644),1,C644+1)</f>
        <v>1</v>
      </c>
      <c r="D645" s="3"/>
      <c r="E645" s="2"/>
      <c r="F645" t="e">
        <f t="array" ref="F645">INDEX(Establishment!B$2:B$1047,MATCH($E645,Establishment!$A$2:$A$1047,0))</f>
        <v>#N/A</v>
      </c>
      <c r="G645" t="e">
        <f t="array" ref="G645">INDEX(Establishment!C$2:C$1047,MATCH($E645,Establishment!$A$2:$A$1047,0))</f>
        <v>#N/A</v>
      </c>
      <c r="H645" t="s">
        <v>20</v>
      </c>
      <c r="I645" s="4"/>
      <c r="J645" t="s">
        <v>20</v>
      </c>
      <c r="L645" s="4"/>
      <c r="M645" s="4">
        <f t="shared" ref="M645:M647" si="78">K645*L645</f>
        <v>0</v>
      </c>
      <c r="N645" s="4">
        <f t="shared" ref="N645:N647" si="79">IF(B645=B644,N644+M645,M645)</f>
        <v>0</v>
      </c>
      <c r="O645" t="s">
        <v>20</v>
      </c>
      <c r="P645">
        <f t="array" ref="P645">INDEX(Items!B$2:B$1098,MATCH($O645,Items!$A$2:$A$1098,0))</f>
        <v>0</v>
      </c>
      <c r="Q645">
        <f t="array" ref="Q645">INDEX(Items!C$2:C$1098,MATCH($O645,Items!$A$2:$A$1098,0))</f>
        <v>0</v>
      </c>
      <c r="R645">
        <f t="array" ref="R645">INDEX(Items!D$2:D$1098,MATCH($O645,Items!$A$2:$A$1098,0))</f>
        <v>0</v>
      </c>
    </row>
    <row r="646" spans="1:18" ht="14.4" x14ac:dyDescent="0.3">
      <c r="A646">
        <f t="shared" si="75"/>
        <v>1</v>
      </c>
      <c r="B646" s="10" t="str">
        <f t="shared" si="76"/>
        <v/>
      </c>
      <c r="C646" s="2">
        <f t="shared" si="77"/>
        <v>1</v>
      </c>
      <c r="D646" s="3"/>
      <c r="E646" s="2"/>
      <c r="F646" t="e">
        <f t="array" ref="F646">INDEX(Establishment!B$2:B$1047,MATCH($E646,Establishment!$A$2:$A$1047,0))</f>
        <v>#N/A</v>
      </c>
      <c r="G646" t="e">
        <f t="array" ref="G646">INDEX(Establishment!C$2:C$1047,MATCH($E646,Establishment!$A$2:$A$1047,0))</f>
        <v>#N/A</v>
      </c>
      <c r="H646" t="s">
        <v>20</v>
      </c>
      <c r="I646" s="4"/>
      <c r="J646" t="s">
        <v>20</v>
      </c>
      <c r="L646" s="4"/>
      <c r="M646" s="4">
        <f t="shared" si="78"/>
        <v>0</v>
      </c>
      <c r="N646" s="4">
        <f t="shared" si="79"/>
        <v>0</v>
      </c>
      <c r="O646" t="s">
        <v>20</v>
      </c>
      <c r="P646">
        <f t="array" ref="P646">INDEX(Items!B$2:B$1098,MATCH($O646,Items!$A$2:$A$1098,0))</f>
        <v>0</v>
      </c>
      <c r="Q646">
        <f t="array" ref="Q646">INDEX(Items!C$2:C$1098,MATCH($O646,Items!$A$2:$A$1098,0))</f>
        <v>0</v>
      </c>
      <c r="R646">
        <f t="array" ref="R646">INDEX(Items!D$2:D$1098,MATCH($O646,Items!$A$2:$A$1098,0))</f>
        <v>0</v>
      </c>
    </row>
    <row r="647" spans="1:18" ht="14.4" x14ac:dyDescent="0.3">
      <c r="A647">
        <f t="shared" si="75"/>
        <v>1</v>
      </c>
      <c r="B647" s="10" t="str">
        <f t="shared" si="76"/>
        <v/>
      </c>
      <c r="C647" s="2">
        <f t="shared" si="77"/>
        <v>1</v>
      </c>
      <c r="D647" s="3"/>
      <c r="E647" s="2"/>
      <c r="F647" t="e">
        <f t="array" ref="F647">INDEX(Establishment!B$2:B$1047,MATCH($E647,Establishment!$A$2:$A$1047,0))</f>
        <v>#N/A</v>
      </c>
      <c r="G647" t="e">
        <f t="array" ref="G647">INDEX(Establishment!C$2:C$1047,MATCH($E647,Establishment!$A$2:$A$1047,0))</f>
        <v>#N/A</v>
      </c>
      <c r="H647" t="s">
        <v>20</v>
      </c>
      <c r="I647" s="4"/>
      <c r="J647" t="s">
        <v>20</v>
      </c>
      <c r="L647" s="4"/>
      <c r="M647" s="4">
        <f t="shared" si="78"/>
        <v>0</v>
      </c>
      <c r="N647" s="4">
        <f t="shared" si="79"/>
        <v>0</v>
      </c>
      <c r="O647" t="s">
        <v>20</v>
      </c>
      <c r="P647">
        <f t="array" ref="P647">INDEX(Items!B$2:B$1098,MATCH($O647,Items!$A$2:$A$1098,0))</f>
        <v>0</v>
      </c>
      <c r="Q647">
        <f t="array" ref="Q647">INDEX(Items!C$2:C$1098,MATCH($O647,Items!$A$2:$A$1098,0))</f>
        <v>0</v>
      </c>
      <c r="R647">
        <f t="array" ref="R647">INDEX(Items!D$2:D$1098,MATCH($O647,Items!$A$2:$A$1098,0))</f>
        <v>0</v>
      </c>
    </row>
  </sheetData>
  <autoFilter ref="A1:S476" xr:uid="{00000000-0009-0000-0000-000006000000}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343353F-AA5A-4D18-9DD6-28065CE9BB93}">
          <x14:formula1>
            <xm:f>Items!$A$2:$A$297</xm:f>
          </x14:formula1>
          <xm:sqref>O1:O79 O81:O1048576</xm:sqref>
        </x14:dataValidation>
        <x14:dataValidation type="list" allowBlank="1" xr:uid="{0C511CA2-566F-4094-9270-68A733846B06}">
          <x14:formula1>
            <xm:f>Accounts!$A$3:$A507</xm:f>
          </x14:formula1>
          <xm:sqref>J1:J647</xm:sqref>
        </x14:dataValidation>
        <x14:dataValidation type="list" allowBlank="1" xr:uid="{4860F29C-0CF8-470A-8E64-54CE47026279}">
          <x14:formula1>
            <xm:f>Establishment!$A$2:$A529</xm:f>
          </x14:formula1>
          <xm:sqref>F85:F87 E1:E647</xm:sqref>
        </x14:dataValidation>
        <x14:dataValidation type="list" allowBlank="1" xr:uid="{CE4471A4-9513-4551-9956-2EC42A0379E6}">
          <x14:formula1>
            <xm:f>Misc!$A$2:$A499</xm:f>
          </x14:formula1>
          <xm:sqref>H1:H647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1F90-8176-4C3A-BD30-ADCDFCF28CCC}">
  <sheetPr>
    <tabColor rgb="FF00FF00"/>
  </sheetPr>
  <dimension ref="A1:T1170"/>
  <sheetViews>
    <sheetView workbookViewId="0">
      <pane xSplit="7" ySplit="1" topLeftCell="K2" activePane="bottomRight" state="frozen"/>
      <selection activeCell="H323" sqref="H323"/>
      <selection pane="topRight" activeCell="H323" sqref="H323"/>
      <selection pane="bottomLeft" activeCell="H323" sqref="H323"/>
      <selection pane="bottomRight" activeCell="R7" sqref="A7:XFD7"/>
    </sheetView>
  </sheetViews>
  <sheetFormatPr defaultColWidth="14.44140625" defaultRowHeight="15" customHeight="1" x14ac:dyDescent="0.3"/>
  <cols>
    <col min="1" max="1" width="8.44140625" hidden="1" customWidth="1"/>
    <col min="2" max="2" width="11.109375" style="10" customWidth="1"/>
    <col min="3" max="3" width="11.109375" hidden="1" customWidth="1"/>
    <col min="4" max="4" width="10.33203125" customWidth="1"/>
    <col min="5" max="5" width="24" style="8" customWidth="1"/>
    <col min="6" max="6" width="21.109375" bestFit="1" customWidth="1"/>
    <col min="7" max="7" width="17.33203125" bestFit="1" customWidth="1"/>
    <col min="8" max="8" width="13.6640625" customWidth="1"/>
    <col min="9" max="9" width="8" customWidth="1"/>
    <col min="10" max="10" width="18.5546875" customWidth="1"/>
    <col min="11" max="11" width="8.6640625" customWidth="1"/>
    <col min="12" max="12" width="9.5546875" customWidth="1"/>
    <col min="13" max="13" width="8" customWidth="1"/>
    <col min="14" max="14" width="11.109375" customWidth="1"/>
    <col min="15" max="15" width="25.6640625" customWidth="1"/>
    <col min="16" max="16" width="11" customWidth="1"/>
    <col min="17" max="17" width="12.6640625" customWidth="1"/>
    <col min="18" max="18" width="7.109375" customWidth="1"/>
    <col min="19" max="19" width="16.109375" customWidth="1"/>
  </cols>
  <sheetData>
    <row r="1" spans="1:20" ht="21.6" x14ac:dyDescent="0.3">
      <c r="A1" t="s">
        <v>3</v>
      </c>
      <c r="B1" s="11" t="s">
        <v>4</v>
      </c>
      <c r="C1" t="s">
        <v>5</v>
      </c>
      <c r="D1" s="3" t="s">
        <v>6</v>
      </c>
      <c r="E1" s="2" t="s">
        <v>7</v>
      </c>
      <c r="F1" t="s">
        <v>8</v>
      </c>
      <c r="G1" t="s">
        <v>9</v>
      </c>
      <c r="H1" t="s">
        <v>10</v>
      </c>
      <c r="I1" s="1" t="s">
        <v>11</v>
      </c>
      <c r="J1" t="s">
        <v>12</v>
      </c>
      <c r="K1" t="s">
        <v>13</v>
      </c>
      <c r="L1" t="s">
        <v>14</v>
      </c>
      <c r="M1" t="s">
        <v>11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20" ht="14.4" x14ac:dyDescent="0.3">
      <c r="A2">
        <f t="shared" ref="A2:A16" si="0">IF(OR(D2&lt;&gt;D1,D2=""),1,IF(NOT(AND(E2=E1,F2=F1,G2=G1)),A1+1,IF(OR(H2="",AND(H2&lt;&gt;"",H2&lt;&gt;H1,H1&lt;&gt;"")),A1,A1+1)))</f>
        <v>1</v>
      </c>
      <c r="B2" s="10" t="str">
        <f t="shared" ref="B2:B16" si="1">IF(D2&lt;&gt;"",TEXT(D2,"YYYYMMDD")&amp;CHAR(64+A2),"")</f>
        <v/>
      </c>
      <c r="C2">
        <f t="shared" ref="C2" si="2">IF(OR(B2="",B2&lt;&gt;B10),1,C10+1)</f>
        <v>1</v>
      </c>
      <c r="D2" s="3"/>
      <c r="E2" s="2"/>
      <c r="F2" t="e">
        <f t="array" ref="F2">INDEX(Establishment!B$2:B$1047,MATCH($E2,Establishment!$A$2:$A$1047,0))</f>
        <v>#N/A</v>
      </c>
      <c r="G2" t="e">
        <f t="array" ref="G2">INDEX(Establishment!C$2:C$1047,MATCH($E2,Establishment!$A$2:$A$1047,0))</f>
        <v>#N/A</v>
      </c>
      <c r="H2" t="s">
        <v>20</v>
      </c>
      <c r="I2" s="4"/>
      <c r="J2" t="s">
        <v>20</v>
      </c>
      <c r="L2" s="4"/>
      <c r="M2" s="4">
        <f t="shared" ref="M2:M4" si="3">K2*L2</f>
        <v>0</v>
      </c>
      <c r="N2" s="4">
        <f t="shared" ref="N2:N16" si="4">IF(B2=B1,N1+M2,M2)</f>
        <v>0</v>
      </c>
      <c r="O2" t="s">
        <v>20</v>
      </c>
      <c r="P2">
        <f t="array" ref="P2">INDEX(Items!B$2:B$1098,MATCH($O2,Items!$A$2:$A$1098,0))</f>
        <v>0</v>
      </c>
      <c r="Q2">
        <f t="array" ref="Q2">INDEX(Items!C$2:C$1098,MATCH($O2,Items!$A$2:$A$1098,0))</f>
        <v>0</v>
      </c>
      <c r="R2">
        <f t="array" ref="R2">INDEX(Items!D$2:D$1098,MATCH($O2,Items!$A$2:$A$1098,0))</f>
        <v>0</v>
      </c>
    </row>
    <row r="3" spans="1:20" ht="14.4" x14ac:dyDescent="0.3">
      <c r="A3">
        <f t="shared" si="0"/>
        <v>1</v>
      </c>
      <c r="B3" s="10" t="str">
        <f t="shared" si="1"/>
        <v/>
      </c>
      <c r="C3" t="e">
        <f>IF(OR(B3="",B3&lt;&gt;#REF!),1,#REF!+1)</f>
        <v>#REF!</v>
      </c>
      <c r="D3" s="3"/>
      <c r="E3" s="2"/>
      <c r="F3" t="e">
        <f t="array" ref="F3">INDEX(Establishment!B$2:B$1047,MATCH($E3,Establishment!$A$2:$A$1047,0))</f>
        <v>#N/A</v>
      </c>
      <c r="G3" t="e">
        <f t="array" ref="G3">INDEX(Establishment!C$2:C$1047,MATCH($E3,Establishment!$A$2:$A$1047,0))</f>
        <v>#N/A</v>
      </c>
      <c r="H3" t="s">
        <v>20</v>
      </c>
      <c r="I3" s="4"/>
      <c r="J3" t="s">
        <v>20</v>
      </c>
      <c r="L3" s="4"/>
      <c r="M3" s="4">
        <f t="shared" si="3"/>
        <v>0</v>
      </c>
      <c r="N3" s="4">
        <f t="shared" si="4"/>
        <v>0</v>
      </c>
      <c r="O3" t="s">
        <v>20</v>
      </c>
      <c r="P3">
        <f t="array" ref="P3">INDEX(Items!B$2:B$1098,MATCH($O3,Items!$A$2:$A$1098,0))</f>
        <v>0</v>
      </c>
      <c r="Q3">
        <f t="array" ref="Q3">INDEX(Items!C$2:C$1098,MATCH($O3,Items!$A$2:$A$1098,0))</f>
        <v>0</v>
      </c>
      <c r="R3">
        <f t="array" ref="R3">INDEX(Items!D$2:D$1098,MATCH($O3,Items!$A$2:$A$1098,0))</f>
        <v>0</v>
      </c>
    </row>
    <row r="4" spans="1:20" ht="15.75" customHeight="1" x14ac:dyDescent="0.3">
      <c r="A4">
        <f t="shared" si="0"/>
        <v>1</v>
      </c>
      <c r="B4" s="10" t="str">
        <f t="shared" si="1"/>
        <v>20230919A</v>
      </c>
      <c r="C4">
        <f t="shared" ref="C4" si="5">IF(OR(B4="",B4&lt;&gt;B12),1,C12+1)</f>
        <v>1</v>
      </c>
      <c r="D4" s="3">
        <v>45188</v>
      </c>
      <c r="E4" s="2" t="s">
        <v>22</v>
      </c>
      <c r="F4" t="s">
        <v>56</v>
      </c>
      <c r="G4" t="s">
        <v>45</v>
      </c>
      <c r="I4" s="4"/>
      <c r="J4" t="s">
        <v>20</v>
      </c>
      <c r="K4">
        <v>1</v>
      </c>
      <c r="L4" s="4">
        <v>49</v>
      </c>
      <c r="M4" s="4">
        <f t="shared" si="3"/>
        <v>49</v>
      </c>
      <c r="N4" s="4">
        <f t="shared" si="4"/>
        <v>49</v>
      </c>
      <c r="O4" t="s">
        <v>37</v>
      </c>
      <c r="P4" t="s">
        <v>57</v>
      </c>
      <c r="Q4" t="s">
        <v>51</v>
      </c>
      <c r="R4" t="s">
        <v>58</v>
      </c>
    </row>
    <row r="5" spans="1:20" ht="15.75" customHeight="1" x14ac:dyDescent="0.3">
      <c r="A5">
        <f t="shared" si="0"/>
        <v>1</v>
      </c>
      <c r="B5" s="10" t="str">
        <f t="shared" si="1"/>
        <v/>
      </c>
      <c r="C5">
        <f t="shared" ref="C5:C8" si="6">IF(OR(B5="",B5&lt;&gt;B13),1,C13+1)</f>
        <v>1</v>
      </c>
      <c r="D5" s="3"/>
      <c r="E5" s="2" t="s">
        <v>890</v>
      </c>
      <c r="F5" t="str">
        <f t="array" ref="F5">INDEX(Establishment!B$2:B$1047,MATCH($E5,Establishment!$A$2:$A$1047,0))</f>
        <v>Transportation(Public)</v>
      </c>
      <c r="G5" t="str">
        <f t="array" ref="G5">INDEX(Establishment!C$2:C$1047,MATCH($E5,Establishment!$A$2:$A$1047,0))</f>
        <v>Jeepney</v>
      </c>
      <c r="H5" t="s">
        <v>2</v>
      </c>
      <c r="I5" s="4">
        <v>13</v>
      </c>
      <c r="J5" t="s">
        <v>54</v>
      </c>
      <c r="K5">
        <v>1</v>
      </c>
      <c r="L5" s="4">
        <v>13</v>
      </c>
      <c r="M5" s="4">
        <f t="shared" ref="M5:M16" si="7">K5*L5</f>
        <v>13</v>
      </c>
      <c r="N5" s="4">
        <f t="shared" si="4"/>
        <v>13</v>
      </c>
      <c r="O5" t="s">
        <v>37</v>
      </c>
      <c r="P5" t="str">
        <f t="array" ref="P5">INDEX(Items!B$2:B$1098,MATCH($O5,Items!$A$2:$A$1098,0))</f>
        <v xml:space="preserve"> </v>
      </c>
      <c r="Q5" t="s">
        <v>55</v>
      </c>
      <c r="R5" s="2" t="s">
        <v>971</v>
      </c>
      <c r="S5" s="9"/>
    </row>
    <row r="6" spans="1:20" ht="15.75" customHeight="1" x14ac:dyDescent="0.3">
      <c r="A6">
        <f t="shared" ref="A6:A8" si="8">IF(OR(D6&lt;&gt;D5,D6=""),1,IF(NOT(AND(E6=E5,F6=F5,G6=G5)),A5+1,IF(OR(H6="",AND(H6&lt;&gt;"",H6&lt;&gt;H5,H5&lt;&gt;"")),A5,A5+1)))</f>
        <v>1</v>
      </c>
      <c r="B6" s="10" t="str">
        <f t="shared" ref="B6:B8" si="9">IF(D6&lt;&gt;"",TEXT(D6,"YYYYMMDD")&amp;CHAR(64+A6),"")</f>
        <v/>
      </c>
      <c r="C6">
        <f t="shared" si="6"/>
        <v>1</v>
      </c>
      <c r="D6" s="3"/>
      <c r="E6" s="2" t="s">
        <v>890</v>
      </c>
      <c r="F6" t="s">
        <v>889</v>
      </c>
      <c r="G6" t="str">
        <f t="array" ref="G6">INDEX(Establishment!C$2:C$1047,MATCH($E6,Establishment!$A$2:$A$1047,0))</f>
        <v>Jeepney</v>
      </c>
      <c r="H6" t="s">
        <v>2</v>
      </c>
      <c r="I6" s="4">
        <v>13</v>
      </c>
      <c r="J6" t="s">
        <v>54</v>
      </c>
      <c r="K6">
        <v>1</v>
      </c>
      <c r="L6" s="4">
        <v>13</v>
      </c>
      <c r="M6" s="4">
        <f t="shared" ref="M6:M8" si="10">K6*L6</f>
        <v>13</v>
      </c>
      <c r="N6" s="4">
        <f t="shared" ref="N6:N8" si="11">IF(B6=B5,N5+M6,M6)</f>
        <v>26</v>
      </c>
      <c r="O6" t="s">
        <v>37</v>
      </c>
      <c r="P6" t="str">
        <f t="array" ref="P6">INDEX(Items!B$2:B$1098,MATCH($O6,Items!$A$2:$A$1098,0))</f>
        <v xml:space="preserve"> </v>
      </c>
      <c r="Q6" t="s">
        <v>55</v>
      </c>
      <c r="R6" s="8" t="s">
        <v>965</v>
      </c>
      <c r="T6" t="str">
        <f>G6&amp;" - "&amp;R6</f>
        <v>Jeepney - Kalayaan Ave. - Market Market</v>
      </c>
    </row>
    <row r="7" spans="1:20" ht="15.75" customHeight="1" x14ac:dyDescent="0.3">
      <c r="A7">
        <f t="shared" si="8"/>
        <v>1</v>
      </c>
      <c r="B7" s="10" t="str">
        <f t="shared" si="9"/>
        <v/>
      </c>
      <c r="C7">
        <f t="shared" si="6"/>
        <v>1</v>
      </c>
      <c r="D7" s="3"/>
      <c r="E7" s="2" t="s">
        <v>890</v>
      </c>
      <c r="F7" t="s">
        <v>889</v>
      </c>
      <c r="G7" t="str">
        <f t="array" ref="G7">INDEX(Establishment!C$2:C$1047,MATCH($E7,Establishment!$A$2:$A$1047,0))</f>
        <v>Jeepney</v>
      </c>
      <c r="H7" t="s">
        <v>2</v>
      </c>
      <c r="I7" s="4">
        <v>13</v>
      </c>
      <c r="J7" t="s">
        <v>54</v>
      </c>
      <c r="K7">
        <v>1</v>
      </c>
      <c r="L7" s="4">
        <v>13</v>
      </c>
      <c r="M7" s="4">
        <f t="shared" si="10"/>
        <v>13</v>
      </c>
      <c r="N7" s="4">
        <f t="shared" si="11"/>
        <v>39</v>
      </c>
      <c r="O7" t="s">
        <v>37</v>
      </c>
      <c r="P7" t="str">
        <f t="array" ref="P7">INDEX(Items!B$2:B$1098,MATCH($O7,Items!$A$2:$A$1098,0))</f>
        <v xml:space="preserve"> </v>
      </c>
      <c r="Q7" t="s">
        <v>55</v>
      </c>
      <c r="R7" s="8" t="s">
        <v>966</v>
      </c>
      <c r="T7" t="str">
        <f t="shared" ref="T7:T8" si="12">G7&amp;" - "&amp;R7</f>
        <v>Jeepney - Kalayaan Ave. - Guadalupe Makati</v>
      </c>
    </row>
    <row r="8" spans="1:20" ht="15.75" customHeight="1" x14ac:dyDescent="0.3">
      <c r="A8">
        <f t="shared" si="8"/>
        <v>1</v>
      </c>
      <c r="B8" s="10" t="str">
        <f t="shared" si="9"/>
        <v/>
      </c>
      <c r="C8">
        <f t="shared" si="6"/>
        <v>1</v>
      </c>
      <c r="D8" s="3"/>
      <c r="E8" s="2" t="s">
        <v>890</v>
      </c>
      <c r="F8" t="s">
        <v>889</v>
      </c>
      <c r="G8" t="str">
        <f t="array" ref="G8">INDEX(Establishment!C$2:C$1047,MATCH($E8,Establishment!$A$2:$A$1047,0))</f>
        <v>Jeepney</v>
      </c>
      <c r="H8" t="s">
        <v>2</v>
      </c>
      <c r="I8" s="4">
        <v>13</v>
      </c>
      <c r="J8" t="s">
        <v>54</v>
      </c>
      <c r="K8">
        <v>1</v>
      </c>
      <c r="L8" s="4">
        <v>13</v>
      </c>
      <c r="M8" s="4">
        <f t="shared" si="10"/>
        <v>13</v>
      </c>
      <c r="N8" s="4">
        <f t="shared" si="11"/>
        <v>52</v>
      </c>
      <c r="O8" t="s">
        <v>37</v>
      </c>
      <c r="P8" t="str">
        <f t="array" ref="P8">INDEX(Items!B$2:B$1098,MATCH($O8,Items!$A$2:$A$1098,0))</f>
        <v xml:space="preserve"> </v>
      </c>
      <c r="Q8" t="s">
        <v>55</v>
      </c>
      <c r="R8" s="8" t="s">
        <v>1056</v>
      </c>
      <c r="T8" t="str">
        <f t="shared" si="12"/>
        <v>Jeepney - Guadalupe Makati - Kalayaan Ave.</v>
      </c>
    </row>
    <row r="9" spans="1:20" ht="14.4" x14ac:dyDescent="0.3">
      <c r="A9">
        <f t="shared" ref="A9:A10" si="13">IF(OR(D9&lt;&gt;D8,D9=""),1,IF(NOT(AND(E9=E8,F9=F8,G9=G8)),A8+1,IF(OR(H9="",AND(H9&lt;&gt;"",H9&lt;&gt;H8,H8&lt;&gt;"")),A8,A8+1)))</f>
        <v>1</v>
      </c>
      <c r="B9" s="10" t="str">
        <f t="shared" ref="B9:B10" si="14">IF(D9&lt;&gt;"",TEXT(D9,"YYYYMMDD")&amp;CHAR(64+A9),"")</f>
        <v/>
      </c>
      <c r="C9">
        <f t="shared" ref="C9" si="15">IF(OR(B9="",B9&lt;&gt;B49),1,C49+1)</f>
        <v>1</v>
      </c>
      <c r="D9" s="3"/>
      <c r="E9" s="2"/>
      <c r="F9" t="e">
        <f t="array" ref="F9">INDEX(Establishment!B$2:B$1047,MATCH($E9,Establishment!$A$2:$A$1047,0))</f>
        <v>#N/A</v>
      </c>
      <c r="G9" t="e">
        <f t="array" ref="G9">INDEX(Establishment!C$2:C$1047,MATCH($E9,Establishment!$A$2:$A$1047,0))</f>
        <v>#N/A</v>
      </c>
      <c r="H9" t="s">
        <v>20</v>
      </c>
      <c r="I9" s="4"/>
      <c r="J9" t="s">
        <v>20</v>
      </c>
      <c r="L9" s="4"/>
      <c r="M9" s="4">
        <f t="shared" ref="M9:M10" si="16">K9*L9</f>
        <v>0</v>
      </c>
      <c r="N9" s="4">
        <f t="shared" ref="N9:N10" si="17">IF(B9=B8,N8+M9,M9)</f>
        <v>52</v>
      </c>
      <c r="O9" t="s">
        <v>20</v>
      </c>
      <c r="P9">
        <f t="array" ref="P9">INDEX(Items!B$2:B$1098,MATCH($O9,Items!$A$2:$A$1098,0))</f>
        <v>0</v>
      </c>
      <c r="Q9">
        <f t="array" ref="Q9">INDEX(Items!C$2:C$1098,MATCH($O9,Items!$A$2:$A$1098,0))</f>
        <v>0</v>
      </c>
      <c r="R9">
        <f t="array" ref="R9">INDEX(Items!D$2:D$1098,MATCH($O9,Items!$A$2:$A$1098,0))</f>
        <v>0</v>
      </c>
    </row>
    <row r="10" spans="1:20" ht="15.75" customHeight="1" x14ac:dyDescent="0.3">
      <c r="A10" s="2">
        <f t="shared" si="13"/>
        <v>1</v>
      </c>
      <c r="B10" s="12" t="str">
        <f t="shared" si="14"/>
        <v/>
      </c>
      <c r="C10" s="2">
        <f t="shared" ref="C10" si="18">IF(OR(B10="",B10&lt;&gt;B9),1,C9+1)</f>
        <v>1</v>
      </c>
      <c r="D10" s="3"/>
      <c r="E10" s="2" t="s">
        <v>964</v>
      </c>
      <c r="F10" s="2" t="str">
        <f t="array" ref="F10">INDEX(Establishment!B$2:B$1047,MATCH($E10,Establishment!$A$2:$A$1047,0))</f>
        <v>Transportation(Public)</v>
      </c>
      <c r="G10" s="2" t="str">
        <f t="array" ref="G10">INDEX(Establishment!C$2:C$1047,MATCH($E10,Establishment!$A$2:$A$1047,0))</f>
        <v>BGC Bus</v>
      </c>
      <c r="H10" s="2" t="s">
        <v>83</v>
      </c>
      <c r="I10" s="4">
        <v>15</v>
      </c>
      <c r="J10" t="s">
        <v>54</v>
      </c>
      <c r="K10" s="2">
        <v>1</v>
      </c>
      <c r="L10" s="4">
        <v>15</v>
      </c>
      <c r="M10" s="4">
        <f t="shared" si="16"/>
        <v>15</v>
      </c>
      <c r="N10" s="4">
        <f t="shared" si="17"/>
        <v>67</v>
      </c>
      <c r="O10" t="s">
        <v>37</v>
      </c>
      <c r="P10" s="2" t="str">
        <f t="array" ref="P10">INDEX(Items!B$2:B$1098,MATCH($O10,Items!$A$2:$A$1098,0))</f>
        <v xml:space="preserve"> </v>
      </c>
      <c r="Q10" t="s">
        <v>55</v>
      </c>
      <c r="R10" s="2" t="s">
        <v>969</v>
      </c>
      <c r="S10" s="2"/>
    </row>
    <row r="11" spans="1:20" ht="15.75" customHeight="1" x14ac:dyDescent="0.3">
      <c r="A11" s="2">
        <f t="shared" ref="A11:A13" si="19">IF(OR(D11&lt;&gt;D10,D11=""),1,IF(NOT(AND(E11=E10,F11=F10,G11=G10)),A10+1,IF(OR(H11="",AND(H11&lt;&gt;"",H11&lt;&gt;H10,H10&lt;&gt;"")),A10,A10+1)))</f>
        <v>1</v>
      </c>
      <c r="B11" s="12" t="str">
        <f t="shared" ref="B11:B13" si="20">IF(D11&lt;&gt;"",TEXT(D11,"YYYYMMDD")&amp;CHAR(64+A11),"")</f>
        <v/>
      </c>
      <c r="C11" s="2">
        <f t="shared" ref="C11:C12" si="21">IF(OR(B11="",B11&lt;&gt;B10),1,C10+1)</f>
        <v>1</v>
      </c>
      <c r="D11" s="3"/>
      <c r="E11" s="2" t="s">
        <v>964</v>
      </c>
      <c r="F11" s="2" t="str">
        <f t="array" ref="F11">INDEX(Establishment!B$2:B$1047,MATCH($E11,Establishment!$A$2:$A$1047,0))</f>
        <v>Transportation(Public)</v>
      </c>
      <c r="G11" s="2" t="str">
        <f t="array" ref="G11">INDEX(Establishment!C$2:C$1047,MATCH($E11,Establishment!$A$2:$A$1047,0))</f>
        <v>BGC Bus</v>
      </c>
      <c r="H11" s="2" t="s">
        <v>83</v>
      </c>
      <c r="I11" s="4">
        <v>15</v>
      </c>
      <c r="J11" t="s">
        <v>54</v>
      </c>
      <c r="K11" s="2">
        <v>1</v>
      </c>
      <c r="L11" s="4">
        <v>15</v>
      </c>
      <c r="M11" s="4">
        <f t="shared" ref="M11:M13" si="22">K11*L11</f>
        <v>15</v>
      </c>
      <c r="N11" s="4">
        <f t="shared" ref="N11:N13" si="23">IF(B11=B10,N10+M11,M11)</f>
        <v>82</v>
      </c>
      <c r="O11" t="s">
        <v>37</v>
      </c>
      <c r="P11" s="2" t="str">
        <f t="array" ref="P11">INDEX(Items!B$2:B$1098,MATCH($O11,Items!$A$2:$A$1098,0))</f>
        <v xml:space="preserve"> </v>
      </c>
      <c r="Q11" t="s">
        <v>55</v>
      </c>
      <c r="R11" s="2" t="s">
        <v>970</v>
      </c>
      <c r="S11" s="2"/>
    </row>
    <row r="12" spans="1:20" ht="15.75" customHeight="1" x14ac:dyDescent="0.3">
      <c r="A12" s="2">
        <f t="shared" si="19"/>
        <v>1</v>
      </c>
      <c r="B12" s="12" t="str">
        <f t="shared" si="20"/>
        <v/>
      </c>
      <c r="C12" s="2">
        <f t="shared" si="21"/>
        <v>1</v>
      </c>
      <c r="D12" s="3"/>
      <c r="E12" s="2" t="s">
        <v>902</v>
      </c>
      <c r="F12" s="2" t="str">
        <f t="array" ref="F12">INDEX(Establishment!B$2:B$1047,MATCH($E12,Establishment!$A$2:$A$1047,0))</f>
        <v>Transportation(Public)</v>
      </c>
      <c r="G12" s="2" t="str">
        <f t="array" ref="G12">INDEX(Establishment!C$2:C$1047,MATCH($E12,Establishment!$A$2:$A$1047,0))</f>
        <v>Bus</v>
      </c>
      <c r="H12" s="2" t="s">
        <v>2</v>
      </c>
      <c r="I12" s="4">
        <v>15</v>
      </c>
      <c r="J12" t="s">
        <v>54</v>
      </c>
      <c r="K12" s="2">
        <v>1</v>
      </c>
      <c r="L12" s="4">
        <v>15</v>
      </c>
      <c r="M12" s="4">
        <f t="shared" si="22"/>
        <v>15</v>
      </c>
      <c r="N12" s="4">
        <f t="shared" si="23"/>
        <v>97</v>
      </c>
      <c r="O12" t="s">
        <v>37</v>
      </c>
      <c r="P12" s="2" t="str">
        <f t="array" ref="P12">INDEX(Items!B$2:B$1098,MATCH($O12,Items!$A$2:$A$1098,0))</f>
        <v xml:space="preserve"> </v>
      </c>
      <c r="Q12" t="s">
        <v>55</v>
      </c>
      <c r="R12" s="2" t="s">
        <v>968</v>
      </c>
      <c r="S12" s="2"/>
    </row>
    <row r="13" spans="1:20" ht="14.4" x14ac:dyDescent="0.3">
      <c r="A13">
        <f t="shared" si="19"/>
        <v>1</v>
      </c>
      <c r="B13" s="10" t="str">
        <f t="shared" si="20"/>
        <v/>
      </c>
      <c r="C13">
        <f t="shared" ref="C13" si="24">IF(OR(B13="",B13&lt;&gt;B53),1,C53+1)</f>
        <v>1</v>
      </c>
      <c r="D13" s="3"/>
      <c r="E13" s="2"/>
      <c r="F13" t="e">
        <f t="array" ref="F13">INDEX(Establishment!B$2:B$1047,MATCH($E13,Establishment!$A$2:$A$1047,0))</f>
        <v>#N/A</v>
      </c>
      <c r="G13" t="e">
        <f t="array" ref="G13">INDEX(Establishment!C$2:C$1047,MATCH($E13,Establishment!$A$2:$A$1047,0))</f>
        <v>#N/A</v>
      </c>
      <c r="H13" t="s">
        <v>20</v>
      </c>
      <c r="I13" s="4"/>
      <c r="J13" t="s">
        <v>20</v>
      </c>
      <c r="L13" s="4"/>
      <c r="M13" s="4">
        <f t="shared" si="22"/>
        <v>0</v>
      </c>
      <c r="N13" s="4">
        <f t="shared" si="23"/>
        <v>97</v>
      </c>
      <c r="O13" t="s">
        <v>20</v>
      </c>
      <c r="P13">
        <f t="array" ref="P13">INDEX(Items!B$2:B$1098,MATCH($O13,Items!$A$2:$A$1098,0))</f>
        <v>0</v>
      </c>
      <c r="Q13">
        <f t="array" ref="Q13">INDEX(Items!C$2:C$1098,MATCH($O13,Items!$A$2:$A$1098,0))</f>
        <v>0</v>
      </c>
    </row>
    <row r="14" spans="1:20" ht="15.75" customHeight="1" x14ac:dyDescent="0.3">
      <c r="A14" s="2">
        <f t="shared" si="0"/>
        <v>1</v>
      </c>
      <c r="B14" s="12" t="str">
        <f t="shared" si="1"/>
        <v/>
      </c>
      <c r="C14" s="2">
        <f t="shared" ref="C14" si="25">IF(OR(B14="",B14&lt;&gt;B13),1,C13+1)</f>
        <v>1</v>
      </c>
      <c r="D14" s="3"/>
      <c r="E14" s="2" t="s">
        <v>895</v>
      </c>
      <c r="F14" s="2" t="str">
        <f t="array" ref="F14">INDEX(Establishment!B$2:B$1047,MATCH($E14,Establishment!$A$2:$A$1047,0))</f>
        <v>Transportation(Public)</v>
      </c>
      <c r="G14" t="str">
        <f t="array" ref="G14">INDEX(Establishment!C$2:C$1047,MATCH($E14,Establishment!$A$2:$A$1047,0))</f>
        <v>MRT</v>
      </c>
      <c r="H14" s="2" t="s">
        <v>83</v>
      </c>
      <c r="I14" s="4">
        <v>16</v>
      </c>
      <c r="J14" t="s">
        <v>54</v>
      </c>
      <c r="K14" s="2">
        <v>1</v>
      </c>
      <c r="L14" s="4">
        <v>16</v>
      </c>
      <c r="M14" s="4">
        <f t="shared" si="7"/>
        <v>16</v>
      </c>
      <c r="N14" s="4">
        <f t="shared" si="4"/>
        <v>113</v>
      </c>
      <c r="O14" t="s">
        <v>37</v>
      </c>
      <c r="P14" s="2" t="str">
        <f t="array" ref="P14">INDEX(Items!B$2:B$1098,MATCH($O14,Items!$A$2:$A$1098,0))</f>
        <v xml:space="preserve"> </v>
      </c>
      <c r="Q14" t="s">
        <v>55</v>
      </c>
      <c r="R14" s="8" t="s">
        <v>972</v>
      </c>
      <c r="S14" s="2"/>
    </row>
    <row r="15" spans="1:20" ht="15.75" customHeight="1" x14ac:dyDescent="0.3">
      <c r="A15" s="2">
        <f t="shared" si="0"/>
        <v>1</v>
      </c>
      <c r="B15" s="12" t="str">
        <f t="shared" si="1"/>
        <v/>
      </c>
      <c r="C15" s="2">
        <f t="shared" ref="C15" si="26">IF(OR(B15="",B15&lt;&gt;B14),1,C14+1)</f>
        <v>1</v>
      </c>
      <c r="D15" s="3"/>
      <c r="E15" s="2" t="s">
        <v>895</v>
      </c>
      <c r="F15" s="2" t="str">
        <f t="array" ref="F15">INDEX(Establishment!B$2:B$1047,MATCH($E15,Establishment!$A$2:$A$1047,0))</f>
        <v>Transportation(Public)</v>
      </c>
      <c r="G15" t="str">
        <f t="array" ref="G15">INDEX(Establishment!C$2:C$1047,MATCH($E15,Establishment!$A$2:$A$1047,0))</f>
        <v>MRT</v>
      </c>
      <c r="H15" s="2" t="s">
        <v>83</v>
      </c>
      <c r="I15" s="4">
        <v>16</v>
      </c>
      <c r="J15" t="s">
        <v>54</v>
      </c>
      <c r="K15" s="2">
        <v>1</v>
      </c>
      <c r="L15" s="4">
        <v>16</v>
      </c>
      <c r="M15" s="4">
        <f t="shared" si="7"/>
        <v>16</v>
      </c>
      <c r="N15" s="4">
        <f t="shared" si="4"/>
        <v>129</v>
      </c>
      <c r="O15" t="s">
        <v>37</v>
      </c>
      <c r="P15" s="2"/>
      <c r="Q15" t="s">
        <v>55</v>
      </c>
      <c r="R15" t="s">
        <v>967</v>
      </c>
      <c r="S15" s="2"/>
    </row>
    <row r="16" spans="1:20" ht="14.4" x14ac:dyDescent="0.3">
      <c r="A16">
        <f t="shared" si="0"/>
        <v>1</v>
      </c>
      <c r="B16" s="10" t="str">
        <f t="shared" si="1"/>
        <v/>
      </c>
      <c r="C16">
        <f t="shared" ref="C16:C17" si="27">IF(OR(B16="",B16&lt;&gt;B56),1,C56+1)</f>
        <v>1</v>
      </c>
      <c r="D16" s="3"/>
      <c r="E16" s="2"/>
      <c r="F16" t="e">
        <f t="array" ref="F16">INDEX(Establishment!B$2:B$1047,MATCH($E16,Establishment!$A$2:$A$1047,0))</f>
        <v>#N/A</v>
      </c>
      <c r="G16" t="e">
        <f t="array" ref="G16">INDEX(Establishment!C$2:C$1047,MATCH($E16,Establishment!$A$2:$A$1047,0))</f>
        <v>#N/A</v>
      </c>
      <c r="H16" t="s">
        <v>20</v>
      </c>
      <c r="I16" s="4"/>
      <c r="J16" t="s">
        <v>20</v>
      </c>
      <c r="L16" s="4"/>
      <c r="M16" s="4">
        <f t="shared" si="7"/>
        <v>0</v>
      </c>
      <c r="N16" s="4">
        <f t="shared" si="4"/>
        <v>129</v>
      </c>
      <c r="O16" t="s">
        <v>20</v>
      </c>
      <c r="P16">
        <f t="array" ref="P16">INDEX(Items!B$2:B$1098,MATCH($O16,Items!$A$2:$A$1098,0))</f>
        <v>0</v>
      </c>
      <c r="Q16">
        <f t="array" ref="Q16">INDEX(Items!C$2:C$1098,MATCH($O16,Items!$A$2:$A$1098,0))</f>
        <v>0</v>
      </c>
    </row>
    <row r="17" spans="1:19" ht="14.4" x14ac:dyDescent="0.3">
      <c r="A17">
        <f t="shared" ref="A17:A19" si="28">IF(OR(D17&lt;&gt;D16,D17=""),1,IF(NOT(AND(E17=E16,F17=F16,G17=G16)),A16+1,IF(OR(H17="",AND(H17&lt;&gt;"",H17&lt;&gt;H16,H16&lt;&gt;"")),A16,A16+1)))</f>
        <v>1</v>
      </c>
      <c r="B17" s="10" t="str">
        <f t="shared" ref="B17:B19" si="29">IF(D17&lt;&gt;"",TEXT(D17,"YYYYMMDD")&amp;CHAR(64+A17),"")</f>
        <v/>
      </c>
      <c r="C17">
        <f t="shared" si="27"/>
        <v>1</v>
      </c>
      <c r="D17" s="3"/>
      <c r="E17" s="2"/>
      <c r="F17" t="e">
        <f t="array" ref="F17">INDEX(Establishment!B$2:B$1047,MATCH($E17,Establishment!$A$2:$A$1047,0))</f>
        <v>#N/A</v>
      </c>
      <c r="G17" t="e">
        <f t="array" ref="G17">INDEX(Establishment!C$2:C$1047,MATCH($E17,Establishment!$A$2:$A$1047,0))</f>
        <v>#N/A</v>
      </c>
      <c r="H17" t="s">
        <v>20</v>
      </c>
      <c r="I17" s="4"/>
      <c r="J17" t="s">
        <v>20</v>
      </c>
      <c r="L17" s="4"/>
      <c r="M17" s="4">
        <f t="shared" ref="M17:M19" si="30">K17*L17</f>
        <v>0</v>
      </c>
      <c r="N17" s="4">
        <f t="shared" ref="N17:N19" si="31">IF(B17=B16,N16+M17,M17)</f>
        <v>129</v>
      </c>
      <c r="O17" t="s">
        <v>20</v>
      </c>
      <c r="P17">
        <f t="array" ref="P17">INDEX(Items!B$2:B$1098,MATCH($O17,Items!$A$2:$A$1098,0))</f>
        <v>0</v>
      </c>
      <c r="Q17">
        <f t="array" ref="Q17">INDEX(Items!C$2:C$1098,MATCH($O17,Items!$A$2:$A$1098,0))</f>
        <v>0</v>
      </c>
    </row>
    <row r="18" spans="1:19" ht="14.4" x14ac:dyDescent="0.3">
      <c r="A18">
        <f t="shared" si="28"/>
        <v>1</v>
      </c>
      <c r="B18" s="10" t="str">
        <f t="shared" si="29"/>
        <v/>
      </c>
      <c r="C18">
        <f>IF(OR(B18="",B18&lt;&gt;B58),1,C58+1)</f>
        <v>1</v>
      </c>
      <c r="D18" s="3"/>
      <c r="E18" s="2" t="s">
        <v>925</v>
      </c>
      <c r="F18" t="str">
        <f t="array" ref="F18">INDEX(Establishment!B$2:B$1047,MATCH($E18,Establishment!$A$2:$A$1047,0))</f>
        <v>Transportation(Public)</v>
      </c>
      <c r="G18" t="str">
        <f t="array" ref="G18">INDEX(Establishment!C$2:C$1047,MATCH($E18,Establishment!$A$2:$A$1047,0))</f>
        <v>LRT</v>
      </c>
      <c r="H18" s="2" t="s">
        <v>83</v>
      </c>
      <c r="I18" s="4">
        <v>22</v>
      </c>
      <c r="J18" t="s">
        <v>54</v>
      </c>
      <c r="K18" s="2">
        <v>1</v>
      </c>
      <c r="L18" s="4">
        <v>22</v>
      </c>
      <c r="M18" s="4">
        <f t="shared" si="30"/>
        <v>22</v>
      </c>
      <c r="N18" s="4">
        <f t="shared" si="31"/>
        <v>151</v>
      </c>
      <c r="O18" t="s">
        <v>37</v>
      </c>
      <c r="P18" t="str">
        <f t="array" ref="P18">INDEX(Items!B$2:B$1098,MATCH($O18,Items!$A$2:$A$1098,0))</f>
        <v xml:space="preserve"> </v>
      </c>
      <c r="Q18" t="s">
        <v>55</v>
      </c>
      <c r="R18" s="8" t="s">
        <v>1403</v>
      </c>
    </row>
    <row r="19" spans="1:19" ht="14.4" x14ac:dyDescent="0.3">
      <c r="A19">
        <f t="shared" si="28"/>
        <v>1</v>
      </c>
      <c r="B19" s="10" t="str">
        <f t="shared" si="29"/>
        <v/>
      </c>
      <c r="C19">
        <f t="shared" ref="C19" si="32">IF(OR(B19="",B19&lt;&gt;B65),1,C65+1)</f>
        <v>1</v>
      </c>
      <c r="D19" s="3"/>
      <c r="E19" s="2" t="s">
        <v>925</v>
      </c>
      <c r="F19" t="str">
        <f t="array" ref="F19">INDEX(Establishment!B$2:B$1047,MATCH($E19,Establishment!$A$2:$A$1047,0))</f>
        <v>Transportation(Public)</v>
      </c>
      <c r="G19" t="str">
        <f t="array" ref="G19">INDEX(Establishment!C$2:C$1047,MATCH($E19,Establishment!$A$2:$A$1047,0))</f>
        <v>LRT</v>
      </c>
      <c r="H19" s="2" t="s">
        <v>83</v>
      </c>
      <c r="I19" s="4">
        <v>22</v>
      </c>
      <c r="J19" t="s">
        <v>54</v>
      </c>
      <c r="K19" s="2">
        <v>1</v>
      </c>
      <c r="L19" s="4">
        <v>22</v>
      </c>
      <c r="M19" s="4">
        <f t="shared" si="30"/>
        <v>22</v>
      </c>
      <c r="N19" s="4">
        <f t="shared" si="31"/>
        <v>173</v>
      </c>
      <c r="O19" t="s">
        <v>37</v>
      </c>
      <c r="P19" t="str">
        <f t="array" ref="P19">INDEX(Items!B$2:B$1098,MATCH($O19,Items!$A$2:$A$1098,0))</f>
        <v xml:space="preserve"> </v>
      </c>
      <c r="Q19" t="s">
        <v>55</v>
      </c>
      <c r="R19" s="8" t="s">
        <v>1404</v>
      </c>
    </row>
    <row r="20" spans="1:19" ht="14.4" x14ac:dyDescent="0.3">
      <c r="A20">
        <f t="shared" ref="A20:A42" si="33">IF(OR(D20&lt;&gt;D19,D20=""),1,IF(NOT(AND(E20=E19,F20=F19,G20=G19)),A19+1,IF(OR(H20="",AND(H20&lt;&gt;"",H20&lt;&gt;H19,H19&lt;&gt;"")),A19,A19+1)))</f>
        <v>1</v>
      </c>
      <c r="B20" s="10" t="str">
        <f t="shared" ref="B20:B42" si="34">IF(D20&lt;&gt;"",TEXT(D20,"YYYYMMDD")&amp;CHAR(64+A20),"")</f>
        <v/>
      </c>
      <c r="C20">
        <f>IF(OR(B20="",B20&lt;&gt;B60),1,C60+1)</f>
        <v>1</v>
      </c>
      <c r="D20" s="3"/>
      <c r="E20" s="2"/>
      <c r="F20" t="e">
        <f t="array" ref="F20">INDEX(Establishment!B$2:B$1047,MATCH($E20,Establishment!$A$2:$A$1047,0))</f>
        <v>#N/A</v>
      </c>
      <c r="G20" t="e">
        <f t="array" ref="G20">INDEX(Establishment!C$2:C$1047,MATCH($E20,Establishment!$A$2:$A$1047,0))</f>
        <v>#N/A</v>
      </c>
      <c r="H20" t="s">
        <v>20</v>
      </c>
      <c r="I20" s="4"/>
      <c r="J20" t="s">
        <v>20</v>
      </c>
      <c r="L20" s="4"/>
      <c r="M20" s="4">
        <f t="shared" ref="M20:M42" si="35">K20*L20</f>
        <v>0</v>
      </c>
      <c r="N20" s="4">
        <f t="shared" ref="N20:N42" si="36">IF(B20=B19,N19+M20,M20)</f>
        <v>173</v>
      </c>
      <c r="O20" t="s">
        <v>20</v>
      </c>
      <c r="P20">
        <f t="array" ref="P20">INDEX(Items!B$2:B$1098,MATCH($O20,Items!$A$2:$A$1098,0))</f>
        <v>0</v>
      </c>
      <c r="Q20">
        <f t="array" ref="Q20">INDEX(Items!C$2:C$1098,MATCH($O20,Items!$A$2:$A$1098,0))</f>
        <v>0</v>
      </c>
      <c r="R20">
        <f t="array" ref="R20">INDEX(Items!D$2:D$1098,MATCH($O20,Items!$A$2:$A$1098,0))</f>
        <v>0</v>
      </c>
    </row>
    <row r="21" spans="1:19" ht="14.4" x14ac:dyDescent="0.3">
      <c r="A21">
        <f t="shared" ref="A21:A24" si="37">IF(OR(D21&lt;&gt;D20,D21=""),1,IF(NOT(AND(E21=E20,F21=F20,G21=G20)),A20+1,IF(OR(H21="",AND(H21&lt;&gt;"",H21&lt;&gt;H20,H20&lt;&gt;"")),A20,A20+1)))</f>
        <v>1</v>
      </c>
      <c r="B21" s="10" t="str">
        <f t="shared" ref="B21:B24" si="38">IF(D21&lt;&gt;"",TEXT(D21,"YYYYMMDD")&amp;CHAR(64+A21),"")</f>
        <v/>
      </c>
      <c r="C21">
        <f t="shared" ref="C21:C24" si="39">IF(OR(B21="",B21&lt;&gt;B67),1,C67+1)</f>
        <v>1</v>
      </c>
      <c r="D21" s="3"/>
      <c r="E21" s="2" t="s">
        <v>22</v>
      </c>
      <c r="F21" s="8" t="s">
        <v>84</v>
      </c>
      <c r="G21" s="9" t="s">
        <v>40</v>
      </c>
      <c r="H21" t="s">
        <v>2</v>
      </c>
      <c r="I21" s="4">
        <v>155</v>
      </c>
      <c r="J21" t="s">
        <v>81</v>
      </c>
      <c r="K21">
        <v>1</v>
      </c>
      <c r="L21" s="4">
        <v>60</v>
      </c>
      <c r="M21" s="4">
        <f t="shared" ref="M21:M24" si="40">K21*L21</f>
        <v>60</v>
      </c>
      <c r="N21" s="4">
        <f t="shared" ref="N21:N24" si="41">IF(B21=B20,N20+M21,M21)</f>
        <v>233</v>
      </c>
      <c r="O21" t="s">
        <v>37</v>
      </c>
      <c r="P21" t="str">
        <f t="array" ref="P21">INDEX(Items!B$2:B$1098,MATCH($O21,Items!$A$2:$A$1098,0))</f>
        <v xml:space="preserve"> </v>
      </c>
      <c r="Q21" s="8" t="s">
        <v>909</v>
      </c>
      <c r="R21" s="8" t="s">
        <v>332</v>
      </c>
    </row>
    <row r="22" spans="1:19" ht="14.4" x14ac:dyDescent="0.3">
      <c r="A22">
        <f t="shared" si="37"/>
        <v>1</v>
      </c>
      <c r="B22" s="10" t="str">
        <f t="shared" si="38"/>
        <v/>
      </c>
      <c r="C22">
        <f t="shared" si="39"/>
        <v>1</v>
      </c>
      <c r="D22" s="3"/>
      <c r="E22" s="2" t="s">
        <v>22</v>
      </c>
      <c r="F22" s="8" t="s">
        <v>84</v>
      </c>
      <c r="G22" s="9" t="s">
        <v>40</v>
      </c>
      <c r="I22" s="4"/>
      <c r="J22" t="s">
        <v>81</v>
      </c>
      <c r="K22">
        <v>1</v>
      </c>
      <c r="L22" s="4">
        <v>65</v>
      </c>
      <c r="M22" s="4">
        <f t="shared" si="40"/>
        <v>65</v>
      </c>
      <c r="N22" s="4">
        <f t="shared" si="41"/>
        <v>298</v>
      </c>
      <c r="O22" t="s">
        <v>37</v>
      </c>
      <c r="P22" t="str">
        <f t="array" ref="P22">INDEX(Items!B$2:B$1098,MATCH($O22,Items!$A$2:$A$1098,0))</f>
        <v xml:space="preserve"> </v>
      </c>
      <c r="Q22" s="8" t="s">
        <v>910</v>
      </c>
      <c r="R22" s="8" t="s">
        <v>332</v>
      </c>
    </row>
    <row r="23" spans="1:19" ht="14.4" x14ac:dyDescent="0.3">
      <c r="A23">
        <f t="shared" si="37"/>
        <v>1</v>
      </c>
      <c r="B23" s="10" t="str">
        <f t="shared" si="38"/>
        <v/>
      </c>
      <c r="C23">
        <f t="shared" si="39"/>
        <v>1</v>
      </c>
      <c r="D23" s="3"/>
      <c r="E23" s="2" t="s">
        <v>22</v>
      </c>
      <c r="F23" s="8" t="s">
        <v>84</v>
      </c>
      <c r="G23" s="9" t="s">
        <v>40</v>
      </c>
      <c r="I23" s="4"/>
      <c r="J23" t="s">
        <v>81</v>
      </c>
      <c r="K23">
        <v>1</v>
      </c>
      <c r="L23" s="4">
        <v>30</v>
      </c>
      <c r="M23" s="4">
        <f t="shared" si="40"/>
        <v>30</v>
      </c>
      <c r="N23" s="4">
        <f t="shared" si="41"/>
        <v>328</v>
      </c>
      <c r="O23" t="s">
        <v>37</v>
      </c>
      <c r="P23" t="str">
        <f t="array" ref="P23">INDEX(Items!B$2:B$1098,MATCH($O23,Items!$A$2:$A$1098,0))</f>
        <v xml:space="preserve"> </v>
      </c>
      <c r="Q23" s="8" t="s">
        <v>911</v>
      </c>
      <c r="R23" t="str">
        <f t="array" ref="R23">INDEX(Items!D$2:D$1098,MATCH($O23,Items!$A$2:$A$1098,0))</f>
        <v xml:space="preserve"> </v>
      </c>
    </row>
    <row r="24" spans="1:19" ht="14.4" x14ac:dyDescent="0.3">
      <c r="A24">
        <f t="shared" si="37"/>
        <v>1</v>
      </c>
      <c r="B24" s="10" t="str">
        <f t="shared" si="38"/>
        <v/>
      </c>
      <c r="C24">
        <f t="shared" si="39"/>
        <v>1</v>
      </c>
      <c r="D24" s="3"/>
      <c r="E24" s="2" t="s">
        <v>22</v>
      </c>
      <c r="F24" s="8" t="s">
        <v>84</v>
      </c>
      <c r="G24" s="9" t="s">
        <v>40</v>
      </c>
      <c r="I24" s="4"/>
      <c r="J24" t="s">
        <v>81</v>
      </c>
      <c r="K24">
        <v>1</v>
      </c>
      <c r="L24" s="4">
        <v>15</v>
      </c>
      <c r="M24" s="4">
        <f t="shared" si="40"/>
        <v>15</v>
      </c>
      <c r="N24" s="4">
        <f t="shared" si="41"/>
        <v>343</v>
      </c>
      <c r="O24" t="s">
        <v>37</v>
      </c>
      <c r="P24" t="str">
        <f t="array" ref="P24">INDEX(Items!B$2:B$1098,MATCH($O24,Items!$A$2:$A$1098,0))</f>
        <v xml:space="preserve"> </v>
      </c>
      <c r="Q24" s="8" t="s">
        <v>912</v>
      </c>
      <c r="R24" t="str">
        <f t="array" ref="R24">INDEX(Items!D$2:D$1098,MATCH($O24,Items!$A$2:$A$1098,0))</f>
        <v xml:space="preserve"> </v>
      </c>
    </row>
    <row r="25" spans="1:19" ht="14.4" x14ac:dyDescent="0.3">
      <c r="A25">
        <f t="shared" si="33"/>
        <v>1</v>
      </c>
      <c r="B25" s="10" t="str">
        <f t="shared" si="34"/>
        <v/>
      </c>
      <c r="C25">
        <f>IF(OR(B25="",B25&lt;&gt;B65),1,C65+1)</f>
        <v>1</v>
      </c>
      <c r="D25" s="3"/>
      <c r="E25" s="2"/>
      <c r="F25" t="e">
        <f t="array" ref="F25">INDEX(Establishment!B$2:B$1047,MATCH($E25,Establishment!$A$2:$A$1047,0))</f>
        <v>#N/A</v>
      </c>
      <c r="G25" t="e">
        <f t="array" ref="G25">INDEX(Establishment!C$2:C$1047,MATCH($E25,Establishment!$A$2:$A$1047,0))</f>
        <v>#N/A</v>
      </c>
      <c r="H25" t="s">
        <v>20</v>
      </c>
      <c r="I25" s="4"/>
      <c r="J25" t="s">
        <v>20</v>
      </c>
      <c r="L25" s="4"/>
      <c r="M25" s="4">
        <f t="shared" si="35"/>
        <v>0</v>
      </c>
      <c r="N25" s="4">
        <f t="shared" si="36"/>
        <v>343</v>
      </c>
      <c r="O25" t="s">
        <v>20</v>
      </c>
      <c r="P25">
        <f t="array" ref="P25">INDEX(Items!B$2:B$1098,MATCH($O25,Items!$A$2:$A$1098,0))</f>
        <v>0</v>
      </c>
      <c r="Q25">
        <f t="array" ref="Q25">INDEX(Items!C$2:C$1098,MATCH($O25,Items!$A$2:$A$1098,0))</f>
        <v>0</v>
      </c>
      <c r="R25">
        <f t="array" ref="R25">INDEX(Items!D$2:D$1098,MATCH($O25,Items!$A$2:$A$1098,0))</f>
        <v>0</v>
      </c>
    </row>
    <row r="26" spans="1:19" ht="15.75" customHeight="1" x14ac:dyDescent="0.3">
      <c r="A26" t="e">
        <f>IF(OR(D26&lt;&gt;#REF!,D26=""),1,IF(NOT(AND(E26=#REF!,F26=#REF!,G26=#REF!)),#REF!+1,IF(OR(H26="",AND(H26&lt;&gt;"",H26&lt;&gt;#REF!,#REF!&lt;&gt;"")),#REF!,#REF!+1)))</f>
        <v>#REF!</v>
      </c>
      <c r="B26" s="10" t="str">
        <f t="shared" si="34"/>
        <v/>
      </c>
      <c r="C26">
        <f t="shared" ref="C26:C29" si="42">IF(OR(B26="",B26&lt;&gt;B34),1,C34+1)</f>
        <v>1</v>
      </c>
      <c r="D26" s="3"/>
      <c r="E26" s="2" t="s">
        <v>22</v>
      </c>
      <c r="F26" s="9" t="s">
        <v>26</v>
      </c>
      <c r="G26" s="9" t="s">
        <v>40</v>
      </c>
      <c r="I26" s="4">
        <v>130</v>
      </c>
      <c r="J26" t="s">
        <v>41</v>
      </c>
      <c r="K26">
        <v>1</v>
      </c>
      <c r="L26" s="4">
        <v>60</v>
      </c>
      <c r="M26" s="4">
        <f t="shared" si="35"/>
        <v>60</v>
      </c>
      <c r="N26" s="4" t="e">
        <f>IF(B26=#REF!,#REF!+M26,M26)</f>
        <v>#REF!</v>
      </c>
      <c r="O26" t="s">
        <v>37</v>
      </c>
      <c r="P26" t="str">
        <f t="array" ref="P26">INDEX(Items!B$2:B$1098,MATCH($O26,Items!$A$2:$A$1098,0))</f>
        <v xml:space="preserve"> </v>
      </c>
      <c r="Q26" s="8" t="s">
        <v>896</v>
      </c>
      <c r="R26" s="8"/>
    </row>
    <row r="27" spans="1:19" ht="15.75" customHeight="1" x14ac:dyDescent="0.3">
      <c r="A27">
        <f t="shared" ref="A27:A33" si="43">IF(OR(D27&lt;&gt;D26,D27=""),1,IF(NOT(AND(E27=E26,F27=F26,G27=G26)),A26+1,IF(OR(H27="",AND(H27&lt;&gt;"",H27&lt;&gt;H26,H26&lt;&gt;"")),A26,A26+1)))</f>
        <v>1</v>
      </c>
      <c r="B27" s="10" t="str">
        <f t="shared" si="34"/>
        <v/>
      </c>
      <c r="C27">
        <f t="shared" si="42"/>
        <v>1</v>
      </c>
      <c r="D27" s="3"/>
      <c r="E27" s="2" t="s">
        <v>22</v>
      </c>
      <c r="F27" s="9" t="s">
        <v>26</v>
      </c>
      <c r="G27" s="9" t="s">
        <v>40</v>
      </c>
      <c r="I27" s="4"/>
      <c r="J27" t="s">
        <v>41</v>
      </c>
      <c r="K27">
        <v>1</v>
      </c>
      <c r="L27" s="4">
        <v>55</v>
      </c>
      <c r="M27" s="4">
        <f t="shared" si="35"/>
        <v>55</v>
      </c>
      <c r="N27" s="4" t="e">
        <f t="shared" ref="N27:N33" si="44">IF(B27=B26,N26+M27,M27)</f>
        <v>#REF!</v>
      </c>
      <c r="O27" t="s">
        <v>25</v>
      </c>
      <c r="P27">
        <f t="array" ref="P27">INDEX(Items!B$2:B$1098,MATCH($O27,Items!$A$2:$A$1098,0))</f>
        <v>0</v>
      </c>
      <c r="Q27" s="8" t="s">
        <v>896</v>
      </c>
      <c r="R27" t="s">
        <v>905</v>
      </c>
    </row>
    <row r="28" spans="1:19" ht="15.75" customHeight="1" x14ac:dyDescent="0.3">
      <c r="A28">
        <f t="shared" si="43"/>
        <v>1</v>
      </c>
      <c r="B28" s="10" t="str">
        <f t="shared" si="34"/>
        <v/>
      </c>
      <c r="C28">
        <f t="shared" si="42"/>
        <v>1</v>
      </c>
      <c r="D28" s="3"/>
      <c r="E28" s="2" t="s">
        <v>22</v>
      </c>
      <c r="F28" s="9" t="s">
        <v>26</v>
      </c>
      <c r="G28" s="9" t="s">
        <v>40</v>
      </c>
      <c r="I28" s="4"/>
      <c r="J28" t="s">
        <v>41</v>
      </c>
      <c r="K28">
        <v>1</v>
      </c>
      <c r="L28" s="4">
        <v>30</v>
      </c>
      <c r="M28" s="4">
        <f t="shared" si="35"/>
        <v>30</v>
      </c>
      <c r="N28" s="4" t="e">
        <f t="shared" si="44"/>
        <v>#REF!</v>
      </c>
      <c r="O28" t="s">
        <v>25</v>
      </c>
      <c r="P28">
        <f t="array" ref="P28">INDEX(Items!B$2:B$1098,MATCH($O28,Items!$A$2:$A$1098,0))</f>
        <v>0</v>
      </c>
      <c r="Q28" s="8" t="s">
        <v>930</v>
      </c>
    </row>
    <row r="29" spans="1:19" ht="15.75" customHeight="1" x14ac:dyDescent="0.3">
      <c r="A29">
        <f t="shared" si="43"/>
        <v>1</v>
      </c>
      <c r="B29" s="10" t="str">
        <f t="shared" si="34"/>
        <v/>
      </c>
      <c r="C29">
        <f t="shared" si="42"/>
        <v>1</v>
      </c>
      <c r="D29" s="3"/>
      <c r="E29" s="2" t="s">
        <v>22</v>
      </c>
      <c r="F29" s="9" t="s">
        <v>26</v>
      </c>
      <c r="G29" s="9" t="s">
        <v>40</v>
      </c>
      <c r="I29" s="4"/>
      <c r="J29" t="s">
        <v>41</v>
      </c>
      <c r="K29">
        <v>2</v>
      </c>
      <c r="L29" s="4">
        <v>15</v>
      </c>
      <c r="M29" s="4">
        <f t="shared" si="35"/>
        <v>30</v>
      </c>
      <c r="N29" s="4" t="e">
        <f t="shared" si="44"/>
        <v>#REF!</v>
      </c>
      <c r="O29" t="s">
        <v>25</v>
      </c>
      <c r="P29">
        <f t="array" ref="P29">INDEX(Items!B$2:B$1098,MATCH($O29,Items!$A$2:$A$1098,0))</f>
        <v>0</v>
      </c>
      <c r="Q29" t="str">
        <f t="array" ref="Q29">INDEX(Items!C$2:C$1098,MATCH($O29,Items!$A$2:$A$1098,0))</f>
        <v>Dish</v>
      </c>
      <c r="R29" t="str">
        <f t="array" ref="R29">INDEX(Items!D$2:D$1098,MATCH($O29,Items!$A$2:$A$1098,0))</f>
        <v>Rice</v>
      </c>
    </row>
    <row r="30" spans="1:19" ht="15.75" customHeight="1" x14ac:dyDescent="0.3">
      <c r="A30" s="2">
        <f t="shared" si="43"/>
        <v>1</v>
      </c>
      <c r="B30" s="12" t="str">
        <f t="shared" si="34"/>
        <v/>
      </c>
      <c r="C30" s="2">
        <f t="shared" ref="C30:C31" si="45">IF(OR(B30="",B30&lt;&gt;B29),1,C29+1)</f>
        <v>1</v>
      </c>
      <c r="D30" s="3"/>
      <c r="E30" s="2" t="s">
        <v>22</v>
      </c>
      <c r="F30" t="s">
        <v>44</v>
      </c>
      <c r="G30" s="2" t="s">
        <v>45</v>
      </c>
      <c r="H30" t="s">
        <v>2</v>
      </c>
      <c r="I30" s="4">
        <v>85</v>
      </c>
      <c r="J30" s="2" t="s">
        <v>41</v>
      </c>
      <c r="K30" s="2">
        <v>1</v>
      </c>
      <c r="L30" s="4">
        <v>85</v>
      </c>
      <c r="M30" s="4">
        <f t="shared" si="35"/>
        <v>85</v>
      </c>
      <c r="N30" s="4" t="e">
        <f t="shared" si="44"/>
        <v>#REF!</v>
      </c>
      <c r="O30" t="s">
        <v>37</v>
      </c>
      <c r="P30" s="2"/>
      <c r="Q30" s="2" t="s">
        <v>51</v>
      </c>
      <c r="R30" s="2" t="s">
        <v>675</v>
      </c>
      <c r="S30" s="2"/>
    </row>
    <row r="31" spans="1:19" ht="15.75" customHeight="1" x14ac:dyDescent="0.3">
      <c r="A31" s="2">
        <f t="shared" si="43"/>
        <v>1</v>
      </c>
      <c r="B31" s="12" t="str">
        <f t="shared" si="34"/>
        <v/>
      </c>
      <c r="C31" s="2">
        <f t="shared" si="45"/>
        <v>1</v>
      </c>
      <c r="D31" s="3"/>
      <c r="E31" s="2" t="s">
        <v>22</v>
      </c>
      <c r="F31" t="s">
        <v>44</v>
      </c>
      <c r="G31" s="2" t="s">
        <v>45</v>
      </c>
      <c r="H31" s="2"/>
      <c r="I31" s="4"/>
      <c r="J31" s="2" t="s">
        <v>41</v>
      </c>
      <c r="K31" s="2">
        <v>1</v>
      </c>
      <c r="L31" s="4">
        <v>15</v>
      </c>
      <c r="M31" s="4">
        <f t="shared" si="35"/>
        <v>15</v>
      </c>
      <c r="N31" s="4" t="e">
        <f t="shared" si="44"/>
        <v>#REF!</v>
      </c>
      <c r="O31" s="2" t="s">
        <v>25</v>
      </c>
      <c r="P31" s="2">
        <f t="array" ref="P31">INDEX(Items!B$2:B$1098,MATCH($O31,Items!$A$2:$A$1098,0))</f>
        <v>0</v>
      </c>
      <c r="Q31" s="2" t="str">
        <f t="array" ref="Q31">INDEX(Items!C$2:C$1098,MATCH($O31,Items!$A$2:$A$1098,0))</f>
        <v>Dish</v>
      </c>
      <c r="R31" s="2" t="str">
        <f t="array" ref="R31">INDEX(Items!D$2:D$1098,MATCH($O31,Items!$A$2:$A$1098,0))</f>
        <v>Rice</v>
      </c>
      <c r="S31" s="2"/>
    </row>
    <row r="32" spans="1:19" s="8" customFormat="1" ht="15.75" customHeight="1" x14ac:dyDescent="0.3">
      <c r="A32" s="8">
        <f t="shared" si="43"/>
        <v>1</v>
      </c>
      <c r="B32" s="10" t="str">
        <f t="shared" si="34"/>
        <v/>
      </c>
      <c r="C32" s="8">
        <f t="shared" ref="C32:C33" si="46">IF(OR(B32="",B32&lt;&gt;B40),1,C40+1)</f>
        <v>1</v>
      </c>
      <c r="D32" s="3"/>
      <c r="E32" s="2" t="s">
        <v>22</v>
      </c>
      <c r="F32" s="8" t="s">
        <v>56</v>
      </c>
      <c r="G32" s="8" t="s">
        <v>45</v>
      </c>
      <c r="I32" s="4"/>
      <c r="J32" s="2" t="s">
        <v>41</v>
      </c>
      <c r="K32" s="8">
        <v>1</v>
      </c>
      <c r="L32" s="4">
        <v>49</v>
      </c>
      <c r="M32" s="4">
        <f t="shared" si="35"/>
        <v>49</v>
      </c>
      <c r="N32" s="4" t="e">
        <f t="shared" si="44"/>
        <v>#REF!</v>
      </c>
      <c r="O32" s="8" t="s">
        <v>37</v>
      </c>
      <c r="P32" s="8" t="s">
        <v>57</v>
      </c>
      <c r="Q32" s="8" t="s">
        <v>51</v>
      </c>
      <c r="R32" s="8" t="s">
        <v>58</v>
      </c>
    </row>
    <row r="33" spans="1:18" ht="15.75" customHeight="1" x14ac:dyDescent="0.3">
      <c r="A33">
        <f t="shared" si="43"/>
        <v>1</v>
      </c>
      <c r="B33" s="10" t="str">
        <f t="shared" si="34"/>
        <v/>
      </c>
      <c r="C33">
        <f t="shared" si="46"/>
        <v>1</v>
      </c>
      <c r="D33" s="3"/>
      <c r="E33" s="2" t="s">
        <v>22</v>
      </c>
      <c r="F33" t="s">
        <v>49</v>
      </c>
      <c r="G33" t="s">
        <v>50</v>
      </c>
      <c r="I33" s="4"/>
      <c r="J33" t="s">
        <v>41</v>
      </c>
      <c r="K33">
        <v>1</v>
      </c>
      <c r="L33" s="4">
        <v>75</v>
      </c>
      <c r="M33" s="4">
        <f t="shared" si="35"/>
        <v>75</v>
      </c>
      <c r="N33" s="4" t="e">
        <f t="shared" si="44"/>
        <v>#REF!</v>
      </c>
      <c r="O33" t="s">
        <v>20</v>
      </c>
      <c r="P33">
        <f t="array" ref="P33">INDEX(Items!B$2:B$1098,MATCH($O33,Items!$A$2:$A$1098,0))</f>
        <v>0</v>
      </c>
      <c r="Q33" t="s">
        <v>51</v>
      </c>
      <c r="R33" s="8" t="s">
        <v>879</v>
      </c>
    </row>
    <row r="34" spans="1:18" ht="14.4" x14ac:dyDescent="0.3">
      <c r="A34">
        <f t="shared" si="33"/>
        <v>1</v>
      </c>
      <c r="B34" s="10" t="str">
        <f t="shared" si="34"/>
        <v/>
      </c>
      <c r="C34">
        <f t="shared" ref="C34:C42" si="47">IF(OR(B34="",B34&lt;&gt;B74),1,C74+1)</f>
        <v>1</v>
      </c>
      <c r="D34" s="3"/>
      <c r="E34" s="2"/>
      <c r="F34" t="e">
        <f t="array" ref="F34">INDEX(Establishment!B$2:B$1047,MATCH($E34,Establishment!$A$2:$A$1047,0))</f>
        <v>#N/A</v>
      </c>
      <c r="G34" t="e">
        <f t="array" ref="G34">INDEX(Establishment!C$2:C$1047,MATCH($E34,Establishment!$A$2:$A$1047,0))</f>
        <v>#N/A</v>
      </c>
      <c r="H34" t="s">
        <v>20</v>
      </c>
      <c r="I34" s="4"/>
      <c r="J34" t="s">
        <v>20</v>
      </c>
      <c r="L34" s="4"/>
      <c r="M34" s="4">
        <f t="shared" si="35"/>
        <v>0</v>
      </c>
      <c r="N34" s="4" t="e">
        <f t="shared" si="36"/>
        <v>#REF!</v>
      </c>
      <c r="O34" t="s">
        <v>20</v>
      </c>
      <c r="P34">
        <f t="array" ref="P34">INDEX(Items!B$2:B$1098,MATCH($O34,Items!$A$2:$A$1098,0))</f>
        <v>0</v>
      </c>
      <c r="Q34">
        <f t="array" ref="Q34">INDEX(Items!C$2:C$1098,MATCH($O34,Items!$A$2:$A$1098,0))</f>
        <v>0</v>
      </c>
      <c r="R34">
        <f t="array" ref="R34">INDEX(Items!D$2:D$1098,MATCH($O34,Items!$A$2:$A$1098,0))</f>
        <v>0</v>
      </c>
    </row>
    <row r="35" spans="1:18" ht="14.4" x14ac:dyDescent="0.3">
      <c r="A35">
        <f t="shared" si="33"/>
        <v>1</v>
      </c>
      <c r="B35" s="10" t="str">
        <f t="shared" si="34"/>
        <v/>
      </c>
      <c r="C35">
        <f t="shared" si="47"/>
        <v>1</v>
      </c>
      <c r="D35" s="3"/>
      <c r="E35" s="2"/>
      <c r="F35" t="e">
        <f t="array" ref="F35">INDEX(Establishment!B$2:B$1047,MATCH($E35,Establishment!$A$2:$A$1047,0))</f>
        <v>#N/A</v>
      </c>
      <c r="G35" t="e">
        <f t="array" ref="G35">INDEX(Establishment!C$2:C$1047,MATCH($E35,Establishment!$A$2:$A$1047,0))</f>
        <v>#N/A</v>
      </c>
      <c r="H35" t="s">
        <v>20</v>
      </c>
      <c r="I35" s="4"/>
      <c r="J35" t="s">
        <v>20</v>
      </c>
      <c r="L35" s="4"/>
      <c r="M35" s="4">
        <f t="shared" si="35"/>
        <v>0</v>
      </c>
      <c r="N35" s="4" t="e">
        <f t="shared" si="36"/>
        <v>#REF!</v>
      </c>
      <c r="O35" t="s">
        <v>20</v>
      </c>
      <c r="P35">
        <f t="array" ref="P35">INDEX(Items!B$2:B$1098,MATCH($O35,Items!$A$2:$A$1098,0))</f>
        <v>0</v>
      </c>
      <c r="Q35">
        <f t="array" ref="Q35">INDEX(Items!C$2:C$1098,MATCH($O35,Items!$A$2:$A$1098,0))</f>
        <v>0</v>
      </c>
      <c r="R35">
        <f t="array" ref="R35">INDEX(Items!D$2:D$1098,MATCH($O35,Items!$A$2:$A$1098,0))</f>
        <v>0</v>
      </c>
    </row>
    <row r="36" spans="1:18" ht="14.4" x14ac:dyDescent="0.3">
      <c r="A36">
        <f t="shared" si="33"/>
        <v>1</v>
      </c>
      <c r="B36" s="10" t="str">
        <f t="shared" si="34"/>
        <v/>
      </c>
      <c r="C36">
        <f t="shared" si="47"/>
        <v>1</v>
      </c>
      <c r="D36" s="3"/>
      <c r="E36" s="2"/>
      <c r="F36" t="e">
        <f t="array" ref="F36">INDEX(Establishment!B$2:B$1047,MATCH($E36,Establishment!$A$2:$A$1047,0))</f>
        <v>#N/A</v>
      </c>
      <c r="G36" t="e">
        <f t="array" ref="G36">INDEX(Establishment!C$2:C$1047,MATCH($E36,Establishment!$A$2:$A$1047,0))</f>
        <v>#N/A</v>
      </c>
      <c r="H36" t="s">
        <v>20</v>
      </c>
      <c r="I36" s="4"/>
      <c r="J36" t="s">
        <v>20</v>
      </c>
      <c r="L36" s="4"/>
      <c r="M36" s="4">
        <f t="shared" si="35"/>
        <v>0</v>
      </c>
      <c r="N36" s="4" t="e">
        <f t="shared" si="36"/>
        <v>#REF!</v>
      </c>
      <c r="O36" t="s">
        <v>20</v>
      </c>
      <c r="P36">
        <f t="array" ref="P36">INDEX(Items!B$2:B$1098,MATCH($O36,Items!$A$2:$A$1098,0))</f>
        <v>0</v>
      </c>
      <c r="Q36">
        <f t="array" ref="Q36">INDEX(Items!C$2:C$1098,MATCH($O36,Items!$A$2:$A$1098,0))</f>
        <v>0</v>
      </c>
      <c r="R36">
        <f t="array" ref="R36">INDEX(Items!D$2:D$1098,MATCH($O36,Items!$A$2:$A$1098,0))</f>
        <v>0</v>
      </c>
    </row>
    <row r="37" spans="1:18" ht="14.4" x14ac:dyDescent="0.3">
      <c r="A37">
        <f t="shared" si="33"/>
        <v>1</v>
      </c>
      <c r="B37" s="10" t="str">
        <f t="shared" si="34"/>
        <v/>
      </c>
      <c r="C37">
        <f t="shared" si="47"/>
        <v>1</v>
      </c>
      <c r="D37" s="3"/>
      <c r="E37" s="2"/>
      <c r="F37" t="e">
        <f t="array" ref="F37">INDEX(Establishment!B$2:B$1047,MATCH($E37,Establishment!$A$2:$A$1047,0))</f>
        <v>#N/A</v>
      </c>
      <c r="G37" t="e">
        <f t="array" ref="G37">INDEX(Establishment!C$2:C$1047,MATCH($E37,Establishment!$A$2:$A$1047,0))</f>
        <v>#N/A</v>
      </c>
      <c r="H37" t="s">
        <v>20</v>
      </c>
      <c r="I37" s="4"/>
      <c r="J37" t="s">
        <v>20</v>
      </c>
      <c r="L37" s="4"/>
      <c r="M37" s="4">
        <f t="shared" si="35"/>
        <v>0</v>
      </c>
      <c r="N37" s="4" t="e">
        <f t="shared" si="36"/>
        <v>#REF!</v>
      </c>
      <c r="O37" t="s">
        <v>20</v>
      </c>
      <c r="P37">
        <f t="array" ref="P37">INDEX(Items!B$2:B$1098,MATCH($O37,Items!$A$2:$A$1098,0))</f>
        <v>0</v>
      </c>
      <c r="Q37">
        <f t="array" ref="Q37">INDEX(Items!C$2:C$1098,MATCH($O37,Items!$A$2:$A$1098,0))</f>
        <v>0</v>
      </c>
      <c r="R37">
        <f t="array" ref="R37">INDEX(Items!D$2:D$1098,MATCH($O37,Items!$A$2:$A$1098,0))</f>
        <v>0</v>
      </c>
    </row>
    <row r="38" spans="1:18" ht="14.4" x14ac:dyDescent="0.3">
      <c r="A38">
        <f t="shared" si="33"/>
        <v>1</v>
      </c>
      <c r="B38" s="10" t="str">
        <f t="shared" si="34"/>
        <v/>
      </c>
      <c r="C38">
        <f t="shared" si="47"/>
        <v>1</v>
      </c>
      <c r="D38" s="3"/>
      <c r="E38" s="2"/>
      <c r="F38" t="e">
        <f t="array" ref="F38">INDEX(Establishment!B$2:B$1047,MATCH($E38,Establishment!$A$2:$A$1047,0))</f>
        <v>#N/A</v>
      </c>
      <c r="G38" t="e">
        <f t="array" ref="G38">INDEX(Establishment!C$2:C$1047,MATCH($E38,Establishment!$A$2:$A$1047,0))</f>
        <v>#N/A</v>
      </c>
      <c r="H38" t="s">
        <v>20</v>
      </c>
      <c r="I38" s="4"/>
      <c r="J38" t="s">
        <v>20</v>
      </c>
      <c r="L38" s="4"/>
      <c r="M38" s="4">
        <f t="shared" si="35"/>
        <v>0</v>
      </c>
      <c r="N38" s="4" t="e">
        <f t="shared" si="36"/>
        <v>#REF!</v>
      </c>
      <c r="O38" t="s">
        <v>20</v>
      </c>
      <c r="P38">
        <f t="array" ref="P38">INDEX(Items!B$2:B$1098,MATCH($O38,Items!$A$2:$A$1098,0))</f>
        <v>0</v>
      </c>
      <c r="Q38">
        <f t="array" ref="Q38">INDEX(Items!C$2:C$1098,MATCH($O38,Items!$A$2:$A$1098,0))</f>
        <v>0</v>
      </c>
      <c r="R38">
        <f t="array" ref="R38">INDEX(Items!D$2:D$1098,MATCH($O38,Items!$A$2:$A$1098,0))</f>
        <v>0</v>
      </c>
    </row>
    <row r="39" spans="1:18" ht="14.4" x14ac:dyDescent="0.3">
      <c r="A39">
        <f t="shared" si="33"/>
        <v>1</v>
      </c>
      <c r="B39" s="10" t="str">
        <f t="shared" si="34"/>
        <v/>
      </c>
      <c r="C39">
        <f t="shared" si="47"/>
        <v>1</v>
      </c>
      <c r="D39" s="3"/>
      <c r="E39" s="2"/>
      <c r="F39" t="e">
        <f t="array" ref="F39">INDEX(Establishment!B$2:B$1047,MATCH($E39,Establishment!$A$2:$A$1047,0))</f>
        <v>#N/A</v>
      </c>
      <c r="G39" t="e">
        <f t="array" ref="G39">INDEX(Establishment!C$2:C$1047,MATCH($E39,Establishment!$A$2:$A$1047,0))</f>
        <v>#N/A</v>
      </c>
      <c r="H39" t="s">
        <v>20</v>
      </c>
      <c r="I39" s="4"/>
      <c r="J39" t="s">
        <v>20</v>
      </c>
      <c r="L39" s="4"/>
      <c r="M39" s="4">
        <f t="shared" si="35"/>
        <v>0</v>
      </c>
      <c r="N39" s="4" t="e">
        <f t="shared" si="36"/>
        <v>#REF!</v>
      </c>
      <c r="O39" t="s">
        <v>20</v>
      </c>
      <c r="P39">
        <f t="array" ref="P39">INDEX(Items!B$2:B$1098,MATCH($O39,Items!$A$2:$A$1098,0))</f>
        <v>0</v>
      </c>
      <c r="Q39">
        <f t="array" ref="Q39">INDEX(Items!C$2:C$1098,MATCH($O39,Items!$A$2:$A$1098,0))</f>
        <v>0</v>
      </c>
      <c r="R39">
        <f t="array" ref="R39">INDEX(Items!D$2:D$1098,MATCH($O39,Items!$A$2:$A$1098,0))</f>
        <v>0</v>
      </c>
    </row>
    <row r="40" spans="1:18" ht="14.4" x14ac:dyDescent="0.3">
      <c r="A40">
        <f t="shared" si="33"/>
        <v>1</v>
      </c>
      <c r="B40" s="10" t="str">
        <f t="shared" si="34"/>
        <v/>
      </c>
      <c r="C40">
        <f t="shared" si="47"/>
        <v>1</v>
      </c>
      <c r="D40" s="3"/>
      <c r="E40" s="2"/>
      <c r="F40" t="e">
        <f t="array" ref="F40">INDEX(Establishment!B$2:B$1047,MATCH($E40,Establishment!$A$2:$A$1047,0))</f>
        <v>#N/A</v>
      </c>
      <c r="G40" t="e">
        <f t="array" ref="G40">INDEX(Establishment!C$2:C$1047,MATCH($E40,Establishment!$A$2:$A$1047,0))</f>
        <v>#N/A</v>
      </c>
      <c r="H40" t="s">
        <v>20</v>
      </c>
      <c r="I40" s="4"/>
      <c r="J40" t="s">
        <v>20</v>
      </c>
      <c r="L40" s="4"/>
      <c r="M40" s="4">
        <f t="shared" si="35"/>
        <v>0</v>
      </c>
      <c r="N40" s="4" t="e">
        <f t="shared" si="36"/>
        <v>#REF!</v>
      </c>
      <c r="O40" t="s">
        <v>20</v>
      </c>
      <c r="P40">
        <f t="array" ref="P40">INDEX(Items!B$2:B$1098,MATCH($O40,Items!$A$2:$A$1098,0))</f>
        <v>0</v>
      </c>
      <c r="Q40">
        <f t="array" ref="Q40">INDEX(Items!C$2:C$1098,MATCH($O40,Items!$A$2:$A$1098,0))</f>
        <v>0</v>
      </c>
      <c r="R40">
        <f t="array" ref="R40">INDEX(Items!D$2:D$1098,MATCH($O40,Items!$A$2:$A$1098,0))</f>
        <v>0</v>
      </c>
    </row>
    <row r="41" spans="1:18" ht="14.4" x14ac:dyDescent="0.3">
      <c r="A41">
        <f t="shared" si="33"/>
        <v>1</v>
      </c>
      <c r="B41" s="10" t="str">
        <f t="shared" si="34"/>
        <v/>
      </c>
      <c r="C41">
        <f t="shared" si="47"/>
        <v>1</v>
      </c>
      <c r="D41" s="3"/>
      <c r="E41" s="2"/>
      <c r="F41" t="e">
        <f t="array" ref="F41">INDEX(Establishment!B$2:B$1047,MATCH($E41,Establishment!$A$2:$A$1047,0))</f>
        <v>#N/A</v>
      </c>
      <c r="G41" t="e">
        <f t="array" ref="G41">INDEX(Establishment!C$2:C$1047,MATCH($E41,Establishment!$A$2:$A$1047,0))</f>
        <v>#N/A</v>
      </c>
      <c r="H41" t="s">
        <v>20</v>
      </c>
      <c r="I41" s="4"/>
      <c r="J41" t="s">
        <v>20</v>
      </c>
      <c r="L41" s="4"/>
      <c r="M41" s="4">
        <f t="shared" si="35"/>
        <v>0</v>
      </c>
      <c r="N41" s="4" t="e">
        <f t="shared" si="36"/>
        <v>#REF!</v>
      </c>
      <c r="O41" t="s">
        <v>20</v>
      </c>
      <c r="P41">
        <f t="array" ref="P41">INDEX(Items!B$2:B$1098,MATCH($O41,Items!$A$2:$A$1098,0))</f>
        <v>0</v>
      </c>
      <c r="Q41">
        <f t="array" ref="Q41">INDEX(Items!C$2:C$1098,MATCH($O41,Items!$A$2:$A$1098,0))</f>
        <v>0</v>
      </c>
      <c r="R41">
        <f t="array" ref="R41">INDEX(Items!D$2:D$1098,MATCH($O41,Items!$A$2:$A$1098,0))</f>
        <v>0</v>
      </c>
    </row>
    <row r="42" spans="1:18" ht="14.4" x14ac:dyDescent="0.3">
      <c r="A42">
        <f t="shared" si="33"/>
        <v>1</v>
      </c>
      <c r="B42" s="10" t="str">
        <f t="shared" si="34"/>
        <v/>
      </c>
      <c r="C42">
        <f t="shared" si="47"/>
        <v>1</v>
      </c>
      <c r="D42" s="3"/>
      <c r="E42" s="2"/>
      <c r="F42" t="e">
        <f t="array" ref="F42">INDEX(Establishment!B$2:B$1047,MATCH($E42,Establishment!$A$2:$A$1047,0))</f>
        <v>#N/A</v>
      </c>
      <c r="G42" t="e">
        <f t="array" ref="G42">INDEX(Establishment!C$2:C$1047,MATCH($E42,Establishment!$A$2:$A$1047,0))</f>
        <v>#N/A</v>
      </c>
      <c r="H42" t="s">
        <v>20</v>
      </c>
      <c r="I42" s="4"/>
      <c r="J42" t="s">
        <v>20</v>
      </c>
      <c r="L42" s="4"/>
      <c r="M42" s="4">
        <f t="shared" si="35"/>
        <v>0</v>
      </c>
      <c r="N42" s="4" t="e">
        <f t="shared" si="36"/>
        <v>#REF!</v>
      </c>
      <c r="O42" t="s">
        <v>20</v>
      </c>
      <c r="P42">
        <f t="array" ref="P42">INDEX(Items!B$2:B$1098,MATCH($O42,Items!$A$2:$A$1098,0))</f>
        <v>0</v>
      </c>
      <c r="Q42">
        <f t="array" ref="Q42">INDEX(Items!C$2:C$1098,MATCH($O42,Items!$A$2:$A$1098,0))</f>
        <v>0</v>
      </c>
      <c r="R42">
        <f t="array" ref="R42">INDEX(Items!D$2:D$1098,MATCH($O42,Items!$A$2:$A$1098,0))</f>
        <v>0</v>
      </c>
    </row>
    <row r="43" spans="1:18" ht="14.4" x14ac:dyDescent="0.3">
      <c r="A43">
        <f t="shared" ref="A43:A68" si="48">IF(OR(D43&lt;&gt;D42,D43=""),1,IF(NOT(AND(E43=E42,F43=F42,G43=G42)),A42+1,IF(OR(H43="",AND(H43&lt;&gt;"",H43&lt;&gt;H42,H42&lt;&gt;"")),A42,A42+1)))</f>
        <v>1</v>
      </c>
      <c r="B43" s="10" t="str">
        <f t="shared" ref="B43:B68" si="49">IF(D43&lt;&gt;"",TEXT(D43,"YYYYMMDD")&amp;CHAR(64+A43),"")</f>
        <v/>
      </c>
      <c r="C43">
        <f t="shared" ref="C43:C68" si="50">IF(OR(B43="",B43&lt;&gt;B83),1,C83+1)</f>
        <v>1</v>
      </c>
      <c r="D43" s="3"/>
      <c r="E43" s="2"/>
      <c r="F43" t="e">
        <f t="array" ref="F43">INDEX(Establishment!B$2:B$1047,MATCH($E43,Establishment!$A$2:$A$1047,0))</f>
        <v>#N/A</v>
      </c>
      <c r="G43" t="e">
        <f t="array" ref="G43">INDEX(Establishment!C$2:C$1047,MATCH($E43,Establishment!$A$2:$A$1047,0))</f>
        <v>#N/A</v>
      </c>
      <c r="H43" t="s">
        <v>20</v>
      </c>
      <c r="I43" s="4"/>
      <c r="J43" t="s">
        <v>20</v>
      </c>
      <c r="L43" s="4"/>
      <c r="M43" s="4">
        <f t="shared" ref="M43:M68" si="51">K43*L43</f>
        <v>0</v>
      </c>
      <c r="N43" s="4" t="e">
        <f t="shared" ref="N43:N68" si="52">IF(B43=B42,N42+M43,M43)</f>
        <v>#REF!</v>
      </c>
      <c r="O43" t="s">
        <v>20</v>
      </c>
      <c r="P43">
        <f t="array" ref="P43">INDEX(Items!B$2:B$1098,MATCH($O43,Items!$A$2:$A$1098,0))</f>
        <v>0</v>
      </c>
      <c r="Q43">
        <f t="array" ref="Q43">INDEX(Items!C$2:C$1098,MATCH($O43,Items!$A$2:$A$1098,0))</f>
        <v>0</v>
      </c>
      <c r="R43">
        <f t="array" ref="R43">INDEX(Items!D$2:D$1098,MATCH($O43,Items!$A$2:$A$1098,0))</f>
        <v>0</v>
      </c>
    </row>
    <row r="44" spans="1:18" ht="14.4" x14ac:dyDescent="0.3">
      <c r="A44">
        <f t="shared" si="48"/>
        <v>1</v>
      </c>
      <c r="B44" s="10" t="str">
        <f t="shared" si="49"/>
        <v/>
      </c>
      <c r="C44">
        <f t="shared" si="50"/>
        <v>1</v>
      </c>
      <c r="D44" s="3"/>
      <c r="E44" s="2"/>
      <c r="F44" t="e">
        <f t="array" ref="F44">INDEX(Establishment!B$2:B$1047,MATCH($E44,Establishment!$A$2:$A$1047,0))</f>
        <v>#N/A</v>
      </c>
      <c r="G44" t="e">
        <f t="array" ref="G44">INDEX(Establishment!C$2:C$1047,MATCH($E44,Establishment!$A$2:$A$1047,0))</f>
        <v>#N/A</v>
      </c>
      <c r="H44" t="s">
        <v>20</v>
      </c>
      <c r="I44" s="4"/>
      <c r="J44" t="s">
        <v>20</v>
      </c>
      <c r="L44" s="4"/>
      <c r="M44" s="4">
        <f t="shared" si="51"/>
        <v>0</v>
      </c>
      <c r="N44" s="4" t="e">
        <f t="shared" si="52"/>
        <v>#REF!</v>
      </c>
      <c r="O44" t="s">
        <v>20</v>
      </c>
      <c r="P44">
        <f t="array" ref="P44">INDEX(Items!B$2:B$1098,MATCH($O44,Items!$A$2:$A$1098,0))</f>
        <v>0</v>
      </c>
      <c r="Q44">
        <f t="array" ref="Q44">INDEX(Items!C$2:C$1098,MATCH($O44,Items!$A$2:$A$1098,0))</f>
        <v>0</v>
      </c>
      <c r="R44">
        <f t="array" ref="R44">INDEX(Items!D$2:D$1098,MATCH($O44,Items!$A$2:$A$1098,0))</f>
        <v>0</v>
      </c>
    </row>
    <row r="45" spans="1:18" ht="14.4" x14ac:dyDescent="0.3">
      <c r="A45">
        <f t="shared" si="48"/>
        <v>1</v>
      </c>
      <c r="B45" s="10" t="str">
        <f t="shared" si="49"/>
        <v/>
      </c>
      <c r="C45">
        <f t="shared" si="50"/>
        <v>1</v>
      </c>
      <c r="D45" s="3"/>
      <c r="E45" s="2"/>
      <c r="F45" t="e">
        <f t="array" ref="F45">INDEX(Establishment!B$2:B$1047,MATCH($E45,Establishment!$A$2:$A$1047,0))</f>
        <v>#N/A</v>
      </c>
      <c r="G45" t="e">
        <f t="array" ref="G45">INDEX(Establishment!C$2:C$1047,MATCH($E45,Establishment!$A$2:$A$1047,0))</f>
        <v>#N/A</v>
      </c>
      <c r="H45" t="s">
        <v>20</v>
      </c>
      <c r="I45" s="4"/>
      <c r="J45" t="s">
        <v>20</v>
      </c>
      <c r="L45" s="4"/>
      <c r="M45" s="4">
        <f t="shared" si="51"/>
        <v>0</v>
      </c>
      <c r="N45" s="4" t="e">
        <f t="shared" si="52"/>
        <v>#REF!</v>
      </c>
      <c r="O45" t="s">
        <v>20</v>
      </c>
      <c r="P45">
        <f t="array" ref="P45">INDEX(Items!B$2:B$1098,MATCH($O45,Items!$A$2:$A$1098,0))</f>
        <v>0</v>
      </c>
      <c r="Q45">
        <f t="array" ref="Q45">INDEX(Items!C$2:C$1098,MATCH($O45,Items!$A$2:$A$1098,0))</f>
        <v>0</v>
      </c>
      <c r="R45">
        <f t="array" ref="R45">INDEX(Items!D$2:D$1098,MATCH($O45,Items!$A$2:$A$1098,0))</f>
        <v>0</v>
      </c>
    </row>
    <row r="46" spans="1:18" ht="14.4" x14ac:dyDescent="0.3">
      <c r="A46">
        <f t="shared" si="48"/>
        <v>1</v>
      </c>
      <c r="B46" s="10" t="str">
        <f t="shared" si="49"/>
        <v/>
      </c>
      <c r="C46">
        <f t="shared" si="50"/>
        <v>1</v>
      </c>
      <c r="D46" s="3"/>
      <c r="E46" s="2"/>
      <c r="F46" t="e">
        <f t="array" ref="F46">INDEX(Establishment!B$2:B$1047,MATCH($E46,Establishment!$A$2:$A$1047,0))</f>
        <v>#N/A</v>
      </c>
      <c r="G46" t="e">
        <f t="array" ref="G46">INDEX(Establishment!C$2:C$1047,MATCH($E46,Establishment!$A$2:$A$1047,0))</f>
        <v>#N/A</v>
      </c>
      <c r="H46" t="s">
        <v>20</v>
      </c>
      <c r="I46" s="4"/>
      <c r="J46" t="s">
        <v>20</v>
      </c>
      <c r="L46" s="4"/>
      <c r="M46" s="4">
        <f t="shared" si="51"/>
        <v>0</v>
      </c>
      <c r="N46" s="4" t="e">
        <f t="shared" si="52"/>
        <v>#REF!</v>
      </c>
      <c r="O46" t="s">
        <v>20</v>
      </c>
      <c r="P46">
        <f t="array" ref="P46">INDEX(Items!B$2:B$1098,MATCH($O46,Items!$A$2:$A$1098,0))</f>
        <v>0</v>
      </c>
      <c r="Q46">
        <f t="array" ref="Q46">INDEX(Items!C$2:C$1098,MATCH($O46,Items!$A$2:$A$1098,0))</f>
        <v>0</v>
      </c>
      <c r="R46">
        <f t="array" ref="R46">INDEX(Items!D$2:D$1098,MATCH($O46,Items!$A$2:$A$1098,0))</f>
        <v>0</v>
      </c>
    </row>
    <row r="47" spans="1:18" ht="14.4" x14ac:dyDescent="0.3">
      <c r="A47">
        <f t="shared" si="48"/>
        <v>1</v>
      </c>
      <c r="B47" s="10" t="str">
        <f t="shared" si="49"/>
        <v/>
      </c>
      <c r="C47">
        <f t="shared" si="50"/>
        <v>1</v>
      </c>
      <c r="D47" s="3"/>
      <c r="E47" s="2"/>
      <c r="F47" t="e">
        <f t="array" ref="F47">INDEX(Establishment!B$2:B$1047,MATCH($E47,Establishment!$A$2:$A$1047,0))</f>
        <v>#N/A</v>
      </c>
      <c r="G47" t="e">
        <f t="array" ref="G47">INDEX(Establishment!C$2:C$1047,MATCH($E47,Establishment!$A$2:$A$1047,0))</f>
        <v>#N/A</v>
      </c>
      <c r="H47" t="s">
        <v>20</v>
      </c>
      <c r="I47" s="4"/>
      <c r="J47" t="s">
        <v>20</v>
      </c>
      <c r="L47" s="4"/>
      <c r="M47" s="4">
        <f t="shared" si="51"/>
        <v>0</v>
      </c>
      <c r="N47" s="4" t="e">
        <f t="shared" si="52"/>
        <v>#REF!</v>
      </c>
      <c r="O47" t="s">
        <v>20</v>
      </c>
      <c r="P47">
        <f t="array" ref="P47">INDEX(Items!B$2:B$1098,MATCH($O47,Items!$A$2:$A$1098,0))</f>
        <v>0</v>
      </c>
      <c r="Q47">
        <f t="array" ref="Q47">INDEX(Items!C$2:C$1098,MATCH($O47,Items!$A$2:$A$1098,0))</f>
        <v>0</v>
      </c>
      <c r="R47">
        <f t="array" ref="R47">INDEX(Items!D$2:D$1098,MATCH($O47,Items!$A$2:$A$1098,0))</f>
        <v>0</v>
      </c>
    </row>
    <row r="48" spans="1:18" ht="14.4" x14ac:dyDescent="0.3">
      <c r="A48">
        <f t="shared" si="48"/>
        <v>1</v>
      </c>
      <c r="B48" s="10" t="str">
        <f t="shared" si="49"/>
        <v/>
      </c>
      <c r="C48">
        <f t="shared" si="50"/>
        <v>1</v>
      </c>
      <c r="D48" s="3"/>
      <c r="E48" s="2"/>
      <c r="F48" t="e">
        <f t="array" ref="F48">INDEX(Establishment!B$2:B$1047,MATCH($E48,Establishment!$A$2:$A$1047,0))</f>
        <v>#N/A</v>
      </c>
      <c r="G48" t="e">
        <f t="array" ref="G48">INDEX(Establishment!C$2:C$1047,MATCH($E48,Establishment!$A$2:$A$1047,0))</f>
        <v>#N/A</v>
      </c>
      <c r="H48" t="s">
        <v>20</v>
      </c>
      <c r="I48" s="4"/>
      <c r="J48" t="s">
        <v>20</v>
      </c>
      <c r="L48" s="4"/>
      <c r="M48" s="4">
        <f t="shared" si="51"/>
        <v>0</v>
      </c>
      <c r="N48" s="4" t="e">
        <f t="shared" si="52"/>
        <v>#REF!</v>
      </c>
      <c r="O48" t="s">
        <v>20</v>
      </c>
      <c r="P48">
        <f t="array" ref="P48">INDEX(Items!B$2:B$1098,MATCH($O48,Items!$A$2:$A$1098,0))</f>
        <v>0</v>
      </c>
      <c r="Q48">
        <f t="array" ref="Q48">INDEX(Items!C$2:C$1098,MATCH($O48,Items!$A$2:$A$1098,0))</f>
        <v>0</v>
      </c>
      <c r="R48">
        <f t="array" ref="R48">INDEX(Items!D$2:D$1098,MATCH($O48,Items!$A$2:$A$1098,0))</f>
        <v>0</v>
      </c>
    </row>
    <row r="49" spans="1:18" ht="14.4" x14ac:dyDescent="0.3">
      <c r="A49">
        <f t="shared" si="48"/>
        <v>1</v>
      </c>
      <c r="B49" s="10" t="str">
        <f t="shared" si="49"/>
        <v/>
      </c>
      <c r="C49">
        <f t="shared" si="50"/>
        <v>1</v>
      </c>
      <c r="D49" s="3"/>
      <c r="E49" s="2"/>
      <c r="F49" t="e">
        <f t="array" ref="F49">INDEX(Establishment!B$2:B$1047,MATCH($E49,Establishment!$A$2:$A$1047,0))</f>
        <v>#N/A</v>
      </c>
      <c r="G49" t="e">
        <f t="array" ref="G49">INDEX(Establishment!C$2:C$1047,MATCH($E49,Establishment!$A$2:$A$1047,0))</f>
        <v>#N/A</v>
      </c>
      <c r="H49" t="s">
        <v>20</v>
      </c>
      <c r="I49" s="4"/>
      <c r="J49" t="s">
        <v>20</v>
      </c>
      <c r="L49" s="4"/>
      <c r="M49" s="4">
        <f t="shared" si="51"/>
        <v>0</v>
      </c>
      <c r="N49" s="4" t="e">
        <f t="shared" si="52"/>
        <v>#REF!</v>
      </c>
      <c r="O49" t="s">
        <v>20</v>
      </c>
      <c r="P49">
        <f t="array" ref="P49">INDEX(Items!B$2:B$1098,MATCH($O49,Items!$A$2:$A$1098,0))</f>
        <v>0</v>
      </c>
      <c r="Q49">
        <f t="array" ref="Q49">INDEX(Items!C$2:C$1098,MATCH($O49,Items!$A$2:$A$1098,0))</f>
        <v>0</v>
      </c>
      <c r="R49">
        <f t="array" ref="R49">INDEX(Items!D$2:D$1098,MATCH($O49,Items!$A$2:$A$1098,0))</f>
        <v>0</v>
      </c>
    </row>
    <row r="50" spans="1:18" ht="14.4" x14ac:dyDescent="0.3">
      <c r="A50">
        <f t="shared" si="48"/>
        <v>1</v>
      </c>
      <c r="B50" s="10" t="str">
        <f t="shared" si="49"/>
        <v/>
      </c>
      <c r="C50">
        <f t="shared" si="50"/>
        <v>1</v>
      </c>
      <c r="D50" s="3"/>
      <c r="E50" s="2"/>
      <c r="F50" t="e">
        <f t="array" ref="F50">INDEX(Establishment!B$2:B$1047,MATCH($E50,Establishment!$A$2:$A$1047,0))</f>
        <v>#N/A</v>
      </c>
      <c r="G50" t="e">
        <f t="array" ref="G50">INDEX(Establishment!C$2:C$1047,MATCH($E50,Establishment!$A$2:$A$1047,0))</f>
        <v>#N/A</v>
      </c>
      <c r="H50" t="s">
        <v>20</v>
      </c>
      <c r="I50" s="4"/>
      <c r="J50" t="s">
        <v>20</v>
      </c>
      <c r="L50" s="4"/>
      <c r="M50" s="4">
        <f t="shared" si="51"/>
        <v>0</v>
      </c>
      <c r="N50" s="4" t="e">
        <f t="shared" si="52"/>
        <v>#REF!</v>
      </c>
      <c r="O50" t="s">
        <v>20</v>
      </c>
      <c r="P50">
        <f t="array" ref="P50">INDEX(Items!B$2:B$1098,MATCH($O50,Items!$A$2:$A$1098,0))</f>
        <v>0</v>
      </c>
      <c r="Q50">
        <f t="array" ref="Q50">INDEX(Items!C$2:C$1098,MATCH($O50,Items!$A$2:$A$1098,0))</f>
        <v>0</v>
      </c>
      <c r="R50">
        <f t="array" ref="R50">INDEX(Items!D$2:D$1098,MATCH($O50,Items!$A$2:$A$1098,0))</f>
        <v>0</v>
      </c>
    </row>
    <row r="51" spans="1:18" ht="14.4" x14ac:dyDescent="0.3">
      <c r="A51">
        <f t="shared" si="48"/>
        <v>1</v>
      </c>
      <c r="B51" s="10" t="str">
        <f t="shared" si="49"/>
        <v/>
      </c>
      <c r="C51">
        <f t="shared" si="50"/>
        <v>1</v>
      </c>
      <c r="D51" s="3"/>
      <c r="E51" s="2"/>
      <c r="F51" t="e">
        <f t="array" ref="F51">INDEX(Establishment!B$2:B$1047,MATCH($E51,Establishment!$A$2:$A$1047,0))</f>
        <v>#N/A</v>
      </c>
      <c r="G51" t="e">
        <f t="array" ref="G51">INDEX(Establishment!C$2:C$1047,MATCH($E51,Establishment!$A$2:$A$1047,0))</f>
        <v>#N/A</v>
      </c>
      <c r="H51" t="s">
        <v>20</v>
      </c>
      <c r="I51" s="4"/>
      <c r="J51" t="s">
        <v>20</v>
      </c>
      <c r="L51" s="4"/>
      <c r="M51" s="4">
        <f t="shared" si="51"/>
        <v>0</v>
      </c>
      <c r="N51" s="4" t="e">
        <f t="shared" si="52"/>
        <v>#REF!</v>
      </c>
      <c r="O51" t="s">
        <v>20</v>
      </c>
      <c r="P51">
        <f t="array" ref="P51">INDEX(Items!B$2:B$1098,MATCH($O51,Items!$A$2:$A$1098,0))</f>
        <v>0</v>
      </c>
      <c r="Q51">
        <f t="array" ref="Q51">INDEX(Items!C$2:C$1098,MATCH($O51,Items!$A$2:$A$1098,0))</f>
        <v>0</v>
      </c>
      <c r="R51">
        <f t="array" ref="R51">INDEX(Items!D$2:D$1098,MATCH($O51,Items!$A$2:$A$1098,0))</f>
        <v>0</v>
      </c>
    </row>
    <row r="52" spans="1:18" ht="14.4" x14ac:dyDescent="0.3">
      <c r="A52">
        <f t="shared" si="48"/>
        <v>1</v>
      </c>
      <c r="B52" s="10" t="str">
        <f t="shared" si="49"/>
        <v/>
      </c>
      <c r="C52">
        <f t="shared" si="50"/>
        <v>1</v>
      </c>
      <c r="D52" s="3"/>
      <c r="E52" s="2"/>
      <c r="F52" t="e">
        <f t="array" ref="F52">INDEX(Establishment!B$2:B$1047,MATCH($E52,Establishment!$A$2:$A$1047,0))</f>
        <v>#N/A</v>
      </c>
      <c r="G52" t="e">
        <f t="array" ref="G52">INDEX(Establishment!C$2:C$1047,MATCH($E52,Establishment!$A$2:$A$1047,0))</f>
        <v>#N/A</v>
      </c>
      <c r="H52" t="s">
        <v>20</v>
      </c>
      <c r="I52" s="4"/>
      <c r="J52" t="s">
        <v>20</v>
      </c>
      <c r="L52" s="4"/>
      <c r="M52" s="4">
        <f t="shared" si="51"/>
        <v>0</v>
      </c>
      <c r="N52" s="4" t="e">
        <f t="shared" si="52"/>
        <v>#REF!</v>
      </c>
      <c r="O52" t="s">
        <v>20</v>
      </c>
      <c r="P52">
        <f t="array" ref="P52">INDEX(Items!B$2:B$1098,MATCH($O52,Items!$A$2:$A$1098,0))</f>
        <v>0</v>
      </c>
      <c r="Q52">
        <f t="array" ref="Q52">INDEX(Items!C$2:C$1098,MATCH($O52,Items!$A$2:$A$1098,0))</f>
        <v>0</v>
      </c>
      <c r="R52">
        <f t="array" ref="R52">INDEX(Items!D$2:D$1098,MATCH($O52,Items!$A$2:$A$1098,0))</f>
        <v>0</v>
      </c>
    </row>
    <row r="53" spans="1:18" ht="14.4" x14ac:dyDescent="0.3">
      <c r="A53">
        <f t="shared" si="48"/>
        <v>1</v>
      </c>
      <c r="B53" s="10" t="str">
        <f t="shared" si="49"/>
        <v/>
      </c>
      <c r="C53">
        <f t="shared" si="50"/>
        <v>1</v>
      </c>
      <c r="D53" s="3"/>
      <c r="E53" s="2"/>
      <c r="F53" t="e">
        <f t="array" ref="F53">INDEX(Establishment!B$2:B$1047,MATCH($E53,Establishment!$A$2:$A$1047,0))</f>
        <v>#N/A</v>
      </c>
      <c r="G53" t="e">
        <f t="array" ref="G53">INDEX(Establishment!C$2:C$1047,MATCH($E53,Establishment!$A$2:$A$1047,0))</f>
        <v>#N/A</v>
      </c>
      <c r="H53" t="s">
        <v>20</v>
      </c>
      <c r="I53" s="4"/>
      <c r="J53" t="s">
        <v>20</v>
      </c>
      <c r="L53" s="4"/>
      <c r="M53" s="4">
        <f t="shared" si="51"/>
        <v>0</v>
      </c>
      <c r="N53" s="4" t="e">
        <f t="shared" si="52"/>
        <v>#REF!</v>
      </c>
      <c r="O53" t="s">
        <v>20</v>
      </c>
      <c r="P53">
        <f t="array" ref="P53">INDEX(Items!B$2:B$1098,MATCH($O53,Items!$A$2:$A$1098,0))</f>
        <v>0</v>
      </c>
      <c r="Q53">
        <f t="array" ref="Q53">INDEX(Items!C$2:C$1098,MATCH($O53,Items!$A$2:$A$1098,0))</f>
        <v>0</v>
      </c>
      <c r="R53">
        <f t="array" ref="R53">INDEX(Items!D$2:D$1098,MATCH($O53,Items!$A$2:$A$1098,0))</f>
        <v>0</v>
      </c>
    </row>
    <row r="54" spans="1:18" ht="14.4" x14ac:dyDescent="0.3">
      <c r="A54">
        <f t="shared" si="48"/>
        <v>1</v>
      </c>
      <c r="B54" s="10" t="str">
        <f t="shared" si="49"/>
        <v/>
      </c>
      <c r="C54">
        <f t="shared" si="50"/>
        <v>1</v>
      </c>
      <c r="D54" s="3"/>
      <c r="E54" s="2"/>
      <c r="F54" t="e">
        <f t="array" ref="F54">INDEX(Establishment!B$2:B$1047,MATCH($E54,Establishment!$A$2:$A$1047,0))</f>
        <v>#N/A</v>
      </c>
      <c r="G54" t="e">
        <f t="array" ref="G54">INDEX(Establishment!C$2:C$1047,MATCH($E54,Establishment!$A$2:$A$1047,0))</f>
        <v>#N/A</v>
      </c>
      <c r="H54" t="s">
        <v>20</v>
      </c>
      <c r="I54" s="4"/>
      <c r="J54" t="s">
        <v>20</v>
      </c>
      <c r="L54" s="4"/>
      <c r="M54" s="4">
        <f t="shared" si="51"/>
        <v>0</v>
      </c>
      <c r="N54" s="4" t="e">
        <f t="shared" si="52"/>
        <v>#REF!</v>
      </c>
      <c r="O54" t="s">
        <v>20</v>
      </c>
      <c r="P54">
        <f t="array" ref="P54">INDEX(Items!B$2:B$1098,MATCH($O54,Items!$A$2:$A$1098,0))</f>
        <v>0</v>
      </c>
      <c r="Q54">
        <f t="array" ref="Q54">INDEX(Items!C$2:C$1098,MATCH($O54,Items!$A$2:$A$1098,0))</f>
        <v>0</v>
      </c>
      <c r="R54">
        <f t="array" ref="R54">INDEX(Items!D$2:D$1098,MATCH($O54,Items!$A$2:$A$1098,0))</f>
        <v>0</v>
      </c>
    </row>
    <row r="55" spans="1:18" ht="14.4" x14ac:dyDescent="0.3">
      <c r="A55">
        <f t="shared" si="48"/>
        <v>1</v>
      </c>
      <c r="B55" s="10" t="str">
        <f t="shared" si="49"/>
        <v/>
      </c>
      <c r="C55">
        <f t="shared" si="50"/>
        <v>1</v>
      </c>
      <c r="D55" s="3"/>
      <c r="E55" s="2"/>
      <c r="F55" t="e">
        <f t="array" ref="F55">INDEX(Establishment!B$2:B$1047,MATCH($E55,Establishment!$A$2:$A$1047,0))</f>
        <v>#N/A</v>
      </c>
      <c r="G55" t="e">
        <f t="array" ref="G55">INDEX(Establishment!C$2:C$1047,MATCH($E55,Establishment!$A$2:$A$1047,0))</f>
        <v>#N/A</v>
      </c>
      <c r="H55" t="s">
        <v>20</v>
      </c>
      <c r="I55" s="4"/>
      <c r="J55" t="s">
        <v>20</v>
      </c>
      <c r="L55" s="4"/>
      <c r="M55" s="4">
        <f t="shared" si="51"/>
        <v>0</v>
      </c>
      <c r="N55" s="4" t="e">
        <f t="shared" si="52"/>
        <v>#REF!</v>
      </c>
      <c r="O55" t="s">
        <v>20</v>
      </c>
      <c r="P55">
        <f t="array" ref="P55">INDEX(Items!B$2:B$1098,MATCH($O55,Items!$A$2:$A$1098,0))</f>
        <v>0</v>
      </c>
      <c r="Q55">
        <f t="array" ref="Q55">INDEX(Items!C$2:C$1098,MATCH($O55,Items!$A$2:$A$1098,0))</f>
        <v>0</v>
      </c>
      <c r="R55">
        <f t="array" ref="R55">INDEX(Items!D$2:D$1098,MATCH($O55,Items!$A$2:$A$1098,0))</f>
        <v>0</v>
      </c>
    </row>
    <row r="56" spans="1:18" ht="14.4" x14ac:dyDescent="0.3">
      <c r="A56">
        <f t="shared" si="48"/>
        <v>1</v>
      </c>
      <c r="B56" s="10" t="str">
        <f t="shared" si="49"/>
        <v/>
      </c>
      <c r="C56">
        <f t="shared" si="50"/>
        <v>1</v>
      </c>
      <c r="D56" s="3"/>
      <c r="E56" s="2"/>
      <c r="F56" t="e">
        <f t="array" ref="F56">INDEX(Establishment!B$2:B$1047,MATCH($E56,Establishment!$A$2:$A$1047,0))</f>
        <v>#N/A</v>
      </c>
      <c r="G56" t="e">
        <f t="array" ref="G56">INDEX(Establishment!C$2:C$1047,MATCH($E56,Establishment!$A$2:$A$1047,0))</f>
        <v>#N/A</v>
      </c>
      <c r="H56" t="s">
        <v>20</v>
      </c>
      <c r="I56" s="4"/>
      <c r="J56" t="s">
        <v>20</v>
      </c>
      <c r="L56" s="4"/>
      <c r="M56" s="4">
        <f t="shared" si="51"/>
        <v>0</v>
      </c>
      <c r="N56" s="4" t="e">
        <f t="shared" si="52"/>
        <v>#REF!</v>
      </c>
      <c r="O56" t="s">
        <v>20</v>
      </c>
      <c r="P56">
        <f t="array" ref="P56">INDEX(Items!B$2:B$1098,MATCH($O56,Items!$A$2:$A$1098,0))</f>
        <v>0</v>
      </c>
      <c r="Q56">
        <f t="array" ref="Q56">INDEX(Items!C$2:C$1098,MATCH($O56,Items!$A$2:$A$1098,0))</f>
        <v>0</v>
      </c>
      <c r="R56">
        <f t="array" ref="R56">INDEX(Items!D$2:D$1098,MATCH($O56,Items!$A$2:$A$1098,0))</f>
        <v>0</v>
      </c>
    </row>
    <row r="57" spans="1:18" ht="14.4" x14ac:dyDescent="0.3">
      <c r="A57">
        <f t="shared" si="48"/>
        <v>1</v>
      </c>
      <c r="B57" s="10" t="str">
        <f t="shared" si="49"/>
        <v/>
      </c>
      <c r="C57">
        <f t="shared" si="50"/>
        <v>1</v>
      </c>
      <c r="D57" s="3"/>
      <c r="E57" s="2"/>
      <c r="F57" t="e">
        <f t="array" ref="F57">INDEX(Establishment!B$2:B$1047,MATCH($E57,Establishment!$A$2:$A$1047,0))</f>
        <v>#N/A</v>
      </c>
      <c r="G57" t="e">
        <f t="array" ref="G57">INDEX(Establishment!C$2:C$1047,MATCH($E57,Establishment!$A$2:$A$1047,0))</f>
        <v>#N/A</v>
      </c>
      <c r="H57" t="s">
        <v>20</v>
      </c>
      <c r="I57" s="4"/>
      <c r="J57" t="s">
        <v>20</v>
      </c>
      <c r="L57" s="4"/>
      <c r="M57" s="4">
        <f t="shared" si="51"/>
        <v>0</v>
      </c>
      <c r="N57" s="4" t="e">
        <f t="shared" si="52"/>
        <v>#REF!</v>
      </c>
      <c r="O57" t="s">
        <v>20</v>
      </c>
      <c r="P57">
        <f t="array" ref="P57">INDEX(Items!B$2:B$1098,MATCH($O57,Items!$A$2:$A$1098,0))</f>
        <v>0</v>
      </c>
      <c r="Q57">
        <f t="array" ref="Q57">INDEX(Items!C$2:C$1098,MATCH($O57,Items!$A$2:$A$1098,0))</f>
        <v>0</v>
      </c>
      <c r="R57">
        <f t="array" ref="R57">INDEX(Items!D$2:D$1098,MATCH($O57,Items!$A$2:$A$1098,0))</f>
        <v>0</v>
      </c>
    </row>
    <row r="58" spans="1:18" ht="14.4" x14ac:dyDescent="0.3">
      <c r="A58">
        <f t="shared" si="48"/>
        <v>1</v>
      </c>
      <c r="B58" s="10" t="str">
        <f t="shared" si="49"/>
        <v/>
      </c>
      <c r="C58">
        <f t="shared" si="50"/>
        <v>1</v>
      </c>
      <c r="D58" s="3"/>
      <c r="E58" s="2"/>
      <c r="F58" t="e">
        <f t="array" ref="F58">INDEX(Establishment!B$2:B$1047,MATCH($E58,Establishment!$A$2:$A$1047,0))</f>
        <v>#N/A</v>
      </c>
      <c r="G58" t="e">
        <f t="array" ref="G58">INDEX(Establishment!C$2:C$1047,MATCH($E58,Establishment!$A$2:$A$1047,0))</f>
        <v>#N/A</v>
      </c>
      <c r="H58" t="s">
        <v>20</v>
      </c>
      <c r="I58" s="4"/>
      <c r="J58" t="s">
        <v>20</v>
      </c>
      <c r="L58" s="4"/>
      <c r="M58" s="4">
        <f t="shared" si="51"/>
        <v>0</v>
      </c>
      <c r="N58" s="4" t="e">
        <f t="shared" si="52"/>
        <v>#REF!</v>
      </c>
      <c r="O58" t="s">
        <v>20</v>
      </c>
      <c r="P58">
        <f t="array" ref="P58">INDEX(Items!B$2:B$1098,MATCH($O58,Items!$A$2:$A$1098,0))</f>
        <v>0</v>
      </c>
      <c r="Q58">
        <f t="array" ref="Q58">INDEX(Items!C$2:C$1098,MATCH($O58,Items!$A$2:$A$1098,0))</f>
        <v>0</v>
      </c>
      <c r="R58">
        <f t="array" ref="R58">INDEX(Items!D$2:D$1098,MATCH($O58,Items!$A$2:$A$1098,0))</f>
        <v>0</v>
      </c>
    </row>
    <row r="59" spans="1:18" ht="14.4" x14ac:dyDescent="0.3">
      <c r="A59">
        <f t="shared" si="48"/>
        <v>1</v>
      </c>
      <c r="B59" s="10" t="str">
        <f t="shared" si="49"/>
        <v/>
      </c>
      <c r="C59">
        <f t="shared" si="50"/>
        <v>1</v>
      </c>
      <c r="D59" s="3"/>
      <c r="E59" s="2"/>
      <c r="F59" t="e">
        <f t="array" ref="F59">INDEX(Establishment!B$2:B$1047,MATCH($E59,Establishment!$A$2:$A$1047,0))</f>
        <v>#N/A</v>
      </c>
      <c r="G59" t="e">
        <f t="array" ref="G59">INDEX(Establishment!C$2:C$1047,MATCH($E59,Establishment!$A$2:$A$1047,0))</f>
        <v>#N/A</v>
      </c>
      <c r="H59" t="s">
        <v>20</v>
      </c>
      <c r="I59" s="4"/>
      <c r="J59" t="s">
        <v>20</v>
      </c>
      <c r="L59" s="4"/>
      <c r="M59" s="4">
        <f t="shared" si="51"/>
        <v>0</v>
      </c>
      <c r="N59" s="4" t="e">
        <f t="shared" si="52"/>
        <v>#REF!</v>
      </c>
      <c r="O59" t="s">
        <v>20</v>
      </c>
      <c r="P59">
        <f t="array" ref="P59">INDEX(Items!B$2:B$1098,MATCH($O59,Items!$A$2:$A$1098,0))</f>
        <v>0</v>
      </c>
      <c r="Q59">
        <f t="array" ref="Q59">INDEX(Items!C$2:C$1098,MATCH($O59,Items!$A$2:$A$1098,0))</f>
        <v>0</v>
      </c>
      <c r="R59">
        <f t="array" ref="R59">INDEX(Items!D$2:D$1098,MATCH($O59,Items!$A$2:$A$1098,0))</f>
        <v>0</v>
      </c>
    </row>
    <row r="60" spans="1:18" ht="14.4" x14ac:dyDescent="0.3">
      <c r="A60">
        <f t="shared" si="48"/>
        <v>1</v>
      </c>
      <c r="B60" s="10" t="str">
        <f t="shared" si="49"/>
        <v/>
      </c>
      <c r="C60">
        <f t="shared" si="50"/>
        <v>1</v>
      </c>
      <c r="D60" s="3"/>
      <c r="E60" s="2"/>
      <c r="F60" t="e">
        <f t="array" ref="F60">INDEX(Establishment!B$2:B$1047,MATCH($E60,Establishment!$A$2:$A$1047,0))</f>
        <v>#N/A</v>
      </c>
      <c r="G60" t="e">
        <f t="array" ref="G60">INDEX(Establishment!C$2:C$1047,MATCH($E60,Establishment!$A$2:$A$1047,0))</f>
        <v>#N/A</v>
      </c>
      <c r="H60" t="s">
        <v>20</v>
      </c>
      <c r="I60" s="4"/>
      <c r="J60" t="s">
        <v>20</v>
      </c>
      <c r="L60" s="4"/>
      <c r="M60" s="4">
        <f t="shared" si="51"/>
        <v>0</v>
      </c>
      <c r="N60" s="4" t="e">
        <f t="shared" si="52"/>
        <v>#REF!</v>
      </c>
      <c r="O60" t="s">
        <v>20</v>
      </c>
      <c r="P60">
        <f t="array" ref="P60">INDEX(Items!B$2:B$1098,MATCH($O60,Items!$A$2:$A$1098,0))</f>
        <v>0</v>
      </c>
      <c r="Q60">
        <f t="array" ref="Q60">INDEX(Items!C$2:C$1098,MATCH($O60,Items!$A$2:$A$1098,0))</f>
        <v>0</v>
      </c>
      <c r="R60">
        <f t="array" ref="R60">INDEX(Items!D$2:D$1098,MATCH($O60,Items!$A$2:$A$1098,0))</f>
        <v>0</v>
      </c>
    </row>
    <row r="61" spans="1:18" ht="14.4" x14ac:dyDescent="0.3">
      <c r="A61">
        <f t="shared" si="48"/>
        <v>1</v>
      </c>
      <c r="B61" s="10" t="str">
        <f t="shared" si="49"/>
        <v/>
      </c>
      <c r="C61">
        <f t="shared" si="50"/>
        <v>1</v>
      </c>
      <c r="D61" s="3"/>
      <c r="E61" s="2"/>
      <c r="F61" t="e">
        <f t="array" ref="F61">INDEX(Establishment!B$2:B$1047,MATCH($E61,Establishment!$A$2:$A$1047,0))</f>
        <v>#N/A</v>
      </c>
      <c r="G61" t="e">
        <f t="array" ref="G61">INDEX(Establishment!C$2:C$1047,MATCH($E61,Establishment!$A$2:$A$1047,0))</f>
        <v>#N/A</v>
      </c>
      <c r="H61" t="s">
        <v>20</v>
      </c>
      <c r="I61" s="4"/>
      <c r="J61" t="s">
        <v>20</v>
      </c>
      <c r="L61" s="4"/>
      <c r="M61" s="4">
        <f t="shared" si="51"/>
        <v>0</v>
      </c>
      <c r="N61" s="4" t="e">
        <f t="shared" si="52"/>
        <v>#REF!</v>
      </c>
      <c r="O61" t="s">
        <v>20</v>
      </c>
      <c r="P61">
        <f t="array" ref="P61">INDEX(Items!B$2:B$1098,MATCH($O61,Items!$A$2:$A$1098,0))</f>
        <v>0</v>
      </c>
      <c r="Q61">
        <f t="array" ref="Q61">INDEX(Items!C$2:C$1098,MATCH($O61,Items!$A$2:$A$1098,0))</f>
        <v>0</v>
      </c>
      <c r="R61">
        <f t="array" ref="R61">INDEX(Items!D$2:D$1098,MATCH($O61,Items!$A$2:$A$1098,0))</f>
        <v>0</v>
      </c>
    </row>
    <row r="62" spans="1:18" ht="14.4" x14ac:dyDescent="0.3">
      <c r="A62">
        <f t="shared" si="48"/>
        <v>1</v>
      </c>
      <c r="B62" s="10" t="str">
        <f t="shared" si="49"/>
        <v/>
      </c>
      <c r="C62">
        <f t="shared" si="50"/>
        <v>1</v>
      </c>
      <c r="D62" s="3"/>
      <c r="E62" s="2"/>
      <c r="F62" t="e">
        <f t="array" ref="F62">INDEX(Establishment!B$2:B$1047,MATCH($E62,Establishment!$A$2:$A$1047,0))</f>
        <v>#N/A</v>
      </c>
      <c r="G62" t="e">
        <f t="array" ref="G62">INDEX(Establishment!C$2:C$1047,MATCH($E62,Establishment!$A$2:$A$1047,0))</f>
        <v>#N/A</v>
      </c>
      <c r="H62" t="s">
        <v>20</v>
      </c>
      <c r="I62" s="4"/>
      <c r="J62" t="s">
        <v>20</v>
      </c>
      <c r="L62" s="4"/>
      <c r="M62" s="4">
        <f t="shared" si="51"/>
        <v>0</v>
      </c>
      <c r="N62" s="4" t="e">
        <f t="shared" si="52"/>
        <v>#REF!</v>
      </c>
      <c r="O62" t="s">
        <v>20</v>
      </c>
      <c r="P62">
        <f t="array" ref="P62">INDEX(Items!B$2:B$1098,MATCH($O62,Items!$A$2:$A$1098,0))</f>
        <v>0</v>
      </c>
      <c r="Q62">
        <f t="array" ref="Q62">INDEX(Items!C$2:C$1098,MATCH($O62,Items!$A$2:$A$1098,0))</f>
        <v>0</v>
      </c>
      <c r="R62">
        <f t="array" ref="R62">INDEX(Items!D$2:D$1098,MATCH($O62,Items!$A$2:$A$1098,0))</f>
        <v>0</v>
      </c>
    </row>
    <row r="63" spans="1:18" ht="14.4" x14ac:dyDescent="0.3">
      <c r="A63">
        <f t="shared" si="48"/>
        <v>1</v>
      </c>
      <c r="B63" s="10" t="str">
        <f t="shared" si="49"/>
        <v/>
      </c>
      <c r="C63">
        <f t="shared" si="50"/>
        <v>1</v>
      </c>
      <c r="D63" s="3"/>
      <c r="E63" s="2"/>
      <c r="F63" t="e">
        <f t="array" ref="F63">INDEX(Establishment!B$2:B$1047,MATCH($E63,Establishment!$A$2:$A$1047,0))</f>
        <v>#N/A</v>
      </c>
      <c r="G63" t="e">
        <f t="array" ref="G63">INDEX(Establishment!C$2:C$1047,MATCH($E63,Establishment!$A$2:$A$1047,0))</f>
        <v>#N/A</v>
      </c>
      <c r="H63" t="s">
        <v>20</v>
      </c>
      <c r="I63" s="4"/>
      <c r="J63" t="s">
        <v>20</v>
      </c>
      <c r="L63" s="4"/>
      <c r="M63" s="4">
        <f t="shared" si="51"/>
        <v>0</v>
      </c>
      <c r="N63" s="4" t="e">
        <f t="shared" si="52"/>
        <v>#REF!</v>
      </c>
      <c r="O63" t="s">
        <v>20</v>
      </c>
      <c r="P63">
        <f t="array" ref="P63">INDEX(Items!B$2:B$1098,MATCH($O63,Items!$A$2:$A$1098,0))</f>
        <v>0</v>
      </c>
      <c r="Q63">
        <f t="array" ref="Q63">INDEX(Items!C$2:C$1098,MATCH($O63,Items!$A$2:$A$1098,0))</f>
        <v>0</v>
      </c>
      <c r="R63">
        <f t="array" ref="R63">INDEX(Items!D$2:D$1098,MATCH($O63,Items!$A$2:$A$1098,0))</f>
        <v>0</v>
      </c>
    </row>
    <row r="64" spans="1:18" ht="14.4" x14ac:dyDescent="0.3">
      <c r="A64">
        <f t="shared" si="48"/>
        <v>1</v>
      </c>
      <c r="B64" s="10" t="str">
        <f t="shared" si="49"/>
        <v/>
      </c>
      <c r="C64">
        <f t="shared" si="50"/>
        <v>1</v>
      </c>
      <c r="D64" s="3"/>
      <c r="E64" s="2"/>
      <c r="F64" t="e">
        <f t="array" ref="F64">INDEX(Establishment!B$2:B$1047,MATCH($E64,Establishment!$A$2:$A$1047,0))</f>
        <v>#N/A</v>
      </c>
      <c r="G64" t="e">
        <f t="array" ref="G64">INDEX(Establishment!C$2:C$1047,MATCH($E64,Establishment!$A$2:$A$1047,0))</f>
        <v>#N/A</v>
      </c>
      <c r="H64" t="s">
        <v>20</v>
      </c>
      <c r="I64" s="4"/>
      <c r="J64" t="s">
        <v>20</v>
      </c>
      <c r="L64" s="4"/>
      <c r="M64" s="4">
        <f t="shared" si="51"/>
        <v>0</v>
      </c>
      <c r="N64" s="4" t="e">
        <f t="shared" si="52"/>
        <v>#REF!</v>
      </c>
      <c r="O64" t="s">
        <v>20</v>
      </c>
      <c r="P64">
        <f t="array" ref="P64">INDEX(Items!B$2:B$1098,MATCH($O64,Items!$A$2:$A$1098,0))</f>
        <v>0</v>
      </c>
      <c r="Q64">
        <f t="array" ref="Q64">INDEX(Items!C$2:C$1098,MATCH($O64,Items!$A$2:$A$1098,0))</f>
        <v>0</v>
      </c>
      <c r="R64">
        <f t="array" ref="R64">INDEX(Items!D$2:D$1098,MATCH($O64,Items!$A$2:$A$1098,0))</f>
        <v>0</v>
      </c>
    </row>
    <row r="65" spans="1:18" ht="14.4" x14ac:dyDescent="0.3">
      <c r="A65">
        <f t="shared" si="48"/>
        <v>1</v>
      </c>
      <c r="B65" s="10" t="str">
        <f t="shared" si="49"/>
        <v/>
      </c>
      <c r="C65">
        <f t="shared" si="50"/>
        <v>1</v>
      </c>
      <c r="D65" s="3"/>
      <c r="E65" s="2"/>
      <c r="F65" t="e">
        <f t="array" ref="F65">INDEX(Establishment!B$2:B$1047,MATCH($E65,Establishment!$A$2:$A$1047,0))</f>
        <v>#N/A</v>
      </c>
      <c r="G65" t="e">
        <f t="array" ref="G65">INDEX(Establishment!C$2:C$1047,MATCH($E65,Establishment!$A$2:$A$1047,0))</f>
        <v>#N/A</v>
      </c>
      <c r="H65" t="s">
        <v>20</v>
      </c>
      <c r="I65" s="4"/>
      <c r="J65" t="s">
        <v>20</v>
      </c>
      <c r="L65" s="4"/>
      <c r="M65" s="4">
        <f t="shared" si="51"/>
        <v>0</v>
      </c>
      <c r="N65" s="4" t="e">
        <f t="shared" si="52"/>
        <v>#REF!</v>
      </c>
      <c r="O65" t="s">
        <v>20</v>
      </c>
      <c r="P65">
        <f t="array" ref="P65">INDEX(Items!B$2:B$1098,MATCH($O65,Items!$A$2:$A$1098,0))</f>
        <v>0</v>
      </c>
      <c r="Q65">
        <f t="array" ref="Q65">INDEX(Items!C$2:C$1098,MATCH($O65,Items!$A$2:$A$1098,0))</f>
        <v>0</v>
      </c>
      <c r="R65">
        <f t="array" ref="R65">INDEX(Items!D$2:D$1098,MATCH($O65,Items!$A$2:$A$1098,0))</f>
        <v>0</v>
      </c>
    </row>
    <row r="66" spans="1:18" ht="14.4" x14ac:dyDescent="0.3">
      <c r="A66">
        <f t="shared" si="48"/>
        <v>1</v>
      </c>
      <c r="B66" s="10" t="str">
        <f t="shared" si="49"/>
        <v/>
      </c>
      <c r="C66">
        <f t="shared" si="50"/>
        <v>1</v>
      </c>
      <c r="D66" s="3"/>
      <c r="E66" s="2"/>
      <c r="F66" t="e">
        <f t="array" ref="F66">INDEX(Establishment!B$2:B$1047,MATCH($E66,Establishment!$A$2:$A$1047,0))</f>
        <v>#N/A</v>
      </c>
      <c r="G66" t="e">
        <f t="array" ref="G66">INDEX(Establishment!C$2:C$1047,MATCH($E66,Establishment!$A$2:$A$1047,0))</f>
        <v>#N/A</v>
      </c>
      <c r="H66" t="s">
        <v>20</v>
      </c>
      <c r="I66" s="4"/>
      <c r="J66" t="s">
        <v>20</v>
      </c>
      <c r="L66" s="4"/>
      <c r="M66" s="4">
        <f t="shared" si="51"/>
        <v>0</v>
      </c>
      <c r="N66" s="4" t="e">
        <f t="shared" si="52"/>
        <v>#REF!</v>
      </c>
      <c r="O66" t="s">
        <v>20</v>
      </c>
      <c r="P66">
        <f t="array" ref="P66">INDEX(Items!B$2:B$1098,MATCH($O66,Items!$A$2:$A$1098,0))</f>
        <v>0</v>
      </c>
      <c r="Q66">
        <f t="array" ref="Q66">INDEX(Items!C$2:C$1098,MATCH($O66,Items!$A$2:$A$1098,0))</f>
        <v>0</v>
      </c>
      <c r="R66">
        <f t="array" ref="R66">INDEX(Items!D$2:D$1098,MATCH($O66,Items!$A$2:$A$1098,0))</f>
        <v>0</v>
      </c>
    </row>
    <row r="67" spans="1:18" ht="14.4" x14ac:dyDescent="0.3">
      <c r="A67">
        <f t="shared" si="48"/>
        <v>1</v>
      </c>
      <c r="B67" s="10" t="str">
        <f t="shared" si="49"/>
        <v/>
      </c>
      <c r="C67">
        <f t="shared" si="50"/>
        <v>1</v>
      </c>
      <c r="D67" s="3"/>
      <c r="E67" s="2"/>
      <c r="F67" t="e">
        <f t="array" ref="F67">INDEX(Establishment!B$2:B$1047,MATCH($E67,Establishment!$A$2:$A$1047,0))</f>
        <v>#N/A</v>
      </c>
      <c r="G67" t="e">
        <f t="array" ref="G67">INDEX(Establishment!C$2:C$1047,MATCH($E67,Establishment!$A$2:$A$1047,0))</f>
        <v>#N/A</v>
      </c>
      <c r="H67" t="s">
        <v>20</v>
      </c>
      <c r="I67" s="4"/>
      <c r="J67" t="s">
        <v>20</v>
      </c>
      <c r="L67" s="4"/>
      <c r="M67" s="4">
        <f t="shared" si="51"/>
        <v>0</v>
      </c>
      <c r="N67" s="4" t="e">
        <f t="shared" si="52"/>
        <v>#REF!</v>
      </c>
      <c r="O67" t="s">
        <v>20</v>
      </c>
      <c r="P67">
        <f t="array" ref="P67">INDEX(Items!B$2:B$1098,MATCH($O67,Items!$A$2:$A$1098,0))</f>
        <v>0</v>
      </c>
      <c r="Q67">
        <f t="array" ref="Q67">INDEX(Items!C$2:C$1098,MATCH($O67,Items!$A$2:$A$1098,0))</f>
        <v>0</v>
      </c>
      <c r="R67">
        <f t="array" ref="R67">INDEX(Items!D$2:D$1098,MATCH($O67,Items!$A$2:$A$1098,0))</f>
        <v>0</v>
      </c>
    </row>
    <row r="68" spans="1:18" ht="14.4" x14ac:dyDescent="0.3">
      <c r="A68">
        <f t="shared" si="48"/>
        <v>1</v>
      </c>
      <c r="B68" s="10" t="str">
        <f t="shared" si="49"/>
        <v/>
      </c>
      <c r="C68">
        <f t="shared" si="50"/>
        <v>1</v>
      </c>
      <c r="D68" s="3"/>
      <c r="E68" s="2"/>
      <c r="F68" t="e">
        <f t="array" ref="F68">INDEX(Establishment!B$2:B$1047,MATCH($E68,Establishment!$A$2:$A$1047,0))</f>
        <v>#N/A</v>
      </c>
      <c r="G68" t="e">
        <f t="array" ref="G68">INDEX(Establishment!C$2:C$1047,MATCH($E68,Establishment!$A$2:$A$1047,0))</f>
        <v>#N/A</v>
      </c>
      <c r="H68" t="s">
        <v>20</v>
      </c>
      <c r="I68" s="4"/>
      <c r="J68" t="s">
        <v>20</v>
      </c>
      <c r="L68" s="4"/>
      <c r="M68" s="4">
        <f t="shared" si="51"/>
        <v>0</v>
      </c>
      <c r="N68" s="4" t="e">
        <f t="shared" si="52"/>
        <v>#REF!</v>
      </c>
      <c r="O68" t="s">
        <v>20</v>
      </c>
      <c r="P68">
        <f t="array" ref="P68">INDEX(Items!B$2:B$1098,MATCH($O68,Items!$A$2:$A$1098,0))</f>
        <v>0</v>
      </c>
      <c r="Q68">
        <f t="array" ref="Q68">INDEX(Items!C$2:C$1098,MATCH($O68,Items!$A$2:$A$1098,0))</f>
        <v>0</v>
      </c>
      <c r="R68">
        <f t="array" ref="R68">INDEX(Items!D$2:D$1098,MATCH($O68,Items!$A$2:$A$1098,0))</f>
        <v>0</v>
      </c>
    </row>
    <row r="69" spans="1:18" ht="14.4" x14ac:dyDescent="0.3">
      <c r="A69">
        <f t="shared" ref="A69:A75" si="53">IF(OR(D69&lt;&gt;D68,D69=""),1,IF(NOT(AND(E69=E68,F69=F68,G69=G68)),A68+1,IF(OR(H69="",AND(H69&lt;&gt;"",H69&lt;&gt;H68,H68&lt;&gt;"")),A68,A68+1)))</f>
        <v>1</v>
      </c>
      <c r="B69" s="10" t="str">
        <f t="shared" ref="B69:B75" si="54">IF(D69&lt;&gt;"",TEXT(D69,"YYYYMMDD")&amp;CHAR(64+A69),"")</f>
        <v/>
      </c>
      <c r="C69">
        <f t="shared" ref="C69:C75" si="55">IF(OR(B69="",B69&lt;&gt;B109),1,C109+1)</f>
        <v>1</v>
      </c>
      <c r="D69" s="3"/>
      <c r="E69" s="2"/>
      <c r="F69" t="e">
        <f t="array" ref="F69">INDEX(Establishment!B$2:B$1047,MATCH($E69,Establishment!$A$2:$A$1047,0))</f>
        <v>#N/A</v>
      </c>
      <c r="G69" t="e">
        <f t="array" ref="G69">INDEX(Establishment!C$2:C$1047,MATCH($E69,Establishment!$A$2:$A$1047,0))</f>
        <v>#N/A</v>
      </c>
      <c r="H69" t="s">
        <v>20</v>
      </c>
      <c r="I69" s="4"/>
      <c r="J69" t="s">
        <v>20</v>
      </c>
      <c r="L69" s="4"/>
      <c r="M69" s="4">
        <f t="shared" ref="M69:M75" si="56">K69*L69</f>
        <v>0</v>
      </c>
      <c r="N69" s="4" t="e">
        <f t="shared" ref="N69:N75" si="57">IF(B69=B68,N68+M69,M69)</f>
        <v>#REF!</v>
      </c>
      <c r="O69" t="s">
        <v>20</v>
      </c>
      <c r="P69">
        <f t="array" ref="P69">INDEX(Items!B$2:B$1098,MATCH($O69,Items!$A$2:$A$1098,0))</f>
        <v>0</v>
      </c>
      <c r="Q69">
        <f t="array" ref="Q69">INDEX(Items!C$2:C$1098,MATCH($O69,Items!$A$2:$A$1098,0))</f>
        <v>0</v>
      </c>
      <c r="R69">
        <f t="array" ref="R69">INDEX(Items!D$2:D$1098,MATCH($O69,Items!$A$2:$A$1098,0))</f>
        <v>0</v>
      </c>
    </row>
    <row r="70" spans="1:18" ht="14.4" x14ac:dyDescent="0.3">
      <c r="A70">
        <f t="shared" si="53"/>
        <v>1</v>
      </c>
      <c r="B70" s="10" t="str">
        <f t="shared" si="54"/>
        <v/>
      </c>
      <c r="C70">
        <f t="shared" si="55"/>
        <v>1</v>
      </c>
      <c r="D70" s="3"/>
      <c r="E70" s="2"/>
      <c r="F70" t="e">
        <f t="array" ref="F70">INDEX(Establishment!B$2:B$1047,MATCH($E70,Establishment!$A$2:$A$1047,0))</f>
        <v>#N/A</v>
      </c>
      <c r="G70" t="e">
        <f t="array" ref="G70">INDEX(Establishment!C$2:C$1047,MATCH($E70,Establishment!$A$2:$A$1047,0))</f>
        <v>#N/A</v>
      </c>
      <c r="H70" t="s">
        <v>20</v>
      </c>
      <c r="I70" s="4"/>
      <c r="J70" t="s">
        <v>20</v>
      </c>
      <c r="L70" s="4"/>
      <c r="M70" s="4">
        <f t="shared" si="56"/>
        <v>0</v>
      </c>
      <c r="N70" s="4" t="e">
        <f t="shared" si="57"/>
        <v>#REF!</v>
      </c>
      <c r="O70" t="s">
        <v>20</v>
      </c>
      <c r="P70">
        <f t="array" ref="P70">INDEX(Items!B$2:B$1098,MATCH($O70,Items!$A$2:$A$1098,0))</f>
        <v>0</v>
      </c>
      <c r="Q70">
        <f t="array" ref="Q70">INDEX(Items!C$2:C$1098,MATCH($O70,Items!$A$2:$A$1098,0))</f>
        <v>0</v>
      </c>
      <c r="R70">
        <f t="array" ref="R70">INDEX(Items!D$2:D$1098,MATCH($O70,Items!$A$2:$A$1098,0))</f>
        <v>0</v>
      </c>
    </row>
    <row r="71" spans="1:18" ht="14.4" x14ac:dyDescent="0.3">
      <c r="A71">
        <f t="shared" si="53"/>
        <v>1</v>
      </c>
      <c r="B71" s="10" t="str">
        <f t="shared" si="54"/>
        <v/>
      </c>
      <c r="C71">
        <f t="shared" si="55"/>
        <v>1</v>
      </c>
      <c r="D71" s="3"/>
      <c r="E71" s="2"/>
      <c r="F71" t="e">
        <f t="array" ref="F71">INDEX(Establishment!B$2:B$1047,MATCH($E71,Establishment!$A$2:$A$1047,0))</f>
        <v>#N/A</v>
      </c>
      <c r="G71" t="e">
        <f t="array" ref="G71">INDEX(Establishment!C$2:C$1047,MATCH($E71,Establishment!$A$2:$A$1047,0))</f>
        <v>#N/A</v>
      </c>
      <c r="H71" t="s">
        <v>20</v>
      </c>
      <c r="I71" s="4"/>
      <c r="J71" t="s">
        <v>20</v>
      </c>
      <c r="L71" s="4"/>
      <c r="M71" s="4">
        <f t="shared" si="56"/>
        <v>0</v>
      </c>
      <c r="N71" s="4" t="e">
        <f t="shared" si="57"/>
        <v>#REF!</v>
      </c>
      <c r="O71" t="s">
        <v>20</v>
      </c>
      <c r="P71">
        <f t="array" ref="P71">INDEX(Items!B$2:B$1098,MATCH($O71,Items!$A$2:$A$1098,0))</f>
        <v>0</v>
      </c>
      <c r="Q71">
        <f t="array" ref="Q71">INDEX(Items!C$2:C$1098,MATCH($O71,Items!$A$2:$A$1098,0))</f>
        <v>0</v>
      </c>
      <c r="R71">
        <f t="array" ref="R71">INDEX(Items!D$2:D$1098,MATCH($O71,Items!$A$2:$A$1098,0))</f>
        <v>0</v>
      </c>
    </row>
    <row r="72" spans="1:18" ht="14.4" x14ac:dyDescent="0.3">
      <c r="A72">
        <f t="shared" si="53"/>
        <v>1</v>
      </c>
      <c r="B72" s="10" t="str">
        <f t="shared" si="54"/>
        <v/>
      </c>
      <c r="C72">
        <f t="shared" si="55"/>
        <v>1</v>
      </c>
      <c r="D72" s="3"/>
      <c r="E72" s="2"/>
      <c r="F72" t="e">
        <f t="array" ref="F72">INDEX(Establishment!B$2:B$1047,MATCH($E72,Establishment!$A$2:$A$1047,0))</f>
        <v>#N/A</v>
      </c>
      <c r="G72" t="e">
        <f t="array" ref="G72">INDEX(Establishment!C$2:C$1047,MATCH($E72,Establishment!$A$2:$A$1047,0))</f>
        <v>#N/A</v>
      </c>
      <c r="H72" t="s">
        <v>20</v>
      </c>
      <c r="I72" s="4"/>
      <c r="J72" t="s">
        <v>20</v>
      </c>
      <c r="L72" s="4"/>
      <c r="M72" s="4">
        <f t="shared" si="56"/>
        <v>0</v>
      </c>
      <c r="N72" s="4" t="e">
        <f t="shared" si="57"/>
        <v>#REF!</v>
      </c>
      <c r="O72" t="s">
        <v>20</v>
      </c>
      <c r="P72">
        <f t="array" ref="P72">INDEX(Items!B$2:B$1098,MATCH($O72,Items!$A$2:$A$1098,0))</f>
        <v>0</v>
      </c>
      <c r="Q72">
        <f t="array" ref="Q72">INDEX(Items!C$2:C$1098,MATCH($O72,Items!$A$2:$A$1098,0))</f>
        <v>0</v>
      </c>
      <c r="R72">
        <f t="array" ref="R72">INDEX(Items!D$2:D$1098,MATCH($O72,Items!$A$2:$A$1098,0))</f>
        <v>0</v>
      </c>
    </row>
    <row r="73" spans="1:18" ht="14.4" x14ac:dyDescent="0.3">
      <c r="A73">
        <f t="shared" si="53"/>
        <v>1</v>
      </c>
      <c r="B73" s="10" t="str">
        <f t="shared" si="54"/>
        <v/>
      </c>
      <c r="C73">
        <f t="shared" si="55"/>
        <v>1</v>
      </c>
      <c r="D73" s="3"/>
      <c r="E73" s="2"/>
      <c r="F73" t="e">
        <f t="array" ref="F73">INDEX(Establishment!B$2:B$1047,MATCH($E73,Establishment!$A$2:$A$1047,0))</f>
        <v>#N/A</v>
      </c>
      <c r="G73" t="e">
        <f t="array" ref="G73">INDEX(Establishment!C$2:C$1047,MATCH($E73,Establishment!$A$2:$A$1047,0))</f>
        <v>#N/A</v>
      </c>
      <c r="H73" t="s">
        <v>20</v>
      </c>
      <c r="I73" s="4"/>
      <c r="J73" t="s">
        <v>20</v>
      </c>
      <c r="L73" s="4"/>
      <c r="M73" s="4">
        <f t="shared" si="56"/>
        <v>0</v>
      </c>
      <c r="N73" s="4" t="e">
        <f t="shared" si="57"/>
        <v>#REF!</v>
      </c>
      <c r="O73" t="s">
        <v>20</v>
      </c>
      <c r="P73">
        <f t="array" ref="P73">INDEX(Items!B$2:B$1098,MATCH($O73,Items!$A$2:$A$1098,0))</f>
        <v>0</v>
      </c>
      <c r="Q73">
        <f t="array" ref="Q73">INDEX(Items!C$2:C$1098,MATCH($O73,Items!$A$2:$A$1098,0))</f>
        <v>0</v>
      </c>
      <c r="R73">
        <f t="array" ref="R73">INDEX(Items!D$2:D$1098,MATCH($O73,Items!$A$2:$A$1098,0))</f>
        <v>0</v>
      </c>
    </row>
    <row r="74" spans="1:18" ht="14.4" x14ac:dyDescent="0.3">
      <c r="A74">
        <f t="shared" si="53"/>
        <v>1</v>
      </c>
      <c r="B74" s="10" t="str">
        <f t="shared" si="54"/>
        <v/>
      </c>
      <c r="C74">
        <f t="shared" si="55"/>
        <v>1</v>
      </c>
      <c r="D74" s="3"/>
      <c r="E74" s="2"/>
      <c r="F74" t="e">
        <f t="array" ref="F74">INDEX(Establishment!B$2:B$1047,MATCH($E74,Establishment!$A$2:$A$1047,0))</f>
        <v>#N/A</v>
      </c>
      <c r="G74" t="e">
        <f t="array" ref="G74">INDEX(Establishment!C$2:C$1047,MATCH($E74,Establishment!$A$2:$A$1047,0))</f>
        <v>#N/A</v>
      </c>
      <c r="H74" t="s">
        <v>20</v>
      </c>
      <c r="I74" s="4"/>
      <c r="J74" t="s">
        <v>20</v>
      </c>
      <c r="L74" s="4"/>
      <c r="M74" s="4">
        <f t="shared" si="56"/>
        <v>0</v>
      </c>
      <c r="N74" s="4" t="e">
        <f t="shared" si="57"/>
        <v>#REF!</v>
      </c>
      <c r="O74" t="s">
        <v>20</v>
      </c>
      <c r="P74">
        <f t="array" ref="P74">INDEX(Items!B$2:B$1098,MATCH($O74,Items!$A$2:$A$1098,0))</f>
        <v>0</v>
      </c>
      <c r="Q74">
        <f t="array" ref="Q74">INDEX(Items!C$2:C$1098,MATCH($O74,Items!$A$2:$A$1098,0))</f>
        <v>0</v>
      </c>
      <c r="R74">
        <f t="array" ref="R74">INDEX(Items!D$2:D$1098,MATCH($O74,Items!$A$2:$A$1098,0))</f>
        <v>0</v>
      </c>
    </row>
    <row r="75" spans="1:18" ht="14.4" x14ac:dyDescent="0.3">
      <c r="A75">
        <f t="shared" si="53"/>
        <v>1</v>
      </c>
      <c r="B75" s="10" t="str">
        <f t="shared" si="54"/>
        <v/>
      </c>
      <c r="C75">
        <f t="shared" si="55"/>
        <v>1</v>
      </c>
      <c r="D75" s="3"/>
      <c r="E75" s="2"/>
      <c r="F75" t="e">
        <f t="array" ref="F75">INDEX(Establishment!B$2:B$1047,MATCH($E75,Establishment!$A$2:$A$1047,0))</f>
        <v>#N/A</v>
      </c>
      <c r="G75" t="e">
        <f t="array" ref="G75">INDEX(Establishment!C$2:C$1047,MATCH($E75,Establishment!$A$2:$A$1047,0))</f>
        <v>#N/A</v>
      </c>
      <c r="H75" t="s">
        <v>20</v>
      </c>
      <c r="I75" s="4"/>
      <c r="J75" t="s">
        <v>20</v>
      </c>
      <c r="L75" s="4"/>
      <c r="M75" s="4">
        <f t="shared" si="56"/>
        <v>0</v>
      </c>
      <c r="N75" s="4" t="e">
        <f t="shared" si="57"/>
        <v>#REF!</v>
      </c>
      <c r="O75" t="s">
        <v>20</v>
      </c>
      <c r="P75">
        <f t="array" ref="P75">INDEX(Items!B$2:B$1098,MATCH($O75,Items!$A$2:$A$1098,0))</f>
        <v>0</v>
      </c>
      <c r="Q75">
        <f t="array" ref="Q75">INDEX(Items!C$2:C$1098,MATCH($O75,Items!$A$2:$A$1098,0))</f>
        <v>0</v>
      </c>
      <c r="R75">
        <f t="array" ref="R75">INDEX(Items!D$2:D$1098,MATCH($O75,Items!$A$2:$A$1098,0))</f>
        <v>0</v>
      </c>
    </row>
    <row r="76" spans="1:18" ht="14.4" x14ac:dyDescent="0.3">
      <c r="A76">
        <f t="shared" ref="A76:A128" si="58">IF(OR(D76&lt;&gt;D75,D76=""),1,IF(NOT(AND(E76=E75,F76=F75,G76=G75)),A75+1,IF(OR(H76="",AND(H76&lt;&gt;"",H76&lt;&gt;H75,H75&lt;&gt;"")),A75,A75+1)))</f>
        <v>1</v>
      </c>
      <c r="B76" s="10" t="str">
        <f t="shared" ref="B76:B128" si="59">IF(D76&lt;&gt;"",TEXT(D76,"YYYYMMDD")&amp;CHAR(64+A76),"")</f>
        <v/>
      </c>
      <c r="C76">
        <f t="shared" ref="C76:C128" si="60">IF(OR(B76="",B76&lt;&gt;B122),1,C122+1)</f>
        <v>1</v>
      </c>
      <c r="D76" s="3"/>
      <c r="E76" s="2"/>
      <c r="F76" t="e">
        <f t="array" ref="F76">INDEX(Establishment!B$2:B$1047,MATCH($E76,Establishment!$A$2:$A$1047,0))</f>
        <v>#N/A</v>
      </c>
      <c r="G76" t="e">
        <f t="array" ref="G76">INDEX(Establishment!C$2:C$1047,MATCH($E76,Establishment!$A$2:$A$1047,0))</f>
        <v>#N/A</v>
      </c>
      <c r="H76" t="s">
        <v>20</v>
      </c>
      <c r="I76" s="4"/>
      <c r="J76" t="s">
        <v>20</v>
      </c>
      <c r="L76" s="4"/>
      <c r="M76" s="4">
        <f t="shared" ref="M76:M128" si="61">K76*L76</f>
        <v>0</v>
      </c>
      <c r="N76" s="4" t="e">
        <f t="shared" ref="N76:N128" si="62">IF(B76=B75,N75+M76,M76)</f>
        <v>#REF!</v>
      </c>
      <c r="O76" t="s">
        <v>20</v>
      </c>
      <c r="P76">
        <f t="array" ref="P76">INDEX(Items!B$2:B$1098,MATCH($O76,Items!$A$2:$A$1098,0))</f>
        <v>0</v>
      </c>
      <c r="Q76">
        <f t="array" ref="Q76">INDEX(Items!C$2:C$1098,MATCH($O76,Items!$A$2:$A$1098,0))</f>
        <v>0</v>
      </c>
      <c r="R76">
        <f t="array" ref="R76">INDEX(Items!D$2:D$1098,MATCH($O76,Items!$A$2:$A$1098,0))</f>
        <v>0</v>
      </c>
    </row>
    <row r="77" spans="1:18" ht="14.4" x14ac:dyDescent="0.3">
      <c r="A77">
        <f t="shared" si="58"/>
        <v>1</v>
      </c>
      <c r="B77" s="10" t="str">
        <f t="shared" si="59"/>
        <v/>
      </c>
      <c r="C77">
        <f t="shared" si="60"/>
        <v>1</v>
      </c>
      <c r="D77" s="3"/>
      <c r="E77" s="2"/>
      <c r="F77" t="e">
        <f t="array" ref="F77">INDEX(Establishment!B$2:B$1047,MATCH($E77,Establishment!$A$2:$A$1047,0))</f>
        <v>#N/A</v>
      </c>
      <c r="G77" t="e">
        <f t="array" ref="G77">INDEX(Establishment!C$2:C$1047,MATCH($E77,Establishment!$A$2:$A$1047,0))</f>
        <v>#N/A</v>
      </c>
      <c r="H77" t="s">
        <v>20</v>
      </c>
      <c r="I77" s="4"/>
      <c r="J77" t="s">
        <v>20</v>
      </c>
      <c r="L77" s="4"/>
      <c r="M77" s="4">
        <f t="shared" si="61"/>
        <v>0</v>
      </c>
      <c r="N77" s="4" t="e">
        <f t="shared" si="62"/>
        <v>#REF!</v>
      </c>
      <c r="O77" t="s">
        <v>20</v>
      </c>
      <c r="P77">
        <f t="array" ref="P77">INDEX(Items!B$2:B$1098,MATCH($O77,Items!$A$2:$A$1098,0))</f>
        <v>0</v>
      </c>
      <c r="Q77">
        <f t="array" ref="Q77">INDEX(Items!C$2:C$1098,MATCH($O77,Items!$A$2:$A$1098,0))</f>
        <v>0</v>
      </c>
      <c r="R77">
        <f t="array" ref="R77">INDEX(Items!D$2:D$1098,MATCH($O77,Items!$A$2:$A$1098,0))</f>
        <v>0</v>
      </c>
    </row>
    <row r="78" spans="1:18" ht="14.4" x14ac:dyDescent="0.3">
      <c r="A78">
        <f t="shared" si="58"/>
        <v>1</v>
      </c>
      <c r="B78" s="10" t="str">
        <f t="shared" si="59"/>
        <v/>
      </c>
      <c r="C78">
        <f t="shared" si="60"/>
        <v>1</v>
      </c>
      <c r="D78" s="3"/>
      <c r="E78" s="2"/>
      <c r="F78" t="e">
        <f t="array" ref="F78">INDEX(Establishment!B$2:B$1047,MATCH($E78,Establishment!$A$2:$A$1047,0))</f>
        <v>#N/A</v>
      </c>
      <c r="G78" t="e">
        <f t="array" ref="G78">INDEX(Establishment!C$2:C$1047,MATCH($E78,Establishment!$A$2:$A$1047,0))</f>
        <v>#N/A</v>
      </c>
      <c r="H78" t="s">
        <v>20</v>
      </c>
      <c r="I78" s="4"/>
      <c r="J78" t="s">
        <v>20</v>
      </c>
      <c r="L78" s="4"/>
      <c r="M78" s="4">
        <f t="shared" si="61"/>
        <v>0</v>
      </c>
      <c r="N78" s="4" t="e">
        <f t="shared" si="62"/>
        <v>#REF!</v>
      </c>
      <c r="O78" t="s">
        <v>20</v>
      </c>
      <c r="P78">
        <f t="array" ref="P78">INDEX(Items!B$2:B$1098,MATCH($O78,Items!$A$2:$A$1098,0))</f>
        <v>0</v>
      </c>
      <c r="Q78">
        <f t="array" ref="Q78">INDEX(Items!C$2:C$1098,MATCH($O78,Items!$A$2:$A$1098,0))</f>
        <v>0</v>
      </c>
      <c r="R78">
        <f t="array" ref="R78">INDEX(Items!D$2:D$1098,MATCH($O78,Items!$A$2:$A$1098,0))</f>
        <v>0</v>
      </c>
    </row>
    <row r="79" spans="1:18" ht="14.4" x14ac:dyDescent="0.3">
      <c r="A79">
        <f t="shared" si="58"/>
        <v>1</v>
      </c>
      <c r="B79" s="10" t="str">
        <f t="shared" si="59"/>
        <v/>
      </c>
      <c r="C79">
        <f t="shared" si="60"/>
        <v>1</v>
      </c>
      <c r="D79" s="3"/>
      <c r="E79" s="2"/>
      <c r="F79" t="e">
        <f t="array" ref="F79">INDEX(Establishment!B$2:B$1047,MATCH($E79,Establishment!$A$2:$A$1047,0))</f>
        <v>#N/A</v>
      </c>
      <c r="G79" t="e">
        <f t="array" ref="G79">INDEX(Establishment!C$2:C$1047,MATCH($E79,Establishment!$A$2:$A$1047,0))</f>
        <v>#N/A</v>
      </c>
      <c r="H79" t="s">
        <v>20</v>
      </c>
      <c r="I79" s="4"/>
      <c r="J79" t="s">
        <v>20</v>
      </c>
      <c r="L79" s="4"/>
      <c r="M79" s="4">
        <f t="shared" si="61"/>
        <v>0</v>
      </c>
      <c r="N79" s="4" t="e">
        <f t="shared" si="62"/>
        <v>#REF!</v>
      </c>
      <c r="O79" t="s">
        <v>20</v>
      </c>
      <c r="P79">
        <f t="array" ref="P79">INDEX(Items!B$2:B$1098,MATCH($O79,Items!$A$2:$A$1098,0))</f>
        <v>0</v>
      </c>
      <c r="Q79">
        <f t="array" ref="Q79">INDEX(Items!C$2:C$1098,MATCH($O79,Items!$A$2:$A$1098,0))</f>
        <v>0</v>
      </c>
      <c r="R79">
        <f t="array" ref="R79">INDEX(Items!D$2:D$1098,MATCH($O79,Items!$A$2:$A$1098,0))</f>
        <v>0</v>
      </c>
    </row>
    <row r="80" spans="1:18" ht="14.4" x14ac:dyDescent="0.3">
      <c r="A80">
        <f t="shared" si="58"/>
        <v>1</v>
      </c>
      <c r="B80" s="10" t="str">
        <f t="shared" si="59"/>
        <v/>
      </c>
      <c r="C80">
        <f t="shared" si="60"/>
        <v>1</v>
      </c>
      <c r="D80" s="3"/>
      <c r="E80" s="2"/>
      <c r="F80" t="e">
        <f t="array" ref="F80">INDEX(Establishment!B$2:B$1047,MATCH($E80,Establishment!$A$2:$A$1047,0))</f>
        <v>#N/A</v>
      </c>
      <c r="G80" t="e">
        <f t="array" ref="G80">INDEX(Establishment!C$2:C$1047,MATCH($E80,Establishment!$A$2:$A$1047,0))</f>
        <v>#N/A</v>
      </c>
      <c r="H80" t="s">
        <v>20</v>
      </c>
      <c r="I80" s="4"/>
      <c r="J80" t="s">
        <v>20</v>
      </c>
      <c r="L80" s="4"/>
      <c r="M80" s="4">
        <f t="shared" si="61"/>
        <v>0</v>
      </c>
      <c r="N80" s="4" t="e">
        <f t="shared" si="62"/>
        <v>#REF!</v>
      </c>
      <c r="O80" t="s">
        <v>20</v>
      </c>
      <c r="P80">
        <f t="array" ref="P80">INDEX(Items!B$2:B$1098,MATCH($O80,Items!$A$2:$A$1098,0))</f>
        <v>0</v>
      </c>
      <c r="Q80">
        <f t="array" ref="Q80">INDEX(Items!C$2:C$1098,MATCH($O80,Items!$A$2:$A$1098,0))</f>
        <v>0</v>
      </c>
      <c r="R80">
        <f t="array" ref="R80">INDEX(Items!D$2:D$1098,MATCH($O80,Items!$A$2:$A$1098,0))</f>
        <v>0</v>
      </c>
    </row>
    <row r="81" spans="1:18" ht="14.4" x14ac:dyDescent="0.3">
      <c r="A81">
        <f t="shared" si="58"/>
        <v>1</v>
      </c>
      <c r="B81" s="10" t="str">
        <f t="shared" si="59"/>
        <v/>
      </c>
      <c r="C81">
        <f t="shared" si="60"/>
        <v>1</v>
      </c>
      <c r="D81" s="3"/>
      <c r="E81" s="2"/>
      <c r="F81" t="e">
        <f t="array" ref="F81">INDEX(Establishment!B$2:B$1047,MATCH($E81,Establishment!$A$2:$A$1047,0))</f>
        <v>#N/A</v>
      </c>
      <c r="G81" t="e">
        <f t="array" ref="G81">INDEX(Establishment!C$2:C$1047,MATCH($E81,Establishment!$A$2:$A$1047,0))</f>
        <v>#N/A</v>
      </c>
      <c r="H81" t="s">
        <v>20</v>
      </c>
      <c r="I81" s="4"/>
      <c r="J81" t="s">
        <v>20</v>
      </c>
      <c r="L81" s="4"/>
      <c r="M81" s="4">
        <f t="shared" si="61"/>
        <v>0</v>
      </c>
      <c r="N81" s="4" t="e">
        <f t="shared" si="62"/>
        <v>#REF!</v>
      </c>
      <c r="O81" t="s">
        <v>20</v>
      </c>
      <c r="P81">
        <f t="array" ref="P81">INDEX(Items!B$2:B$1098,MATCH($O81,Items!$A$2:$A$1098,0))</f>
        <v>0</v>
      </c>
      <c r="Q81">
        <f t="array" ref="Q81">INDEX(Items!C$2:C$1098,MATCH($O81,Items!$A$2:$A$1098,0))</f>
        <v>0</v>
      </c>
      <c r="R81">
        <f t="array" ref="R81">INDEX(Items!D$2:D$1098,MATCH($O81,Items!$A$2:$A$1098,0))</f>
        <v>0</v>
      </c>
    </row>
    <row r="82" spans="1:18" ht="14.4" x14ac:dyDescent="0.3">
      <c r="A82">
        <f t="shared" si="58"/>
        <v>1</v>
      </c>
      <c r="B82" s="10" t="str">
        <f t="shared" si="59"/>
        <v/>
      </c>
      <c r="C82">
        <f t="shared" si="60"/>
        <v>1</v>
      </c>
      <c r="D82" s="3"/>
      <c r="E82" s="2"/>
      <c r="F82" t="e">
        <f t="array" ref="F82">INDEX(Establishment!B$2:B$1047,MATCH($E82,Establishment!$A$2:$A$1047,0))</f>
        <v>#N/A</v>
      </c>
      <c r="G82" t="e">
        <f t="array" ref="G82">INDEX(Establishment!C$2:C$1047,MATCH($E82,Establishment!$A$2:$A$1047,0))</f>
        <v>#N/A</v>
      </c>
      <c r="H82" t="s">
        <v>20</v>
      </c>
      <c r="I82" s="4"/>
      <c r="J82" t="s">
        <v>20</v>
      </c>
      <c r="L82" s="4"/>
      <c r="M82" s="4">
        <f t="shared" si="61"/>
        <v>0</v>
      </c>
      <c r="N82" s="4" t="e">
        <f t="shared" si="62"/>
        <v>#REF!</v>
      </c>
      <c r="O82" t="s">
        <v>20</v>
      </c>
      <c r="P82">
        <f t="array" ref="P82">INDEX(Items!B$2:B$1098,MATCH($O82,Items!$A$2:$A$1098,0))</f>
        <v>0</v>
      </c>
      <c r="Q82">
        <f t="array" ref="Q82">INDEX(Items!C$2:C$1098,MATCH($O82,Items!$A$2:$A$1098,0))</f>
        <v>0</v>
      </c>
      <c r="R82">
        <f t="array" ref="R82">INDEX(Items!D$2:D$1098,MATCH($O82,Items!$A$2:$A$1098,0))</f>
        <v>0</v>
      </c>
    </row>
    <row r="83" spans="1:18" ht="14.4" x14ac:dyDescent="0.3">
      <c r="A83">
        <f t="shared" si="58"/>
        <v>1</v>
      </c>
      <c r="B83" s="10" t="str">
        <f t="shared" si="59"/>
        <v/>
      </c>
      <c r="C83">
        <f t="shared" si="60"/>
        <v>1</v>
      </c>
      <c r="D83" s="3"/>
      <c r="E83" s="2"/>
      <c r="F83" t="e">
        <f t="array" ref="F83">INDEX(Establishment!B$2:B$1047,MATCH($E83,Establishment!$A$2:$A$1047,0))</f>
        <v>#N/A</v>
      </c>
      <c r="G83" t="e">
        <f t="array" ref="G83">INDEX(Establishment!C$2:C$1047,MATCH($E83,Establishment!$A$2:$A$1047,0))</f>
        <v>#N/A</v>
      </c>
      <c r="H83" t="s">
        <v>20</v>
      </c>
      <c r="I83" s="4"/>
      <c r="J83" t="s">
        <v>20</v>
      </c>
      <c r="L83" s="4"/>
      <c r="M83" s="4">
        <f t="shared" si="61"/>
        <v>0</v>
      </c>
      <c r="N83" s="4" t="e">
        <f t="shared" si="62"/>
        <v>#REF!</v>
      </c>
      <c r="O83" t="s">
        <v>20</v>
      </c>
      <c r="P83">
        <f t="array" ref="P83">INDEX(Items!B$2:B$1098,MATCH($O83,Items!$A$2:$A$1098,0))</f>
        <v>0</v>
      </c>
      <c r="Q83">
        <f t="array" ref="Q83">INDEX(Items!C$2:C$1098,MATCH($O83,Items!$A$2:$A$1098,0))</f>
        <v>0</v>
      </c>
      <c r="R83">
        <f t="array" ref="R83">INDEX(Items!D$2:D$1098,MATCH($O83,Items!$A$2:$A$1098,0))</f>
        <v>0</v>
      </c>
    </row>
    <row r="84" spans="1:18" ht="14.4" x14ac:dyDescent="0.3">
      <c r="A84">
        <f t="shared" si="58"/>
        <v>1</v>
      </c>
      <c r="B84" s="10" t="str">
        <f t="shared" si="59"/>
        <v/>
      </c>
      <c r="C84">
        <f t="shared" si="60"/>
        <v>1</v>
      </c>
      <c r="D84" s="3"/>
      <c r="E84" s="2"/>
      <c r="F84" t="e">
        <f t="array" ref="F84">INDEX(Establishment!B$2:B$1047,MATCH($E84,Establishment!$A$2:$A$1047,0))</f>
        <v>#N/A</v>
      </c>
      <c r="G84" t="e">
        <f t="array" ref="G84">INDEX(Establishment!C$2:C$1047,MATCH($E84,Establishment!$A$2:$A$1047,0))</f>
        <v>#N/A</v>
      </c>
      <c r="H84" t="s">
        <v>20</v>
      </c>
      <c r="I84" s="4"/>
      <c r="J84" t="s">
        <v>20</v>
      </c>
      <c r="L84" s="4"/>
      <c r="M84" s="4">
        <f t="shared" si="61"/>
        <v>0</v>
      </c>
      <c r="N84" s="4" t="e">
        <f t="shared" si="62"/>
        <v>#REF!</v>
      </c>
      <c r="O84" t="s">
        <v>20</v>
      </c>
      <c r="P84">
        <f t="array" ref="P84">INDEX(Items!B$2:B$1098,MATCH($O84,Items!$A$2:$A$1098,0))</f>
        <v>0</v>
      </c>
      <c r="Q84">
        <f t="array" ref="Q84">INDEX(Items!C$2:C$1098,MATCH($O84,Items!$A$2:$A$1098,0))</f>
        <v>0</v>
      </c>
      <c r="R84">
        <f t="array" ref="R84">INDEX(Items!D$2:D$1098,MATCH($O84,Items!$A$2:$A$1098,0))</f>
        <v>0</v>
      </c>
    </row>
    <row r="85" spans="1:18" ht="14.4" x14ac:dyDescent="0.3">
      <c r="A85">
        <f t="shared" si="58"/>
        <v>1</v>
      </c>
      <c r="B85" s="10" t="str">
        <f t="shared" si="59"/>
        <v/>
      </c>
      <c r="C85">
        <f t="shared" si="60"/>
        <v>1</v>
      </c>
      <c r="D85" s="3"/>
      <c r="E85" s="2"/>
      <c r="F85" t="e">
        <f t="array" ref="F85">INDEX(Establishment!B$2:B$1047,MATCH($E85,Establishment!$A$2:$A$1047,0))</f>
        <v>#N/A</v>
      </c>
      <c r="G85" t="e">
        <f t="array" ref="G85">INDEX(Establishment!C$2:C$1047,MATCH($E85,Establishment!$A$2:$A$1047,0))</f>
        <v>#N/A</v>
      </c>
      <c r="H85" t="s">
        <v>20</v>
      </c>
      <c r="I85" s="4"/>
      <c r="J85" t="s">
        <v>20</v>
      </c>
      <c r="L85" s="4"/>
      <c r="M85" s="4">
        <f t="shared" si="61"/>
        <v>0</v>
      </c>
      <c r="N85" s="4" t="e">
        <f t="shared" si="62"/>
        <v>#REF!</v>
      </c>
      <c r="O85" t="s">
        <v>20</v>
      </c>
      <c r="P85">
        <f t="array" ref="P85">INDEX(Items!B$2:B$1098,MATCH($O85,Items!$A$2:$A$1098,0))</f>
        <v>0</v>
      </c>
      <c r="Q85">
        <f t="array" ref="Q85">INDEX(Items!C$2:C$1098,MATCH($O85,Items!$A$2:$A$1098,0))</f>
        <v>0</v>
      </c>
      <c r="R85">
        <f t="array" ref="R85">INDEX(Items!D$2:D$1098,MATCH($O85,Items!$A$2:$A$1098,0))</f>
        <v>0</v>
      </c>
    </row>
    <row r="86" spans="1:18" ht="14.4" x14ac:dyDescent="0.3">
      <c r="A86">
        <f t="shared" si="58"/>
        <v>1</v>
      </c>
      <c r="B86" s="10" t="str">
        <f t="shared" si="59"/>
        <v/>
      </c>
      <c r="C86">
        <f t="shared" si="60"/>
        <v>1</v>
      </c>
      <c r="D86" s="3"/>
      <c r="E86" s="2"/>
      <c r="F86" t="e">
        <f t="array" ref="F86">INDEX(Establishment!B$2:B$1047,MATCH($E86,Establishment!$A$2:$A$1047,0))</f>
        <v>#N/A</v>
      </c>
      <c r="G86" t="e">
        <f t="array" ref="G86">INDEX(Establishment!C$2:C$1047,MATCH($E86,Establishment!$A$2:$A$1047,0))</f>
        <v>#N/A</v>
      </c>
      <c r="H86" t="s">
        <v>20</v>
      </c>
      <c r="I86" s="4"/>
      <c r="J86" t="s">
        <v>20</v>
      </c>
      <c r="L86" s="4"/>
      <c r="M86" s="4">
        <f t="shared" si="61"/>
        <v>0</v>
      </c>
      <c r="N86" s="4" t="e">
        <f t="shared" si="62"/>
        <v>#REF!</v>
      </c>
      <c r="O86" t="s">
        <v>20</v>
      </c>
      <c r="P86">
        <f t="array" ref="P86">INDEX(Items!B$2:B$1098,MATCH($O86,Items!$A$2:$A$1098,0))</f>
        <v>0</v>
      </c>
      <c r="Q86">
        <f t="array" ref="Q86">INDEX(Items!C$2:C$1098,MATCH($O86,Items!$A$2:$A$1098,0))</f>
        <v>0</v>
      </c>
      <c r="R86">
        <f t="array" ref="R86">INDEX(Items!D$2:D$1098,MATCH($O86,Items!$A$2:$A$1098,0))</f>
        <v>0</v>
      </c>
    </row>
    <row r="87" spans="1:18" ht="14.4" x14ac:dyDescent="0.3">
      <c r="A87">
        <f t="shared" si="58"/>
        <v>1</v>
      </c>
      <c r="B87" s="10" t="str">
        <f t="shared" si="59"/>
        <v/>
      </c>
      <c r="C87">
        <f t="shared" si="60"/>
        <v>1</v>
      </c>
      <c r="D87" s="3"/>
      <c r="E87" s="2"/>
      <c r="F87" t="e">
        <f t="array" ref="F87">INDEX(Establishment!B$2:B$1047,MATCH($E87,Establishment!$A$2:$A$1047,0))</f>
        <v>#N/A</v>
      </c>
      <c r="G87" t="e">
        <f t="array" ref="G87">INDEX(Establishment!C$2:C$1047,MATCH($E87,Establishment!$A$2:$A$1047,0))</f>
        <v>#N/A</v>
      </c>
      <c r="H87" t="s">
        <v>20</v>
      </c>
      <c r="I87" s="4"/>
      <c r="J87" t="s">
        <v>20</v>
      </c>
      <c r="L87" s="4"/>
      <c r="M87" s="4">
        <f t="shared" si="61"/>
        <v>0</v>
      </c>
      <c r="N87" s="4" t="e">
        <f t="shared" si="62"/>
        <v>#REF!</v>
      </c>
      <c r="O87" t="s">
        <v>20</v>
      </c>
      <c r="P87">
        <f t="array" ref="P87">INDEX(Items!B$2:B$1098,MATCH($O87,Items!$A$2:$A$1098,0))</f>
        <v>0</v>
      </c>
      <c r="Q87">
        <f t="array" ref="Q87">INDEX(Items!C$2:C$1098,MATCH($O87,Items!$A$2:$A$1098,0))</f>
        <v>0</v>
      </c>
      <c r="R87">
        <f t="array" ref="R87">INDEX(Items!D$2:D$1098,MATCH($O87,Items!$A$2:$A$1098,0))</f>
        <v>0</v>
      </c>
    </row>
    <row r="88" spans="1:18" ht="14.4" x14ac:dyDescent="0.3">
      <c r="A88">
        <f t="shared" si="58"/>
        <v>1</v>
      </c>
      <c r="B88" s="10" t="str">
        <f t="shared" si="59"/>
        <v/>
      </c>
      <c r="C88">
        <f t="shared" si="60"/>
        <v>1</v>
      </c>
      <c r="D88" s="3"/>
      <c r="E88" s="2"/>
      <c r="F88" t="e">
        <f t="array" ref="F88">INDEX(Establishment!B$2:B$1047,MATCH($E88,Establishment!$A$2:$A$1047,0))</f>
        <v>#N/A</v>
      </c>
      <c r="G88" t="e">
        <f t="array" ref="G88">INDEX(Establishment!C$2:C$1047,MATCH($E88,Establishment!$A$2:$A$1047,0))</f>
        <v>#N/A</v>
      </c>
      <c r="H88" t="s">
        <v>20</v>
      </c>
      <c r="I88" s="4"/>
      <c r="J88" t="s">
        <v>20</v>
      </c>
      <c r="L88" s="4"/>
      <c r="M88" s="4">
        <f t="shared" si="61"/>
        <v>0</v>
      </c>
      <c r="N88" s="4" t="e">
        <f t="shared" si="62"/>
        <v>#REF!</v>
      </c>
      <c r="O88" t="s">
        <v>20</v>
      </c>
      <c r="P88">
        <f t="array" ref="P88">INDEX(Items!B$2:B$1098,MATCH($O88,Items!$A$2:$A$1098,0))</f>
        <v>0</v>
      </c>
      <c r="Q88">
        <f t="array" ref="Q88">INDEX(Items!C$2:C$1098,MATCH($O88,Items!$A$2:$A$1098,0))</f>
        <v>0</v>
      </c>
      <c r="R88">
        <f t="array" ref="R88">INDEX(Items!D$2:D$1098,MATCH($O88,Items!$A$2:$A$1098,0))</f>
        <v>0</v>
      </c>
    </row>
    <row r="89" spans="1:18" ht="14.4" x14ac:dyDescent="0.3">
      <c r="A89">
        <f t="shared" si="58"/>
        <v>1</v>
      </c>
      <c r="B89" s="10" t="str">
        <f t="shared" si="59"/>
        <v/>
      </c>
      <c r="C89">
        <f t="shared" si="60"/>
        <v>1</v>
      </c>
      <c r="D89" s="3"/>
      <c r="E89" s="2"/>
      <c r="F89" t="e">
        <f t="array" ref="F89">INDEX(Establishment!B$2:B$1047,MATCH($E89,Establishment!$A$2:$A$1047,0))</f>
        <v>#N/A</v>
      </c>
      <c r="G89" t="e">
        <f t="array" ref="G89">INDEX(Establishment!C$2:C$1047,MATCH($E89,Establishment!$A$2:$A$1047,0))</f>
        <v>#N/A</v>
      </c>
      <c r="H89" t="s">
        <v>20</v>
      </c>
      <c r="I89" s="4"/>
      <c r="J89" t="s">
        <v>20</v>
      </c>
      <c r="L89" s="4"/>
      <c r="M89" s="4">
        <f t="shared" si="61"/>
        <v>0</v>
      </c>
      <c r="N89" s="4" t="e">
        <f t="shared" si="62"/>
        <v>#REF!</v>
      </c>
      <c r="O89" t="s">
        <v>20</v>
      </c>
      <c r="P89">
        <f t="array" ref="P89">INDEX(Items!B$2:B$1098,MATCH($O89,Items!$A$2:$A$1098,0))</f>
        <v>0</v>
      </c>
      <c r="Q89">
        <f t="array" ref="Q89">INDEX(Items!C$2:C$1098,MATCH($O89,Items!$A$2:$A$1098,0))</f>
        <v>0</v>
      </c>
      <c r="R89">
        <f t="array" ref="R89">INDEX(Items!D$2:D$1098,MATCH($O89,Items!$A$2:$A$1098,0))</f>
        <v>0</v>
      </c>
    </row>
    <row r="90" spans="1:18" ht="14.4" x14ac:dyDescent="0.3">
      <c r="A90">
        <f t="shared" si="58"/>
        <v>1</v>
      </c>
      <c r="B90" s="10" t="str">
        <f t="shared" si="59"/>
        <v/>
      </c>
      <c r="C90">
        <f t="shared" si="60"/>
        <v>1</v>
      </c>
      <c r="D90" s="3"/>
      <c r="E90" s="2"/>
      <c r="F90" t="e">
        <f t="array" ref="F90">INDEX(Establishment!B$2:B$1047,MATCH($E90,Establishment!$A$2:$A$1047,0))</f>
        <v>#N/A</v>
      </c>
      <c r="G90" t="e">
        <f t="array" ref="G90">INDEX(Establishment!C$2:C$1047,MATCH($E90,Establishment!$A$2:$A$1047,0))</f>
        <v>#N/A</v>
      </c>
      <c r="H90" t="s">
        <v>20</v>
      </c>
      <c r="I90" s="4"/>
      <c r="J90" t="s">
        <v>20</v>
      </c>
      <c r="L90" s="4"/>
      <c r="M90" s="4">
        <f t="shared" si="61"/>
        <v>0</v>
      </c>
      <c r="N90" s="4" t="e">
        <f t="shared" si="62"/>
        <v>#REF!</v>
      </c>
      <c r="O90" t="s">
        <v>20</v>
      </c>
      <c r="P90">
        <f t="array" ref="P90">INDEX(Items!B$2:B$1098,MATCH($O90,Items!$A$2:$A$1098,0))</f>
        <v>0</v>
      </c>
      <c r="Q90">
        <f t="array" ref="Q90">INDEX(Items!C$2:C$1098,MATCH($O90,Items!$A$2:$A$1098,0))</f>
        <v>0</v>
      </c>
      <c r="R90">
        <f t="array" ref="R90">INDEX(Items!D$2:D$1098,MATCH($O90,Items!$A$2:$A$1098,0))</f>
        <v>0</v>
      </c>
    </row>
    <row r="91" spans="1:18" ht="14.4" x14ac:dyDescent="0.3">
      <c r="A91">
        <f t="shared" si="58"/>
        <v>1</v>
      </c>
      <c r="B91" s="10" t="str">
        <f t="shared" si="59"/>
        <v/>
      </c>
      <c r="C91">
        <f t="shared" si="60"/>
        <v>1</v>
      </c>
      <c r="D91" s="3"/>
      <c r="E91" s="2"/>
      <c r="F91" t="e">
        <f t="array" ref="F91">INDEX(Establishment!B$2:B$1047,MATCH($E91,Establishment!$A$2:$A$1047,0))</f>
        <v>#N/A</v>
      </c>
      <c r="G91" t="e">
        <f t="array" ref="G91">INDEX(Establishment!C$2:C$1047,MATCH($E91,Establishment!$A$2:$A$1047,0))</f>
        <v>#N/A</v>
      </c>
      <c r="H91" t="s">
        <v>20</v>
      </c>
      <c r="I91" s="4"/>
      <c r="J91" t="s">
        <v>20</v>
      </c>
      <c r="L91" s="4"/>
      <c r="M91" s="4">
        <f t="shared" si="61"/>
        <v>0</v>
      </c>
      <c r="N91" s="4" t="e">
        <f t="shared" si="62"/>
        <v>#REF!</v>
      </c>
      <c r="O91" t="s">
        <v>20</v>
      </c>
      <c r="P91">
        <f t="array" ref="P91">INDEX(Items!B$2:B$1098,MATCH($O91,Items!$A$2:$A$1098,0))</f>
        <v>0</v>
      </c>
      <c r="Q91">
        <f t="array" ref="Q91">INDEX(Items!C$2:C$1098,MATCH($O91,Items!$A$2:$A$1098,0))</f>
        <v>0</v>
      </c>
      <c r="R91">
        <f t="array" ref="R91">INDEX(Items!D$2:D$1098,MATCH($O91,Items!$A$2:$A$1098,0))</f>
        <v>0</v>
      </c>
    </row>
    <row r="92" spans="1:18" ht="14.4" x14ac:dyDescent="0.3">
      <c r="A92">
        <f t="shared" si="58"/>
        <v>1</v>
      </c>
      <c r="B92" s="10" t="str">
        <f t="shared" si="59"/>
        <v/>
      </c>
      <c r="C92">
        <f t="shared" si="60"/>
        <v>1</v>
      </c>
      <c r="D92" s="3"/>
      <c r="E92" s="2"/>
      <c r="F92" t="e">
        <f t="array" ref="F92">INDEX(Establishment!B$2:B$1047,MATCH($E92,Establishment!$A$2:$A$1047,0))</f>
        <v>#N/A</v>
      </c>
      <c r="G92" t="e">
        <f t="array" ref="G92">INDEX(Establishment!C$2:C$1047,MATCH($E92,Establishment!$A$2:$A$1047,0))</f>
        <v>#N/A</v>
      </c>
      <c r="H92" t="s">
        <v>20</v>
      </c>
      <c r="I92" s="4"/>
      <c r="J92" t="s">
        <v>20</v>
      </c>
      <c r="L92" s="4"/>
      <c r="M92" s="4">
        <f t="shared" si="61"/>
        <v>0</v>
      </c>
      <c r="N92" s="4" t="e">
        <f t="shared" si="62"/>
        <v>#REF!</v>
      </c>
      <c r="O92" t="s">
        <v>20</v>
      </c>
      <c r="P92">
        <f t="array" ref="P92">INDEX(Items!B$2:B$1098,MATCH($O92,Items!$A$2:$A$1098,0))</f>
        <v>0</v>
      </c>
      <c r="Q92">
        <f t="array" ref="Q92">INDEX(Items!C$2:C$1098,MATCH($O92,Items!$A$2:$A$1098,0))</f>
        <v>0</v>
      </c>
      <c r="R92">
        <f t="array" ref="R92">INDEX(Items!D$2:D$1098,MATCH($O92,Items!$A$2:$A$1098,0))</f>
        <v>0</v>
      </c>
    </row>
    <row r="93" spans="1:18" ht="14.4" x14ac:dyDescent="0.3">
      <c r="A93">
        <f t="shared" si="58"/>
        <v>1</v>
      </c>
      <c r="B93" s="10" t="str">
        <f t="shared" si="59"/>
        <v/>
      </c>
      <c r="C93">
        <f t="shared" si="60"/>
        <v>1</v>
      </c>
      <c r="D93" s="3"/>
      <c r="E93" s="2"/>
      <c r="F93" t="e">
        <f t="array" ref="F93">INDEX(Establishment!B$2:B$1047,MATCH($E93,Establishment!$A$2:$A$1047,0))</f>
        <v>#N/A</v>
      </c>
      <c r="G93" t="e">
        <f t="array" ref="G93">INDEX(Establishment!C$2:C$1047,MATCH($E93,Establishment!$A$2:$A$1047,0))</f>
        <v>#N/A</v>
      </c>
      <c r="H93" t="s">
        <v>20</v>
      </c>
      <c r="I93" s="4"/>
      <c r="J93" t="s">
        <v>20</v>
      </c>
      <c r="L93" s="4"/>
      <c r="M93" s="4">
        <f t="shared" si="61"/>
        <v>0</v>
      </c>
      <c r="N93" s="4" t="e">
        <f t="shared" si="62"/>
        <v>#REF!</v>
      </c>
      <c r="O93" t="s">
        <v>20</v>
      </c>
      <c r="P93">
        <f t="array" ref="P93">INDEX(Items!B$2:B$1098,MATCH($O93,Items!$A$2:$A$1098,0))</f>
        <v>0</v>
      </c>
      <c r="Q93">
        <f t="array" ref="Q93">INDEX(Items!C$2:C$1098,MATCH($O93,Items!$A$2:$A$1098,0))</f>
        <v>0</v>
      </c>
      <c r="R93">
        <f t="array" ref="R93">INDEX(Items!D$2:D$1098,MATCH($O93,Items!$A$2:$A$1098,0))</f>
        <v>0</v>
      </c>
    </row>
    <row r="94" spans="1:18" ht="14.4" x14ac:dyDescent="0.3">
      <c r="A94">
        <f t="shared" si="58"/>
        <v>1</v>
      </c>
      <c r="B94" s="10" t="str">
        <f t="shared" si="59"/>
        <v/>
      </c>
      <c r="C94">
        <f t="shared" si="60"/>
        <v>1</v>
      </c>
      <c r="D94" s="3"/>
      <c r="E94" s="2"/>
      <c r="F94" t="e">
        <f t="array" ref="F94">INDEX(Establishment!B$2:B$1047,MATCH($E94,Establishment!$A$2:$A$1047,0))</f>
        <v>#N/A</v>
      </c>
      <c r="G94" t="e">
        <f t="array" ref="G94">INDEX(Establishment!C$2:C$1047,MATCH($E94,Establishment!$A$2:$A$1047,0))</f>
        <v>#N/A</v>
      </c>
      <c r="H94" t="s">
        <v>20</v>
      </c>
      <c r="I94" s="4"/>
      <c r="J94" t="s">
        <v>20</v>
      </c>
      <c r="L94" s="4"/>
      <c r="M94" s="4">
        <f t="shared" si="61"/>
        <v>0</v>
      </c>
      <c r="N94" s="4" t="e">
        <f t="shared" si="62"/>
        <v>#REF!</v>
      </c>
      <c r="O94" t="s">
        <v>20</v>
      </c>
      <c r="P94">
        <f t="array" ref="P94">INDEX(Items!B$2:B$1098,MATCH($O94,Items!$A$2:$A$1098,0))</f>
        <v>0</v>
      </c>
      <c r="Q94">
        <f t="array" ref="Q94">INDEX(Items!C$2:C$1098,MATCH($O94,Items!$A$2:$A$1098,0))</f>
        <v>0</v>
      </c>
      <c r="R94">
        <f t="array" ref="R94">INDEX(Items!D$2:D$1098,MATCH($O94,Items!$A$2:$A$1098,0))</f>
        <v>0</v>
      </c>
    </row>
    <row r="95" spans="1:18" ht="14.4" x14ac:dyDescent="0.3">
      <c r="A95">
        <f t="shared" si="58"/>
        <v>1</v>
      </c>
      <c r="B95" s="10" t="str">
        <f t="shared" si="59"/>
        <v/>
      </c>
      <c r="C95">
        <f t="shared" si="60"/>
        <v>1</v>
      </c>
      <c r="D95" s="3"/>
      <c r="E95" s="2"/>
      <c r="F95" t="e">
        <f t="array" ref="F95">INDEX(Establishment!B$2:B$1047,MATCH($E95,Establishment!$A$2:$A$1047,0))</f>
        <v>#N/A</v>
      </c>
      <c r="G95" t="e">
        <f t="array" ref="G95">INDEX(Establishment!C$2:C$1047,MATCH($E95,Establishment!$A$2:$A$1047,0))</f>
        <v>#N/A</v>
      </c>
      <c r="H95" t="s">
        <v>20</v>
      </c>
      <c r="I95" s="4"/>
      <c r="J95" t="s">
        <v>20</v>
      </c>
      <c r="L95" s="4"/>
      <c r="M95" s="4">
        <f t="shared" si="61"/>
        <v>0</v>
      </c>
      <c r="N95" s="4" t="e">
        <f t="shared" si="62"/>
        <v>#REF!</v>
      </c>
      <c r="O95" t="s">
        <v>20</v>
      </c>
      <c r="P95">
        <f t="array" ref="P95">INDEX(Items!B$2:B$1098,MATCH($O95,Items!$A$2:$A$1098,0))</f>
        <v>0</v>
      </c>
      <c r="Q95">
        <f t="array" ref="Q95">INDEX(Items!C$2:C$1098,MATCH($O95,Items!$A$2:$A$1098,0))</f>
        <v>0</v>
      </c>
      <c r="R95">
        <f t="array" ref="R95">INDEX(Items!D$2:D$1098,MATCH($O95,Items!$A$2:$A$1098,0))</f>
        <v>0</v>
      </c>
    </row>
    <row r="96" spans="1:18" ht="14.4" x14ac:dyDescent="0.3">
      <c r="A96">
        <f t="shared" si="58"/>
        <v>1</v>
      </c>
      <c r="B96" s="10" t="str">
        <f t="shared" si="59"/>
        <v/>
      </c>
      <c r="C96">
        <f t="shared" si="60"/>
        <v>1</v>
      </c>
      <c r="D96" s="3"/>
      <c r="E96" s="2"/>
      <c r="F96" t="e">
        <f t="array" ref="F96">INDEX(Establishment!B$2:B$1047,MATCH($E96,Establishment!$A$2:$A$1047,0))</f>
        <v>#N/A</v>
      </c>
      <c r="G96" t="e">
        <f t="array" ref="G96">INDEX(Establishment!C$2:C$1047,MATCH($E96,Establishment!$A$2:$A$1047,0))</f>
        <v>#N/A</v>
      </c>
      <c r="H96" t="s">
        <v>20</v>
      </c>
      <c r="I96" s="4"/>
      <c r="J96" t="s">
        <v>20</v>
      </c>
      <c r="L96" s="4"/>
      <c r="M96" s="4">
        <f t="shared" si="61"/>
        <v>0</v>
      </c>
      <c r="N96" s="4" t="e">
        <f t="shared" si="62"/>
        <v>#REF!</v>
      </c>
      <c r="O96" t="s">
        <v>20</v>
      </c>
      <c r="P96">
        <f t="array" ref="P96">INDEX(Items!B$2:B$1098,MATCH($O96,Items!$A$2:$A$1098,0))</f>
        <v>0</v>
      </c>
      <c r="Q96">
        <f t="array" ref="Q96">INDEX(Items!C$2:C$1098,MATCH($O96,Items!$A$2:$A$1098,0))</f>
        <v>0</v>
      </c>
      <c r="R96">
        <f t="array" ref="R96">INDEX(Items!D$2:D$1098,MATCH($O96,Items!$A$2:$A$1098,0))</f>
        <v>0</v>
      </c>
    </row>
    <row r="97" spans="1:18" ht="14.4" x14ac:dyDescent="0.3">
      <c r="A97">
        <f t="shared" si="58"/>
        <v>1</v>
      </c>
      <c r="B97" s="10" t="str">
        <f t="shared" si="59"/>
        <v/>
      </c>
      <c r="C97">
        <f t="shared" si="60"/>
        <v>1</v>
      </c>
      <c r="D97" s="3"/>
      <c r="E97" s="2"/>
      <c r="F97" t="e">
        <f t="array" ref="F97">INDEX(Establishment!B$2:B$1047,MATCH($E97,Establishment!$A$2:$A$1047,0))</f>
        <v>#N/A</v>
      </c>
      <c r="G97" t="e">
        <f t="array" ref="G97">INDEX(Establishment!C$2:C$1047,MATCH($E97,Establishment!$A$2:$A$1047,0))</f>
        <v>#N/A</v>
      </c>
      <c r="H97" t="s">
        <v>20</v>
      </c>
      <c r="I97" s="4"/>
      <c r="J97" t="s">
        <v>20</v>
      </c>
      <c r="L97" s="4"/>
      <c r="M97" s="4">
        <f t="shared" si="61"/>
        <v>0</v>
      </c>
      <c r="N97" s="4" t="e">
        <f t="shared" si="62"/>
        <v>#REF!</v>
      </c>
      <c r="O97" t="s">
        <v>20</v>
      </c>
      <c r="P97">
        <f t="array" ref="P97">INDEX(Items!B$2:B$1098,MATCH($O97,Items!$A$2:$A$1098,0))</f>
        <v>0</v>
      </c>
      <c r="Q97">
        <f t="array" ref="Q97">INDEX(Items!C$2:C$1098,MATCH($O97,Items!$A$2:$A$1098,0))</f>
        <v>0</v>
      </c>
      <c r="R97">
        <f t="array" ref="R97">INDEX(Items!D$2:D$1098,MATCH($O97,Items!$A$2:$A$1098,0))</f>
        <v>0</v>
      </c>
    </row>
    <row r="98" spans="1:18" ht="14.4" x14ac:dyDescent="0.3">
      <c r="A98">
        <f t="shared" si="58"/>
        <v>1</v>
      </c>
      <c r="B98" s="10" t="str">
        <f t="shared" si="59"/>
        <v/>
      </c>
      <c r="C98">
        <f t="shared" si="60"/>
        <v>1</v>
      </c>
      <c r="D98" s="3"/>
      <c r="E98" s="2"/>
      <c r="F98" t="e">
        <f t="array" ref="F98">INDEX(Establishment!B$2:B$1047,MATCH($E98,Establishment!$A$2:$A$1047,0))</f>
        <v>#N/A</v>
      </c>
      <c r="G98" t="e">
        <f t="array" ref="G98">INDEX(Establishment!C$2:C$1047,MATCH($E98,Establishment!$A$2:$A$1047,0))</f>
        <v>#N/A</v>
      </c>
      <c r="H98" t="s">
        <v>20</v>
      </c>
      <c r="I98" s="4"/>
      <c r="J98" t="s">
        <v>20</v>
      </c>
      <c r="L98" s="4"/>
      <c r="M98" s="4">
        <f t="shared" si="61"/>
        <v>0</v>
      </c>
      <c r="N98" s="4" t="e">
        <f t="shared" si="62"/>
        <v>#REF!</v>
      </c>
      <c r="O98" t="s">
        <v>20</v>
      </c>
      <c r="P98">
        <f t="array" ref="P98">INDEX(Items!B$2:B$1098,MATCH($O98,Items!$A$2:$A$1098,0))</f>
        <v>0</v>
      </c>
      <c r="Q98">
        <f t="array" ref="Q98">INDEX(Items!C$2:C$1098,MATCH($O98,Items!$A$2:$A$1098,0))</f>
        <v>0</v>
      </c>
      <c r="R98">
        <f t="array" ref="R98">INDEX(Items!D$2:D$1098,MATCH($O98,Items!$A$2:$A$1098,0))</f>
        <v>0</v>
      </c>
    </row>
    <row r="99" spans="1:18" ht="14.4" x14ac:dyDescent="0.3">
      <c r="A99">
        <f t="shared" si="58"/>
        <v>1</v>
      </c>
      <c r="B99" s="10" t="str">
        <f t="shared" si="59"/>
        <v/>
      </c>
      <c r="C99">
        <f t="shared" si="60"/>
        <v>1</v>
      </c>
      <c r="D99" s="3"/>
      <c r="E99" s="2"/>
      <c r="F99" t="e">
        <f t="array" ref="F99">INDEX(Establishment!B$2:B$1047,MATCH($E99,Establishment!$A$2:$A$1047,0))</f>
        <v>#N/A</v>
      </c>
      <c r="G99" t="e">
        <f t="array" ref="G99">INDEX(Establishment!C$2:C$1047,MATCH($E99,Establishment!$A$2:$A$1047,0))</f>
        <v>#N/A</v>
      </c>
      <c r="H99" t="s">
        <v>20</v>
      </c>
      <c r="I99" s="4"/>
      <c r="J99" t="s">
        <v>20</v>
      </c>
      <c r="L99" s="4"/>
      <c r="M99" s="4">
        <f t="shared" si="61"/>
        <v>0</v>
      </c>
      <c r="N99" s="4" t="e">
        <f t="shared" si="62"/>
        <v>#REF!</v>
      </c>
      <c r="O99" t="s">
        <v>20</v>
      </c>
      <c r="P99">
        <f t="array" ref="P99">INDEX(Items!B$2:B$1098,MATCH($O99,Items!$A$2:$A$1098,0))</f>
        <v>0</v>
      </c>
      <c r="Q99">
        <f t="array" ref="Q99">INDEX(Items!C$2:C$1098,MATCH($O99,Items!$A$2:$A$1098,0))</f>
        <v>0</v>
      </c>
      <c r="R99">
        <f t="array" ref="R99">INDEX(Items!D$2:D$1098,MATCH($O99,Items!$A$2:$A$1098,0))</f>
        <v>0</v>
      </c>
    </row>
    <row r="100" spans="1:18" ht="14.4" x14ac:dyDescent="0.3">
      <c r="A100">
        <f t="shared" si="58"/>
        <v>1</v>
      </c>
      <c r="B100" s="10" t="str">
        <f t="shared" si="59"/>
        <v/>
      </c>
      <c r="C100">
        <f t="shared" si="60"/>
        <v>1</v>
      </c>
      <c r="D100" s="3"/>
      <c r="E100" s="2"/>
      <c r="F100" t="e">
        <f t="array" ref="F100">INDEX(Establishment!B$2:B$1047,MATCH($E100,Establishment!$A$2:$A$1047,0))</f>
        <v>#N/A</v>
      </c>
      <c r="G100" t="e">
        <f t="array" ref="G100">INDEX(Establishment!C$2:C$1047,MATCH($E100,Establishment!$A$2:$A$1047,0))</f>
        <v>#N/A</v>
      </c>
      <c r="H100" t="s">
        <v>20</v>
      </c>
      <c r="I100" s="4"/>
      <c r="J100" t="s">
        <v>20</v>
      </c>
      <c r="L100" s="4"/>
      <c r="M100" s="4">
        <f t="shared" si="61"/>
        <v>0</v>
      </c>
      <c r="N100" s="4" t="e">
        <f t="shared" si="62"/>
        <v>#REF!</v>
      </c>
      <c r="O100" t="s">
        <v>20</v>
      </c>
      <c r="P100">
        <f t="array" ref="P100">INDEX(Items!B$2:B$1098,MATCH($O100,Items!$A$2:$A$1098,0))</f>
        <v>0</v>
      </c>
      <c r="Q100">
        <f t="array" ref="Q100">INDEX(Items!C$2:C$1098,MATCH($O100,Items!$A$2:$A$1098,0))</f>
        <v>0</v>
      </c>
      <c r="R100">
        <f t="array" ref="R100">INDEX(Items!D$2:D$1098,MATCH($O100,Items!$A$2:$A$1098,0))</f>
        <v>0</v>
      </c>
    </row>
    <row r="101" spans="1:18" ht="14.4" x14ac:dyDescent="0.3">
      <c r="A101">
        <f t="shared" si="58"/>
        <v>1</v>
      </c>
      <c r="B101" s="10" t="str">
        <f t="shared" si="59"/>
        <v/>
      </c>
      <c r="C101">
        <f t="shared" si="60"/>
        <v>1</v>
      </c>
      <c r="D101" s="3"/>
      <c r="E101" s="2"/>
      <c r="F101" t="e">
        <f t="array" ref="F101">INDEX(Establishment!B$2:B$1047,MATCH($E101,Establishment!$A$2:$A$1047,0))</f>
        <v>#N/A</v>
      </c>
      <c r="G101" t="e">
        <f t="array" ref="G101">INDEX(Establishment!C$2:C$1047,MATCH($E101,Establishment!$A$2:$A$1047,0))</f>
        <v>#N/A</v>
      </c>
      <c r="H101" t="s">
        <v>20</v>
      </c>
      <c r="I101" s="4"/>
      <c r="J101" t="s">
        <v>20</v>
      </c>
      <c r="L101" s="4"/>
      <c r="M101" s="4">
        <f t="shared" si="61"/>
        <v>0</v>
      </c>
      <c r="N101" s="4" t="e">
        <f t="shared" si="62"/>
        <v>#REF!</v>
      </c>
      <c r="O101" t="s">
        <v>20</v>
      </c>
      <c r="P101">
        <f t="array" ref="P101">INDEX(Items!B$2:B$1098,MATCH($O101,Items!$A$2:$A$1098,0))</f>
        <v>0</v>
      </c>
      <c r="Q101">
        <f t="array" ref="Q101">INDEX(Items!C$2:C$1098,MATCH($O101,Items!$A$2:$A$1098,0))</f>
        <v>0</v>
      </c>
      <c r="R101">
        <f t="array" ref="R101">INDEX(Items!D$2:D$1098,MATCH($O101,Items!$A$2:$A$1098,0))</f>
        <v>0</v>
      </c>
    </row>
    <row r="102" spans="1:18" ht="14.4" x14ac:dyDescent="0.3">
      <c r="A102">
        <f t="shared" si="58"/>
        <v>1</v>
      </c>
      <c r="B102" s="10" t="str">
        <f t="shared" si="59"/>
        <v/>
      </c>
      <c r="C102">
        <f t="shared" si="60"/>
        <v>1</v>
      </c>
      <c r="D102" s="3"/>
      <c r="E102" s="2"/>
      <c r="F102" t="e">
        <f t="array" ref="F102">INDEX(Establishment!B$2:B$1047,MATCH($E102,Establishment!$A$2:$A$1047,0))</f>
        <v>#N/A</v>
      </c>
      <c r="G102" t="e">
        <f t="array" ref="G102">INDEX(Establishment!C$2:C$1047,MATCH($E102,Establishment!$A$2:$A$1047,0))</f>
        <v>#N/A</v>
      </c>
      <c r="H102" t="s">
        <v>20</v>
      </c>
      <c r="I102" s="4"/>
      <c r="J102" t="s">
        <v>20</v>
      </c>
      <c r="L102" s="4"/>
      <c r="M102" s="4">
        <f t="shared" si="61"/>
        <v>0</v>
      </c>
      <c r="N102" s="4" t="e">
        <f t="shared" si="62"/>
        <v>#REF!</v>
      </c>
      <c r="O102" t="s">
        <v>20</v>
      </c>
      <c r="P102">
        <f t="array" ref="P102">INDEX(Items!B$2:B$1098,MATCH($O102,Items!$A$2:$A$1098,0))</f>
        <v>0</v>
      </c>
      <c r="Q102">
        <f t="array" ref="Q102">INDEX(Items!C$2:C$1098,MATCH($O102,Items!$A$2:$A$1098,0))</f>
        <v>0</v>
      </c>
      <c r="R102">
        <f t="array" ref="R102">INDEX(Items!D$2:D$1098,MATCH($O102,Items!$A$2:$A$1098,0))</f>
        <v>0</v>
      </c>
    </row>
    <row r="103" spans="1:18" ht="14.4" x14ac:dyDescent="0.3">
      <c r="A103">
        <f t="shared" si="58"/>
        <v>1</v>
      </c>
      <c r="B103" s="10" t="str">
        <f t="shared" si="59"/>
        <v/>
      </c>
      <c r="C103">
        <f t="shared" si="60"/>
        <v>1</v>
      </c>
      <c r="D103" s="3"/>
      <c r="E103" s="2"/>
      <c r="F103" t="e">
        <f t="array" ref="F103">INDEX(Establishment!B$2:B$1047,MATCH($E103,Establishment!$A$2:$A$1047,0))</f>
        <v>#N/A</v>
      </c>
      <c r="G103" t="e">
        <f t="array" ref="G103">INDEX(Establishment!C$2:C$1047,MATCH($E103,Establishment!$A$2:$A$1047,0))</f>
        <v>#N/A</v>
      </c>
      <c r="H103" t="s">
        <v>20</v>
      </c>
      <c r="I103" s="4"/>
      <c r="J103" t="s">
        <v>20</v>
      </c>
      <c r="L103" s="4"/>
      <c r="M103" s="4">
        <f t="shared" si="61"/>
        <v>0</v>
      </c>
      <c r="N103" s="4" t="e">
        <f t="shared" si="62"/>
        <v>#REF!</v>
      </c>
      <c r="O103" t="s">
        <v>20</v>
      </c>
      <c r="P103">
        <f t="array" ref="P103">INDEX(Items!B$2:B$1098,MATCH($O103,Items!$A$2:$A$1098,0))</f>
        <v>0</v>
      </c>
      <c r="Q103">
        <f t="array" ref="Q103">INDEX(Items!C$2:C$1098,MATCH($O103,Items!$A$2:$A$1098,0))</f>
        <v>0</v>
      </c>
      <c r="R103">
        <f t="array" ref="R103">INDEX(Items!D$2:D$1098,MATCH($O103,Items!$A$2:$A$1098,0))</f>
        <v>0</v>
      </c>
    </row>
    <row r="104" spans="1:18" ht="14.4" x14ac:dyDescent="0.3">
      <c r="A104">
        <f t="shared" si="58"/>
        <v>1</v>
      </c>
      <c r="B104" s="10" t="str">
        <f t="shared" si="59"/>
        <v/>
      </c>
      <c r="C104">
        <f t="shared" si="60"/>
        <v>1</v>
      </c>
      <c r="D104" s="3"/>
      <c r="E104" s="2"/>
      <c r="F104" t="e">
        <f t="array" ref="F104">INDEX(Establishment!B$2:B$1047,MATCH($E104,Establishment!$A$2:$A$1047,0))</f>
        <v>#N/A</v>
      </c>
      <c r="G104" t="e">
        <f t="array" ref="G104">INDEX(Establishment!C$2:C$1047,MATCH($E104,Establishment!$A$2:$A$1047,0))</f>
        <v>#N/A</v>
      </c>
      <c r="H104" t="s">
        <v>20</v>
      </c>
      <c r="I104" s="4"/>
      <c r="J104" t="s">
        <v>20</v>
      </c>
      <c r="L104" s="4"/>
      <c r="M104" s="4">
        <f t="shared" si="61"/>
        <v>0</v>
      </c>
      <c r="N104" s="4" t="e">
        <f t="shared" si="62"/>
        <v>#REF!</v>
      </c>
      <c r="O104" t="s">
        <v>20</v>
      </c>
      <c r="P104">
        <f t="array" ref="P104">INDEX(Items!B$2:B$1098,MATCH($O104,Items!$A$2:$A$1098,0))</f>
        <v>0</v>
      </c>
      <c r="Q104">
        <f t="array" ref="Q104">INDEX(Items!C$2:C$1098,MATCH($O104,Items!$A$2:$A$1098,0))</f>
        <v>0</v>
      </c>
      <c r="R104">
        <f t="array" ref="R104">INDEX(Items!D$2:D$1098,MATCH($O104,Items!$A$2:$A$1098,0))</f>
        <v>0</v>
      </c>
    </row>
    <row r="105" spans="1:18" ht="14.4" x14ac:dyDescent="0.3">
      <c r="A105">
        <f t="shared" si="58"/>
        <v>1</v>
      </c>
      <c r="B105" s="10" t="str">
        <f t="shared" si="59"/>
        <v/>
      </c>
      <c r="C105">
        <f t="shared" si="60"/>
        <v>1</v>
      </c>
      <c r="D105" s="3"/>
      <c r="E105" s="2"/>
      <c r="F105" t="e">
        <f t="array" ref="F105">INDEX(Establishment!B$2:B$1047,MATCH($E105,Establishment!$A$2:$A$1047,0))</f>
        <v>#N/A</v>
      </c>
      <c r="G105" t="e">
        <f t="array" ref="G105">INDEX(Establishment!C$2:C$1047,MATCH($E105,Establishment!$A$2:$A$1047,0))</f>
        <v>#N/A</v>
      </c>
      <c r="H105" t="s">
        <v>20</v>
      </c>
      <c r="I105" s="4"/>
      <c r="J105" t="s">
        <v>20</v>
      </c>
      <c r="L105" s="4"/>
      <c r="M105" s="4">
        <f t="shared" si="61"/>
        <v>0</v>
      </c>
      <c r="N105" s="4" t="e">
        <f t="shared" si="62"/>
        <v>#REF!</v>
      </c>
      <c r="O105" t="s">
        <v>20</v>
      </c>
      <c r="P105">
        <f t="array" ref="P105">INDEX(Items!B$2:B$1098,MATCH($O105,Items!$A$2:$A$1098,0))</f>
        <v>0</v>
      </c>
      <c r="Q105">
        <f t="array" ref="Q105">INDEX(Items!C$2:C$1098,MATCH($O105,Items!$A$2:$A$1098,0))</f>
        <v>0</v>
      </c>
      <c r="R105">
        <f t="array" ref="R105">INDEX(Items!D$2:D$1098,MATCH($O105,Items!$A$2:$A$1098,0))</f>
        <v>0</v>
      </c>
    </row>
    <row r="106" spans="1:18" ht="14.4" x14ac:dyDescent="0.3">
      <c r="A106">
        <f t="shared" si="58"/>
        <v>1</v>
      </c>
      <c r="B106" s="10" t="str">
        <f t="shared" si="59"/>
        <v/>
      </c>
      <c r="C106">
        <f t="shared" si="60"/>
        <v>1</v>
      </c>
      <c r="D106" s="3"/>
      <c r="E106" s="2"/>
      <c r="F106" t="e">
        <f t="array" ref="F106">INDEX(Establishment!B$2:B$1047,MATCH($E106,Establishment!$A$2:$A$1047,0))</f>
        <v>#N/A</v>
      </c>
      <c r="G106" t="e">
        <f t="array" ref="G106">INDEX(Establishment!C$2:C$1047,MATCH($E106,Establishment!$A$2:$A$1047,0))</f>
        <v>#N/A</v>
      </c>
      <c r="H106" t="s">
        <v>20</v>
      </c>
      <c r="I106" s="4"/>
      <c r="J106" t="s">
        <v>20</v>
      </c>
      <c r="L106" s="4"/>
      <c r="M106" s="4">
        <f t="shared" si="61"/>
        <v>0</v>
      </c>
      <c r="N106" s="4" t="e">
        <f t="shared" si="62"/>
        <v>#REF!</v>
      </c>
      <c r="O106" t="s">
        <v>20</v>
      </c>
      <c r="P106">
        <f t="array" ref="P106">INDEX(Items!B$2:B$1098,MATCH($O106,Items!$A$2:$A$1098,0))</f>
        <v>0</v>
      </c>
      <c r="Q106">
        <f t="array" ref="Q106">INDEX(Items!C$2:C$1098,MATCH($O106,Items!$A$2:$A$1098,0))</f>
        <v>0</v>
      </c>
      <c r="R106">
        <f t="array" ref="R106">INDEX(Items!D$2:D$1098,MATCH($O106,Items!$A$2:$A$1098,0))</f>
        <v>0</v>
      </c>
    </row>
    <row r="107" spans="1:18" ht="14.4" x14ac:dyDescent="0.3">
      <c r="A107">
        <f t="shared" si="58"/>
        <v>1</v>
      </c>
      <c r="B107" s="10" t="str">
        <f t="shared" si="59"/>
        <v/>
      </c>
      <c r="C107">
        <f t="shared" si="60"/>
        <v>1</v>
      </c>
      <c r="D107" s="3"/>
      <c r="E107" s="2"/>
      <c r="F107" t="e">
        <f t="array" ref="F107">INDEX(Establishment!B$2:B$1047,MATCH($E107,Establishment!$A$2:$A$1047,0))</f>
        <v>#N/A</v>
      </c>
      <c r="G107" t="e">
        <f t="array" ref="G107">INDEX(Establishment!C$2:C$1047,MATCH($E107,Establishment!$A$2:$A$1047,0))</f>
        <v>#N/A</v>
      </c>
      <c r="H107" t="s">
        <v>20</v>
      </c>
      <c r="I107" s="4"/>
      <c r="J107" t="s">
        <v>20</v>
      </c>
      <c r="L107" s="4"/>
      <c r="M107" s="4">
        <f t="shared" si="61"/>
        <v>0</v>
      </c>
      <c r="N107" s="4" t="e">
        <f t="shared" si="62"/>
        <v>#REF!</v>
      </c>
      <c r="O107" t="s">
        <v>20</v>
      </c>
      <c r="P107">
        <f t="array" ref="P107">INDEX(Items!B$2:B$1098,MATCH($O107,Items!$A$2:$A$1098,0))</f>
        <v>0</v>
      </c>
      <c r="Q107">
        <f t="array" ref="Q107">INDEX(Items!C$2:C$1098,MATCH($O107,Items!$A$2:$A$1098,0))</f>
        <v>0</v>
      </c>
      <c r="R107">
        <f t="array" ref="R107">INDEX(Items!D$2:D$1098,MATCH($O107,Items!$A$2:$A$1098,0))</f>
        <v>0</v>
      </c>
    </row>
    <row r="108" spans="1:18" ht="14.4" x14ac:dyDescent="0.3">
      <c r="A108">
        <f t="shared" si="58"/>
        <v>1</v>
      </c>
      <c r="B108" s="10" t="str">
        <f t="shared" si="59"/>
        <v/>
      </c>
      <c r="C108">
        <f t="shared" si="60"/>
        <v>1</v>
      </c>
      <c r="D108" s="3"/>
      <c r="E108" s="2"/>
      <c r="F108" t="e">
        <f t="array" ref="F108">INDEX(Establishment!B$2:B$1047,MATCH($E108,Establishment!$A$2:$A$1047,0))</f>
        <v>#N/A</v>
      </c>
      <c r="G108" t="e">
        <f t="array" ref="G108">INDEX(Establishment!C$2:C$1047,MATCH($E108,Establishment!$A$2:$A$1047,0))</f>
        <v>#N/A</v>
      </c>
      <c r="H108" t="s">
        <v>20</v>
      </c>
      <c r="I108" s="4"/>
      <c r="J108" t="s">
        <v>20</v>
      </c>
      <c r="L108" s="4"/>
      <c r="M108" s="4">
        <f t="shared" si="61"/>
        <v>0</v>
      </c>
      <c r="N108" s="4" t="e">
        <f t="shared" si="62"/>
        <v>#REF!</v>
      </c>
      <c r="O108" t="s">
        <v>20</v>
      </c>
      <c r="P108">
        <f t="array" ref="P108">INDEX(Items!B$2:B$1098,MATCH($O108,Items!$A$2:$A$1098,0))</f>
        <v>0</v>
      </c>
      <c r="Q108">
        <f t="array" ref="Q108">INDEX(Items!C$2:C$1098,MATCH($O108,Items!$A$2:$A$1098,0))</f>
        <v>0</v>
      </c>
      <c r="R108">
        <f t="array" ref="R108">INDEX(Items!D$2:D$1098,MATCH($O108,Items!$A$2:$A$1098,0))</f>
        <v>0</v>
      </c>
    </row>
    <row r="109" spans="1:18" ht="14.4" x14ac:dyDescent="0.3">
      <c r="A109">
        <f t="shared" si="58"/>
        <v>1</v>
      </c>
      <c r="B109" s="10" t="str">
        <f t="shared" si="59"/>
        <v/>
      </c>
      <c r="C109">
        <f t="shared" si="60"/>
        <v>1</v>
      </c>
      <c r="D109" s="3"/>
      <c r="E109" s="2"/>
      <c r="F109" t="e">
        <f t="array" ref="F109">INDEX(Establishment!B$2:B$1047,MATCH($E109,Establishment!$A$2:$A$1047,0))</f>
        <v>#N/A</v>
      </c>
      <c r="G109" t="e">
        <f t="array" ref="G109">INDEX(Establishment!C$2:C$1047,MATCH($E109,Establishment!$A$2:$A$1047,0))</f>
        <v>#N/A</v>
      </c>
      <c r="H109" t="s">
        <v>20</v>
      </c>
      <c r="I109" s="4"/>
      <c r="J109" t="s">
        <v>20</v>
      </c>
      <c r="L109" s="4"/>
      <c r="M109" s="4">
        <f t="shared" si="61"/>
        <v>0</v>
      </c>
      <c r="N109" s="4" t="e">
        <f t="shared" si="62"/>
        <v>#REF!</v>
      </c>
      <c r="O109" t="s">
        <v>20</v>
      </c>
      <c r="P109">
        <f t="array" ref="P109">INDEX(Items!B$2:B$1098,MATCH($O109,Items!$A$2:$A$1098,0))</f>
        <v>0</v>
      </c>
      <c r="Q109">
        <f t="array" ref="Q109">INDEX(Items!C$2:C$1098,MATCH($O109,Items!$A$2:$A$1098,0))</f>
        <v>0</v>
      </c>
      <c r="R109">
        <f t="array" ref="R109">INDEX(Items!D$2:D$1098,MATCH($O109,Items!$A$2:$A$1098,0))</f>
        <v>0</v>
      </c>
    </row>
    <row r="110" spans="1:18" ht="14.4" x14ac:dyDescent="0.3">
      <c r="A110">
        <f t="shared" si="58"/>
        <v>1</v>
      </c>
      <c r="B110" s="10" t="str">
        <f t="shared" si="59"/>
        <v/>
      </c>
      <c r="C110">
        <f t="shared" si="60"/>
        <v>1</v>
      </c>
      <c r="D110" s="3"/>
      <c r="E110" s="2"/>
      <c r="F110" t="e">
        <f t="array" ref="F110">INDEX(Establishment!B$2:B$1047,MATCH($E110,Establishment!$A$2:$A$1047,0))</f>
        <v>#N/A</v>
      </c>
      <c r="G110" t="e">
        <f t="array" ref="G110">INDEX(Establishment!C$2:C$1047,MATCH($E110,Establishment!$A$2:$A$1047,0))</f>
        <v>#N/A</v>
      </c>
      <c r="H110" t="s">
        <v>20</v>
      </c>
      <c r="I110" s="4"/>
      <c r="J110" t="s">
        <v>20</v>
      </c>
      <c r="L110" s="4"/>
      <c r="M110" s="4">
        <f t="shared" si="61"/>
        <v>0</v>
      </c>
      <c r="N110" s="4" t="e">
        <f t="shared" si="62"/>
        <v>#REF!</v>
      </c>
      <c r="O110" t="s">
        <v>20</v>
      </c>
      <c r="P110">
        <f t="array" ref="P110">INDEX(Items!B$2:B$1098,MATCH($O110,Items!$A$2:$A$1098,0))</f>
        <v>0</v>
      </c>
      <c r="Q110">
        <f t="array" ref="Q110">INDEX(Items!C$2:C$1098,MATCH($O110,Items!$A$2:$A$1098,0))</f>
        <v>0</v>
      </c>
      <c r="R110">
        <f t="array" ref="R110">INDEX(Items!D$2:D$1098,MATCH($O110,Items!$A$2:$A$1098,0))</f>
        <v>0</v>
      </c>
    </row>
    <row r="111" spans="1:18" ht="14.4" x14ac:dyDescent="0.3">
      <c r="A111">
        <f t="shared" si="58"/>
        <v>1</v>
      </c>
      <c r="B111" s="10" t="str">
        <f t="shared" si="59"/>
        <v/>
      </c>
      <c r="C111">
        <f t="shared" si="60"/>
        <v>1</v>
      </c>
      <c r="D111" s="3"/>
      <c r="E111" s="2"/>
      <c r="F111" t="e">
        <f t="array" ref="F111">INDEX(Establishment!B$2:B$1047,MATCH($E111,Establishment!$A$2:$A$1047,0))</f>
        <v>#N/A</v>
      </c>
      <c r="G111" t="e">
        <f t="array" ref="G111">INDEX(Establishment!C$2:C$1047,MATCH($E111,Establishment!$A$2:$A$1047,0))</f>
        <v>#N/A</v>
      </c>
      <c r="H111" t="s">
        <v>20</v>
      </c>
      <c r="I111" s="4"/>
      <c r="J111" t="s">
        <v>20</v>
      </c>
      <c r="L111" s="4"/>
      <c r="M111" s="4">
        <f t="shared" si="61"/>
        <v>0</v>
      </c>
      <c r="N111" s="4" t="e">
        <f t="shared" si="62"/>
        <v>#REF!</v>
      </c>
      <c r="O111" t="s">
        <v>20</v>
      </c>
      <c r="P111">
        <f t="array" ref="P111">INDEX(Items!B$2:B$1098,MATCH($O111,Items!$A$2:$A$1098,0))</f>
        <v>0</v>
      </c>
      <c r="Q111">
        <f t="array" ref="Q111">INDEX(Items!C$2:C$1098,MATCH($O111,Items!$A$2:$A$1098,0))</f>
        <v>0</v>
      </c>
      <c r="R111">
        <f t="array" ref="R111">INDEX(Items!D$2:D$1098,MATCH($O111,Items!$A$2:$A$1098,0))</f>
        <v>0</v>
      </c>
    </row>
    <row r="112" spans="1:18" ht="14.4" x14ac:dyDescent="0.3">
      <c r="A112">
        <f t="shared" si="58"/>
        <v>1</v>
      </c>
      <c r="B112" s="10" t="str">
        <f t="shared" si="59"/>
        <v/>
      </c>
      <c r="C112">
        <f t="shared" si="60"/>
        <v>1</v>
      </c>
      <c r="D112" s="3"/>
      <c r="E112" s="2"/>
      <c r="F112" t="e">
        <f t="array" ref="F112">INDEX(Establishment!B$2:B$1047,MATCH($E112,Establishment!$A$2:$A$1047,0))</f>
        <v>#N/A</v>
      </c>
      <c r="G112" t="e">
        <f t="array" ref="G112">INDEX(Establishment!C$2:C$1047,MATCH($E112,Establishment!$A$2:$A$1047,0))</f>
        <v>#N/A</v>
      </c>
      <c r="H112" t="s">
        <v>20</v>
      </c>
      <c r="I112" s="4"/>
      <c r="J112" t="s">
        <v>20</v>
      </c>
      <c r="L112" s="4"/>
      <c r="M112" s="4">
        <f t="shared" si="61"/>
        <v>0</v>
      </c>
      <c r="N112" s="4" t="e">
        <f t="shared" si="62"/>
        <v>#REF!</v>
      </c>
      <c r="O112" t="s">
        <v>20</v>
      </c>
      <c r="P112">
        <f t="array" ref="P112">INDEX(Items!B$2:B$1098,MATCH($O112,Items!$A$2:$A$1098,0))</f>
        <v>0</v>
      </c>
      <c r="Q112">
        <f t="array" ref="Q112">INDEX(Items!C$2:C$1098,MATCH($O112,Items!$A$2:$A$1098,0))</f>
        <v>0</v>
      </c>
      <c r="R112">
        <f t="array" ref="R112">INDEX(Items!D$2:D$1098,MATCH($O112,Items!$A$2:$A$1098,0))</f>
        <v>0</v>
      </c>
    </row>
    <row r="113" spans="1:18" ht="14.4" x14ac:dyDescent="0.3">
      <c r="A113">
        <f t="shared" si="58"/>
        <v>1</v>
      </c>
      <c r="B113" s="10" t="str">
        <f t="shared" si="59"/>
        <v/>
      </c>
      <c r="C113">
        <f t="shared" si="60"/>
        <v>1</v>
      </c>
      <c r="D113" s="3"/>
      <c r="E113" s="2"/>
      <c r="F113" t="e">
        <f t="array" ref="F113">INDEX(Establishment!B$2:B$1047,MATCH($E113,Establishment!$A$2:$A$1047,0))</f>
        <v>#N/A</v>
      </c>
      <c r="G113" t="e">
        <f t="array" ref="G113">INDEX(Establishment!C$2:C$1047,MATCH($E113,Establishment!$A$2:$A$1047,0))</f>
        <v>#N/A</v>
      </c>
      <c r="H113" t="s">
        <v>20</v>
      </c>
      <c r="I113" s="4"/>
      <c r="J113" t="s">
        <v>20</v>
      </c>
      <c r="L113" s="4"/>
      <c r="M113" s="4">
        <f t="shared" si="61"/>
        <v>0</v>
      </c>
      <c r="N113" s="4" t="e">
        <f t="shared" si="62"/>
        <v>#REF!</v>
      </c>
      <c r="O113" t="s">
        <v>20</v>
      </c>
      <c r="P113">
        <f t="array" ref="P113">INDEX(Items!B$2:B$1098,MATCH($O113,Items!$A$2:$A$1098,0))</f>
        <v>0</v>
      </c>
      <c r="Q113">
        <f t="array" ref="Q113">INDEX(Items!C$2:C$1098,MATCH($O113,Items!$A$2:$A$1098,0))</f>
        <v>0</v>
      </c>
      <c r="R113">
        <f t="array" ref="R113">INDEX(Items!D$2:D$1098,MATCH($O113,Items!$A$2:$A$1098,0))</f>
        <v>0</v>
      </c>
    </row>
    <row r="114" spans="1:18" ht="14.4" x14ac:dyDescent="0.3">
      <c r="A114">
        <f t="shared" si="58"/>
        <v>1</v>
      </c>
      <c r="B114" s="10" t="str">
        <f t="shared" si="59"/>
        <v/>
      </c>
      <c r="C114">
        <f t="shared" si="60"/>
        <v>1</v>
      </c>
      <c r="D114" s="3"/>
      <c r="E114" s="2"/>
      <c r="F114" t="e">
        <f t="array" ref="F114">INDEX(Establishment!B$2:B$1047,MATCH($E114,Establishment!$A$2:$A$1047,0))</f>
        <v>#N/A</v>
      </c>
      <c r="G114" t="e">
        <f t="array" ref="G114">INDEX(Establishment!C$2:C$1047,MATCH($E114,Establishment!$A$2:$A$1047,0))</f>
        <v>#N/A</v>
      </c>
      <c r="H114" t="s">
        <v>20</v>
      </c>
      <c r="I114" s="4"/>
      <c r="J114" t="s">
        <v>20</v>
      </c>
      <c r="L114" s="4"/>
      <c r="M114" s="4">
        <f t="shared" si="61"/>
        <v>0</v>
      </c>
      <c r="N114" s="4" t="e">
        <f t="shared" si="62"/>
        <v>#REF!</v>
      </c>
      <c r="O114" t="s">
        <v>20</v>
      </c>
      <c r="P114">
        <f t="array" ref="P114">INDEX(Items!B$2:B$1098,MATCH($O114,Items!$A$2:$A$1098,0))</f>
        <v>0</v>
      </c>
      <c r="Q114">
        <f t="array" ref="Q114">INDEX(Items!C$2:C$1098,MATCH($O114,Items!$A$2:$A$1098,0))</f>
        <v>0</v>
      </c>
      <c r="R114">
        <f t="array" ref="R114">INDEX(Items!D$2:D$1098,MATCH($O114,Items!$A$2:$A$1098,0))</f>
        <v>0</v>
      </c>
    </row>
    <row r="115" spans="1:18" ht="14.4" x14ac:dyDescent="0.3">
      <c r="A115">
        <f t="shared" si="58"/>
        <v>1</v>
      </c>
      <c r="B115" s="10" t="str">
        <f t="shared" si="59"/>
        <v/>
      </c>
      <c r="C115">
        <f t="shared" si="60"/>
        <v>1</v>
      </c>
      <c r="D115" s="3"/>
      <c r="E115" s="2"/>
      <c r="F115" t="e">
        <f t="array" ref="F115">INDEX(Establishment!B$2:B$1047,MATCH($E115,Establishment!$A$2:$A$1047,0))</f>
        <v>#N/A</v>
      </c>
      <c r="G115" t="e">
        <f t="array" ref="G115">INDEX(Establishment!C$2:C$1047,MATCH($E115,Establishment!$A$2:$A$1047,0))</f>
        <v>#N/A</v>
      </c>
      <c r="H115" t="s">
        <v>20</v>
      </c>
      <c r="I115" s="4"/>
      <c r="J115" t="s">
        <v>20</v>
      </c>
      <c r="L115" s="4"/>
      <c r="M115" s="4">
        <f t="shared" si="61"/>
        <v>0</v>
      </c>
      <c r="N115" s="4" t="e">
        <f t="shared" si="62"/>
        <v>#REF!</v>
      </c>
      <c r="O115" t="s">
        <v>20</v>
      </c>
      <c r="P115">
        <f t="array" ref="P115">INDEX(Items!B$2:B$1098,MATCH($O115,Items!$A$2:$A$1098,0))</f>
        <v>0</v>
      </c>
      <c r="Q115">
        <f t="array" ref="Q115">INDEX(Items!C$2:C$1098,MATCH($O115,Items!$A$2:$A$1098,0))</f>
        <v>0</v>
      </c>
      <c r="R115">
        <f t="array" ref="R115">INDEX(Items!D$2:D$1098,MATCH($O115,Items!$A$2:$A$1098,0))</f>
        <v>0</v>
      </c>
    </row>
    <row r="116" spans="1:18" ht="14.4" x14ac:dyDescent="0.3">
      <c r="A116">
        <f t="shared" si="58"/>
        <v>1</v>
      </c>
      <c r="B116" s="10" t="str">
        <f t="shared" si="59"/>
        <v/>
      </c>
      <c r="C116">
        <f t="shared" si="60"/>
        <v>1</v>
      </c>
      <c r="D116" s="3"/>
      <c r="E116" s="2"/>
      <c r="F116" t="e">
        <f t="array" ref="F116">INDEX(Establishment!B$2:B$1047,MATCH($E116,Establishment!$A$2:$A$1047,0))</f>
        <v>#N/A</v>
      </c>
      <c r="G116" t="e">
        <f t="array" ref="G116">INDEX(Establishment!C$2:C$1047,MATCH($E116,Establishment!$A$2:$A$1047,0))</f>
        <v>#N/A</v>
      </c>
      <c r="H116" t="s">
        <v>20</v>
      </c>
      <c r="I116" s="4"/>
      <c r="J116" t="s">
        <v>20</v>
      </c>
      <c r="L116" s="4"/>
      <c r="M116" s="4">
        <f t="shared" si="61"/>
        <v>0</v>
      </c>
      <c r="N116" s="4" t="e">
        <f t="shared" si="62"/>
        <v>#REF!</v>
      </c>
      <c r="O116" t="s">
        <v>20</v>
      </c>
      <c r="P116">
        <f t="array" ref="P116">INDEX(Items!B$2:B$1098,MATCH($O116,Items!$A$2:$A$1098,0))</f>
        <v>0</v>
      </c>
      <c r="Q116">
        <f t="array" ref="Q116">INDEX(Items!C$2:C$1098,MATCH($O116,Items!$A$2:$A$1098,0))</f>
        <v>0</v>
      </c>
      <c r="R116">
        <f t="array" ref="R116">INDEX(Items!D$2:D$1098,MATCH($O116,Items!$A$2:$A$1098,0))</f>
        <v>0</v>
      </c>
    </row>
    <row r="117" spans="1:18" ht="14.4" x14ac:dyDescent="0.3">
      <c r="A117">
        <f t="shared" si="58"/>
        <v>1</v>
      </c>
      <c r="B117" s="10" t="str">
        <f t="shared" si="59"/>
        <v/>
      </c>
      <c r="C117">
        <f t="shared" si="60"/>
        <v>1</v>
      </c>
      <c r="D117" s="3"/>
      <c r="E117" s="2"/>
      <c r="F117" t="e">
        <f t="array" ref="F117">INDEX(Establishment!B$2:B$1047,MATCH($E117,Establishment!$A$2:$A$1047,0))</f>
        <v>#N/A</v>
      </c>
      <c r="G117" t="e">
        <f t="array" ref="G117">INDEX(Establishment!C$2:C$1047,MATCH($E117,Establishment!$A$2:$A$1047,0))</f>
        <v>#N/A</v>
      </c>
      <c r="H117" t="s">
        <v>20</v>
      </c>
      <c r="I117" s="4"/>
      <c r="J117" t="s">
        <v>20</v>
      </c>
      <c r="L117" s="4"/>
      <c r="M117" s="4">
        <f t="shared" si="61"/>
        <v>0</v>
      </c>
      <c r="N117" s="4" t="e">
        <f t="shared" si="62"/>
        <v>#REF!</v>
      </c>
      <c r="O117" t="s">
        <v>20</v>
      </c>
      <c r="P117">
        <f t="array" ref="P117">INDEX(Items!B$2:B$1098,MATCH($O117,Items!$A$2:$A$1098,0))</f>
        <v>0</v>
      </c>
      <c r="Q117">
        <f t="array" ref="Q117">INDEX(Items!C$2:C$1098,MATCH($O117,Items!$A$2:$A$1098,0))</f>
        <v>0</v>
      </c>
      <c r="R117">
        <f t="array" ref="R117">INDEX(Items!D$2:D$1098,MATCH($O117,Items!$A$2:$A$1098,0))</f>
        <v>0</v>
      </c>
    </row>
    <row r="118" spans="1:18" ht="14.4" x14ac:dyDescent="0.3">
      <c r="A118">
        <f t="shared" si="58"/>
        <v>1</v>
      </c>
      <c r="B118" s="10" t="str">
        <f t="shared" si="59"/>
        <v/>
      </c>
      <c r="C118">
        <f t="shared" si="60"/>
        <v>1</v>
      </c>
      <c r="D118" s="3"/>
      <c r="E118" s="2"/>
      <c r="F118" t="e">
        <f t="array" ref="F118">INDEX(Establishment!B$2:B$1047,MATCH($E118,Establishment!$A$2:$A$1047,0))</f>
        <v>#N/A</v>
      </c>
      <c r="G118" t="e">
        <f t="array" ref="G118">INDEX(Establishment!C$2:C$1047,MATCH($E118,Establishment!$A$2:$A$1047,0))</f>
        <v>#N/A</v>
      </c>
      <c r="H118" t="s">
        <v>20</v>
      </c>
      <c r="I118" s="4"/>
      <c r="J118" t="s">
        <v>20</v>
      </c>
      <c r="L118" s="4"/>
      <c r="M118" s="4">
        <f t="shared" si="61"/>
        <v>0</v>
      </c>
      <c r="N118" s="4" t="e">
        <f t="shared" si="62"/>
        <v>#REF!</v>
      </c>
      <c r="O118" t="s">
        <v>20</v>
      </c>
      <c r="P118">
        <f t="array" ref="P118">INDEX(Items!B$2:B$1098,MATCH($O118,Items!$A$2:$A$1098,0))</f>
        <v>0</v>
      </c>
      <c r="Q118">
        <f t="array" ref="Q118">INDEX(Items!C$2:C$1098,MATCH($O118,Items!$A$2:$A$1098,0))</f>
        <v>0</v>
      </c>
      <c r="R118">
        <f t="array" ref="R118">INDEX(Items!D$2:D$1098,MATCH($O118,Items!$A$2:$A$1098,0))</f>
        <v>0</v>
      </c>
    </row>
    <row r="119" spans="1:18" ht="14.4" x14ac:dyDescent="0.3">
      <c r="A119">
        <f t="shared" si="58"/>
        <v>1</v>
      </c>
      <c r="B119" s="10" t="str">
        <f t="shared" si="59"/>
        <v/>
      </c>
      <c r="C119">
        <f t="shared" si="60"/>
        <v>1</v>
      </c>
      <c r="D119" s="3"/>
      <c r="E119" s="2"/>
      <c r="F119" t="e">
        <f t="array" ref="F119">INDEX(Establishment!B$2:B$1047,MATCH($E119,Establishment!$A$2:$A$1047,0))</f>
        <v>#N/A</v>
      </c>
      <c r="G119" t="e">
        <f t="array" ref="G119">INDEX(Establishment!C$2:C$1047,MATCH($E119,Establishment!$A$2:$A$1047,0))</f>
        <v>#N/A</v>
      </c>
      <c r="H119" t="s">
        <v>20</v>
      </c>
      <c r="I119" s="4"/>
      <c r="J119" t="s">
        <v>20</v>
      </c>
      <c r="L119" s="4"/>
      <c r="M119" s="4">
        <f t="shared" si="61"/>
        <v>0</v>
      </c>
      <c r="N119" s="4" t="e">
        <f t="shared" si="62"/>
        <v>#REF!</v>
      </c>
      <c r="O119" t="s">
        <v>20</v>
      </c>
      <c r="P119">
        <f t="array" ref="P119">INDEX(Items!B$2:B$1098,MATCH($O119,Items!$A$2:$A$1098,0))</f>
        <v>0</v>
      </c>
      <c r="Q119">
        <f t="array" ref="Q119">INDEX(Items!C$2:C$1098,MATCH($O119,Items!$A$2:$A$1098,0))</f>
        <v>0</v>
      </c>
      <c r="R119">
        <f t="array" ref="R119">INDEX(Items!D$2:D$1098,MATCH($O119,Items!$A$2:$A$1098,0))</f>
        <v>0</v>
      </c>
    </row>
    <row r="120" spans="1:18" ht="14.4" x14ac:dyDescent="0.3">
      <c r="A120">
        <f t="shared" si="58"/>
        <v>1</v>
      </c>
      <c r="B120" s="10" t="str">
        <f t="shared" si="59"/>
        <v/>
      </c>
      <c r="C120">
        <f t="shared" si="60"/>
        <v>1</v>
      </c>
      <c r="D120" s="3"/>
      <c r="E120" s="2"/>
      <c r="F120" t="e">
        <f t="array" ref="F120">INDEX(Establishment!B$2:B$1047,MATCH($E120,Establishment!$A$2:$A$1047,0))</f>
        <v>#N/A</v>
      </c>
      <c r="G120" t="e">
        <f t="array" ref="G120">INDEX(Establishment!C$2:C$1047,MATCH($E120,Establishment!$A$2:$A$1047,0))</f>
        <v>#N/A</v>
      </c>
      <c r="H120" t="s">
        <v>20</v>
      </c>
      <c r="I120" s="4"/>
      <c r="J120" t="s">
        <v>20</v>
      </c>
      <c r="L120" s="4"/>
      <c r="M120" s="4">
        <f t="shared" si="61"/>
        <v>0</v>
      </c>
      <c r="N120" s="4" t="e">
        <f t="shared" si="62"/>
        <v>#REF!</v>
      </c>
      <c r="O120" t="s">
        <v>20</v>
      </c>
      <c r="P120">
        <f t="array" ref="P120">INDEX(Items!B$2:B$1098,MATCH($O120,Items!$A$2:$A$1098,0))</f>
        <v>0</v>
      </c>
      <c r="Q120">
        <f t="array" ref="Q120">INDEX(Items!C$2:C$1098,MATCH($O120,Items!$A$2:$A$1098,0))</f>
        <v>0</v>
      </c>
      <c r="R120">
        <f t="array" ref="R120">INDEX(Items!D$2:D$1098,MATCH($O120,Items!$A$2:$A$1098,0))</f>
        <v>0</v>
      </c>
    </row>
    <row r="121" spans="1:18" ht="14.4" x14ac:dyDescent="0.3">
      <c r="A121">
        <f t="shared" si="58"/>
        <v>1</v>
      </c>
      <c r="B121" s="10" t="str">
        <f t="shared" si="59"/>
        <v/>
      </c>
      <c r="C121">
        <f t="shared" si="60"/>
        <v>1</v>
      </c>
      <c r="D121" s="3"/>
      <c r="E121" s="2"/>
      <c r="F121" t="e">
        <f t="array" ref="F121">INDEX(Establishment!B$2:B$1047,MATCH($E121,Establishment!$A$2:$A$1047,0))</f>
        <v>#N/A</v>
      </c>
      <c r="G121" t="e">
        <f t="array" ref="G121">INDEX(Establishment!C$2:C$1047,MATCH($E121,Establishment!$A$2:$A$1047,0))</f>
        <v>#N/A</v>
      </c>
      <c r="H121" t="s">
        <v>20</v>
      </c>
      <c r="I121" s="4"/>
      <c r="J121" t="s">
        <v>20</v>
      </c>
      <c r="L121" s="4"/>
      <c r="M121" s="4">
        <f t="shared" si="61"/>
        <v>0</v>
      </c>
      <c r="N121" s="4" t="e">
        <f t="shared" si="62"/>
        <v>#REF!</v>
      </c>
      <c r="O121" t="s">
        <v>20</v>
      </c>
      <c r="P121">
        <f t="array" ref="P121">INDEX(Items!B$2:B$1098,MATCH($O121,Items!$A$2:$A$1098,0))</f>
        <v>0</v>
      </c>
      <c r="Q121">
        <f t="array" ref="Q121">INDEX(Items!C$2:C$1098,MATCH($O121,Items!$A$2:$A$1098,0))</f>
        <v>0</v>
      </c>
      <c r="R121">
        <f t="array" ref="R121">INDEX(Items!D$2:D$1098,MATCH($O121,Items!$A$2:$A$1098,0))</f>
        <v>0</v>
      </c>
    </row>
    <row r="122" spans="1:18" ht="14.4" x14ac:dyDescent="0.3">
      <c r="A122">
        <f t="shared" si="58"/>
        <v>1</v>
      </c>
      <c r="B122" s="10" t="str">
        <f t="shared" si="59"/>
        <v/>
      </c>
      <c r="C122">
        <f t="shared" si="60"/>
        <v>1</v>
      </c>
      <c r="D122" s="3"/>
      <c r="E122" s="2"/>
      <c r="F122" t="e">
        <f t="array" ref="F122">INDEX(Establishment!B$2:B$1047,MATCH($E122,Establishment!$A$2:$A$1047,0))</f>
        <v>#N/A</v>
      </c>
      <c r="G122" t="e">
        <f t="array" ref="G122">INDEX(Establishment!C$2:C$1047,MATCH($E122,Establishment!$A$2:$A$1047,0))</f>
        <v>#N/A</v>
      </c>
      <c r="H122" t="s">
        <v>20</v>
      </c>
      <c r="I122" s="4"/>
      <c r="J122" t="s">
        <v>20</v>
      </c>
      <c r="L122" s="4"/>
      <c r="M122" s="4">
        <f t="shared" si="61"/>
        <v>0</v>
      </c>
      <c r="N122" s="4" t="e">
        <f t="shared" si="62"/>
        <v>#REF!</v>
      </c>
      <c r="O122" t="s">
        <v>20</v>
      </c>
      <c r="P122">
        <f t="array" ref="P122">INDEX(Items!B$2:B$1098,MATCH($O122,Items!$A$2:$A$1098,0))</f>
        <v>0</v>
      </c>
      <c r="Q122">
        <f t="array" ref="Q122">INDEX(Items!C$2:C$1098,MATCH($O122,Items!$A$2:$A$1098,0))</f>
        <v>0</v>
      </c>
      <c r="R122">
        <f t="array" ref="R122">INDEX(Items!D$2:D$1098,MATCH($O122,Items!$A$2:$A$1098,0))</f>
        <v>0</v>
      </c>
    </row>
    <row r="123" spans="1:18" ht="14.4" x14ac:dyDescent="0.3">
      <c r="A123">
        <f t="shared" si="58"/>
        <v>1</v>
      </c>
      <c r="B123" s="10" t="str">
        <f t="shared" si="59"/>
        <v/>
      </c>
      <c r="C123">
        <f t="shared" si="60"/>
        <v>1</v>
      </c>
      <c r="D123" s="3"/>
      <c r="E123" s="2"/>
      <c r="F123" t="e">
        <f t="array" ref="F123">INDEX(Establishment!B$2:B$1047,MATCH($E123,Establishment!$A$2:$A$1047,0))</f>
        <v>#N/A</v>
      </c>
      <c r="G123" t="e">
        <f t="array" ref="G123">INDEX(Establishment!C$2:C$1047,MATCH($E123,Establishment!$A$2:$A$1047,0))</f>
        <v>#N/A</v>
      </c>
      <c r="H123" t="s">
        <v>20</v>
      </c>
      <c r="I123" s="4"/>
      <c r="J123" t="s">
        <v>20</v>
      </c>
      <c r="L123" s="4"/>
      <c r="M123" s="4">
        <f t="shared" si="61"/>
        <v>0</v>
      </c>
      <c r="N123" s="4" t="e">
        <f t="shared" si="62"/>
        <v>#REF!</v>
      </c>
      <c r="O123" t="s">
        <v>20</v>
      </c>
      <c r="P123">
        <f t="array" ref="P123">INDEX(Items!B$2:B$1098,MATCH($O123,Items!$A$2:$A$1098,0))</f>
        <v>0</v>
      </c>
      <c r="Q123">
        <f t="array" ref="Q123">INDEX(Items!C$2:C$1098,MATCH($O123,Items!$A$2:$A$1098,0))</f>
        <v>0</v>
      </c>
      <c r="R123">
        <f t="array" ref="R123">INDEX(Items!D$2:D$1098,MATCH($O123,Items!$A$2:$A$1098,0))</f>
        <v>0</v>
      </c>
    </row>
    <row r="124" spans="1:18" ht="14.4" x14ac:dyDescent="0.3">
      <c r="A124">
        <f t="shared" si="58"/>
        <v>1</v>
      </c>
      <c r="B124" s="10" t="str">
        <f t="shared" si="59"/>
        <v/>
      </c>
      <c r="C124">
        <f t="shared" si="60"/>
        <v>1</v>
      </c>
      <c r="D124" s="3"/>
      <c r="E124" s="2"/>
      <c r="F124" t="e">
        <f t="array" ref="F124">INDEX(Establishment!B$2:B$1047,MATCH($E124,Establishment!$A$2:$A$1047,0))</f>
        <v>#N/A</v>
      </c>
      <c r="G124" t="e">
        <f t="array" ref="G124">INDEX(Establishment!C$2:C$1047,MATCH($E124,Establishment!$A$2:$A$1047,0))</f>
        <v>#N/A</v>
      </c>
      <c r="H124" t="s">
        <v>20</v>
      </c>
      <c r="I124" s="4"/>
      <c r="J124" t="s">
        <v>20</v>
      </c>
      <c r="L124" s="4"/>
      <c r="M124" s="4">
        <f t="shared" si="61"/>
        <v>0</v>
      </c>
      <c r="N124" s="4" t="e">
        <f t="shared" si="62"/>
        <v>#REF!</v>
      </c>
      <c r="O124" t="s">
        <v>20</v>
      </c>
      <c r="P124">
        <f t="array" ref="P124">INDEX(Items!B$2:B$1098,MATCH($O124,Items!$A$2:$A$1098,0))</f>
        <v>0</v>
      </c>
      <c r="Q124">
        <f t="array" ref="Q124">INDEX(Items!C$2:C$1098,MATCH($O124,Items!$A$2:$A$1098,0))</f>
        <v>0</v>
      </c>
      <c r="R124">
        <f t="array" ref="R124">INDEX(Items!D$2:D$1098,MATCH($O124,Items!$A$2:$A$1098,0))</f>
        <v>0</v>
      </c>
    </row>
    <row r="125" spans="1:18" ht="14.4" x14ac:dyDescent="0.3">
      <c r="A125">
        <f t="shared" si="58"/>
        <v>1</v>
      </c>
      <c r="B125" s="10" t="str">
        <f t="shared" si="59"/>
        <v/>
      </c>
      <c r="C125">
        <f t="shared" si="60"/>
        <v>1</v>
      </c>
      <c r="D125" s="3"/>
      <c r="E125" s="2"/>
      <c r="F125" t="e">
        <f t="array" ref="F125">INDEX(Establishment!B$2:B$1047,MATCH($E125,Establishment!$A$2:$A$1047,0))</f>
        <v>#N/A</v>
      </c>
      <c r="G125" t="e">
        <f t="array" ref="G125">INDEX(Establishment!C$2:C$1047,MATCH($E125,Establishment!$A$2:$A$1047,0))</f>
        <v>#N/A</v>
      </c>
      <c r="H125" t="s">
        <v>20</v>
      </c>
      <c r="I125" s="4"/>
      <c r="J125" t="s">
        <v>20</v>
      </c>
      <c r="L125" s="4"/>
      <c r="M125" s="4">
        <f t="shared" si="61"/>
        <v>0</v>
      </c>
      <c r="N125" s="4" t="e">
        <f t="shared" si="62"/>
        <v>#REF!</v>
      </c>
      <c r="O125" t="s">
        <v>20</v>
      </c>
      <c r="P125">
        <f t="array" ref="P125">INDEX(Items!B$2:B$1098,MATCH($O125,Items!$A$2:$A$1098,0))</f>
        <v>0</v>
      </c>
      <c r="Q125">
        <f t="array" ref="Q125">INDEX(Items!C$2:C$1098,MATCH($O125,Items!$A$2:$A$1098,0))</f>
        <v>0</v>
      </c>
      <c r="R125">
        <f t="array" ref="R125">INDEX(Items!D$2:D$1098,MATCH($O125,Items!$A$2:$A$1098,0))</f>
        <v>0</v>
      </c>
    </row>
    <row r="126" spans="1:18" ht="14.4" x14ac:dyDescent="0.3">
      <c r="A126">
        <f t="shared" si="58"/>
        <v>1</v>
      </c>
      <c r="B126" s="10" t="str">
        <f t="shared" si="59"/>
        <v/>
      </c>
      <c r="C126">
        <f t="shared" si="60"/>
        <v>1</v>
      </c>
      <c r="D126" s="3"/>
      <c r="E126" s="2"/>
      <c r="F126" t="e">
        <f t="array" ref="F126">INDEX(Establishment!B$2:B$1047,MATCH($E126,Establishment!$A$2:$A$1047,0))</f>
        <v>#N/A</v>
      </c>
      <c r="G126" t="e">
        <f t="array" ref="G126">INDEX(Establishment!C$2:C$1047,MATCH($E126,Establishment!$A$2:$A$1047,0))</f>
        <v>#N/A</v>
      </c>
      <c r="H126" t="s">
        <v>20</v>
      </c>
      <c r="I126" s="4"/>
      <c r="J126" t="s">
        <v>20</v>
      </c>
      <c r="L126" s="4"/>
      <c r="M126" s="4">
        <f t="shared" si="61"/>
        <v>0</v>
      </c>
      <c r="N126" s="4" t="e">
        <f t="shared" si="62"/>
        <v>#REF!</v>
      </c>
      <c r="O126" t="s">
        <v>20</v>
      </c>
      <c r="P126">
        <f t="array" ref="P126">INDEX(Items!B$2:B$1098,MATCH($O126,Items!$A$2:$A$1098,0))</f>
        <v>0</v>
      </c>
      <c r="Q126">
        <f t="array" ref="Q126">INDEX(Items!C$2:C$1098,MATCH($O126,Items!$A$2:$A$1098,0))</f>
        <v>0</v>
      </c>
      <c r="R126">
        <f t="array" ref="R126">INDEX(Items!D$2:D$1098,MATCH($O126,Items!$A$2:$A$1098,0))</f>
        <v>0</v>
      </c>
    </row>
    <row r="127" spans="1:18" ht="14.4" x14ac:dyDescent="0.3">
      <c r="A127">
        <f t="shared" si="58"/>
        <v>1</v>
      </c>
      <c r="B127" s="10" t="str">
        <f t="shared" si="59"/>
        <v/>
      </c>
      <c r="C127">
        <f t="shared" si="60"/>
        <v>1</v>
      </c>
      <c r="D127" s="3"/>
      <c r="E127" s="2"/>
      <c r="F127" t="e">
        <f t="array" ref="F127">INDEX(Establishment!B$2:B$1047,MATCH($E127,Establishment!$A$2:$A$1047,0))</f>
        <v>#N/A</v>
      </c>
      <c r="G127" t="e">
        <f t="array" ref="G127">INDEX(Establishment!C$2:C$1047,MATCH($E127,Establishment!$A$2:$A$1047,0))</f>
        <v>#N/A</v>
      </c>
      <c r="H127" t="s">
        <v>20</v>
      </c>
      <c r="I127" s="4"/>
      <c r="J127" t="s">
        <v>20</v>
      </c>
      <c r="L127" s="4"/>
      <c r="M127" s="4">
        <f t="shared" si="61"/>
        <v>0</v>
      </c>
      <c r="N127" s="4" t="e">
        <f t="shared" si="62"/>
        <v>#REF!</v>
      </c>
      <c r="O127" t="s">
        <v>20</v>
      </c>
      <c r="P127">
        <f t="array" ref="P127">INDEX(Items!B$2:B$1098,MATCH($O127,Items!$A$2:$A$1098,0))</f>
        <v>0</v>
      </c>
      <c r="Q127">
        <f t="array" ref="Q127">INDEX(Items!C$2:C$1098,MATCH($O127,Items!$A$2:$A$1098,0))</f>
        <v>0</v>
      </c>
      <c r="R127">
        <f t="array" ref="R127">INDEX(Items!D$2:D$1098,MATCH($O127,Items!$A$2:$A$1098,0))</f>
        <v>0</v>
      </c>
    </row>
    <row r="128" spans="1:18" ht="14.4" x14ac:dyDescent="0.3">
      <c r="A128">
        <f t="shared" si="58"/>
        <v>1</v>
      </c>
      <c r="B128" s="10" t="str">
        <f t="shared" si="59"/>
        <v/>
      </c>
      <c r="C128">
        <f t="shared" si="60"/>
        <v>1</v>
      </c>
      <c r="D128" s="3"/>
      <c r="E128" s="2"/>
      <c r="F128" t="e">
        <f t="array" ref="F128">INDEX(Establishment!B$2:B$1047,MATCH($E128,Establishment!$A$2:$A$1047,0))</f>
        <v>#N/A</v>
      </c>
      <c r="G128" t="e">
        <f t="array" ref="G128">INDEX(Establishment!C$2:C$1047,MATCH($E128,Establishment!$A$2:$A$1047,0))</f>
        <v>#N/A</v>
      </c>
      <c r="H128" t="s">
        <v>20</v>
      </c>
      <c r="I128" s="4"/>
      <c r="J128" t="s">
        <v>20</v>
      </c>
      <c r="L128" s="4"/>
      <c r="M128" s="4">
        <f t="shared" si="61"/>
        <v>0</v>
      </c>
      <c r="N128" s="4" t="e">
        <f t="shared" si="62"/>
        <v>#REF!</v>
      </c>
      <c r="O128" t="s">
        <v>20</v>
      </c>
      <c r="P128">
        <f t="array" ref="P128">INDEX(Items!B$2:B$1098,MATCH($O128,Items!$A$2:$A$1098,0))</f>
        <v>0</v>
      </c>
      <c r="Q128">
        <f t="array" ref="Q128">INDEX(Items!C$2:C$1098,MATCH($O128,Items!$A$2:$A$1098,0))</f>
        <v>0</v>
      </c>
      <c r="R128">
        <f t="array" ref="R128">INDEX(Items!D$2:D$1098,MATCH($O128,Items!$A$2:$A$1098,0))</f>
        <v>0</v>
      </c>
    </row>
    <row r="129" spans="1:18" ht="14.4" x14ac:dyDescent="0.3">
      <c r="A129">
        <f t="shared" ref="A129:A192" si="63">IF(OR(D129&lt;&gt;D128,D129=""),1,IF(NOT(AND(E129=E128,F129=F128,G129=G128)),A128+1,IF(OR(H129="",AND(H129&lt;&gt;"",H129&lt;&gt;H128,H128&lt;&gt;"")),A128,A128+1)))</f>
        <v>1</v>
      </c>
      <c r="B129" s="10" t="str">
        <f t="shared" ref="B129:B192" si="64">IF(D129&lt;&gt;"",TEXT(D129,"YYYYMMDD")&amp;CHAR(64+A129),"")</f>
        <v/>
      </c>
      <c r="C129">
        <f t="shared" ref="C129:C192" si="65">IF(OR(B129="",B129&lt;&gt;B175),1,C175+1)</f>
        <v>1</v>
      </c>
      <c r="D129" s="3"/>
      <c r="E129" s="2"/>
      <c r="F129" t="e">
        <f t="array" ref="F129">INDEX(Establishment!B$2:B$1047,MATCH($E129,Establishment!$A$2:$A$1047,0))</f>
        <v>#N/A</v>
      </c>
      <c r="G129" t="e">
        <f t="array" ref="G129">INDEX(Establishment!C$2:C$1047,MATCH($E129,Establishment!$A$2:$A$1047,0))</f>
        <v>#N/A</v>
      </c>
      <c r="H129" t="s">
        <v>20</v>
      </c>
      <c r="I129" s="4"/>
      <c r="J129" t="s">
        <v>20</v>
      </c>
      <c r="L129" s="4"/>
      <c r="M129" s="4">
        <f t="shared" ref="M129:M192" si="66">K129*L129</f>
        <v>0</v>
      </c>
      <c r="N129" s="4" t="e">
        <f t="shared" ref="N129:N192" si="67">IF(B129=B128,N128+M129,M129)</f>
        <v>#REF!</v>
      </c>
      <c r="O129" t="s">
        <v>20</v>
      </c>
      <c r="P129">
        <f t="array" ref="P129">INDEX(Items!B$2:B$1098,MATCH($O129,Items!$A$2:$A$1098,0))</f>
        <v>0</v>
      </c>
      <c r="Q129">
        <f t="array" ref="Q129">INDEX(Items!C$2:C$1098,MATCH($O129,Items!$A$2:$A$1098,0))</f>
        <v>0</v>
      </c>
      <c r="R129">
        <f t="array" ref="R129">INDEX(Items!D$2:D$1098,MATCH($O129,Items!$A$2:$A$1098,0))</f>
        <v>0</v>
      </c>
    </row>
    <row r="130" spans="1:18" ht="14.4" x14ac:dyDescent="0.3">
      <c r="A130">
        <f t="shared" si="63"/>
        <v>1</v>
      </c>
      <c r="B130" s="10" t="str">
        <f t="shared" si="64"/>
        <v/>
      </c>
      <c r="C130">
        <f t="shared" si="65"/>
        <v>1</v>
      </c>
      <c r="D130" s="3"/>
      <c r="E130" s="2"/>
      <c r="F130" t="e">
        <f t="array" ref="F130">INDEX(Establishment!B$2:B$1047,MATCH($E130,Establishment!$A$2:$A$1047,0))</f>
        <v>#N/A</v>
      </c>
      <c r="G130" t="e">
        <f t="array" ref="G130">INDEX(Establishment!C$2:C$1047,MATCH($E130,Establishment!$A$2:$A$1047,0))</f>
        <v>#N/A</v>
      </c>
      <c r="H130" t="s">
        <v>20</v>
      </c>
      <c r="I130" s="4"/>
      <c r="J130" t="s">
        <v>20</v>
      </c>
      <c r="L130" s="4"/>
      <c r="M130" s="4">
        <f t="shared" si="66"/>
        <v>0</v>
      </c>
      <c r="N130" s="4" t="e">
        <f t="shared" si="67"/>
        <v>#REF!</v>
      </c>
      <c r="O130" t="s">
        <v>20</v>
      </c>
      <c r="P130">
        <f t="array" ref="P130">INDEX(Items!B$2:B$1098,MATCH($O130,Items!$A$2:$A$1098,0))</f>
        <v>0</v>
      </c>
      <c r="Q130">
        <f t="array" ref="Q130">INDEX(Items!C$2:C$1098,MATCH($O130,Items!$A$2:$A$1098,0))</f>
        <v>0</v>
      </c>
      <c r="R130">
        <f t="array" ref="R130">INDEX(Items!D$2:D$1098,MATCH($O130,Items!$A$2:$A$1098,0))</f>
        <v>0</v>
      </c>
    </row>
    <row r="131" spans="1:18" ht="14.4" x14ac:dyDescent="0.3">
      <c r="A131">
        <f t="shared" si="63"/>
        <v>1</v>
      </c>
      <c r="B131" s="10" t="str">
        <f t="shared" si="64"/>
        <v/>
      </c>
      <c r="C131">
        <f t="shared" si="65"/>
        <v>1</v>
      </c>
      <c r="D131" s="3"/>
      <c r="E131" s="2"/>
      <c r="F131" t="e">
        <f t="array" ref="F131">INDEX(Establishment!B$2:B$1047,MATCH($E131,Establishment!$A$2:$A$1047,0))</f>
        <v>#N/A</v>
      </c>
      <c r="G131" t="e">
        <f t="array" ref="G131">INDEX(Establishment!C$2:C$1047,MATCH($E131,Establishment!$A$2:$A$1047,0))</f>
        <v>#N/A</v>
      </c>
      <c r="H131" t="s">
        <v>20</v>
      </c>
      <c r="I131" s="4"/>
      <c r="J131" t="s">
        <v>20</v>
      </c>
      <c r="L131" s="4"/>
      <c r="M131" s="4">
        <f t="shared" si="66"/>
        <v>0</v>
      </c>
      <c r="N131" s="4" t="e">
        <f t="shared" si="67"/>
        <v>#REF!</v>
      </c>
      <c r="O131" t="s">
        <v>20</v>
      </c>
      <c r="P131">
        <f t="array" ref="P131">INDEX(Items!B$2:B$1098,MATCH($O131,Items!$A$2:$A$1098,0))</f>
        <v>0</v>
      </c>
      <c r="Q131">
        <f t="array" ref="Q131">INDEX(Items!C$2:C$1098,MATCH($O131,Items!$A$2:$A$1098,0))</f>
        <v>0</v>
      </c>
      <c r="R131">
        <f t="array" ref="R131">INDEX(Items!D$2:D$1098,MATCH($O131,Items!$A$2:$A$1098,0))</f>
        <v>0</v>
      </c>
    </row>
    <row r="132" spans="1:18" ht="14.4" x14ac:dyDescent="0.3">
      <c r="A132">
        <f t="shared" si="63"/>
        <v>1</v>
      </c>
      <c r="B132" s="10" t="str">
        <f t="shared" si="64"/>
        <v/>
      </c>
      <c r="C132">
        <f t="shared" si="65"/>
        <v>1</v>
      </c>
      <c r="D132" s="3"/>
      <c r="E132" s="2"/>
      <c r="F132" t="e">
        <f t="array" ref="F132">INDEX(Establishment!B$2:B$1047,MATCH($E132,Establishment!$A$2:$A$1047,0))</f>
        <v>#N/A</v>
      </c>
      <c r="G132" t="e">
        <f t="array" ref="G132">INDEX(Establishment!C$2:C$1047,MATCH($E132,Establishment!$A$2:$A$1047,0))</f>
        <v>#N/A</v>
      </c>
      <c r="H132" t="s">
        <v>20</v>
      </c>
      <c r="I132" s="4"/>
      <c r="J132" t="s">
        <v>20</v>
      </c>
      <c r="L132" s="4"/>
      <c r="M132" s="4">
        <f t="shared" si="66"/>
        <v>0</v>
      </c>
      <c r="N132" s="4" t="e">
        <f t="shared" si="67"/>
        <v>#REF!</v>
      </c>
      <c r="O132" t="s">
        <v>20</v>
      </c>
      <c r="P132">
        <f t="array" ref="P132">INDEX(Items!B$2:B$1098,MATCH($O132,Items!$A$2:$A$1098,0))</f>
        <v>0</v>
      </c>
      <c r="Q132">
        <f t="array" ref="Q132">INDEX(Items!C$2:C$1098,MATCH($O132,Items!$A$2:$A$1098,0))</f>
        <v>0</v>
      </c>
      <c r="R132">
        <f t="array" ref="R132">INDEX(Items!D$2:D$1098,MATCH($O132,Items!$A$2:$A$1098,0))</f>
        <v>0</v>
      </c>
    </row>
    <row r="133" spans="1:18" ht="14.4" x14ac:dyDescent="0.3">
      <c r="A133">
        <f t="shared" si="63"/>
        <v>1</v>
      </c>
      <c r="B133" s="10" t="str">
        <f t="shared" si="64"/>
        <v/>
      </c>
      <c r="C133">
        <f t="shared" si="65"/>
        <v>1</v>
      </c>
      <c r="D133" s="3"/>
      <c r="E133" s="2"/>
      <c r="F133" t="e">
        <f t="array" ref="F133">INDEX(Establishment!B$2:B$1047,MATCH($E133,Establishment!$A$2:$A$1047,0))</f>
        <v>#N/A</v>
      </c>
      <c r="G133" t="e">
        <f t="array" ref="G133">INDEX(Establishment!C$2:C$1047,MATCH($E133,Establishment!$A$2:$A$1047,0))</f>
        <v>#N/A</v>
      </c>
      <c r="H133" t="s">
        <v>20</v>
      </c>
      <c r="I133" s="4"/>
      <c r="J133" t="s">
        <v>20</v>
      </c>
      <c r="L133" s="4"/>
      <c r="M133" s="4">
        <f t="shared" si="66"/>
        <v>0</v>
      </c>
      <c r="N133" s="4" t="e">
        <f t="shared" si="67"/>
        <v>#REF!</v>
      </c>
      <c r="O133" t="s">
        <v>20</v>
      </c>
      <c r="P133">
        <f t="array" ref="P133">INDEX(Items!B$2:B$1098,MATCH($O133,Items!$A$2:$A$1098,0))</f>
        <v>0</v>
      </c>
      <c r="Q133">
        <f t="array" ref="Q133">INDEX(Items!C$2:C$1098,MATCH($O133,Items!$A$2:$A$1098,0))</f>
        <v>0</v>
      </c>
      <c r="R133">
        <f t="array" ref="R133">INDEX(Items!D$2:D$1098,MATCH($O133,Items!$A$2:$A$1098,0))</f>
        <v>0</v>
      </c>
    </row>
    <row r="134" spans="1:18" ht="14.4" x14ac:dyDescent="0.3">
      <c r="A134">
        <f t="shared" si="63"/>
        <v>1</v>
      </c>
      <c r="B134" s="10" t="str">
        <f t="shared" si="64"/>
        <v/>
      </c>
      <c r="C134">
        <f t="shared" si="65"/>
        <v>1</v>
      </c>
      <c r="D134" s="3"/>
      <c r="E134" s="2"/>
      <c r="F134" t="e">
        <f t="array" ref="F134">INDEX(Establishment!B$2:B$1047,MATCH($E134,Establishment!$A$2:$A$1047,0))</f>
        <v>#N/A</v>
      </c>
      <c r="G134" t="e">
        <f t="array" ref="G134">INDEX(Establishment!C$2:C$1047,MATCH($E134,Establishment!$A$2:$A$1047,0))</f>
        <v>#N/A</v>
      </c>
      <c r="H134" t="s">
        <v>20</v>
      </c>
      <c r="I134" s="4"/>
      <c r="J134" t="s">
        <v>20</v>
      </c>
      <c r="L134" s="4"/>
      <c r="M134" s="4">
        <f t="shared" si="66"/>
        <v>0</v>
      </c>
      <c r="N134" s="4" t="e">
        <f t="shared" si="67"/>
        <v>#REF!</v>
      </c>
      <c r="O134" t="s">
        <v>20</v>
      </c>
      <c r="P134">
        <f t="array" ref="P134">INDEX(Items!B$2:B$1098,MATCH($O134,Items!$A$2:$A$1098,0))</f>
        <v>0</v>
      </c>
      <c r="Q134">
        <f t="array" ref="Q134">INDEX(Items!C$2:C$1098,MATCH($O134,Items!$A$2:$A$1098,0))</f>
        <v>0</v>
      </c>
      <c r="R134">
        <f t="array" ref="R134">INDEX(Items!D$2:D$1098,MATCH($O134,Items!$A$2:$A$1098,0))</f>
        <v>0</v>
      </c>
    </row>
    <row r="135" spans="1:18" ht="14.4" x14ac:dyDescent="0.3">
      <c r="A135">
        <f t="shared" si="63"/>
        <v>1</v>
      </c>
      <c r="B135" s="10" t="str">
        <f t="shared" si="64"/>
        <v/>
      </c>
      <c r="C135">
        <f t="shared" si="65"/>
        <v>1</v>
      </c>
      <c r="D135" s="3"/>
      <c r="E135" s="2"/>
      <c r="F135" t="e">
        <f t="array" ref="F135">INDEX(Establishment!B$2:B$1047,MATCH($E135,Establishment!$A$2:$A$1047,0))</f>
        <v>#N/A</v>
      </c>
      <c r="G135" t="e">
        <f t="array" ref="G135">INDEX(Establishment!C$2:C$1047,MATCH($E135,Establishment!$A$2:$A$1047,0))</f>
        <v>#N/A</v>
      </c>
      <c r="H135" t="s">
        <v>20</v>
      </c>
      <c r="I135" s="4"/>
      <c r="J135" t="s">
        <v>20</v>
      </c>
      <c r="L135" s="4"/>
      <c r="M135" s="4">
        <f t="shared" si="66"/>
        <v>0</v>
      </c>
      <c r="N135" s="4" t="e">
        <f t="shared" si="67"/>
        <v>#REF!</v>
      </c>
      <c r="O135" t="s">
        <v>20</v>
      </c>
      <c r="P135">
        <f t="array" ref="P135">INDEX(Items!B$2:B$1098,MATCH($O135,Items!$A$2:$A$1098,0))</f>
        <v>0</v>
      </c>
      <c r="Q135">
        <f t="array" ref="Q135">INDEX(Items!C$2:C$1098,MATCH($O135,Items!$A$2:$A$1098,0))</f>
        <v>0</v>
      </c>
      <c r="R135">
        <f t="array" ref="R135">INDEX(Items!D$2:D$1098,MATCH($O135,Items!$A$2:$A$1098,0))</f>
        <v>0</v>
      </c>
    </row>
    <row r="136" spans="1:18" ht="14.4" x14ac:dyDescent="0.3">
      <c r="A136">
        <f t="shared" si="63"/>
        <v>1</v>
      </c>
      <c r="B136" s="10" t="str">
        <f t="shared" si="64"/>
        <v/>
      </c>
      <c r="C136">
        <f t="shared" si="65"/>
        <v>1</v>
      </c>
      <c r="D136" s="3"/>
      <c r="E136" s="2"/>
      <c r="F136" t="e">
        <f t="array" ref="F136">INDEX(Establishment!B$2:B$1047,MATCH($E136,Establishment!$A$2:$A$1047,0))</f>
        <v>#N/A</v>
      </c>
      <c r="G136" t="e">
        <f t="array" ref="G136">INDEX(Establishment!C$2:C$1047,MATCH($E136,Establishment!$A$2:$A$1047,0))</f>
        <v>#N/A</v>
      </c>
      <c r="H136" t="s">
        <v>20</v>
      </c>
      <c r="I136" s="4"/>
      <c r="J136" t="s">
        <v>20</v>
      </c>
      <c r="L136" s="4"/>
      <c r="M136" s="4">
        <f t="shared" si="66"/>
        <v>0</v>
      </c>
      <c r="N136" s="4" t="e">
        <f t="shared" si="67"/>
        <v>#REF!</v>
      </c>
      <c r="O136" t="s">
        <v>20</v>
      </c>
      <c r="P136">
        <f t="array" ref="P136">INDEX(Items!B$2:B$1098,MATCH($O136,Items!$A$2:$A$1098,0))</f>
        <v>0</v>
      </c>
      <c r="Q136">
        <f t="array" ref="Q136">INDEX(Items!C$2:C$1098,MATCH($O136,Items!$A$2:$A$1098,0))</f>
        <v>0</v>
      </c>
      <c r="R136">
        <f t="array" ref="R136">INDEX(Items!D$2:D$1098,MATCH($O136,Items!$A$2:$A$1098,0))</f>
        <v>0</v>
      </c>
    </row>
    <row r="137" spans="1:18" ht="14.4" x14ac:dyDescent="0.3">
      <c r="A137">
        <f t="shared" si="63"/>
        <v>1</v>
      </c>
      <c r="B137" s="10" t="str">
        <f t="shared" si="64"/>
        <v/>
      </c>
      <c r="C137">
        <f t="shared" si="65"/>
        <v>1</v>
      </c>
      <c r="D137" s="3"/>
      <c r="E137" s="2"/>
      <c r="F137" t="e">
        <f t="array" ref="F137">INDEX(Establishment!B$2:B$1047,MATCH($E137,Establishment!$A$2:$A$1047,0))</f>
        <v>#N/A</v>
      </c>
      <c r="G137" t="e">
        <f t="array" ref="G137">INDEX(Establishment!C$2:C$1047,MATCH($E137,Establishment!$A$2:$A$1047,0))</f>
        <v>#N/A</v>
      </c>
      <c r="H137" t="s">
        <v>20</v>
      </c>
      <c r="I137" s="4"/>
      <c r="J137" t="s">
        <v>20</v>
      </c>
      <c r="L137" s="4"/>
      <c r="M137" s="4">
        <f t="shared" si="66"/>
        <v>0</v>
      </c>
      <c r="N137" s="4" t="e">
        <f t="shared" si="67"/>
        <v>#REF!</v>
      </c>
      <c r="O137" t="s">
        <v>20</v>
      </c>
      <c r="P137">
        <f t="array" ref="P137">INDEX(Items!B$2:B$1098,MATCH($O137,Items!$A$2:$A$1098,0))</f>
        <v>0</v>
      </c>
      <c r="Q137">
        <f t="array" ref="Q137">INDEX(Items!C$2:C$1098,MATCH($O137,Items!$A$2:$A$1098,0))</f>
        <v>0</v>
      </c>
      <c r="R137">
        <f t="array" ref="R137">INDEX(Items!D$2:D$1098,MATCH($O137,Items!$A$2:$A$1098,0))</f>
        <v>0</v>
      </c>
    </row>
    <row r="138" spans="1:18" ht="14.4" x14ac:dyDescent="0.3">
      <c r="A138">
        <f t="shared" si="63"/>
        <v>1</v>
      </c>
      <c r="B138" s="10" t="str">
        <f t="shared" si="64"/>
        <v/>
      </c>
      <c r="C138">
        <f t="shared" si="65"/>
        <v>1</v>
      </c>
      <c r="D138" s="3"/>
      <c r="E138" s="2"/>
      <c r="F138" t="e">
        <f t="array" ref="F138">INDEX(Establishment!B$2:B$1047,MATCH($E138,Establishment!$A$2:$A$1047,0))</f>
        <v>#N/A</v>
      </c>
      <c r="G138" t="e">
        <f t="array" ref="G138">INDEX(Establishment!C$2:C$1047,MATCH($E138,Establishment!$A$2:$A$1047,0))</f>
        <v>#N/A</v>
      </c>
      <c r="H138" t="s">
        <v>20</v>
      </c>
      <c r="I138" s="4"/>
      <c r="J138" t="s">
        <v>20</v>
      </c>
      <c r="L138" s="4"/>
      <c r="M138" s="4">
        <f t="shared" si="66"/>
        <v>0</v>
      </c>
      <c r="N138" s="4" t="e">
        <f t="shared" si="67"/>
        <v>#REF!</v>
      </c>
      <c r="O138" t="s">
        <v>20</v>
      </c>
      <c r="P138">
        <f t="array" ref="P138">INDEX(Items!B$2:B$1098,MATCH($O138,Items!$A$2:$A$1098,0))</f>
        <v>0</v>
      </c>
      <c r="Q138">
        <f t="array" ref="Q138">INDEX(Items!C$2:C$1098,MATCH($O138,Items!$A$2:$A$1098,0))</f>
        <v>0</v>
      </c>
      <c r="R138">
        <f t="array" ref="R138">INDEX(Items!D$2:D$1098,MATCH($O138,Items!$A$2:$A$1098,0))</f>
        <v>0</v>
      </c>
    </row>
    <row r="139" spans="1:18" ht="14.4" x14ac:dyDescent="0.3">
      <c r="A139">
        <f t="shared" si="63"/>
        <v>1</v>
      </c>
      <c r="B139" s="10" t="str">
        <f t="shared" si="64"/>
        <v/>
      </c>
      <c r="C139">
        <f t="shared" si="65"/>
        <v>1</v>
      </c>
      <c r="D139" s="3"/>
      <c r="E139" s="2"/>
      <c r="F139" t="e">
        <f t="array" ref="F139">INDEX(Establishment!B$2:B$1047,MATCH($E139,Establishment!$A$2:$A$1047,0))</f>
        <v>#N/A</v>
      </c>
      <c r="G139" t="e">
        <f t="array" ref="G139">INDEX(Establishment!C$2:C$1047,MATCH($E139,Establishment!$A$2:$A$1047,0))</f>
        <v>#N/A</v>
      </c>
      <c r="H139" t="s">
        <v>20</v>
      </c>
      <c r="I139" s="4"/>
      <c r="J139" t="s">
        <v>20</v>
      </c>
      <c r="L139" s="4"/>
      <c r="M139" s="4">
        <f t="shared" si="66"/>
        <v>0</v>
      </c>
      <c r="N139" s="4" t="e">
        <f t="shared" si="67"/>
        <v>#REF!</v>
      </c>
      <c r="O139" t="s">
        <v>20</v>
      </c>
      <c r="P139">
        <f t="array" ref="P139">INDEX(Items!B$2:B$1098,MATCH($O139,Items!$A$2:$A$1098,0))</f>
        <v>0</v>
      </c>
      <c r="Q139">
        <f t="array" ref="Q139">INDEX(Items!C$2:C$1098,MATCH($O139,Items!$A$2:$A$1098,0))</f>
        <v>0</v>
      </c>
      <c r="R139">
        <f t="array" ref="R139">INDEX(Items!D$2:D$1098,MATCH($O139,Items!$A$2:$A$1098,0))</f>
        <v>0</v>
      </c>
    </row>
    <row r="140" spans="1:18" ht="14.4" x14ac:dyDescent="0.3">
      <c r="A140">
        <f t="shared" si="63"/>
        <v>1</v>
      </c>
      <c r="B140" s="10" t="str">
        <f t="shared" si="64"/>
        <v/>
      </c>
      <c r="C140">
        <f t="shared" si="65"/>
        <v>1</v>
      </c>
      <c r="D140" s="3"/>
      <c r="E140" s="2"/>
      <c r="F140" t="e">
        <f t="array" ref="F140">INDEX(Establishment!B$2:B$1047,MATCH($E140,Establishment!$A$2:$A$1047,0))</f>
        <v>#N/A</v>
      </c>
      <c r="G140" t="e">
        <f t="array" ref="G140">INDEX(Establishment!C$2:C$1047,MATCH($E140,Establishment!$A$2:$A$1047,0))</f>
        <v>#N/A</v>
      </c>
      <c r="H140" t="s">
        <v>20</v>
      </c>
      <c r="I140" s="4"/>
      <c r="J140" t="s">
        <v>20</v>
      </c>
      <c r="L140" s="4"/>
      <c r="M140" s="4">
        <f t="shared" si="66"/>
        <v>0</v>
      </c>
      <c r="N140" s="4" t="e">
        <f t="shared" si="67"/>
        <v>#REF!</v>
      </c>
      <c r="O140" t="s">
        <v>20</v>
      </c>
      <c r="P140">
        <f t="array" ref="P140">INDEX(Items!B$2:B$1098,MATCH($O140,Items!$A$2:$A$1098,0))</f>
        <v>0</v>
      </c>
      <c r="Q140">
        <f t="array" ref="Q140">INDEX(Items!C$2:C$1098,MATCH($O140,Items!$A$2:$A$1098,0))</f>
        <v>0</v>
      </c>
      <c r="R140">
        <f t="array" ref="R140">INDEX(Items!D$2:D$1098,MATCH($O140,Items!$A$2:$A$1098,0))</f>
        <v>0</v>
      </c>
    </row>
    <row r="141" spans="1:18" ht="14.4" x14ac:dyDescent="0.3">
      <c r="A141">
        <f t="shared" si="63"/>
        <v>1</v>
      </c>
      <c r="B141" s="10" t="str">
        <f t="shared" si="64"/>
        <v/>
      </c>
      <c r="C141">
        <f t="shared" si="65"/>
        <v>1</v>
      </c>
      <c r="D141" s="3"/>
      <c r="E141" s="2"/>
      <c r="F141" t="e">
        <f t="array" ref="F141">INDEX(Establishment!B$2:B$1047,MATCH($E141,Establishment!$A$2:$A$1047,0))</f>
        <v>#N/A</v>
      </c>
      <c r="G141" t="e">
        <f t="array" ref="G141">INDEX(Establishment!C$2:C$1047,MATCH($E141,Establishment!$A$2:$A$1047,0))</f>
        <v>#N/A</v>
      </c>
      <c r="H141" t="s">
        <v>20</v>
      </c>
      <c r="I141" s="4"/>
      <c r="J141" t="s">
        <v>20</v>
      </c>
      <c r="L141" s="4"/>
      <c r="M141" s="4">
        <f t="shared" si="66"/>
        <v>0</v>
      </c>
      <c r="N141" s="4" t="e">
        <f t="shared" si="67"/>
        <v>#REF!</v>
      </c>
      <c r="O141" t="s">
        <v>20</v>
      </c>
      <c r="P141">
        <f t="array" ref="P141">INDEX(Items!B$2:B$1098,MATCH($O141,Items!$A$2:$A$1098,0))</f>
        <v>0</v>
      </c>
      <c r="Q141">
        <f t="array" ref="Q141">INDEX(Items!C$2:C$1098,MATCH($O141,Items!$A$2:$A$1098,0))</f>
        <v>0</v>
      </c>
      <c r="R141">
        <f t="array" ref="R141">INDEX(Items!D$2:D$1098,MATCH($O141,Items!$A$2:$A$1098,0))</f>
        <v>0</v>
      </c>
    </row>
    <row r="142" spans="1:18" ht="14.4" x14ac:dyDescent="0.3">
      <c r="A142">
        <f t="shared" si="63"/>
        <v>1</v>
      </c>
      <c r="B142" s="10" t="str">
        <f t="shared" si="64"/>
        <v/>
      </c>
      <c r="C142">
        <f t="shared" si="65"/>
        <v>1</v>
      </c>
      <c r="D142" s="3"/>
      <c r="E142" s="2"/>
      <c r="F142" t="e">
        <f t="array" ref="F142">INDEX(Establishment!B$2:B$1047,MATCH($E142,Establishment!$A$2:$A$1047,0))</f>
        <v>#N/A</v>
      </c>
      <c r="G142" t="e">
        <f t="array" ref="G142">INDEX(Establishment!C$2:C$1047,MATCH($E142,Establishment!$A$2:$A$1047,0))</f>
        <v>#N/A</v>
      </c>
      <c r="H142" t="s">
        <v>20</v>
      </c>
      <c r="I142" s="4"/>
      <c r="J142" t="s">
        <v>20</v>
      </c>
      <c r="L142" s="4"/>
      <c r="M142" s="4">
        <f t="shared" si="66"/>
        <v>0</v>
      </c>
      <c r="N142" s="4" t="e">
        <f t="shared" si="67"/>
        <v>#REF!</v>
      </c>
      <c r="O142" t="s">
        <v>20</v>
      </c>
      <c r="P142">
        <f t="array" ref="P142">INDEX(Items!B$2:B$1098,MATCH($O142,Items!$A$2:$A$1098,0))</f>
        <v>0</v>
      </c>
      <c r="Q142">
        <f t="array" ref="Q142">INDEX(Items!C$2:C$1098,MATCH($O142,Items!$A$2:$A$1098,0))</f>
        <v>0</v>
      </c>
      <c r="R142">
        <f t="array" ref="R142">INDEX(Items!D$2:D$1098,MATCH($O142,Items!$A$2:$A$1098,0))</f>
        <v>0</v>
      </c>
    </row>
    <row r="143" spans="1:18" ht="14.4" x14ac:dyDescent="0.3">
      <c r="A143">
        <f t="shared" si="63"/>
        <v>1</v>
      </c>
      <c r="B143" s="10" t="str">
        <f t="shared" si="64"/>
        <v/>
      </c>
      <c r="C143">
        <f t="shared" si="65"/>
        <v>1</v>
      </c>
      <c r="D143" s="3"/>
      <c r="E143" s="2"/>
      <c r="F143" t="e">
        <f t="array" ref="F143">INDEX(Establishment!B$2:B$1047,MATCH($E143,Establishment!$A$2:$A$1047,0))</f>
        <v>#N/A</v>
      </c>
      <c r="G143" t="e">
        <f t="array" ref="G143">INDEX(Establishment!C$2:C$1047,MATCH($E143,Establishment!$A$2:$A$1047,0))</f>
        <v>#N/A</v>
      </c>
      <c r="H143" t="s">
        <v>20</v>
      </c>
      <c r="I143" s="4"/>
      <c r="J143" t="s">
        <v>20</v>
      </c>
      <c r="L143" s="4"/>
      <c r="M143" s="4">
        <f t="shared" si="66"/>
        <v>0</v>
      </c>
      <c r="N143" s="4" t="e">
        <f t="shared" si="67"/>
        <v>#REF!</v>
      </c>
      <c r="O143" t="s">
        <v>20</v>
      </c>
      <c r="P143">
        <f t="array" ref="P143">INDEX(Items!B$2:B$1098,MATCH($O143,Items!$A$2:$A$1098,0))</f>
        <v>0</v>
      </c>
      <c r="Q143">
        <f t="array" ref="Q143">INDEX(Items!C$2:C$1098,MATCH($O143,Items!$A$2:$A$1098,0))</f>
        <v>0</v>
      </c>
      <c r="R143">
        <f t="array" ref="R143">INDEX(Items!D$2:D$1098,MATCH($O143,Items!$A$2:$A$1098,0))</f>
        <v>0</v>
      </c>
    </row>
    <row r="144" spans="1:18" ht="14.4" x14ac:dyDescent="0.3">
      <c r="A144">
        <f t="shared" si="63"/>
        <v>1</v>
      </c>
      <c r="B144" s="10" t="str">
        <f t="shared" si="64"/>
        <v/>
      </c>
      <c r="C144">
        <f t="shared" si="65"/>
        <v>1</v>
      </c>
      <c r="D144" s="3"/>
      <c r="E144" s="2"/>
      <c r="F144" t="e">
        <f t="array" ref="F144">INDEX(Establishment!B$2:B$1047,MATCH($E144,Establishment!$A$2:$A$1047,0))</f>
        <v>#N/A</v>
      </c>
      <c r="G144" t="e">
        <f t="array" ref="G144">INDEX(Establishment!C$2:C$1047,MATCH($E144,Establishment!$A$2:$A$1047,0))</f>
        <v>#N/A</v>
      </c>
      <c r="H144" t="s">
        <v>20</v>
      </c>
      <c r="I144" s="4"/>
      <c r="J144" t="s">
        <v>20</v>
      </c>
      <c r="L144" s="4"/>
      <c r="M144" s="4">
        <f t="shared" si="66"/>
        <v>0</v>
      </c>
      <c r="N144" s="4" t="e">
        <f t="shared" si="67"/>
        <v>#REF!</v>
      </c>
      <c r="O144" t="s">
        <v>20</v>
      </c>
      <c r="P144">
        <f t="array" ref="P144">INDEX(Items!B$2:B$1098,MATCH($O144,Items!$A$2:$A$1098,0))</f>
        <v>0</v>
      </c>
      <c r="Q144">
        <f t="array" ref="Q144">INDEX(Items!C$2:C$1098,MATCH($O144,Items!$A$2:$A$1098,0))</f>
        <v>0</v>
      </c>
      <c r="R144">
        <f t="array" ref="R144">INDEX(Items!D$2:D$1098,MATCH($O144,Items!$A$2:$A$1098,0))</f>
        <v>0</v>
      </c>
    </row>
    <row r="145" spans="1:18" ht="14.4" x14ac:dyDescent="0.3">
      <c r="A145">
        <f t="shared" si="63"/>
        <v>1</v>
      </c>
      <c r="B145" s="10" t="str">
        <f t="shared" si="64"/>
        <v/>
      </c>
      <c r="C145">
        <f t="shared" si="65"/>
        <v>1</v>
      </c>
      <c r="D145" s="3"/>
      <c r="E145" s="2"/>
      <c r="F145" t="e">
        <f t="array" ref="F145">INDEX(Establishment!B$2:B$1047,MATCH($E145,Establishment!$A$2:$A$1047,0))</f>
        <v>#N/A</v>
      </c>
      <c r="G145" t="e">
        <f t="array" ref="G145">INDEX(Establishment!C$2:C$1047,MATCH($E145,Establishment!$A$2:$A$1047,0))</f>
        <v>#N/A</v>
      </c>
      <c r="H145" t="s">
        <v>20</v>
      </c>
      <c r="I145" s="4"/>
      <c r="J145" t="s">
        <v>20</v>
      </c>
      <c r="L145" s="4"/>
      <c r="M145" s="4">
        <f t="shared" si="66"/>
        <v>0</v>
      </c>
      <c r="N145" s="4" t="e">
        <f t="shared" si="67"/>
        <v>#REF!</v>
      </c>
      <c r="O145" t="s">
        <v>20</v>
      </c>
      <c r="P145">
        <f t="array" ref="P145">INDEX(Items!B$2:B$1098,MATCH($O145,Items!$A$2:$A$1098,0))</f>
        <v>0</v>
      </c>
      <c r="Q145">
        <f t="array" ref="Q145">INDEX(Items!C$2:C$1098,MATCH($O145,Items!$A$2:$A$1098,0))</f>
        <v>0</v>
      </c>
      <c r="R145">
        <f t="array" ref="R145">INDEX(Items!D$2:D$1098,MATCH($O145,Items!$A$2:$A$1098,0))</f>
        <v>0</v>
      </c>
    </row>
    <row r="146" spans="1:18" ht="14.4" x14ac:dyDescent="0.3">
      <c r="A146">
        <f t="shared" si="63"/>
        <v>1</v>
      </c>
      <c r="B146" s="10" t="str">
        <f t="shared" si="64"/>
        <v/>
      </c>
      <c r="C146">
        <f t="shared" si="65"/>
        <v>1</v>
      </c>
      <c r="D146" s="3"/>
      <c r="E146" s="2"/>
      <c r="F146" t="e">
        <f t="array" ref="F146">INDEX(Establishment!B$2:B$1047,MATCH($E146,Establishment!$A$2:$A$1047,0))</f>
        <v>#N/A</v>
      </c>
      <c r="G146" t="e">
        <f t="array" ref="G146">INDEX(Establishment!C$2:C$1047,MATCH($E146,Establishment!$A$2:$A$1047,0))</f>
        <v>#N/A</v>
      </c>
      <c r="H146" t="s">
        <v>20</v>
      </c>
      <c r="I146" s="4"/>
      <c r="J146" t="s">
        <v>20</v>
      </c>
      <c r="L146" s="4"/>
      <c r="M146" s="4">
        <f t="shared" si="66"/>
        <v>0</v>
      </c>
      <c r="N146" s="4" t="e">
        <f t="shared" si="67"/>
        <v>#REF!</v>
      </c>
      <c r="O146" t="s">
        <v>20</v>
      </c>
      <c r="P146">
        <f t="array" ref="P146">INDEX(Items!B$2:B$1098,MATCH($O146,Items!$A$2:$A$1098,0))</f>
        <v>0</v>
      </c>
      <c r="Q146">
        <f t="array" ref="Q146">INDEX(Items!C$2:C$1098,MATCH($O146,Items!$A$2:$A$1098,0))</f>
        <v>0</v>
      </c>
      <c r="R146">
        <f t="array" ref="R146">INDEX(Items!D$2:D$1098,MATCH($O146,Items!$A$2:$A$1098,0))</f>
        <v>0</v>
      </c>
    </row>
    <row r="147" spans="1:18" ht="14.4" x14ac:dyDescent="0.3">
      <c r="A147">
        <f t="shared" si="63"/>
        <v>1</v>
      </c>
      <c r="B147" s="10" t="str">
        <f t="shared" si="64"/>
        <v/>
      </c>
      <c r="C147">
        <f t="shared" si="65"/>
        <v>1</v>
      </c>
      <c r="D147" s="3"/>
      <c r="E147" s="2"/>
      <c r="F147" t="e">
        <f t="array" ref="F147">INDEX(Establishment!B$2:B$1047,MATCH($E147,Establishment!$A$2:$A$1047,0))</f>
        <v>#N/A</v>
      </c>
      <c r="G147" t="e">
        <f t="array" ref="G147">INDEX(Establishment!C$2:C$1047,MATCH($E147,Establishment!$A$2:$A$1047,0))</f>
        <v>#N/A</v>
      </c>
      <c r="H147" t="s">
        <v>20</v>
      </c>
      <c r="I147" s="4"/>
      <c r="J147" t="s">
        <v>20</v>
      </c>
      <c r="L147" s="4"/>
      <c r="M147" s="4">
        <f t="shared" si="66"/>
        <v>0</v>
      </c>
      <c r="N147" s="4" t="e">
        <f t="shared" si="67"/>
        <v>#REF!</v>
      </c>
      <c r="O147" t="s">
        <v>20</v>
      </c>
      <c r="P147">
        <f t="array" ref="P147">INDEX(Items!B$2:B$1098,MATCH($O147,Items!$A$2:$A$1098,0))</f>
        <v>0</v>
      </c>
      <c r="Q147">
        <f t="array" ref="Q147">INDEX(Items!C$2:C$1098,MATCH($O147,Items!$A$2:$A$1098,0))</f>
        <v>0</v>
      </c>
      <c r="R147">
        <f t="array" ref="R147">INDEX(Items!D$2:D$1098,MATCH($O147,Items!$A$2:$A$1098,0))</f>
        <v>0</v>
      </c>
    </row>
    <row r="148" spans="1:18" ht="14.4" x14ac:dyDescent="0.3">
      <c r="A148">
        <f t="shared" si="63"/>
        <v>1</v>
      </c>
      <c r="B148" s="10" t="str">
        <f t="shared" si="64"/>
        <v/>
      </c>
      <c r="C148">
        <f t="shared" si="65"/>
        <v>1</v>
      </c>
      <c r="D148" s="3"/>
      <c r="E148" s="2"/>
      <c r="F148" t="e">
        <f t="array" ref="F148">INDEX(Establishment!B$2:B$1047,MATCH($E148,Establishment!$A$2:$A$1047,0))</f>
        <v>#N/A</v>
      </c>
      <c r="G148" t="e">
        <f t="array" ref="G148">INDEX(Establishment!C$2:C$1047,MATCH($E148,Establishment!$A$2:$A$1047,0))</f>
        <v>#N/A</v>
      </c>
      <c r="H148" t="s">
        <v>20</v>
      </c>
      <c r="I148" s="4"/>
      <c r="J148" t="s">
        <v>20</v>
      </c>
      <c r="L148" s="4"/>
      <c r="M148" s="4">
        <f t="shared" si="66"/>
        <v>0</v>
      </c>
      <c r="N148" s="4" t="e">
        <f t="shared" si="67"/>
        <v>#REF!</v>
      </c>
      <c r="O148" t="s">
        <v>20</v>
      </c>
      <c r="P148">
        <f t="array" ref="P148">INDEX(Items!B$2:B$1098,MATCH($O148,Items!$A$2:$A$1098,0))</f>
        <v>0</v>
      </c>
      <c r="Q148">
        <f t="array" ref="Q148">INDEX(Items!C$2:C$1098,MATCH($O148,Items!$A$2:$A$1098,0))</f>
        <v>0</v>
      </c>
      <c r="R148">
        <f t="array" ref="R148">INDEX(Items!D$2:D$1098,MATCH($O148,Items!$A$2:$A$1098,0))</f>
        <v>0</v>
      </c>
    </row>
    <row r="149" spans="1:18" ht="14.4" x14ac:dyDescent="0.3">
      <c r="A149">
        <f t="shared" si="63"/>
        <v>1</v>
      </c>
      <c r="B149" s="10" t="str">
        <f t="shared" si="64"/>
        <v/>
      </c>
      <c r="C149">
        <f t="shared" si="65"/>
        <v>1</v>
      </c>
      <c r="D149" s="3"/>
      <c r="E149" s="2"/>
      <c r="F149" t="e">
        <f t="array" ref="F149">INDEX(Establishment!B$2:B$1047,MATCH($E149,Establishment!$A$2:$A$1047,0))</f>
        <v>#N/A</v>
      </c>
      <c r="G149" t="e">
        <f t="array" ref="G149">INDEX(Establishment!C$2:C$1047,MATCH($E149,Establishment!$A$2:$A$1047,0))</f>
        <v>#N/A</v>
      </c>
      <c r="H149" t="s">
        <v>20</v>
      </c>
      <c r="I149" s="4"/>
      <c r="J149" t="s">
        <v>20</v>
      </c>
      <c r="L149" s="4"/>
      <c r="M149" s="4">
        <f t="shared" si="66"/>
        <v>0</v>
      </c>
      <c r="N149" s="4" t="e">
        <f t="shared" si="67"/>
        <v>#REF!</v>
      </c>
      <c r="O149" t="s">
        <v>20</v>
      </c>
      <c r="P149">
        <f t="array" ref="P149">INDEX(Items!B$2:B$1098,MATCH($O149,Items!$A$2:$A$1098,0))</f>
        <v>0</v>
      </c>
      <c r="Q149">
        <f t="array" ref="Q149">INDEX(Items!C$2:C$1098,MATCH($O149,Items!$A$2:$A$1098,0))</f>
        <v>0</v>
      </c>
      <c r="R149">
        <f t="array" ref="R149">INDEX(Items!D$2:D$1098,MATCH($O149,Items!$A$2:$A$1098,0))</f>
        <v>0</v>
      </c>
    </row>
    <row r="150" spans="1:18" ht="14.4" x14ac:dyDescent="0.3">
      <c r="A150">
        <f t="shared" si="63"/>
        <v>1</v>
      </c>
      <c r="B150" s="10" t="str">
        <f t="shared" si="64"/>
        <v/>
      </c>
      <c r="C150">
        <f t="shared" si="65"/>
        <v>1</v>
      </c>
      <c r="D150" s="3"/>
      <c r="E150" s="2"/>
      <c r="F150" t="e">
        <f t="array" ref="F150">INDEX(Establishment!B$2:B$1047,MATCH($E150,Establishment!$A$2:$A$1047,0))</f>
        <v>#N/A</v>
      </c>
      <c r="G150" t="e">
        <f t="array" ref="G150">INDEX(Establishment!C$2:C$1047,MATCH($E150,Establishment!$A$2:$A$1047,0))</f>
        <v>#N/A</v>
      </c>
      <c r="H150" t="s">
        <v>20</v>
      </c>
      <c r="I150" s="4"/>
      <c r="J150" t="s">
        <v>20</v>
      </c>
      <c r="L150" s="4"/>
      <c r="M150" s="4">
        <f t="shared" si="66"/>
        <v>0</v>
      </c>
      <c r="N150" s="4" t="e">
        <f t="shared" si="67"/>
        <v>#REF!</v>
      </c>
      <c r="O150" t="s">
        <v>20</v>
      </c>
      <c r="P150">
        <f t="array" ref="P150">INDEX(Items!B$2:B$1098,MATCH($O150,Items!$A$2:$A$1098,0))</f>
        <v>0</v>
      </c>
      <c r="Q150">
        <f t="array" ref="Q150">INDEX(Items!C$2:C$1098,MATCH($O150,Items!$A$2:$A$1098,0))</f>
        <v>0</v>
      </c>
      <c r="R150">
        <f t="array" ref="R150">INDEX(Items!D$2:D$1098,MATCH($O150,Items!$A$2:$A$1098,0))</f>
        <v>0</v>
      </c>
    </row>
    <row r="151" spans="1:18" ht="14.4" x14ac:dyDescent="0.3">
      <c r="A151">
        <f t="shared" si="63"/>
        <v>1</v>
      </c>
      <c r="B151" s="10" t="str">
        <f t="shared" si="64"/>
        <v/>
      </c>
      <c r="C151">
        <f t="shared" si="65"/>
        <v>1</v>
      </c>
      <c r="D151" s="3"/>
      <c r="E151" s="2"/>
      <c r="F151" t="e">
        <f t="array" ref="F151">INDEX(Establishment!B$2:B$1047,MATCH($E151,Establishment!$A$2:$A$1047,0))</f>
        <v>#N/A</v>
      </c>
      <c r="G151" t="e">
        <f t="array" ref="G151">INDEX(Establishment!C$2:C$1047,MATCH($E151,Establishment!$A$2:$A$1047,0))</f>
        <v>#N/A</v>
      </c>
      <c r="H151" t="s">
        <v>20</v>
      </c>
      <c r="I151" s="4"/>
      <c r="J151" t="s">
        <v>20</v>
      </c>
      <c r="L151" s="4"/>
      <c r="M151" s="4">
        <f t="shared" si="66"/>
        <v>0</v>
      </c>
      <c r="N151" s="4" t="e">
        <f t="shared" si="67"/>
        <v>#REF!</v>
      </c>
      <c r="O151" t="s">
        <v>20</v>
      </c>
      <c r="P151">
        <f t="array" ref="P151">INDEX(Items!B$2:B$1098,MATCH($O151,Items!$A$2:$A$1098,0))</f>
        <v>0</v>
      </c>
      <c r="Q151">
        <f t="array" ref="Q151">INDEX(Items!C$2:C$1098,MATCH($O151,Items!$A$2:$A$1098,0))</f>
        <v>0</v>
      </c>
      <c r="R151">
        <f t="array" ref="R151">INDEX(Items!D$2:D$1098,MATCH($O151,Items!$A$2:$A$1098,0))</f>
        <v>0</v>
      </c>
    </row>
    <row r="152" spans="1:18" ht="14.4" x14ac:dyDescent="0.3">
      <c r="A152">
        <f t="shared" si="63"/>
        <v>1</v>
      </c>
      <c r="B152" s="10" t="str">
        <f t="shared" si="64"/>
        <v/>
      </c>
      <c r="C152">
        <f t="shared" si="65"/>
        <v>1</v>
      </c>
      <c r="D152" s="3"/>
      <c r="E152" s="2"/>
      <c r="F152" t="e">
        <f t="array" ref="F152">INDEX(Establishment!B$2:B$1047,MATCH($E152,Establishment!$A$2:$A$1047,0))</f>
        <v>#N/A</v>
      </c>
      <c r="G152" t="e">
        <f t="array" ref="G152">INDEX(Establishment!C$2:C$1047,MATCH($E152,Establishment!$A$2:$A$1047,0))</f>
        <v>#N/A</v>
      </c>
      <c r="H152" t="s">
        <v>20</v>
      </c>
      <c r="I152" s="4"/>
      <c r="J152" t="s">
        <v>20</v>
      </c>
      <c r="L152" s="4"/>
      <c r="M152" s="4">
        <f t="shared" si="66"/>
        <v>0</v>
      </c>
      <c r="N152" s="4" t="e">
        <f t="shared" si="67"/>
        <v>#REF!</v>
      </c>
      <c r="O152" t="s">
        <v>20</v>
      </c>
      <c r="P152">
        <f t="array" ref="P152">INDEX(Items!B$2:B$1098,MATCH($O152,Items!$A$2:$A$1098,0))</f>
        <v>0</v>
      </c>
      <c r="Q152">
        <f t="array" ref="Q152">INDEX(Items!C$2:C$1098,MATCH($O152,Items!$A$2:$A$1098,0))</f>
        <v>0</v>
      </c>
      <c r="R152">
        <f t="array" ref="R152">INDEX(Items!D$2:D$1098,MATCH($O152,Items!$A$2:$A$1098,0))</f>
        <v>0</v>
      </c>
    </row>
    <row r="153" spans="1:18" ht="14.4" x14ac:dyDescent="0.3">
      <c r="A153">
        <f t="shared" si="63"/>
        <v>1</v>
      </c>
      <c r="B153" s="10" t="str">
        <f t="shared" si="64"/>
        <v/>
      </c>
      <c r="C153">
        <f t="shared" si="65"/>
        <v>1</v>
      </c>
      <c r="D153" s="3"/>
      <c r="E153" s="2"/>
      <c r="F153" t="e">
        <f t="array" ref="F153">INDEX(Establishment!B$2:B$1047,MATCH($E153,Establishment!$A$2:$A$1047,0))</f>
        <v>#N/A</v>
      </c>
      <c r="G153" t="e">
        <f t="array" ref="G153">INDEX(Establishment!C$2:C$1047,MATCH($E153,Establishment!$A$2:$A$1047,0))</f>
        <v>#N/A</v>
      </c>
      <c r="H153" t="s">
        <v>20</v>
      </c>
      <c r="I153" s="4"/>
      <c r="J153" t="s">
        <v>20</v>
      </c>
      <c r="L153" s="4"/>
      <c r="M153" s="4">
        <f t="shared" si="66"/>
        <v>0</v>
      </c>
      <c r="N153" s="4" t="e">
        <f t="shared" si="67"/>
        <v>#REF!</v>
      </c>
      <c r="O153" t="s">
        <v>20</v>
      </c>
      <c r="P153">
        <f t="array" ref="P153">INDEX(Items!B$2:B$1098,MATCH($O153,Items!$A$2:$A$1098,0))</f>
        <v>0</v>
      </c>
      <c r="Q153">
        <f t="array" ref="Q153">INDEX(Items!C$2:C$1098,MATCH($O153,Items!$A$2:$A$1098,0))</f>
        <v>0</v>
      </c>
      <c r="R153">
        <f t="array" ref="R153">INDEX(Items!D$2:D$1098,MATCH($O153,Items!$A$2:$A$1098,0))</f>
        <v>0</v>
      </c>
    </row>
    <row r="154" spans="1:18" ht="14.4" x14ac:dyDescent="0.3">
      <c r="A154">
        <f t="shared" si="63"/>
        <v>1</v>
      </c>
      <c r="B154" s="10" t="str">
        <f t="shared" si="64"/>
        <v/>
      </c>
      <c r="C154">
        <f t="shared" si="65"/>
        <v>1</v>
      </c>
      <c r="D154" s="3"/>
      <c r="E154" s="2"/>
      <c r="F154" t="e">
        <f t="array" ref="F154">INDEX(Establishment!B$2:B$1047,MATCH($E154,Establishment!$A$2:$A$1047,0))</f>
        <v>#N/A</v>
      </c>
      <c r="G154" t="e">
        <f t="array" ref="G154">INDEX(Establishment!C$2:C$1047,MATCH($E154,Establishment!$A$2:$A$1047,0))</f>
        <v>#N/A</v>
      </c>
      <c r="H154" t="s">
        <v>20</v>
      </c>
      <c r="I154" s="4"/>
      <c r="J154" t="s">
        <v>20</v>
      </c>
      <c r="L154" s="4"/>
      <c r="M154" s="4">
        <f t="shared" si="66"/>
        <v>0</v>
      </c>
      <c r="N154" s="4" t="e">
        <f t="shared" si="67"/>
        <v>#REF!</v>
      </c>
      <c r="O154" t="s">
        <v>20</v>
      </c>
      <c r="P154">
        <f t="array" ref="P154">INDEX(Items!B$2:B$1098,MATCH($O154,Items!$A$2:$A$1098,0))</f>
        <v>0</v>
      </c>
      <c r="Q154">
        <f t="array" ref="Q154">INDEX(Items!C$2:C$1098,MATCH($O154,Items!$A$2:$A$1098,0))</f>
        <v>0</v>
      </c>
      <c r="R154">
        <f t="array" ref="R154">INDEX(Items!D$2:D$1098,MATCH($O154,Items!$A$2:$A$1098,0))</f>
        <v>0</v>
      </c>
    </row>
    <row r="155" spans="1:18" ht="14.4" x14ac:dyDescent="0.3">
      <c r="A155">
        <f t="shared" si="63"/>
        <v>1</v>
      </c>
      <c r="B155" s="10" t="str">
        <f t="shared" si="64"/>
        <v/>
      </c>
      <c r="C155">
        <f t="shared" si="65"/>
        <v>1</v>
      </c>
      <c r="D155" s="3"/>
      <c r="E155" s="2"/>
      <c r="F155" t="e">
        <f t="array" ref="F155">INDEX(Establishment!B$2:B$1047,MATCH($E155,Establishment!$A$2:$A$1047,0))</f>
        <v>#N/A</v>
      </c>
      <c r="G155" t="e">
        <f t="array" ref="G155">INDEX(Establishment!C$2:C$1047,MATCH($E155,Establishment!$A$2:$A$1047,0))</f>
        <v>#N/A</v>
      </c>
      <c r="H155" t="s">
        <v>20</v>
      </c>
      <c r="I155" s="4"/>
      <c r="J155" t="s">
        <v>20</v>
      </c>
      <c r="L155" s="4"/>
      <c r="M155" s="4">
        <f t="shared" si="66"/>
        <v>0</v>
      </c>
      <c r="N155" s="4" t="e">
        <f t="shared" si="67"/>
        <v>#REF!</v>
      </c>
      <c r="O155" t="s">
        <v>20</v>
      </c>
      <c r="P155">
        <f t="array" ref="P155">INDEX(Items!B$2:B$1098,MATCH($O155,Items!$A$2:$A$1098,0))</f>
        <v>0</v>
      </c>
      <c r="Q155">
        <f t="array" ref="Q155">INDEX(Items!C$2:C$1098,MATCH($O155,Items!$A$2:$A$1098,0))</f>
        <v>0</v>
      </c>
      <c r="R155">
        <f t="array" ref="R155">INDEX(Items!D$2:D$1098,MATCH($O155,Items!$A$2:$A$1098,0))</f>
        <v>0</v>
      </c>
    </row>
    <row r="156" spans="1:18" ht="14.4" x14ac:dyDescent="0.3">
      <c r="A156">
        <f t="shared" si="63"/>
        <v>1</v>
      </c>
      <c r="B156" s="10" t="str">
        <f t="shared" si="64"/>
        <v/>
      </c>
      <c r="C156">
        <f t="shared" si="65"/>
        <v>1</v>
      </c>
      <c r="D156" s="3"/>
      <c r="E156" s="2"/>
      <c r="F156" t="e">
        <f t="array" ref="F156">INDEX(Establishment!B$2:B$1047,MATCH($E156,Establishment!$A$2:$A$1047,0))</f>
        <v>#N/A</v>
      </c>
      <c r="G156" t="e">
        <f t="array" ref="G156">INDEX(Establishment!C$2:C$1047,MATCH($E156,Establishment!$A$2:$A$1047,0))</f>
        <v>#N/A</v>
      </c>
      <c r="H156" t="s">
        <v>20</v>
      </c>
      <c r="I156" s="4"/>
      <c r="J156" t="s">
        <v>20</v>
      </c>
      <c r="L156" s="4"/>
      <c r="M156" s="4">
        <f t="shared" si="66"/>
        <v>0</v>
      </c>
      <c r="N156" s="4" t="e">
        <f t="shared" si="67"/>
        <v>#REF!</v>
      </c>
      <c r="O156" t="s">
        <v>20</v>
      </c>
      <c r="P156">
        <f t="array" ref="P156">INDEX(Items!B$2:B$1098,MATCH($O156,Items!$A$2:$A$1098,0))</f>
        <v>0</v>
      </c>
      <c r="Q156">
        <f t="array" ref="Q156">INDEX(Items!C$2:C$1098,MATCH($O156,Items!$A$2:$A$1098,0))</f>
        <v>0</v>
      </c>
      <c r="R156">
        <f t="array" ref="R156">INDEX(Items!D$2:D$1098,MATCH($O156,Items!$A$2:$A$1098,0))</f>
        <v>0</v>
      </c>
    </row>
    <row r="157" spans="1:18" ht="14.4" x14ac:dyDescent="0.3">
      <c r="A157">
        <f t="shared" si="63"/>
        <v>1</v>
      </c>
      <c r="B157" s="10" t="str">
        <f t="shared" si="64"/>
        <v/>
      </c>
      <c r="C157">
        <f t="shared" si="65"/>
        <v>1</v>
      </c>
      <c r="D157" s="3"/>
      <c r="E157" s="2"/>
      <c r="F157" t="e">
        <f t="array" ref="F157">INDEX(Establishment!B$2:B$1047,MATCH($E157,Establishment!$A$2:$A$1047,0))</f>
        <v>#N/A</v>
      </c>
      <c r="G157" t="e">
        <f t="array" ref="G157">INDEX(Establishment!C$2:C$1047,MATCH($E157,Establishment!$A$2:$A$1047,0))</f>
        <v>#N/A</v>
      </c>
      <c r="H157" t="s">
        <v>20</v>
      </c>
      <c r="I157" s="4"/>
      <c r="J157" t="s">
        <v>20</v>
      </c>
      <c r="L157" s="4"/>
      <c r="M157" s="4">
        <f t="shared" si="66"/>
        <v>0</v>
      </c>
      <c r="N157" s="4" t="e">
        <f t="shared" si="67"/>
        <v>#REF!</v>
      </c>
      <c r="O157" t="s">
        <v>20</v>
      </c>
      <c r="P157">
        <f t="array" ref="P157">INDEX(Items!B$2:B$1098,MATCH($O157,Items!$A$2:$A$1098,0))</f>
        <v>0</v>
      </c>
      <c r="Q157">
        <f t="array" ref="Q157">INDEX(Items!C$2:C$1098,MATCH($O157,Items!$A$2:$A$1098,0))</f>
        <v>0</v>
      </c>
      <c r="R157">
        <f t="array" ref="R157">INDEX(Items!D$2:D$1098,MATCH($O157,Items!$A$2:$A$1098,0))</f>
        <v>0</v>
      </c>
    </row>
    <row r="158" spans="1:18" ht="14.4" x14ac:dyDescent="0.3">
      <c r="A158">
        <f t="shared" si="63"/>
        <v>1</v>
      </c>
      <c r="B158" s="10" t="str">
        <f t="shared" si="64"/>
        <v/>
      </c>
      <c r="C158">
        <f t="shared" si="65"/>
        <v>1</v>
      </c>
      <c r="D158" s="3"/>
      <c r="E158" s="2"/>
      <c r="F158" t="e">
        <f t="array" ref="F158">INDEX(Establishment!B$2:B$1047,MATCH($E158,Establishment!$A$2:$A$1047,0))</f>
        <v>#N/A</v>
      </c>
      <c r="G158" t="e">
        <f t="array" ref="G158">INDEX(Establishment!C$2:C$1047,MATCH($E158,Establishment!$A$2:$A$1047,0))</f>
        <v>#N/A</v>
      </c>
      <c r="H158" t="s">
        <v>20</v>
      </c>
      <c r="I158" s="4"/>
      <c r="J158" t="s">
        <v>20</v>
      </c>
      <c r="L158" s="4"/>
      <c r="M158" s="4">
        <f t="shared" si="66"/>
        <v>0</v>
      </c>
      <c r="N158" s="4" t="e">
        <f t="shared" si="67"/>
        <v>#REF!</v>
      </c>
      <c r="O158" t="s">
        <v>20</v>
      </c>
      <c r="P158">
        <f t="array" ref="P158">INDEX(Items!B$2:B$1098,MATCH($O158,Items!$A$2:$A$1098,0))</f>
        <v>0</v>
      </c>
      <c r="Q158">
        <f t="array" ref="Q158">INDEX(Items!C$2:C$1098,MATCH($O158,Items!$A$2:$A$1098,0))</f>
        <v>0</v>
      </c>
      <c r="R158">
        <f t="array" ref="R158">INDEX(Items!D$2:D$1098,MATCH($O158,Items!$A$2:$A$1098,0))</f>
        <v>0</v>
      </c>
    </row>
    <row r="159" spans="1:18" ht="14.4" x14ac:dyDescent="0.3">
      <c r="A159">
        <f t="shared" si="63"/>
        <v>1</v>
      </c>
      <c r="B159" s="10" t="str">
        <f t="shared" si="64"/>
        <v/>
      </c>
      <c r="C159">
        <f t="shared" si="65"/>
        <v>1</v>
      </c>
      <c r="D159" s="3"/>
      <c r="E159" s="2"/>
      <c r="F159" t="e">
        <f t="array" ref="F159">INDEX(Establishment!B$2:B$1047,MATCH($E159,Establishment!$A$2:$A$1047,0))</f>
        <v>#N/A</v>
      </c>
      <c r="G159" t="e">
        <f t="array" ref="G159">INDEX(Establishment!C$2:C$1047,MATCH($E159,Establishment!$A$2:$A$1047,0))</f>
        <v>#N/A</v>
      </c>
      <c r="H159" t="s">
        <v>20</v>
      </c>
      <c r="I159" s="4"/>
      <c r="J159" t="s">
        <v>20</v>
      </c>
      <c r="L159" s="4"/>
      <c r="M159" s="4">
        <f t="shared" si="66"/>
        <v>0</v>
      </c>
      <c r="N159" s="4" t="e">
        <f t="shared" si="67"/>
        <v>#REF!</v>
      </c>
      <c r="O159" t="s">
        <v>20</v>
      </c>
      <c r="P159">
        <f t="array" ref="P159">INDEX(Items!B$2:B$1098,MATCH($O159,Items!$A$2:$A$1098,0))</f>
        <v>0</v>
      </c>
      <c r="Q159">
        <f t="array" ref="Q159">INDEX(Items!C$2:C$1098,MATCH($O159,Items!$A$2:$A$1098,0))</f>
        <v>0</v>
      </c>
      <c r="R159">
        <f t="array" ref="R159">INDEX(Items!D$2:D$1098,MATCH($O159,Items!$A$2:$A$1098,0))</f>
        <v>0</v>
      </c>
    </row>
    <row r="160" spans="1:18" ht="14.4" x14ac:dyDescent="0.3">
      <c r="A160">
        <f t="shared" si="63"/>
        <v>1</v>
      </c>
      <c r="B160" s="10" t="str">
        <f t="shared" si="64"/>
        <v/>
      </c>
      <c r="C160">
        <f t="shared" si="65"/>
        <v>1</v>
      </c>
      <c r="D160" s="3"/>
      <c r="E160" s="2"/>
      <c r="F160" t="e">
        <f t="array" ref="F160">INDEX(Establishment!B$2:B$1047,MATCH($E160,Establishment!$A$2:$A$1047,0))</f>
        <v>#N/A</v>
      </c>
      <c r="G160" t="e">
        <f t="array" ref="G160">INDEX(Establishment!C$2:C$1047,MATCH($E160,Establishment!$A$2:$A$1047,0))</f>
        <v>#N/A</v>
      </c>
      <c r="H160" t="s">
        <v>20</v>
      </c>
      <c r="I160" s="4"/>
      <c r="J160" t="s">
        <v>20</v>
      </c>
      <c r="L160" s="4"/>
      <c r="M160" s="4">
        <f t="shared" si="66"/>
        <v>0</v>
      </c>
      <c r="N160" s="4" t="e">
        <f t="shared" si="67"/>
        <v>#REF!</v>
      </c>
      <c r="O160" t="s">
        <v>20</v>
      </c>
      <c r="P160">
        <f t="array" ref="P160">INDEX(Items!B$2:B$1098,MATCH($O160,Items!$A$2:$A$1098,0))</f>
        <v>0</v>
      </c>
      <c r="Q160">
        <f t="array" ref="Q160">INDEX(Items!C$2:C$1098,MATCH($O160,Items!$A$2:$A$1098,0))</f>
        <v>0</v>
      </c>
      <c r="R160">
        <f t="array" ref="R160">INDEX(Items!D$2:D$1098,MATCH($O160,Items!$A$2:$A$1098,0))</f>
        <v>0</v>
      </c>
    </row>
    <row r="161" spans="1:18" ht="14.4" x14ac:dyDescent="0.3">
      <c r="A161">
        <f t="shared" si="63"/>
        <v>1</v>
      </c>
      <c r="B161" s="10" t="str">
        <f t="shared" si="64"/>
        <v/>
      </c>
      <c r="C161">
        <f t="shared" si="65"/>
        <v>1</v>
      </c>
      <c r="D161" s="3"/>
      <c r="E161" s="2"/>
      <c r="F161" t="e">
        <f t="array" ref="F161">INDEX(Establishment!B$2:B$1047,MATCH($E161,Establishment!$A$2:$A$1047,0))</f>
        <v>#N/A</v>
      </c>
      <c r="G161" t="e">
        <f t="array" ref="G161">INDEX(Establishment!C$2:C$1047,MATCH($E161,Establishment!$A$2:$A$1047,0))</f>
        <v>#N/A</v>
      </c>
      <c r="H161" t="s">
        <v>20</v>
      </c>
      <c r="I161" s="4"/>
      <c r="J161" t="s">
        <v>20</v>
      </c>
      <c r="L161" s="4"/>
      <c r="M161" s="4">
        <f t="shared" si="66"/>
        <v>0</v>
      </c>
      <c r="N161" s="4" t="e">
        <f t="shared" si="67"/>
        <v>#REF!</v>
      </c>
      <c r="O161" t="s">
        <v>20</v>
      </c>
      <c r="P161">
        <f t="array" ref="P161">INDEX(Items!B$2:B$1098,MATCH($O161,Items!$A$2:$A$1098,0))</f>
        <v>0</v>
      </c>
      <c r="Q161">
        <f t="array" ref="Q161">INDEX(Items!C$2:C$1098,MATCH($O161,Items!$A$2:$A$1098,0))</f>
        <v>0</v>
      </c>
      <c r="R161">
        <f t="array" ref="R161">INDEX(Items!D$2:D$1098,MATCH($O161,Items!$A$2:$A$1098,0))</f>
        <v>0</v>
      </c>
    </row>
    <row r="162" spans="1:18" ht="14.4" x14ac:dyDescent="0.3">
      <c r="A162">
        <f t="shared" si="63"/>
        <v>1</v>
      </c>
      <c r="B162" s="10" t="str">
        <f t="shared" si="64"/>
        <v/>
      </c>
      <c r="C162">
        <f t="shared" si="65"/>
        <v>1</v>
      </c>
      <c r="D162" s="3"/>
      <c r="E162" s="2"/>
      <c r="F162" t="e">
        <f t="array" ref="F162">INDEX(Establishment!B$2:B$1047,MATCH($E162,Establishment!$A$2:$A$1047,0))</f>
        <v>#N/A</v>
      </c>
      <c r="G162" t="e">
        <f t="array" ref="G162">INDEX(Establishment!C$2:C$1047,MATCH($E162,Establishment!$A$2:$A$1047,0))</f>
        <v>#N/A</v>
      </c>
      <c r="H162" t="s">
        <v>20</v>
      </c>
      <c r="I162" s="4"/>
      <c r="J162" t="s">
        <v>20</v>
      </c>
      <c r="L162" s="4"/>
      <c r="M162" s="4">
        <f t="shared" si="66"/>
        <v>0</v>
      </c>
      <c r="N162" s="4" t="e">
        <f t="shared" si="67"/>
        <v>#REF!</v>
      </c>
      <c r="O162" t="s">
        <v>20</v>
      </c>
      <c r="P162">
        <f t="array" ref="P162">INDEX(Items!B$2:B$1098,MATCH($O162,Items!$A$2:$A$1098,0))</f>
        <v>0</v>
      </c>
      <c r="Q162">
        <f t="array" ref="Q162">INDEX(Items!C$2:C$1098,MATCH($O162,Items!$A$2:$A$1098,0))</f>
        <v>0</v>
      </c>
      <c r="R162">
        <f t="array" ref="R162">INDEX(Items!D$2:D$1098,MATCH($O162,Items!$A$2:$A$1098,0))</f>
        <v>0</v>
      </c>
    </row>
    <row r="163" spans="1:18" ht="14.4" x14ac:dyDescent="0.3">
      <c r="A163">
        <f t="shared" si="63"/>
        <v>1</v>
      </c>
      <c r="B163" s="10" t="str">
        <f t="shared" si="64"/>
        <v/>
      </c>
      <c r="C163">
        <f t="shared" si="65"/>
        <v>1</v>
      </c>
      <c r="D163" s="3"/>
      <c r="E163" s="2"/>
      <c r="F163" t="e">
        <f t="array" ref="F163">INDEX(Establishment!B$2:B$1047,MATCH($E163,Establishment!$A$2:$A$1047,0))</f>
        <v>#N/A</v>
      </c>
      <c r="G163" t="e">
        <f t="array" ref="G163">INDEX(Establishment!C$2:C$1047,MATCH($E163,Establishment!$A$2:$A$1047,0))</f>
        <v>#N/A</v>
      </c>
      <c r="H163" t="s">
        <v>20</v>
      </c>
      <c r="I163" s="4"/>
      <c r="J163" t="s">
        <v>20</v>
      </c>
      <c r="L163" s="4"/>
      <c r="M163" s="4">
        <f t="shared" si="66"/>
        <v>0</v>
      </c>
      <c r="N163" s="4" t="e">
        <f t="shared" si="67"/>
        <v>#REF!</v>
      </c>
      <c r="O163" t="s">
        <v>20</v>
      </c>
      <c r="P163">
        <f t="array" ref="P163">INDEX(Items!B$2:B$1098,MATCH($O163,Items!$A$2:$A$1098,0))</f>
        <v>0</v>
      </c>
      <c r="Q163">
        <f t="array" ref="Q163">INDEX(Items!C$2:C$1098,MATCH($O163,Items!$A$2:$A$1098,0))</f>
        <v>0</v>
      </c>
      <c r="R163">
        <f t="array" ref="R163">INDEX(Items!D$2:D$1098,MATCH($O163,Items!$A$2:$A$1098,0))</f>
        <v>0</v>
      </c>
    </row>
    <row r="164" spans="1:18" ht="14.4" x14ac:dyDescent="0.3">
      <c r="A164">
        <f t="shared" si="63"/>
        <v>1</v>
      </c>
      <c r="B164" s="10" t="str">
        <f t="shared" si="64"/>
        <v/>
      </c>
      <c r="C164">
        <f t="shared" si="65"/>
        <v>1</v>
      </c>
      <c r="D164" s="3"/>
      <c r="E164" s="2"/>
      <c r="F164" t="e">
        <f t="array" ref="F164">INDEX(Establishment!B$2:B$1047,MATCH($E164,Establishment!$A$2:$A$1047,0))</f>
        <v>#N/A</v>
      </c>
      <c r="G164" t="e">
        <f t="array" ref="G164">INDEX(Establishment!C$2:C$1047,MATCH($E164,Establishment!$A$2:$A$1047,0))</f>
        <v>#N/A</v>
      </c>
      <c r="H164" t="s">
        <v>20</v>
      </c>
      <c r="I164" s="4"/>
      <c r="J164" t="s">
        <v>20</v>
      </c>
      <c r="L164" s="4"/>
      <c r="M164" s="4">
        <f t="shared" si="66"/>
        <v>0</v>
      </c>
      <c r="N164" s="4" t="e">
        <f t="shared" si="67"/>
        <v>#REF!</v>
      </c>
      <c r="O164" t="s">
        <v>20</v>
      </c>
      <c r="P164">
        <f t="array" ref="P164">INDEX(Items!B$2:B$1098,MATCH($O164,Items!$A$2:$A$1098,0))</f>
        <v>0</v>
      </c>
      <c r="Q164">
        <f t="array" ref="Q164">INDEX(Items!C$2:C$1098,MATCH($O164,Items!$A$2:$A$1098,0))</f>
        <v>0</v>
      </c>
      <c r="R164">
        <f t="array" ref="R164">INDEX(Items!D$2:D$1098,MATCH($O164,Items!$A$2:$A$1098,0))</f>
        <v>0</v>
      </c>
    </row>
    <row r="165" spans="1:18" ht="14.4" x14ac:dyDescent="0.3">
      <c r="A165">
        <f t="shared" si="63"/>
        <v>1</v>
      </c>
      <c r="B165" s="10" t="str">
        <f t="shared" si="64"/>
        <v/>
      </c>
      <c r="C165">
        <f t="shared" si="65"/>
        <v>1</v>
      </c>
      <c r="D165" s="3"/>
      <c r="E165" s="2"/>
      <c r="F165" t="e">
        <f t="array" ref="F165">INDEX(Establishment!B$2:B$1047,MATCH($E165,Establishment!$A$2:$A$1047,0))</f>
        <v>#N/A</v>
      </c>
      <c r="G165" t="e">
        <f t="array" ref="G165">INDEX(Establishment!C$2:C$1047,MATCH($E165,Establishment!$A$2:$A$1047,0))</f>
        <v>#N/A</v>
      </c>
      <c r="H165" t="s">
        <v>20</v>
      </c>
      <c r="I165" s="4"/>
      <c r="J165" t="s">
        <v>20</v>
      </c>
      <c r="L165" s="4"/>
      <c r="M165" s="4">
        <f t="shared" si="66"/>
        <v>0</v>
      </c>
      <c r="N165" s="4" t="e">
        <f t="shared" si="67"/>
        <v>#REF!</v>
      </c>
      <c r="O165" t="s">
        <v>20</v>
      </c>
      <c r="P165">
        <f t="array" ref="P165">INDEX(Items!B$2:B$1098,MATCH($O165,Items!$A$2:$A$1098,0))</f>
        <v>0</v>
      </c>
      <c r="Q165">
        <f t="array" ref="Q165">INDEX(Items!C$2:C$1098,MATCH($O165,Items!$A$2:$A$1098,0))</f>
        <v>0</v>
      </c>
      <c r="R165">
        <f t="array" ref="R165">INDEX(Items!D$2:D$1098,MATCH($O165,Items!$A$2:$A$1098,0))</f>
        <v>0</v>
      </c>
    </row>
    <row r="166" spans="1:18" ht="14.4" x14ac:dyDescent="0.3">
      <c r="A166">
        <f t="shared" si="63"/>
        <v>1</v>
      </c>
      <c r="B166" s="10" t="str">
        <f t="shared" si="64"/>
        <v/>
      </c>
      <c r="C166">
        <f t="shared" si="65"/>
        <v>1</v>
      </c>
      <c r="D166" s="3"/>
      <c r="E166" s="2"/>
      <c r="F166" t="e">
        <f t="array" ref="F166">INDEX(Establishment!B$2:B$1047,MATCH($E166,Establishment!$A$2:$A$1047,0))</f>
        <v>#N/A</v>
      </c>
      <c r="G166" t="e">
        <f t="array" ref="G166">INDEX(Establishment!C$2:C$1047,MATCH($E166,Establishment!$A$2:$A$1047,0))</f>
        <v>#N/A</v>
      </c>
      <c r="H166" t="s">
        <v>20</v>
      </c>
      <c r="I166" s="4"/>
      <c r="J166" t="s">
        <v>20</v>
      </c>
      <c r="L166" s="4"/>
      <c r="M166" s="4">
        <f t="shared" si="66"/>
        <v>0</v>
      </c>
      <c r="N166" s="4" t="e">
        <f t="shared" si="67"/>
        <v>#REF!</v>
      </c>
      <c r="O166" t="s">
        <v>20</v>
      </c>
      <c r="P166">
        <f t="array" ref="P166">INDEX(Items!B$2:B$1098,MATCH($O166,Items!$A$2:$A$1098,0))</f>
        <v>0</v>
      </c>
      <c r="Q166">
        <f t="array" ref="Q166">INDEX(Items!C$2:C$1098,MATCH($O166,Items!$A$2:$A$1098,0))</f>
        <v>0</v>
      </c>
      <c r="R166">
        <f t="array" ref="R166">INDEX(Items!D$2:D$1098,MATCH($O166,Items!$A$2:$A$1098,0))</f>
        <v>0</v>
      </c>
    </row>
    <row r="167" spans="1:18" ht="14.4" x14ac:dyDescent="0.3">
      <c r="A167">
        <f t="shared" si="63"/>
        <v>1</v>
      </c>
      <c r="B167" s="10" t="str">
        <f t="shared" si="64"/>
        <v/>
      </c>
      <c r="C167">
        <f t="shared" si="65"/>
        <v>1</v>
      </c>
      <c r="D167" s="3"/>
      <c r="E167" s="2"/>
      <c r="F167" t="e">
        <f t="array" ref="F167">INDEX(Establishment!B$2:B$1047,MATCH($E167,Establishment!$A$2:$A$1047,0))</f>
        <v>#N/A</v>
      </c>
      <c r="G167" t="e">
        <f t="array" ref="G167">INDEX(Establishment!C$2:C$1047,MATCH($E167,Establishment!$A$2:$A$1047,0))</f>
        <v>#N/A</v>
      </c>
      <c r="H167" t="s">
        <v>20</v>
      </c>
      <c r="I167" s="4"/>
      <c r="J167" t="s">
        <v>20</v>
      </c>
      <c r="L167" s="4"/>
      <c r="M167" s="4">
        <f t="shared" si="66"/>
        <v>0</v>
      </c>
      <c r="N167" s="4" t="e">
        <f t="shared" si="67"/>
        <v>#REF!</v>
      </c>
      <c r="O167" t="s">
        <v>20</v>
      </c>
      <c r="P167">
        <f t="array" ref="P167">INDEX(Items!B$2:B$1098,MATCH($O167,Items!$A$2:$A$1098,0))</f>
        <v>0</v>
      </c>
      <c r="Q167">
        <f t="array" ref="Q167">INDEX(Items!C$2:C$1098,MATCH($O167,Items!$A$2:$A$1098,0))</f>
        <v>0</v>
      </c>
      <c r="R167">
        <f t="array" ref="R167">INDEX(Items!D$2:D$1098,MATCH($O167,Items!$A$2:$A$1098,0))</f>
        <v>0</v>
      </c>
    </row>
    <row r="168" spans="1:18" ht="14.4" x14ac:dyDescent="0.3">
      <c r="A168">
        <f t="shared" si="63"/>
        <v>1</v>
      </c>
      <c r="B168" s="10" t="str">
        <f t="shared" si="64"/>
        <v/>
      </c>
      <c r="C168">
        <f t="shared" si="65"/>
        <v>1</v>
      </c>
      <c r="D168" s="3"/>
      <c r="E168" s="2"/>
      <c r="F168" t="e">
        <f t="array" ref="F168">INDEX(Establishment!B$2:B$1047,MATCH($E168,Establishment!$A$2:$A$1047,0))</f>
        <v>#N/A</v>
      </c>
      <c r="G168" t="e">
        <f t="array" ref="G168">INDEX(Establishment!C$2:C$1047,MATCH($E168,Establishment!$A$2:$A$1047,0))</f>
        <v>#N/A</v>
      </c>
      <c r="H168" t="s">
        <v>20</v>
      </c>
      <c r="I168" s="4"/>
      <c r="J168" t="s">
        <v>20</v>
      </c>
      <c r="L168" s="4"/>
      <c r="M168" s="4">
        <f t="shared" si="66"/>
        <v>0</v>
      </c>
      <c r="N168" s="4" t="e">
        <f t="shared" si="67"/>
        <v>#REF!</v>
      </c>
      <c r="O168" t="s">
        <v>20</v>
      </c>
      <c r="P168">
        <f t="array" ref="P168">INDEX(Items!B$2:B$1098,MATCH($O168,Items!$A$2:$A$1098,0))</f>
        <v>0</v>
      </c>
      <c r="Q168">
        <f t="array" ref="Q168">INDEX(Items!C$2:C$1098,MATCH($O168,Items!$A$2:$A$1098,0))</f>
        <v>0</v>
      </c>
      <c r="R168">
        <f t="array" ref="R168">INDEX(Items!D$2:D$1098,MATCH($O168,Items!$A$2:$A$1098,0))</f>
        <v>0</v>
      </c>
    </row>
    <row r="169" spans="1:18" ht="14.4" x14ac:dyDescent="0.3">
      <c r="A169">
        <f t="shared" si="63"/>
        <v>1</v>
      </c>
      <c r="B169" s="10" t="str">
        <f t="shared" si="64"/>
        <v/>
      </c>
      <c r="C169">
        <f t="shared" si="65"/>
        <v>1</v>
      </c>
      <c r="D169" s="3"/>
      <c r="E169" s="2"/>
      <c r="F169" t="e">
        <f t="array" ref="F169">INDEX(Establishment!B$2:B$1047,MATCH($E169,Establishment!$A$2:$A$1047,0))</f>
        <v>#N/A</v>
      </c>
      <c r="G169" t="e">
        <f t="array" ref="G169">INDEX(Establishment!C$2:C$1047,MATCH($E169,Establishment!$A$2:$A$1047,0))</f>
        <v>#N/A</v>
      </c>
      <c r="H169" t="s">
        <v>20</v>
      </c>
      <c r="I169" s="4"/>
      <c r="J169" t="s">
        <v>20</v>
      </c>
      <c r="L169" s="4"/>
      <c r="M169" s="4">
        <f t="shared" si="66"/>
        <v>0</v>
      </c>
      <c r="N169" s="4" t="e">
        <f t="shared" si="67"/>
        <v>#REF!</v>
      </c>
      <c r="O169" t="s">
        <v>20</v>
      </c>
      <c r="P169">
        <f t="array" ref="P169">INDEX(Items!B$2:B$1098,MATCH($O169,Items!$A$2:$A$1098,0))</f>
        <v>0</v>
      </c>
      <c r="Q169">
        <f t="array" ref="Q169">INDEX(Items!C$2:C$1098,MATCH($O169,Items!$A$2:$A$1098,0))</f>
        <v>0</v>
      </c>
      <c r="R169">
        <f t="array" ref="R169">INDEX(Items!D$2:D$1098,MATCH($O169,Items!$A$2:$A$1098,0))</f>
        <v>0</v>
      </c>
    </row>
    <row r="170" spans="1:18" ht="14.4" x14ac:dyDescent="0.3">
      <c r="A170">
        <f t="shared" si="63"/>
        <v>1</v>
      </c>
      <c r="B170" s="10" t="str">
        <f t="shared" si="64"/>
        <v/>
      </c>
      <c r="C170">
        <f t="shared" si="65"/>
        <v>1</v>
      </c>
      <c r="D170" s="3"/>
      <c r="E170" s="2"/>
      <c r="F170" t="e">
        <f t="array" ref="F170">INDEX(Establishment!B$2:B$1047,MATCH($E170,Establishment!$A$2:$A$1047,0))</f>
        <v>#N/A</v>
      </c>
      <c r="G170" t="e">
        <f t="array" ref="G170">INDEX(Establishment!C$2:C$1047,MATCH($E170,Establishment!$A$2:$A$1047,0))</f>
        <v>#N/A</v>
      </c>
      <c r="H170" t="s">
        <v>20</v>
      </c>
      <c r="I170" s="4"/>
      <c r="J170" t="s">
        <v>20</v>
      </c>
      <c r="L170" s="4"/>
      <c r="M170" s="4">
        <f t="shared" si="66"/>
        <v>0</v>
      </c>
      <c r="N170" s="4" t="e">
        <f t="shared" si="67"/>
        <v>#REF!</v>
      </c>
      <c r="O170" t="s">
        <v>20</v>
      </c>
      <c r="P170">
        <f t="array" ref="P170">INDEX(Items!B$2:B$1098,MATCH($O170,Items!$A$2:$A$1098,0))</f>
        <v>0</v>
      </c>
      <c r="Q170">
        <f t="array" ref="Q170">INDEX(Items!C$2:C$1098,MATCH($O170,Items!$A$2:$A$1098,0))</f>
        <v>0</v>
      </c>
      <c r="R170">
        <f t="array" ref="R170">INDEX(Items!D$2:D$1098,MATCH($O170,Items!$A$2:$A$1098,0))</f>
        <v>0</v>
      </c>
    </row>
    <row r="171" spans="1:18" ht="14.4" x14ac:dyDescent="0.3">
      <c r="A171">
        <f t="shared" si="63"/>
        <v>1</v>
      </c>
      <c r="B171" s="10" t="str">
        <f t="shared" si="64"/>
        <v/>
      </c>
      <c r="C171">
        <f t="shared" si="65"/>
        <v>1</v>
      </c>
      <c r="D171" s="3"/>
      <c r="E171" s="2"/>
      <c r="F171" t="e">
        <f t="array" ref="F171">INDEX(Establishment!B$2:B$1047,MATCH($E171,Establishment!$A$2:$A$1047,0))</f>
        <v>#N/A</v>
      </c>
      <c r="G171" t="e">
        <f t="array" ref="G171">INDEX(Establishment!C$2:C$1047,MATCH($E171,Establishment!$A$2:$A$1047,0))</f>
        <v>#N/A</v>
      </c>
      <c r="H171" t="s">
        <v>20</v>
      </c>
      <c r="I171" s="4"/>
      <c r="J171" t="s">
        <v>20</v>
      </c>
      <c r="L171" s="4"/>
      <c r="M171" s="4">
        <f t="shared" si="66"/>
        <v>0</v>
      </c>
      <c r="N171" s="4" t="e">
        <f t="shared" si="67"/>
        <v>#REF!</v>
      </c>
      <c r="O171" t="s">
        <v>20</v>
      </c>
      <c r="P171">
        <f t="array" ref="P171">INDEX(Items!B$2:B$1098,MATCH($O171,Items!$A$2:$A$1098,0))</f>
        <v>0</v>
      </c>
      <c r="Q171">
        <f t="array" ref="Q171">INDEX(Items!C$2:C$1098,MATCH($O171,Items!$A$2:$A$1098,0))</f>
        <v>0</v>
      </c>
      <c r="R171">
        <f t="array" ref="R171">INDEX(Items!D$2:D$1098,MATCH($O171,Items!$A$2:$A$1098,0))</f>
        <v>0</v>
      </c>
    </row>
    <row r="172" spans="1:18" ht="14.4" x14ac:dyDescent="0.3">
      <c r="A172">
        <f t="shared" si="63"/>
        <v>1</v>
      </c>
      <c r="B172" s="10" t="str">
        <f t="shared" si="64"/>
        <v/>
      </c>
      <c r="C172">
        <f t="shared" si="65"/>
        <v>1</v>
      </c>
      <c r="D172" s="3"/>
      <c r="E172" s="2"/>
      <c r="F172" t="e">
        <f t="array" ref="F172">INDEX(Establishment!B$2:B$1047,MATCH($E172,Establishment!$A$2:$A$1047,0))</f>
        <v>#N/A</v>
      </c>
      <c r="G172" t="e">
        <f t="array" ref="G172">INDEX(Establishment!C$2:C$1047,MATCH($E172,Establishment!$A$2:$A$1047,0))</f>
        <v>#N/A</v>
      </c>
      <c r="H172" t="s">
        <v>20</v>
      </c>
      <c r="I172" s="4"/>
      <c r="J172" t="s">
        <v>20</v>
      </c>
      <c r="L172" s="4"/>
      <c r="M172" s="4">
        <f t="shared" si="66"/>
        <v>0</v>
      </c>
      <c r="N172" s="4" t="e">
        <f t="shared" si="67"/>
        <v>#REF!</v>
      </c>
      <c r="O172" t="s">
        <v>20</v>
      </c>
      <c r="P172">
        <f t="array" ref="P172">INDEX(Items!B$2:B$1098,MATCH($O172,Items!$A$2:$A$1098,0))</f>
        <v>0</v>
      </c>
      <c r="Q172">
        <f t="array" ref="Q172">INDEX(Items!C$2:C$1098,MATCH($O172,Items!$A$2:$A$1098,0))</f>
        <v>0</v>
      </c>
      <c r="R172">
        <f t="array" ref="R172">INDEX(Items!D$2:D$1098,MATCH($O172,Items!$A$2:$A$1098,0))</f>
        <v>0</v>
      </c>
    </row>
    <row r="173" spans="1:18" ht="14.4" x14ac:dyDescent="0.3">
      <c r="A173">
        <f t="shared" si="63"/>
        <v>1</v>
      </c>
      <c r="B173" s="10" t="str">
        <f t="shared" si="64"/>
        <v/>
      </c>
      <c r="C173">
        <f t="shared" si="65"/>
        <v>1</v>
      </c>
      <c r="D173" s="3"/>
      <c r="E173" s="2"/>
      <c r="F173" t="e">
        <f t="array" ref="F173">INDEX(Establishment!B$2:B$1047,MATCH($E173,Establishment!$A$2:$A$1047,0))</f>
        <v>#N/A</v>
      </c>
      <c r="G173" t="e">
        <f t="array" ref="G173">INDEX(Establishment!C$2:C$1047,MATCH($E173,Establishment!$A$2:$A$1047,0))</f>
        <v>#N/A</v>
      </c>
      <c r="H173" t="s">
        <v>20</v>
      </c>
      <c r="I173" s="4"/>
      <c r="J173" t="s">
        <v>20</v>
      </c>
      <c r="L173" s="4"/>
      <c r="M173" s="4">
        <f t="shared" si="66"/>
        <v>0</v>
      </c>
      <c r="N173" s="4" t="e">
        <f t="shared" si="67"/>
        <v>#REF!</v>
      </c>
      <c r="O173" t="s">
        <v>20</v>
      </c>
      <c r="P173">
        <f t="array" ref="P173">INDEX(Items!B$2:B$1098,MATCH($O173,Items!$A$2:$A$1098,0))</f>
        <v>0</v>
      </c>
      <c r="Q173">
        <f t="array" ref="Q173">INDEX(Items!C$2:C$1098,MATCH($O173,Items!$A$2:$A$1098,0))</f>
        <v>0</v>
      </c>
      <c r="R173">
        <f t="array" ref="R173">INDEX(Items!D$2:D$1098,MATCH($O173,Items!$A$2:$A$1098,0))</f>
        <v>0</v>
      </c>
    </row>
    <row r="174" spans="1:18" ht="14.4" x14ac:dyDescent="0.3">
      <c r="A174">
        <f t="shared" si="63"/>
        <v>1</v>
      </c>
      <c r="B174" s="10" t="str">
        <f t="shared" si="64"/>
        <v/>
      </c>
      <c r="C174">
        <f t="shared" si="65"/>
        <v>1</v>
      </c>
      <c r="D174" s="3"/>
      <c r="E174" s="2"/>
      <c r="F174" t="e">
        <f t="array" ref="F174">INDEX(Establishment!B$2:B$1047,MATCH($E174,Establishment!$A$2:$A$1047,0))</f>
        <v>#N/A</v>
      </c>
      <c r="G174" t="e">
        <f t="array" ref="G174">INDEX(Establishment!C$2:C$1047,MATCH($E174,Establishment!$A$2:$A$1047,0))</f>
        <v>#N/A</v>
      </c>
      <c r="H174" t="s">
        <v>20</v>
      </c>
      <c r="I174" s="4"/>
      <c r="J174" t="s">
        <v>20</v>
      </c>
      <c r="L174" s="4"/>
      <c r="M174" s="4">
        <f t="shared" si="66"/>
        <v>0</v>
      </c>
      <c r="N174" s="4" t="e">
        <f t="shared" si="67"/>
        <v>#REF!</v>
      </c>
      <c r="O174" t="s">
        <v>20</v>
      </c>
      <c r="P174">
        <f t="array" ref="P174">INDEX(Items!B$2:B$1098,MATCH($O174,Items!$A$2:$A$1098,0))</f>
        <v>0</v>
      </c>
      <c r="Q174">
        <f t="array" ref="Q174">INDEX(Items!C$2:C$1098,MATCH($O174,Items!$A$2:$A$1098,0))</f>
        <v>0</v>
      </c>
      <c r="R174">
        <f t="array" ref="R174">INDEX(Items!D$2:D$1098,MATCH($O174,Items!$A$2:$A$1098,0))</f>
        <v>0</v>
      </c>
    </row>
    <row r="175" spans="1:18" ht="14.4" x14ac:dyDescent="0.3">
      <c r="A175">
        <f t="shared" si="63"/>
        <v>1</v>
      </c>
      <c r="B175" s="10" t="str">
        <f t="shared" si="64"/>
        <v/>
      </c>
      <c r="C175">
        <f t="shared" si="65"/>
        <v>1</v>
      </c>
      <c r="D175" s="3"/>
      <c r="E175" s="2"/>
      <c r="F175" t="e">
        <f t="array" ref="F175">INDEX(Establishment!B$2:B$1047,MATCH($E175,Establishment!$A$2:$A$1047,0))</f>
        <v>#N/A</v>
      </c>
      <c r="G175" t="e">
        <f t="array" ref="G175">INDEX(Establishment!C$2:C$1047,MATCH($E175,Establishment!$A$2:$A$1047,0))</f>
        <v>#N/A</v>
      </c>
      <c r="H175" t="s">
        <v>20</v>
      </c>
      <c r="I175" s="4"/>
      <c r="J175" t="s">
        <v>20</v>
      </c>
      <c r="L175" s="4"/>
      <c r="M175" s="4">
        <f t="shared" si="66"/>
        <v>0</v>
      </c>
      <c r="N175" s="4" t="e">
        <f t="shared" si="67"/>
        <v>#REF!</v>
      </c>
      <c r="O175" t="s">
        <v>20</v>
      </c>
      <c r="P175">
        <f t="array" ref="P175">INDEX(Items!B$2:B$1098,MATCH($O175,Items!$A$2:$A$1098,0))</f>
        <v>0</v>
      </c>
      <c r="Q175">
        <f t="array" ref="Q175">INDEX(Items!C$2:C$1098,MATCH($O175,Items!$A$2:$A$1098,0))</f>
        <v>0</v>
      </c>
      <c r="R175">
        <f t="array" ref="R175">INDEX(Items!D$2:D$1098,MATCH($O175,Items!$A$2:$A$1098,0))</f>
        <v>0</v>
      </c>
    </row>
    <row r="176" spans="1:18" ht="14.4" x14ac:dyDescent="0.3">
      <c r="A176">
        <f t="shared" si="63"/>
        <v>1</v>
      </c>
      <c r="B176" s="10" t="str">
        <f t="shared" si="64"/>
        <v/>
      </c>
      <c r="C176">
        <f t="shared" si="65"/>
        <v>1</v>
      </c>
      <c r="D176" s="3"/>
      <c r="E176" s="2"/>
      <c r="F176" t="e">
        <f t="array" ref="F176">INDEX(Establishment!B$2:B$1047,MATCH($E176,Establishment!$A$2:$A$1047,0))</f>
        <v>#N/A</v>
      </c>
      <c r="G176" t="e">
        <f t="array" ref="G176">INDEX(Establishment!C$2:C$1047,MATCH($E176,Establishment!$A$2:$A$1047,0))</f>
        <v>#N/A</v>
      </c>
      <c r="H176" t="s">
        <v>20</v>
      </c>
      <c r="I176" s="4"/>
      <c r="J176" t="s">
        <v>20</v>
      </c>
      <c r="L176" s="4"/>
      <c r="M176" s="4">
        <f t="shared" si="66"/>
        <v>0</v>
      </c>
      <c r="N176" s="4" t="e">
        <f t="shared" si="67"/>
        <v>#REF!</v>
      </c>
      <c r="O176" t="s">
        <v>20</v>
      </c>
      <c r="P176">
        <f t="array" ref="P176">INDEX(Items!B$2:B$1098,MATCH($O176,Items!$A$2:$A$1098,0))</f>
        <v>0</v>
      </c>
      <c r="Q176">
        <f t="array" ref="Q176">INDEX(Items!C$2:C$1098,MATCH($O176,Items!$A$2:$A$1098,0))</f>
        <v>0</v>
      </c>
      <c r="R176">
        <f t="array" ref="R176">INDEX(Items!D$2:D$1098,MATCH($O176,Items!$A$2:$A$1098,0))</f>
        <v>0</v>
      </c>
    </row>
    <row r="177" spans="1:18" ht="14.4" x14ac:dyDescent="0.3">
      <c r="A177">
        <f t="shared" si="63"/>
        <v>1</v>
      </c>
      <c r="B177" s="10" t="str">
        <f t="shared" si="64"/>
        <v/>
      </c>
      <c r="C177">
        <f t="shared" si="65"/>
        <v>1</v>
      </c>
      <c r="D177" s="3"/>
      <c r="E177" s="2"/>
      <c r="F177" t="e">
        <f t="array" ref="F177">INDEX(Establishment!B$2:B$1047,MATCH($E177,Establishment!$A$2:$A$1047,0))</f>
        <v>#N/A</v>
      </c>
      <c r="G177" t="e">
        <f t="array" ref="G177">INDEX(Establishment!C$2:C$1047,MATCH($E177,Establishment!$A$2:$A$1047,0))</f>
        <v>#N/A</v>
      </c>
      <c r="H177" t="s">
        <v>20</v>
      </c>
      <c r="I177" s="4"/>
      <c r="J177" t="s">
        <v>20</v>
      </c>
      <c r="L177" s="4"/>
      <c r="M177" s="4">
        <f t="shared" si="66"/>
        <v>0</v>
      </c>
      <c r="N177" s="4" t="e">
        <f t="shared" si="67"/>
        <v>#REF!</v>
      </c>
      <c r="O177" t="s">
        <v>20</v>
      </c>
      <c r="P177">
        <f t="array" ref="P177">INDEX(Items!B$2:B$1098,MATCH($O177,Items!$A$2:$A$1098,0))</f>
        <v>0</v>
      </c>
      <c r="Q177">
        <f t="array" ref="Q177">INDEX(Items!C$2:C$1098,MATCH($O177,Items!$A$2:$A$1098,0))</f>
        <v>0</v>
      </c>
      <c r="R177">
        <f t="array" ref="R177">INDEX(Items!D$2:D$1098,MATCH($O177,Items!$A$2:$A$1098,0))</f>
        <v>0</v>
      </c>
    </row>
    <row r="178" spans="1:18" ht="14.4" x14ac:dyDescent="0.3">
      <c r="A178">
        <f t="shared" si="63"/>
        <v>1</v>
      </c>
      <c r="B178" s="10" t="str">
        <f t="shared" si="64"/>
        <v/>
      </c>
      <c r="C178">
        <f t="shared" si="65"/>
        <v>1</v>
      </c>
      <c r="D178" s="3"/>
      <c r="E178" s="2"/>
      <c r="F178" t="e">
        <f t="array" ref="F178">INDEX(Establishment!B$2:B$1047,MATCH($E178,Establishment!$A$2:$A$1047,0))</f>
        <v>#N/A</v>
      </c>
      <c r="G178" t="e">
        <f t="array" ref="G178">INDEX(Establishment!C$2:C$1047,MATCH($E178,Establishment!$A$2:$A$1047,0))</f>
        <v>#N/A</v>
      </c>
      <c r="H178" t="s">
        <v>20</v>
      </c>
      <c r="I178" s="4"/>
      <c r="J178" t="s">
        <v>20</v>
      </c>
      <c r="L178" s="4"/>
      <c r="M178" s="4">
        <f t="shared" si="66"/>
        <v>0</v>
      </c>
      <c r="N178" s="4" t="e">
        <f t="shared" si="67"/>
        <v>#REF!</v>
      </c>
      <c r="O178" t="s">
        <v>20</v>
      </c>
      <c r="P178">
        <f t="array" ref="P178">INDEX(Items!B$2:B$1098,MATCH($O178,Items!$A$2:$A$1098,0))</f>
        <v>0</v>
      </c>
      <c r="Q178">
        <f t="array" ref="Q178">INDEX(Items!C$2:C$1098,MATCH($O178,Items!$A$2:$A$1098,0))</f>
        <v>0</v>
      </c>
      <c r="R178">
        <f t="array" ref="R178">INDEX(Items!D$2:D$1098,MATCH($O178,Items!$A$2:$A$1098,0))</f>
        <v>0</v>
      </c>
    </row>
    <row r="179" spans="1:18" ht="14.4" x14ac:dyDescent="0.3">
      <c r="A179">
        <f t="shared" si="63"/>
        <v>1</v>
      </c>
      <c r="B179" s="10" t="str">
        <f t="shared" si="64"/>
        <v/>
      </c>
      <c r="C179">
        <f t="shared" si="65"/>
        <v>1</v>
      </c>
      <c r="D179" s="3"/>
      <c r="E179" s="2"/>
      <c r="F179" t="e">
        <f t="array" ref="F179">INDEX(Establishment!B$2:B$1047,MATCH($E179,Establishment!$A$2:$A$1047,0))</f>
        <v>#N/A</v>
      </c>
      <c r="G179" t="e">
        <f t="array" ref="G179">INDEX(Establishment!C$2:C$1047,MATCH($E179,Establishment!$A$2:$A$1047,0))</f>
        <v>#N/A</v>
      </c>
      <c r="H179" t="s">
        <v>20</v>
      </c>
      <c r="I179" s="4"/>
      <c r="J179" t="s">
        <v>20</v>
      </c>
      <c r="L179" s="4"/>
      <c r="M179" s="4">
        <f t="shared" si="66"/>
        <v>0</v>
      </c>
      <c r="N179" s="4" t="e">
        <f t="shared" si="67"/>
        <v>#REF!</v>
      </c>
      <c r="O179" t="s">
        <v>20</v>
      </c>
      <c r="P179">
        <f t="array" ref="P179">INDEX(Items!B$2:B$1098,MATCH($O179,Items!$A$2:$A$1098,0))</f>
        <v>0</v>
      </c>
      <c r="Q179">
        <f t="array" ref="Q179">INDEX(Items!C$2:C$1098,MATCH($O179,Items!$A$2:$A$1098,0))</f>
        <v>0</v>
      </c>
      <c r="R179">
        <f t="array" ref="R179">INDEX(Items!D$2:D$1098,MATCH($O179,Items!$A$2:$A$1098,0))</f>
        <v>0</v>
      </c>
    </row>
    <row r="180" spans="1:18" ht="14.4" x14ac:dyDescent="0.3">
      <c r="A180">
        <f t="shared" si="63"/>
        <v>1</v>
      </c>
      <c r="B180" s="10" t="str">
        <f t="shared" si="64"/>
        <v/>
      </c>
      <c r="C180">
        <f t="shared" si="65"/>
        <v>1</v>
      </c>
      <c r="D180" s="3"/>
      <c r="E180" s="2"/>
      <c r="F180" t="e">
        <f t="array" ref="F180">INDEX(Establishment!B$2:B$1047,MATCH($E180,Establishment!$A$2:$A$1047,0))</f>
        <v>#N/A</v>
      </c>
      <c r="G180" t="e">
        <f t="array" ref="G180">INDEX(Establishment!C$2:C$1047,MATCH($E180,Establishment!$A$2:$A$1047,0))</f>
        <v>#N/A</v>
      </c>
      <c r="H180" t="s">
        <v>20</v>
      </c>
      <c r="I180" s="4"/>
      <c r="J180" t="s">
        <v>20</v>
      </c>
      <c r="L180" s="4"/>
      <c r="M180" s="4">
        <f t="shared" si="66"/>
        <v>0</v>
      </c>
      <c r="N180" s="4" t="e">
        <f t="shared" si="67"/>
        <v>#REF!</v>
      </c>
      <c r="O180" t="s">
        <v>20</v>
      </c>
      <c r="P180">
        <f t="array" ref="P180">INDEX(Items!B$2:B$1098,MATCH($O180,Items!$A$2:$A$1098,0))</f>
        <v>0</v>
      </c>
      <c r="Q180">
        <f t="array" ref="Q180">INDEX(Items!C$2:C$1098,MATCH($O180,Items!$A$2:$A$1098,0))</f>
        <v>0</v>
      </c>
      <c r="R180">
        <f t="array" ref="R180">INDEX(Items!D$2:D$1098,MATCH($O180,Items!$A$2:$A$1098,0))</f>
        <v>0</v>
      </c>
    </row>
    <row r="181" spans="1:18" ht="14.4" x14ac:dyDescent="0.3">
      <c r="A181">
        <f t="shared" si="63"/>
        <v>1</v>
      </c>
      <c r="B181" s="10" t="str">
        <f t="shared" si="64"/>
        <v/>
      </c>
      <c r="C181">
        <f t="shared" si="65"/>
        <v>1</v>
      </c>
      <c r="D181" s="3"/>
      <c r="E181" s="2"/>
      <c r="F181" t="e">
        <f t="array" ref="F181">INDEX(Establishment!B$2:B$1047,MATCH($E181,Establishment!$A$2:$A$1047,0))</f>
        <v>#N/A</v>
      </c>
      <c r="G181" t="e">
        <f t="array" ref="G181">INDEX(Establishment!C$2:C$1047,MATCH($E181,Establishment!$A$2:$A$1047,0))</f>
        <v>#N/A</v>
      </c>
      <c r="H181" t="s">
        <v>20</v>
      </c>
      <c r="I181" s="4"/>
      <c r="J181" t="s">
        <v>20</v>
      </c>
      <c r="L181" s="4"/>
      <c r="M181" s="4">
        <f t="shared" si="66"/>
        <v>0</v>
      </c>
      <c r="N181" s="4" t="e">
        <f t="shared" si="67"/>
        <v>#REF!</v>
      </c>
      <c r="O181" t="s">
        <v>20</v>
      </c>
      <c r="P181">
        <f t="array" ref="P181">INDEX(Items!B$2:B$1098,MATCH($O181,Items!$A$2:$A$1098,0))</f>
        <v>0</v>
      </c>
      <c r="Q181">
        <f t="array" ref="Q181">INDEX(Items!C$2:C$1098,MATCH($O181,Items!$A$2:$A$1098,0))</f>
        <v>0</v>
      </c>
      <c r="R181">
        <f t="array" ref="R181">INDEX(Items!D$2:D$1098,MATCH($O181,Items!$A$2:$A$1098,0))</f>
        <v>0</v>
      </c>
    </row>
    <row r="182" spans="1:18" ht="14.4" x14ac:dyDescent="0.3">
      <c r="A182">
        <f t="shared" si="63"/>
        <v>1</v>
      </c>
      <c r="B182" s="10" t="str">
        <f t="shared" si="64"/>
        <v/>
      </c>
      <c r="C182">
        <f t="shared" si="65"/>
        <v>1</v>
      </c>
      <c r="D182" s="3"/>
      <c r="E182" s="2"/>
      <c r="F182" t="e">
        <f t="array" ref="F182">INDEX(Establishment!B$2:B$1047,MATCH($E182,Establishment!$A$2:$A$1047,0))</f>
        <v>#N/A</v>
      </c>
      <c r="G182" t="e">
        <f t="array" ref="G182">INDEX(Establishment!C$2:C$1047,MATCH($E182,Establishment!$A$2:$A$1047,0))</f>
        <v>#N/A</v>
      </c>
      <c r="H182" t="s">
        <v>20</v>
      </c>
      <c r="I182" s="4"/>
      <c r="J182" t="s">
        <v>20</v>
      </c>
      <c r="L182" s="4"/>
      <c r="M182" s="4">
        <f t="shared" si="66"/>
        <v>0</v>
      </c>
      <c r="N182" s="4" t="e">
        <f t="shared" si="67"/>
        <v>#REF!</v>
      </c>
      <c r="O182" t="s">
        <v>20</v>
      </c>
      <c r="P182">
        <f t="array" ref="P182">INDEX(Items!B$2:B$1098,MATCH($O182,Items!$A$2:$A$1098,0))</f>
        <v>0</v>
      </c>
      <c r="Q182">
        <f t="array" ref="Q182">INDEX(Items!C$2:C$1098,MATCH($O182,Items!$A$2:$A$1098,0))</f>
        <v>0</v>
      </c>
      <c r="R182">
        <f t="array" ref="R182">INDEX(Items!D$2:D$1098,MATCH($O182,Items!$A$2:$A$1098,0))</f>
        <v>0</v>
      </c>
    </row>
    <row r="183" spans="1:18" ht="14.4" x14ac:dyDescent="0.3">
      <c r="A183">
        <f t="shared" si="63"/>
        <v>1</v>
      </c>
      <c r="B183" s="10" t="str">
        <f t="shared" si="64"/>
        <v/>
      </c>
      <c r="C183">
        <f t="shared" si="65"/>
        <v>1</v>
      </c>
      <c r="D183" s="3"/>
      <c r="E183" s="2"/>
      <c r="F183" t="e">
        <f t="array" ref="F183">INDEX(Establishment!B$2:B$1047,MATCH($E183,Establishment!$A$2:$A$1047,0))</f>
        <v>#N/A</v>
      </c>
      <c r="G183" t="e">
        <f t="array" ref="G183">INDEX(Establishment!C$2:C$1047,MATCH($E183,Establishment!$A$2:$A$1047,0))</f>
        <v>#N/A</v>
      </c>
      <c r="H183" t="s">
        <v>20</v>
      </c>
      <c r="I183" s="4"/>
      <c r="J183" t="s">
        <v>20</v>
      </c>
      <c r="L183" s="4"/>
      <c r="M183" s="4">
        <f t="shared" si="66"/>
        <v>0</v>
      </c>
      <c r="N183" s="4" t="e">
        <f t="shared" si="67"/>
        <v>#REF!</v>
      </c>
      <c r="O183" t="s">
        <v>20</v>
      </c>
      <c r="P183">
        <f t="array" ref="P183">INDEX(Items!B$2:B$1098,MATCH($O183,Items!$A$2:$A$1098,0))</f>
        <v>0</v>
      </c>
      <c r="Q183">
        <f t="array" ref="Q183">INDEX(Items!C$2:C$1098,MATCH($O183,Items!$A$2:$A$1098,0))</f>
        <v>0</v>
      </c>
      <c r="R183">
        <f t="array" ref="R183">INDEX(Items!D$2:D$1098,MATCH($O183,Items!$A$2:$A$1098,0))</f>
        <v>0</v>
      </c>
    </row>
    <row r="184" spans="1:18" ht="14.4" x14ac:dyDescent="0.3">
      <c r="A184">
        <f t="shared" si="63"/>
        <v>1</v>
      </c>
      <c r="B184" s="10" t="str">
        <f t="shared" si="64"/>
        <v/>
      </c>
      <c r="C184">
        <f t="shared" si="65"/>
        <v>1</v>
      </c>
      <c r="D184" s="3"/>
      <c r="E184" s="2"/>
      <c r="F184" t="e">
        <f t="array" ref="F184">INDEX(Establishment!B$2:B$1047,MATCH($E184,Establishment!$A$2:$A$1047,0))</f>
        <v>#N/A</v>
      </c>
      <c r="G184" t="e">
        <f t="array" ref="G184">INDEX(Establishment!C$2:C$1047,MATCH($E184,Establishment!$A$2:$A$1047,0))</f>
        <v>#N/A</v>
      </c>
      <c r="H184" t="s">
        <v>20</v>
      </c>
      <c r="I184" s="4"/>
      <c r="J184" t="s">
        <v>20</v>
      </c>
      <c r="L184" s="4"/>
      <c r="M184" s="4">
        <f t="shared" si="66"/>
        <v>0</v>
      </c>
      <c r="N184" s="4" t="e">
        <f t="shared" si="67"/>
        <v>#REF!</v>
      </c>
      <c r="O184" t="s">
        <v>20</v>
      </c>
      <c r="P184">
        <f t="array" ref="P184">INDEX(Items!B$2:B$1098,MATCH($O184,Items!$A$2:$A$1098,0))</f>
        <v>0</v>
      </c>
      <c r="Q184">
        <f t="array" ref="Q184">INDEX(Items!C$2:C$1098,MATCH($O184,Items!$A$2:$A$1098,0))</f>
        <v>0</v>
      </c>
      <c r="R184">
        <f t="array" ref="R184">INDEX(Items!D$2:D$1098,MATCH($O184,Items!$A$2:$A$1098,0))</f>
        <v>0</v>
      </c>
    </row>
    <row r="185" spans="1:18" ht="14.4" x14ac:dyDescent="0.3">
      <c r="A185">
        <f t="shared" si="63"/>
        <v>1</v>
      </c>
      <c r="B185" s="10" t="str">
        <f t="shared" si="64"/>
        <v/>
      </c>
      <c r="C185">
        <f t="shared" si="65"/>
        <v>1</v>
      </c>
      <c r="D185" s="3"/>
      <c r="E185" s="2"/>
      <c r="F185" t="e">
        <f t="array" ref="F185">INDEX(Establishment!B$2:B$1047,MATCH($E185,Establishment!$A$2:$A$1047,0))</f>
        <v>#N/A</v>
      </c>
      <c r="G185" t="e">
        <f t="array" ref="G185">INDEX(Establishment!C$2:C$1047,MATCH($E185,Establishment!$A$2:$A$1047,0))</f>
        <v>#N/A</v>
      </c>
      <c r="H185" t="s">
        <v>20</v>
      </c>
      <c r="I185" s="4"/>
      <c r="J185" t="s">
        <v>20</v>
      </c>
      <c r="L185" s="4"/>
      <c r="M185" s="4">
        <f t="shared" si="66"/>
        <v>0</v>
      </c>
      <c r="N185" s="4" t="e">
        <f t="shared" si="67"/>
        <v>#REF!</v>
      </c>
      <c r="O185" t="s">
        <v>20</v>
      </c>
      <c r="P185">
        <f t="array" ref="P185">INDEX(Items!B$2:B$1098,MATCH($O185,Items!$A$2:$A$1098,0))</f>
        <v>0</v>
      </c>
      <c r="Q185">
        <f t="array" ref="Q185">INDEX(Items!C$2:C$1098,MATCH($O185,Items!$A$2:$A$1098,0))</f>
        <v>0</v>
      </c>
      <c r="R185">
        <f t="array" ref="R185">INDEX(Items!D$2:D$1098,MATCH($O185,Items!$A$2:$A$1098,0))</f>
        <v>0</v>
      </c>
    </row>
    <row r="186" spans="1:18" ht="14.4" x14ac:dyDescent="0.3">
      <c r="A186">
        <f t="shared" si="63"/>
        <v>1</v>
      </c>
      <c r="B186" s="10" t="str">
        <f t="shared" si="64"/>
        <v/>
      </c>
      <c r="C186">
        <f t="shared" si="65"/>
        <v>1</v>
      </c>
      <c r="D186" s="3"/>
      <c r="E186" s="2"/>
      <c r="F186" t="e">
        <f t="array" ref="F186">INDEX(Establishment!B$2:B$1047,MATCH($E186,Establishment!$A$2:$A$1047,0))</f>
        <v>#N/A</v>
      </c>
      <c r="G186" t="e">
        <f t="array" ref="G186">INDEX(Establishment!C$2:C$1047,MATCH($E186,Establishment!$A$2:$A$1047,0))</f>
        <v>#N/A</v>
      </c>
      <c r="H186" t="s">
        <v>20</v>
      </c>
      <c r="I186" s="4"/>
      <c r="J186" t="s">
        <v>20</v>
      </c>
      <c r="L186" s="4"/>
      <c r="M186" s="4">
        <f t="shared" si="66"/>
        <v>0</v>
      </c>
      <c r="N186" s="4" t="e">
        <f t="shared" si="67"/>
        <v>#REF!</v>
      </c>
      <c r="O186" t="s">
        <v>20</v>
      </c>
      <c r="P186">
        <f t="array" ref="P186">INDEX(Items!B$2:B$1098,MATCH($O186,Items!$A$2:$A$1098,0))</f>
        <v>0</v>
      </c>
      <c r="Q186">
        <f t="array" ref="Q186">INDEX(Items!C$2:C$1098,MATCH($O186,Items!$A$2:$A$1098,0))</f>
        <v>0</v>
      </c>
      <c r="R186">
        <f t="array" ref="R186">INDEX(Items!D$2:D$1098,MATCH($O186,Items!$A$2:$A$1098,0))</f>
        <v>0</v>
      </c>
    </row>
    <row r="187" spans="1:18" ht="14.4" x14ac:dyDescent="0.3">
      <c r="A187">
        <f t="shared" si="63"/>
        <v>1</v>
      </c>
      <c r="B187" s="10" t="str">
        <f t="shared" si="64"/>
        <v/>
      </c>
      <c r="C187">
        <f t="shared" si="65"/>
        <v>1</v>
      </c>
      <c r="D187" s="3"/>
      <c r="E187" s="2"/>
      <c r="F187" t="e">
        <f t="array" ref="F187">INDEX(Establishment!B$2:B$1047,MATCH($E187,Establishment!$A$2:$A$1047,0))</f>
        <v>#N/A</v>
      </c>
      <c r="G187" t="e">
        <f t="array" ref="G187">INDEX(Establishment!C$2:C$1047,MATCH($E187,Establishment!$A$2:$A$1047,0))</f>
        <v>#N/A</v>
      </c>
      <c r="H187" t="s">
        <v>20</v>
      </c>
      <c r="I187" s="4"/>
      <c r="J187" t="s">
        <v>20</v>
      </c>
      <c r="L187" s="4"/>
      <c r="M187" s="4">
        <f t="shared" si="66"/>
        <v>0</v>
      </c>
      <c r="N187" s="4" t="e">
        <f t="shared" si="67"/>
        <v>#REF!</v>
      </c>
      <c r="O187" t="s">
        <v>20</v>
      </c>
      <c r="P187">
        <f t="array" ref="P187">INDEX(Items!B$2:B$1098,MATCH($O187,Items!$A$2:$A$1098,0))</f>
        <v>0</v>
      </c>
      <c r="Q187">
        <f t="array" ref="Q187">INDEX(Items!C$2:C$1098,MATCH($O187,Items!$A$2:$A$1098,0))</f>
        <v>0</v>
      </c>
      <c r="R187">
        <f t="array" ref="R187">INDEX(Items!D$2:D$1098,MATCH($O187,Items!$A$2:$A$1098,0))</f>
        <v>0</v>
      </c>
    </row>
    <row r="188" spans="1:18" ht="14.4" x14ac:dyDescent="0.3">
      <c r="A188">
        <f t="shared" si="63"/>
        <v>1</v>
      </c>
      <c r="B188" s="10" t="str">
        <f t="shared" si="64"/>
        <v/>
      </c>
      <c r="C188">
        <f t="shared" si="65"/>
        <v>1</v>
      </c>
      <c r="D188" s="3"/>
      <c r="E188" s="2"/>
      <c r="F188" t="e">
        <f t="array" ref="F188">INDEX(Establishment!B$2:B$1047,MATCH($E188,Establishment!$A$2:$A$1047,0))</f>
        <v>#N/A</v>
      </c>
      <c r="G188" t="e">
        <f t="array" ref="G188">INDEX(Establishment!C$2:C$1047,MATCH($E188,Establishment!$A$2:$A$1047,0))</f>
        <v>#N/A</v>
      </c>
      <c r="H188" t="s">
        <v>20</v>
      </c>
      <c r="I188" s="4"/>
      <c r="J188" t="s">
        <v>20</v>
      </c>
      <c r="L188" s="4"/>
      <c r="M188" s="4">
        <f t="shared" si="66"/>
        <v>0</v>
      </c>
      <c r="N188" s="4" t="e">
        <f t="shared" si="67"/>
        <v>#REF!</v>
      </c>
      <c r="O188" t="s">
        <v>20</v>
      </c>
      <c r="P188">
        <f t="array" ref="P188">INDEX(Items!B$2:B$1098,MATCH($O188,Items!$A$2:$A$1098,0))</f>
        <v>0</v>
      </c>
      <c r="Q188">
        <f t="array" ref="Q188">INDEX(Items!C$2:C$1098,MATCH($O188,Items!$A$2:$A$1098,0))</f>
        <v>0</v>
      </c>
      <c r="R188">
        <f t="array" ref="R188">INDEX(Items!D$2:D$1098,MATCH($O188,Items!$A$2:$A$1098,0))</f>
        <v>0</v>
      </c>
    </row>
    <row r="189" spans="1:18" ht="14.4" x14ac:dyDescent="0.3">
      <c r="A189">
        <f t="shared" si="63"/>
        <v>1</v>
      </c>
      <c r="B189" s="10" t="str">
        <f t="shared" si="64"/>
        <v/>
      </c>
      <c r="C189">
        <f t="shared" si="65"/>
        <v>1</v>
      </c>
      <c r="D189" s="3"/>
      <c r="E189" s="2"/>
      <c r="F189" t="e">
        <f t="array" ref="F189">INDEX(Establishment!B$2:B$1047,MATCH($E189,Establishment!$A$2:$A$1047,0))</f>
        <v>#N/A</v>
      </c>
      <c r="G189" t="e">
        <f t="array" ref="G189">INDEX(Establishment!C$2:C$1047,MATCH($E189,Establishment!$A$2:$A$1047,0))</f>
        <v>#N/A</v>
      </c>
      <c r="H189" t="s">
        <v>20</v>
      </c>
      <c r="I189" s="4"/>
      <c r="J189" t="s">
        <v>20</v>
      </c>
      <c r="L189" s="4"/>
      <c r="M189" s="4">
        <f t="shared" si="66"/>
        <v>0</v>
      </c>
      <c r="N189" s="4" t="e">
        <f t="shared" si="67"/>
        <v>#REF!</v>
      </c>
      <c r="O189" t="s">
        <v>20</v>
      </c>
      <c r="P189">
        <f t="array" ref="P189">INDEX(Items!B$2:B$1098,MATCH($O189,Items!$A$2:$A$1098,0))</f>
        <v>0</v>
      </c>
      <c r="Q189">
        <f t="array" ref="Q189">INDEX(Items!C$2:C$1098,MATCH($O189,Items!$A$2:$A$1098,0))</f>
        <v>0</v>
      </c>
      <c r="R189">
        <f t="array" ref="R189">INDEX(Items!D$2:D$1098,MATCH($O189,Items!$A$2:$A$1098,0))</f>
        <v>0</v>
      </c>
    </row>
    <row r="190" spans="1:18" ht="14.4" x14ac:dyDescent="0.3">
      <c r="A190">
        <f t="shared" si="63"/>
        <v>1</v>
      </c>
      <c r="B190" s="10" t="str">
        <f t="shared" si="64"/>
        <v/>
      </c>
      <c r="C190">
        <f t="shared" si="65"/>
        <v>1</v>
      </c>
      <c r="D190" s="3"/>
      <c r="E190" s="2"/>
      <c r="F190" t="e">
        <f t="array" ref="F190">INDEX(Establishment!B$2:B$1047,MATCH($E190,Establishment!$A$2:$A$1047,0))</f>
        <v>#N/A</v>
      </c>
      <c r="G190" t="e">
        <f t="array" ref="G190">INDEX(Establishment!C$2:C$1047,MATCH($E190,Establishment!$A$2:$A$1047,0))</f>
        <v>#N/A</v>
      </c>
      <c r="H190" t="s">
        <v>20</v>
      </c>
      <c r="I190" s="4"/>
      <c r="J190" t="s">
        <v>20</v>
      </c>
      <c r="L190" s="4"/>
      <c r="M190" s="4">
        <f t="shared" si="66"/>
        <v>0</v>
      </c>
      <c r="N190" s="4" t="e">
        <f t="shared" si="67"/>
        <v>#REF!</v>
      </c>
      <c r="O190" t="s">
        <v>20</v>
      </c>
      <c r="P190">
        <f t="array" ref="P190">INDEX(Items!B$2:B$1098,MATCH($O190,Items!$A$2:$A$1098,0))</f>
        <v>0</v>
      </c>
      <c r="Q190">
        <f t="array" ref="Q190">INDEX(Items!C$2:C$1098,MATCH($O190,Items!$A$2:$A$1098,0))</f>
        <v>0</v>
      </c>
      <c r="R190">
        <f t="array" ref="R190">INDEX(Items!D$2:D$1098,MATCH($O190,Items!$A$2:$A$1098,0))</f>
        <v>0</v>
      </c>
    </row>
    <row r="191" spans="1:18" ht="14.4" x14ac:dyDescent="0.3">
      <c r="A191">
        <f t="shared" si="63"/>
        <v>1</v>
      </c>
      <c r="B191" s="10" t="str">
        <f t="shared" si="64"/>
        <v/>
      </c>
      <c r="C191">
        <f t="shared" si="65"/>
        <v>1</v>
      </c>
      <c r="D191" s="3"/>
      <c r="E191" s="2"/>
      <c r="F191" t="e">
        <f t="array" ref="F191">INDEX(Establishment!B$2:B$1047,MATCH($E191,Establishment!$A$2:$A$1047,0))</f>
        <v>#N/A</v>
      </c>
      <c r="G191" t="e">
        <f t="array" ref="G191">INDEX(Establishment!C$2:C$1047,MATCH($E191,Establishment!$A$2:$A$1047,0))</f>
        <v>#N/A</v>
      </c>
      <c r="H191" t="s">
        <v>20</v>
      </c>
      <c r="I191" s="4"/>
      <c r="J191" t="s">
        <v>20</v>
      </c>
      <c r="L191" s="4"/>
      <c r="M191" s="4">
        <f t="shared" si="66"/>
        <v>0</v>
      </c>
      <c r="N191" s="4" t="e">
        <f t="shared" si="67"/>
        <v>#REF!</v>
      </c>
      <c r="O191" t="s">
        <v>20</v>
      </c>
      <c r="P191">
        <f t="array" ref="P191">INDEX(Items!B$2:B$1098,MATCH($O191,Items!$A$2:$A$1098,0))</f>
        <v>0</v>
      </c>
      <c r="Q191">
        <f t="array" ref="Q191">INDEX(Items!C$2:C$1098,MATCH($O191,Items!$A$2:$A$1098,0))</f>
        <v>0</v>
      </c>
      <c r="R191">
        <f t="array" ref="R191">INDEX(Items!D$2:D$1098,MATCH($O191,Items!$A$2:$A$1098,0))</f>
        <v>0</v>
      </c>
    </row>
    <row r="192" spans="1:18" ht="14.4" x14ac:dyDescent="0.3">
      <c r="A192">
        <f t="shared" si="63"/>
        <v>1</v>
      </c>
      <c r="B192" s="10" t="str">
        <f t="shared" si="64"/>
        <v/>
      </c>
      <c r="C192">
        <f t="shared" si="65"/>
        <v>1</v>
      </c>
      <c r="D192" s="3"/>
      <c r="E192" s="2"/>
      <c r="F192" t="e">
        <f t="array" ref="F192">INDEX(Establishment!B$2:B$1047,MATCH($E192,Establishment!$A$2:$A$1047,0))</f>
        <v>#N/A</v>
      </c>
      <c r="G192" t="e">
        <f t="array" ref="G192">INDEX(Establishment!C$2:C$1047,MATCH($E192,Establishment!$A$2:$A$1047,0))</f>
        <v>#N/A</v>
      </c>
      <c r="H192" t="s">
        <v>20</v>
      </c>
      <c r="I192" s="4"/>
      <c r="J192" t="s">
        <v>20</v>
      </c>
      <c r="L192" s="4"/>
      <c r="M192" s="4">
        <f t="shared" si="66"/>
        <v>0</v>
      </c>
      <c r="N192" s="4" t="e">
        <f t="shared" si="67"/>
        <v>#REF!</v>
      </c>
      <c r="O192" t="s">
        <v>20</v>
      </c>
      <c r="P192">
        <f t="array" ref="P192">INDEX(Items!B$2:B$1098,MATCH($O192,Items!$A$2:$A$1098,0))</f>
        <v>0</v>
      </c>
      <c r="Q192">
        <f t="array" ref="Q192">INDEX(Items!C$2:C$1098,MATCH($O192,Items!$A$2:$A$1098,0))</f>
        <v>0</v>
      </c>
      <c r="R192">
        <f t="array" ref="R192">INDEX(Items!D$2:D$1098,MATCH($O192,Items!$A$2:$A$1098,0))</f>
        <v>0</v>
      </c>
    </row>
    <row r="193" spans="1:18" ht="14.4" x14ac:dyDescent="0.3">
      <c r="A193">
        <f t="shared" ref="A193:A256" si="68">IF(OR(D193&lt;&gt;D192,D193=""),1,IF(NOT(AND(E193=E192,F193=F192,G193=G192)),A192+1,IF(OR(H193="",AND(H193&lt;&gt;"",H193&lt;&gt;H192,H192&lt;&gt;"")),A192,A192+1)))</f>
        <v>1</v>
      </c>
      <c r="B193" s="10" t="str">
        <f t="shared" ref="B193:B256" si="69">IF(D193&lt;&gt;"",TEXT(D193,"YYYYMMDD")&amp;CHAR(64+A193),"")</f>
        <v/>
      </c>
      <c r="C193">
        <f t="shared" ref="C193:C256" si="70">IF(OR(B193="",B193&lt;&gt;B239),1,C239+1)</f>
        <v>1</v>
      </c>
      <c r="D193" s="3"/>
      <c r="E193" s="2"/>
      <c r="F193" t="e">
        <f t="array" ref="F193">INDEX(Establishment!B$2:B$1047,MATCH($E193,Establishment!$A$2:$A$1047,0))</f>
        <v>#N/A</v>
      </c>
      <c r="G193" t="e">
        <f t="array" ref="G193">INDEX(Establishment!C$2:C$1047,MATCH($E193,Establishment!$A$2:$A$1047,0))</f>
        <v>#N/A</v>
      </c>
      <c r="H193" t="s">
        <v>20</v>
      </c>
      <c r="I193" s="4"/>
      <c r="J193" t="s">
        <v>20</v>
      </c>
      <c r="L193" s="4"/>
      <c r="M193" s="4">
        <f t="shared" ref="M193:M256" si="71">K193*L193</f>
        <v>0</v>
      </c>
      <c r="N193" s="4" t="e">
        <f t="shared" ref="N193:N256" si="72">IF(B193=B192,N192+M193,M193)</f>
        <v>#REF!</v>
      </c>
      <c r="O193" t="s">
        <v>20</v>
      </c>
      <c r="P193">
        <f t="array" ref="P193">INDEX(Items!B$2:B$1098,MATCH($O193,Items!$A$2:$A$1098,0))</f>
        <v>0</v>
      </c>
      <c r="Q193">
        <f t="array" ref="Q193">INDEX(Items!C$2:C$1098,MATCH($O193,Items!$A$2:$A$1098,0))</f>
        <v>0</v>
      </c>
      <c r="R193">
        <f t="array" ref="R193">INDEX(Items!D$2:D$1098,MATCH($O193,Items!$A$2:$A$1098,0))</f>
        <v>0</v>
      </c>
    </row>
    <row r="194" spans="1:18" ht="14.4" x14ac:dyDescent="0.3">
      <c r="A194">
        <f t="shared" si="68"/>
        <v>1</v>
      </c>
      <c r="B194" s="10" t="str">
        <f t="shared" si="69"/>
        <v/>
      </c>
      <c r="C194">
        <f t="shared" si="70"/>
        <v>1</v>
      </c>
      <c r="D194" s="3"/>
      <c r="E194" s="2"/>
      <c r="F194" t="e">
        <f t="array" ref="F194">INDEX(Establishment!B$2:B$1047,MATCH($E194,Establishment!$A$2:$A$1047,0))</f>
        <v>#N/A</v>
      </c>
      <c r="G194" t="e">
        <f t="array" ref="G194">INDEX(Establishment!C$2:C$1047,MATCH($E194,Establishment!$A$2:$A$1047,0))</f>
        <v>#N/A</v>
      </c>
      <c r="H194" t="s">
        <v>20</v>
      </c>
      <c r="I194" s="4"/>
      <c r="J194" t="s">
        <v>20</v>
      </c>
      <c r="L194" s="4"/>
      <c r="M194" s="4">
        <f t="shared" si="71"/>
        <v>0</v>
      </c>
      <c r="N194" s="4" t="e">
        <f t="shared" si="72"/>
        <v>#REF!</v>
      </c>
      <c r="O194" t="s">
        <v>20</v>
      </c>
      <c r="P194">
        <f t="array" ref="P194">INDEX(Items!B$2:B$1098,MATCH($O194,Items!$A$2:$A$1098,0))</f>
        <v>0</v>
      </c>
      <c r="Q194">
        <f t="array" ref="Q194">INDEX(Items!C$2:C$1098,MATCH($O194,Items!$A$2:$A$1098,0))</f>
        <v>0</v>
      </c>
      <c r="R194">
        <f t="array" ref="R194">INDEX(Items!D$2:D$1098,MATCH($O194,Items!$A$2:$A$1098,0))</f>
        <v>0</v>
      </c>
    </row>
    <row r="195" spans="1:18" ht="14.4" x14ac:dyDescent="0.3">
      <c r="A195">
        <f t="shared" si="68"/>
        <v>1</v>
      </c>
      <c r="B195" s="10" t="str">
        <f t="shared" si="69"/>
        <v/>
      </c>
      <c r="C195">
        <f t="shared" si="70"/>
        <v>1</v>
      </c>
      <c r="D195" s="3"/>
      <c r="E195" s="2"/>
      <c r="F195" t="e">
        <f t="array" ref="F195">INDEX(Establishment!B$2:B$1047,MATCH($E195,Establishment!$A$2:$A$1047,0))</f>
        <v>#N/A</v>
      </c>
      <c r="G195" t="e">
        <f t="array" ref="G195">INDEX(Establishment!C$2:C$1047,MATCH($E195,Establishment!$A$2:$A$1047,0))</f>
        <v>#N/A</v>
      </c>
      <c r="H195" t="s">
        <v>20</v>
      </c>
      <c r="I195" s="4"/>
      <c r="J195" t="s">
        <v>20</v>
      </c>
      <c r="L195" s="4"/>
      <c r="M195" s="4">
        <f t="shared" si="71"/>
        <v>0</v>
      </c>
      <c r="N195" s="4" t="e">
        <f t="shared" si="72"/>
        <v>#REF!</v>
      </c>
      <c r="O195" t="s">
        <v>20</v>
      </c>
      <c r="P195">
        <f t="array" ref="P195">INDEX(Items!B$2:B$1098,MATCH($O195,Items!$A$2:$A$1098,0))</f>
        <v>0</v>
      </c>
      <c r="Q195">
        <f t="array" ref="Q195">INDEX(Items!C$2:C$1098,MATCH($O195,Items!$A$2:$A$1098,0))</f>
        <v>0</v>
      </c>
      <c r="R195">
        <f t="array" ref="R195">INDEX(Items!D$2:D$1098,MATCH($O195,Items!$A$2:$A$1098,0))</f>
        <v>0</v>
      </c>
    </row>
    <row r="196" spans="1:18" ht="14.4" x14ac:dyDescent="0.3">
      <c r="A196">
        <f t="shared" si="68"/>
        <v>1</v>
      </c>
      <c r="B196" s="10" t="str">
        <f t="shared" si="69"/>
        <v/>
      </c>
      <c r="C196">
        <f t="shared" si="70"/>
        <v>1</v>
      </c>
      <c r="D196" s="3"/>
      <c r="E196" s="2"/>
      <c r="F196" t="e">
        <f t="array" ref="F196">INDEX(Establishment!B$2:B$1047,MATCH($E196,Establishment!$A$2:$A$1047,0))</f>
        <v>#N/A</v>
      </c>
      <c r="G196" t="e">
        <f t="array" ref="G196">INDEX(Establishment!C$2:C$1047,MATCH($E196,Establishment!$A$2:$A$1047,0))</f>
        <v>#N/A</v>
      </c>
      <c r="H196" t="s">
        <v>20</v>
      </c>
      <c r="I196" s="4"/>
      <c r="J196" t="s">
        <v>20</v>
      </c>
      <c r="L196" s="4"/>
      <c r="M196" s="4">
        <f t="shared" si="71"/>
        <v>0</v>
      </c>
      <c r="N196" s="4" t="e">
        <f t="shared" si="72"/>
        <v>#REF!</v>
      </c>
      <c r="O196" t="s">
        <v>20</v>
      </c>
      <c r="P196">
        <f t="array" ref="P196">INDEX(Items!B$2:B$1098,MATCH($O196,Items!$A$2:$A$1098,0))</f>
        <v>0</v>
      </c>
      <c r="Q196">
        <f t="array" ref="Q196">INDEX(Items!C$2:C$1098,MATCH($O196,Items!$A$2:$A$1098,0))</f>
        <v>0</v>
      </c>
      <c r="R196">
        <f t="array" ref="R196">INDEX(Items!D$2:D$1098,MATCH($O196,Items!$A$2:$A$1098,0))</f>
        <v>0</v>
      </c>
    </row>
    <row r="197" spans="1:18" ht="14.4" x14ac:dyDescent="0.3">
      <c r="A197">
        <f t="shared" si="68"/>
        <v>1</v>
      </c>
      <c r="B197" s="10" t="str">
        <f t="shared" si="69"/>
        <v/>
      </c>
      <c r="C197">
        <f t="shared" si="70"/>
        <v>1</v>
      </c>
      <c r="D197" s="3"/>
      <c r="E197" s="2"/>
      <c r="F197" t="e">
        <f t="array" ref="F197">INDEX(Establishment!B$2:B$1047,MATCH($E197,Establishment!$A$2:$A$1047,0))</f>
        <v>#N/A</v>
      </c>
      <c r="G197" t="e">
        <f t="array" ref="G197">INDEX(Establishment!C$2:C$1047,MATCH($E197,Establishment!$A$2:$A$1047,0))</f>
        <v>#N/A</v>
      </c>
      <c r="H197" t="s">
        <v>20</v>
      </c>
      <c r="I197" s="4"/>
      <c r="J197" t="s">
        <v>20</v>
      </c>
      <c r="L197" s="4"/>
      <c r="M197" s="4">
        <f t="shared" si="71"/>
        <v>0</v>
      </c>
      <c r="N197" s="4" t="e">
        <f t="shared" si="72"/>
        <v>#REF!</v>
      </c>
      <c r="O197" t="s">
        <v>20</v>
      </c>
      <c r="P197">
        <f t="array" ref="P197">INDEX(Items!B$2:B$1098,MATCH($O197,Items!$A$2:$A$1098,0))</f>
        <v>0</v>
      </c>
      <c r="Q197">
        <f t="array" ref="Q197">INDEX(Items!C$2:C$1098,MATCH($O197,Items!$A$2:$A$1098,0))</f>
        <v>0</v>
      </c>
      <c r="R197">
        <f t="array" ref="R197">INDEX(Items!D$2:D$1098,MATCH($O197,Items!$A$2:$A$1098,0))</f>
        <v>0</v>
      </c>
    </row>
    <row r="198" spans="1:18" ht="14.4" x14ac:dyDescent="0.3">
      <c r="A198">
        <f t="shared" si="68"/>
        <v>1</v>
      </c>
      <c r="B198" s="10" t="str">
        <f t="shared" si="69"/>
        <v/>
      </c>
      <c r="C198">
        <f t="shared" si="70"/>
        <v>1</v>
      </c>
      <c r="D198" s="3"/>
      <c r="E198" s="2"/>
      <c r="F198" t="e">
        <f t="array" ref="F198">INDEX(Establishment!B$2:B$1047,MATCH($E198,Establishment!$A$2:$A$1047,0))</f>
        <v>#N/A</v>
      </c>
      <c r="G198" t="e">
        <f t="array" ref="G198">INDEX(Establishment!C$2:C$1047,MATCH($E198,Establishment!$A$2:$A$1047,0))</f>
        <v>#N/A</v>
      </c>
      <c r="H198" t="s">
        <v>20</v>
      </c>
      <c r="I198" s="4"/>
      <c r="J198" t="s">
        <v>20</v>
      </c>
      <c r="L198" s="4"/>
      <c r="M198" s="4">
        <f t="shared" si="71"/>
        <v>0</v>
      </c>
      <c r="N198" s="4" t="e">
        <f t="shared" si="72"/>
        <v>#REF!</v>
      </c>
      <c r="O198" t="s">
        <v>20</v>
      </c>
      <c r="P198">
        <f t="array" ref="P198">INDEX(Items!B$2:B$1098,MATCH($O198,Items!$A$2:$A$1098,0))</f>
        <v>0</v>
      </c>
      <c r="Q198">
        <f t="array" ref="Q198">INDEX(Items!C$2:C$1098,MATCH($O198,Items!$A$2:$A$1098,0))</f>
        <v>0</v>
      </c>
      <c r="R198">
        <f t="array" ref="R198">INDEX(Items!D$2:D$1098,MATCH($O198,Items!$A$2:$A$1098,0))</f>
        <v>0</v>
      </c>
    </row>
    <row r="199" spans="1:18" ht="14.4" x14ac:dyDescent="0.3">
      <c r="A199">
        <f t="shared" si="68"/>
        <v>1</v>
      </c>
      <c r="B199" s="10" t="str">
        <f t="shared" si="69"/>
        <v/>
      </c>
      <c r="C199">
        <f t="shared" si="70"/>
        <v>1</v>
      </c>
      <c r="D199" s="3"/>
      <c r="E199" s="2"/>
      <c r="F199" t="e">
        <f t="array" ref="F199">INDEX(Establishment!B$2:B$1047,MATCH($E199,Establishment!$A$2:$A$1047,0))</f>
        <v>#N/A</v>
      </c>
      <c r="G199" t="e">
        <f t="array" ref="G199">INDEX(Establishment!C$2:C$1047,MATCH($E199,Establishment!$A$2:$A$1047,0))</f>
        <v>#N/A</v>
      </c>
      <c r="H199" t="s">
        <v>20</v>
      </c>
      <c r="I199" s="4"/>
      <c r="J199" t="s">
        <v>20</v>
      </c>
      <c r="L199" s="4"/>
      <c r="M199" s="4">
        <f t="shared" si="71"/>
        <v>0</v>
      </c>
      <c r="N199" s="4" t="e">
        <f t="shared" si="72"/>
        <v>#REF!</v>
      </c>
      <c r="O199" t="s">
        <v>20</v>
      </c>
      <c r="P199">
        <f t="array" ref="P199">INDEX(Items!B$2:B$1098,MATCH($O199,Items!$A$2:$A$1098,0))</f>
        <v>0</v>
      </c>
      <c r="Q199">
        <f t="array" ref="Q199">INDEX(Items!C$2:C$1098,MATCH($O199,Items!$A$2:$A$1098,0))</f>
        <v>0</v>
      </c>
      <c r="R199">
        <f t="array" ref="R199">INDEX(Items!D$2:D$1098,MATCH($O199,Items!$A$2:$A$1098,0))</f>
        <v>0</v>
      </c>
    </row>
    <row r="200" spans="1:18" ht="14.4" x14ac:dyDescent="0.3">
      <c r="A200">
        <f t="shared" si="68"/>
        <v>1</v>
      </c>
      <c r="B200" s="10" t="str">
        <f t="shared" si="69"/>
        <v/>
      </c>
      <c r="C200">
        <f t="shared" si="70"/>
        <v>1</v>
      </c>
      <c r="D200" s="3"/>
      <c r="E200" s="2"/>
      <c r="F200" t="e">
        <f t="array" ref="F200">INDEX(Establishment!B$2:B$1047,MATCH($E200,Establishment!$A$2:$A$1047,0))</f>
        <v>#N/A</v>
      </c>
      <c r="G200" t="e">
        <f t="array" ref="G200">INDEX(Establishment!C$2:C$1047,MATCH($E200,Establishment!$A$2:$A$1047,0))</f>
        <v>#N/A</v>
      </c>
      <c r="H200" t="s">
        <v>20</v>
      </c>
      <c r="I200" s="4"/>
      <c r="J200" t="s">
        <v>20</v>
      </c>
      <c r="L200" s="4"/>
      <c r="M200" s="4">
        <f t="shared" si="71"/>
        <v>0</v>
      </c>
      <c r="N200" s="4" t="e">
        <f t="shared" si="72"/>
        <v>#REF!</v>
      </c>
      <c r="O200" t="s">
        <v>20</v>
      </c>
      <c r="P200">
        <f t="array" ref="P200">INDEX(Items!B$2:B$1098,MATCH($O200,Items!$A$2:$A$1098,0))</f>
        <v>0</v>
      </c>
      <c r="Q200">
        <f t="array" ref="Q200">INDEX(Items!C$2:C$1098,MATCH($O200,Items!$A$2:$A$1098,0))</f>
        <v>0</v>
      </c>
      <c r="R200">
        <f t="array" ref="R200">INDEX(Items!D$2:D$1098,MATCH($O200,Items!$A$2:$A$1098,0))</f>
        <v>0</v>
      </c>
    </row>
    <row r="201" spans="1:18" ht="14.4" x14ac:dyDescent="0.3">
      <c r="A201">
        <f t="shared" si="68"/>
        <v>1</v>
      </c>
      <c r="B201" s="10" t="str">
        <f t="shared" si="69"/>
        <v/>
      </c>
      <c r="C201">
        <f t="shared" si="70"/>
        <v>1</v>
      </c>
      <c r="D201" s="3"/>
      <c r="E201" s="2"/>
      <c r="F201" t="e">
        <f t="array" ref="F201">INDEX(Establishment!B$2:B$1047,MATCH($E201,Establishment!$A$2:$A$1047,0))</f>
        <v>#N/A</v>
      </c>
      <c r="G201" t="e">
        <f t="array" ref="G201">INDEX(Establishment!C$2:C$1047,MATCH($E201,Establishment!$A$2:$A$1047,0))</f>
        <v>#N/A</v>
      </c>
      <c r="H201" t="s">
        <v>20</v>
      </c>
      <c r="I201" s="4"/>
      <c r="J201" t="s">
        <v>20</v>
      </c>
      <c r="L201" s="4"/>
      <c r="M201" s="4">
        <f t="shared" si="71"/>
        <v>0</v>
      </c>
      <c r="N201" s="4" t="e">
        <f t="shared" si="72"/>
        <v>#REF!</v>
      </c>
      <c r="O201" t="s">
        <v>20</v>
      </c>
      <c r="P201">
        <f t="array" ref="P201">INDEX(Items!B$2:B$1098,MATCH($O201,Items!$A$2:$A$1098,0))</f>
        <v>0</v>
      </c>
      <c r="Q201">
        <f t="array" ref="Q201">INDEX(Items!C$2:C$1098,MATCH($O201,Items!$A$2:$A$1098,0))</f>
        <v>0</v>
      </c>
      <c r="R201">
        <f t="array" ref="R201">INDEX(Items!D$2:D$1098,MATCH($O201,Items!$A$2:$A$1098,0))</f>
        <v>0</v>
      </c>
    </row>
    <row r="202" spans="1:18" ht="14.4" x14ac:dyDescent="0.3">
      <c r="A202">
        <f t="shared" si="68"/>
        <v>1</v>
      </c>
      <c r="B202" s="10" t="str">
        <f t="shared" si="69"/>
        <v/>
      </c>
      <c r="C202">
        <f t="shared" si="70"/>
        <v>1</v>
      </c>
      <c r="D202" s="3"/>
      <c r="E202" s="2"/>
      <c r="F202" t="e">
        <f t="array" ref="F202">INDEX(Establishment!B$2:B$1047,MATCH($E202,Establishment!$A$2:$A$1047,0))</f>
        <v>#N/A</v>
      </c>
      <c r="G202" t="e">
        <f t="array" ref="G202">INDEX(Establishment!C$2:C$1047,MATCH($E202,Establishment!$A$2:$A$1047,0))</f>
        <v>#N/A</v>
      </c>
      <c r="H202" t="s">
        <v>20</v>
      </c>
      <c r="I202" s="4"/>
      <c r="J202" t="s">
        <v>20</v>
      </c>
      <c r="L202" s="4"/>
      <c r="M202" s="4">
        <f t="shared" si="71"/>
        <v>0</v>
      </c>
      <c r="N202" s="4" t="e">
        <f t="shared" si="72"/>
        <v>#REF!</v>
      </c>
      <c r="O202" t="s">
        <v>20</v>
      </c>
      <c r="P202">
        <f t="array" ref="P202">INDEX(Items!B$2:B$1098,MATCH($O202,Items!$A$2:$A$1098,0))</f>
        <v>0</v>
      </c>
      <c r="Q202">
        <f t="array" ref="Q202">INDEX(Items!C$2:C$1098,MATCH($O202,Items!$A$2:$A$1098,0))</f>
        <v>0</v>
      </c>
      <c r="R202">
        <f t="array" ref="R202">INDEX(Items!D$2:D$1098,MATCH($O202,Items!$A$2:$A$1098,0))</f>
        <v>0</v>
      </c>
    </row>
    <row r="203" spans="1:18" ht="14.4" x14ac:dyDescent="0.3">
      <c r="A203">
        <f t="shared" si="68"/>
        <v>1</v>
      </c>
      <c r="B203" s="10" t="str">
        <f t="shared" si="69"/>
        <v/>
      </c>
      <c r="C203">
        <f t="shared" si="70"/>
        <v>1</v>
      </c>
      <c r="D203" s="3"/>
      <c r="E203" s="2"/>
      <c r="F203" t="e">
        <f t="array" ref="F203">INDEX(Establishment!B$2:B$1047,MATCH($E203,Establishment!$A$2:$A$1047,0))</f>
        <v>#N/A</v>
      </c>
      <c r="G203" t="e">
        <f t="array" ref="G203">INDEX(Establishment!C$2:C$1047,MATCH($E203,Establishment!$A$2:$A$1047,0))</f>
        <v>#N/A</v>
      </c>
      <c r="H203" t="s">
        <v>20</v>
      </c>
      <c r="I203" s="4"/>
      <c r="J203" t="s">
        <v>20</v>
      </c>
      <c r="L203" s="4"/>
      <c r="M203" s="4">
        <f t="shared" si="71"/>
        <v>0</v>
      </c>
      <c r="N203" s="4" t="e">
        <f t="shared" si="72"/>
        <v>#REF!</v>
      </c>
      <c r="O203" t="s">
        <v>20</v>
      </c>
      <c r="P203">
        <f t="array" ref="P203">INDEX(Items!B$2:B$1098,MATCH($O203,Items!$A$2:$A$1098,0))</f>
        <v>0</v>
      </c>
      <c r="Q203">
        <f t="array" ref="Q203">INDEX(Items!C$2:C$1098,MATCH($O203,Items!$A$2:$A$1098,0))</f>
        <v>0</v>
      </c>
      <c r="R203">
        <f t="array" ref="R203">INDEX(Items!D$2:D$1098,MATCH($O203,Items!$A$2:$A$1098,0))</f>
        <v>0</v>
      </c>
    </row>
    <row r="204" spans="1:18" ht="14.4" x14ac:dyDescent="0.3">
      <c r="A204">
        <f t="shared" si="68"/>
        <v>1</v>
      </c>
      <c r="B204" s="10" t="str">
        <f t="shared" si="69"/>
        <v/>
      </c>
      <c r="C204">
        <f t="shared" si="70"/>
        <v>1</v>
      </c>
      <c r="D204" s="3"/>
      <c r="E204" s="2"/>
      <c r="F204" t="e">
        <f t="array" ref="F204">INDEX(Establishment!B$2:B$1047,MATCH($E204,Establishment!$A$2:$A$1047,0))</f>
        <v>#N/A</v>
      </c>
      <c r="G204" t="e">
        <f t="array" ref="G204">INDEX(Establishment!C$2:C$1047,MATCH($E204,Establishment!$A$2:$A$1047,0))</f>
        <v>#N/A</v>
      </c>
      <c r="H204" t="s">
        <v>20</v>
      </c>
      <c r="I204" s="4"/>
      <c r="J204" t="s">
        <v>20</v>
      </c>
      <c r="L204" s="4"/>
      <c r="M204" s="4">
        <f t="shared" si="71"/>
        <v>0</v>
      </c>
      <c r="N204" s="4" t="e">
        <f t="shared" si="72"/>
        <v>#REF!</v>
      </c>
      <c r="O204" t="s">
        <v>20</v>
      </c>
      <c r="P204">
        <f t="array" ref="P204">INDEX(Items!B$2:B$1098,MATCH($O204,Items!$A$2:$A$1098,0))</f>
        <v>0</v>
      </c>
      <c r="Q204">
        <f t="array" ref="Q204">INDEX(Items!C$2:C$1098,MATCH($O204,Items!$A$2:$A$1098,0))</f>
        <v>0</v>
      </c>
      <c r="R204">
        <f t="array" ref="R204">INDEX(Items!D$2:D$1098,MATCH($O204,Items!$A$2:$A$1098,0))</f>
        <v>0</v>
      </c>
    </row>
    <row r="205" spans="1:18" ht="14.4" x14ac:dyDescent="0.3">
      <c r="A205">
        <f t="shared" si="68"/>
        <v>1</v>
      </c>
      <c r="B205" s="10" t="str">
        <f t="shared" si="69"/>
        <v/>
      </c>
      <c r="C205">
        <f t="shared" si="70"/>
        <v>1</v>
      </c>
      <c r="D205" s="3"/>
      <c r="E205" s="2"/>
      <c r="F205" t="e">
        <f t="array" ref="F205">INDEX(Establishment!B$2:B$1047,MATCH($E205,Establishment!$A$2:$A$1047,0))</f>
        <v>#N/A</v>
      </c>
      <c r="G205" t="e">
        <f t="array" ref="G205">INDEX(Establishment!C$2:C$1047,MATCH($E205,Establishment!$A$2:$A$1047,0))</f>
        <v>#N/A</v>
      </c>
      <c r="H205" t="s">
        <v>20</v>
      </c>
      <c r="I205" s="4"/>
      <c r="J205" t="s">
        <v>20</v>
      </c>
      <c r="L205" s="4"/>
      <c r="M205" s="4">
        <f t="shared" si="71"/>
        <v>0</v>
      </c>
      <c r="N205" s="4" t="e">
        <f t="shared" si="72"/>
        <v>#REF!</v>
      </c>
      <c r="O205" t="s">
        <v>20</v>
      </c>
      <c r="P205">
        <f t="array" ref="P205">INDEX(Items!B$2:B$1098,MATCH($O205,Items!$A$2:$A$1098,0))</f>
        <v>0</v>
      </c>
      <c r="Q205">
        <f t="array" ref="Q205">INDEX(Items!C$2:C$1098,MATCH($O205,Items!$A$2:$A$1098,0))</f>
        <v>0</v>
      </c>
      <c r="R205">
        <f t="array" ref="R205">INDEX(Items!D$2:D$1098,MATCH($O205,Items!$A$2:$A$1098,0))</f>
        <v>0</v>
      </c>
    </row>
    <row r="206" spans="1:18" ht="14.4" x14ac:dyDescent="0.3">
      <c r="A206">
        <f t="shared" si="68"/>
        <v>1</v>
      </c>
      <c r="B206" s="10" t="str">
        <f t="shared" si="69"/>
        <v/>
      </c>
      <c r="C206">
        <f t="shared" si="70"/>
        <v>1</v>
      </c>
      <c r="D206" s="3"/>
      <c r="E206" s="2"/>
      <c r="F206" t="e">
        <f t="array" ref="F206">INDEX(Establishment!B$2:B$1047,MATCH($E206,Establishment!$A$2:$A$1047,0))</f>
        <v>#N/A</v>
      </c>
      <c r="G206" t="e">
        <f t="array" ref="G206">INDEX(Establishment!C$2:C$1047,MATCH($E206,Establishment!$A$2:$A$1047,0))</f>
        <v>#N/A</v>
      </c>
      <c r="H206" t="s">
        <v>20</v>
      </c>
      <c r="I206" s="4"/>
      <c r="J206" t="s">
        <v>20</v>
      </c>
      <c r="L206" s="4"/>
      <c r="M206" s="4">
        <f t="shared" si="71"/>
        <v>0</v>
      </c>
      <c r="N206" s="4" t="e">
        <f t="shared" si="72"/>
        <v>#REF!</v>
      </c>
      <c r="O206" t="s">
        <v>20</v>
      </c>
      <c r="P206">
        <f t="array" ref="P206">INDEX(Items!B$2:B$1098,MATCH($O206,Items!$A$2:$A$1098,0))</f>
        <v>0</v>
      </c>
      <c r="Q206">
        <f t="array" ref="Q206">INDEX(Items!C$2:C$1098,MATCH($O206,Items!$A$2:$A$1098,0))</f>
        <v>0</v>
      </c>
      <c r="R206">
        <f t="array" ref="R206">INDEX(Items!D$2:D$1098,MATCH($O206,Items!$A$2:$A$1098,0))</f>
        <v>0</v>
      </c>
    </row>
    <row r="207" spans="1:18" ht="14.4" x14ac:dyDescent="0.3">
      <c r="A207">
        <f t="shared" si="68"/>
        <v>1</v>
      </c>
      <c r="B207" s="10" t="str">
        <f t="shared" si="69"/>
        <v/>
      </c>
      <c r="C207">
        <f t="shared" si="70"/>
        <v>1</v>
      </c>
      <c r="D207" s="3"/>
      <c r="E207" s="2"/>
      <c r="F207" t="e">
        <f t="array" ref="F207">INDEX(Establishment!B$2:B$1047,MATCH($E207,Establishment!$A$2:$A$1047,0))</f>
        <v>#N/A</v>
      </c>
      <c r="G207" t="e">
        <f t="array" ref="G207">INDEX(Establishment!C$2:C$1047,MATCH($E207,Establishment!$A$2:$A$1047,0))</f>
        <v>#N/A</v>
      </c>
      <c r="H207" t="s">
        <v>20</v>
      </c>
      <c r="I207" s="4"/>
      <c r="J207" t="s">
        <v>20</v>
      </c>
      <c r="L207" s="4"/>
      <c r="M207" s="4">
        <f t="shared" si="71"/>
        <v>0</v>
      </c>
      <c r="N207" s="4" t="e">
        <f t="shared" si="72"/>
        <v>#REF!</v>
      </c>
      <c r="O207" t="s">
        <v>20</v>
      </c>
      <c r="P207">
        <f t="array" ref="P207">INDEX(Items!B$2:B$1098,MATCH($O207,Items!$A$2:$A$1098,0))</f>
        <v>0</v>
      </c>
      <c r="Q207">
        <f t="array" ref="Q207">INDEX(Items!C$2:C$1098,MATCH($O207,Items!$A$2:$A$1098,0))</f>
        <v>0</v>
      </c>
      <c r="R207">
        <f t="array" ref="R207">INDEX(Items!D$2:D$1098,MATCH($O207,Items!$A$2:$A$1098,0))</f>
        <v>0</v>
      </c>
    </row>
    <row r="208" spans="1:18" ht="14.4" x14ac:dyDescent="0.3">
      <c r="A208">
        <f t="shared" si="68"/>
        <v>1</v>
      </c>
      <c r="B208" s="10" t="str">
        <f t="shared" si="69"/>
        <v/>
      </c>
      <c r="C208">
        <f t="shared" si="70"/>
        <v>1</v>
      </c>
      <c r="D208" s="3"/>
      <c r="E208" s="2"/>
      <c r="F208" t="e">
        <f t="array" ref="F208">INDEX(Establishment!B$2:B$1047,MATCH($E208,Establishment!$A$2:$A$1047,0))</f>
        <v>#N/A</v>
      </c>
      <c r="G208" t="e">
        <f t="array" ref="G208">INDEX(Establishment!C$2:C$1047,MATCH($E208,Establishment!$A$2:$A$1047,0))</f>
        <v>#N/A</v>
      </c>
      <c r="H208" t="s">
        <v>20</v>
      </c>
      <c r="I208" s="4"/>
      <c r="J208" t="s">
        <v>20</v>
      </c>
      <c r="L208" s="4"/>
      <c r="M208" s="4">
        <f t="shared" si="71"/>
        <v>0</v>
      </c>
      <c r="N208" s="4" t="e">
        <f t="shared" si="72"/>
        <v>#REF!</v>
      </c>
      <c r="O208" t="s">
        <v>20</v>
      </c>
      <c r="P208">
        <f t="array" ref="P208">INDEX(Items!B$2:B$1098,MATCH($O208,Items!$A$2:$A$1098,0))</f>
        <v>0</v>
      </c>
      <c r="Q208">
        <f t="array" ref="Q208">INDEX(Items!C$2:C$1098,MATCH($O208,Items!$A$2:$A$1098,0))</f>
        <v>0</v>
      </c>
      <c r="R208">
        <f t="array" ref="R208">INDEX(Items!D$2:D$1098,MATCH($O208,Items!$A$2:$A$1098,0))</f>
        <v>0</v>
      </c>
    </row>
    <row r="209" spans="1:18" ht="14.4" x14ac:dyDescent="0.3">
      <c r="A209">
        <f t="shared" si="68"/>
        <v>1</v>
      </c>
      <c r="B209" s="10" t="str">
        <f t="shared" si="69"/>
        <v/>
      </c>
      <c r="C209">
        <f t="shared" si="70"/>
        <v>1</v>
      </c>
      <c r="D209" s="3"/>
      <c r="E209" s="2"/>
      <c r="F209" t="e">
        <f t="array" ref="F209">INDEX(Establishment!B$2:B$1047,MATCH($E209,Establishment!$A$2:$A$1047,0))</f>
        <v>#N/A</v>
      </c>
      <c r="G209" t="e">
        <f t="array" ref="G209">INDEX(Establishment!C$2:C$1047,MATCH($E209,Establishment!$A$2:$A$1047,0))</f>
        <v>#N/A</v>
      </c>
      <c r="H209" t="s">
        <v>20</v>
      </c>
      <c r="I209" s="4"/>
      <c r="J209" t="s">
        <v>20</v>
      </c>
      <c r="L209" s="4"/>
      <c r="M209" s="4">
        <f t="shared" si="71"/>
        <v>0</v>
      </c>
      <c r="N209" s="4" t="e">
        <f t="shared" si="72"/>
        <v>#REF!</v>
      </c>
      <c r="O209" t="s">
        <v>20</v>
      </c>
      <c r="P209">
        <f t="array" ref="P209">INDEX(Items!B$2:B$1098,MATCH($O209,Items!$A$2:$A$1098,0))</f>
        <v>0</v>
      </c>
      <c r="Q209">
        <f t="array" ref="Q209">INDEX(Items!C$2:C$1098,MATCH($O209,Items!$A$2:$A$1098,0))</f>
        <v>0</v>
      </c>
      <c r="R209">
        <f t="array" ref="R209">INDEX(Items!D$2:D$1098,MATCH($O209,Items!$A$2:$A$1098,0))</f>
        <v>0</v>
      </c>
    </row>
    <row r="210" spans="1:18" ht="14.4" x14ac:dyDescent="0.3">
      <c r="A210">
        <f t="shared" si="68"/>
        <v>1</v>
      </c>
      <c r="B210" s="10" t="str">
        <f t="shared" si="69"/>
        <v/>
      </c>
      <c r="C210">
        <f t="shared" si="70"/>
        <v>1</v>
      </c>
      <c r="D210" s="3"/>
      <c r="E210" s="2"/>
      <c r="F210" t="e">
        <f t="array" ref="F210">INDEX(Establishment!B$2:B$1047,MATCH($E210,Establishment!$A$2:$A$1047,0))</f>
        <v>#N/A</v>
      </c>
      <c r="G210" t="e">
        <f t="array" ref="G210">INDEX(Establishment!C$2:C$1047,MATCH($E210,Establishment!$A$2:$A$1047,0))</f>
        <v>#N/A</v>
      </c>
      <c r="H210" t="s">
        <v>20</v>
      </c>
      <c r="I210" s="4"/>
      <c r="J210" t="s">
        <v>20</v>
      </c>
      <c r="L210" s="4"/>
      <c r="M210" s="4">
        <f t="shared" si="71"/>
        <v>0</v>
      </c>
      <c r="N210" s="4" t="e">
        <f t="shared" si="72"/>
        <v>#REF!</v>
      </c>
      <c r="O210" t="s">
        <v>20</v>
      </c>
      <c r="P210">
        <f t="array" ref="P210">INDEX(Items!B$2:B$1098,MATCH($O210,Items!$A$2:$A$1098,0))</f>
        <v>0</v>
      </c>
      <c r="Q210">
        <f t="array" ref="Q210">INDEX(Items!C$2:C$1098,MATCH($O210,Items!$A$2:$A$1098,0))</f>
        <v>0</v>
      </c>
      <c r="R210">
        <f t="array" ref="R210">INDEX(Items!D$2:D$1098,MATCH($O210,Items!$A$2:$A$1098,0))</f>
        <v>0</v>
      </c>
    </row>
    <row r="211" spans="1:18" ht="14.4" x14ac:dyDescent="0.3">
      <c r="A211">
        <f t="shared" si="68"/>
        <v>1</v>
      </c>
      <c r="B211" s="10" t="str">
        <f t="shared" si="69"/>
        <v/>
      </c>
      <c r="C211">
        <f t="shared" si="70"/>
        <v>1</v>
      </c>
      <c r="D211" s="3"/>
      <c r="E211" s="2"/>
      <c r="F211" t="e">
        <f t="array" ref="F211">INDEX(Establishment!B$2:B$1047,MATCH($E211,Establishment!$A$2:$A$1047,0))</f>
        <v>#N/A</v>
      </c>
      <c r="G211" t="e">
        <f t="array" ref="G211">INDEX(Establishment!C$2:C$1047,MATCH($E211,Establishment!$A$2:$A$1047,0))</f>
        <v>#N/A</v>
      </c>
      <c r="H211" t="s">
        <v>20</v>
      </c>
      <c r="I211" s="4"/>
      <c r="J211" t="s">
        <v>20</v>
      </c>
      <c r="L211" s="4"/>
      <c r="M211" s="4">
        <f t="shared" si="71"/>
        <v>0</v>
      </c>
      <c r="N211" s="4" t="e">
        <f t="shared" si="72"/>
        <v>#REF!</v>
      </c>
      <c r="O211" t="s">
        <v>20</v>
      </c>
      <c r="P211">
        <f t="array" ref="P211">INDEX(Items!B$2:B$1098,MATCH($O211,Items!$A$2:$A$1098,0))</f>
        <v>0</v>
      </c>
      <c r="Q211">
        <f t="array" ref="Q211">INDEX(Items!C$2:C$1098,MATCH($O211,Items!$A$2:$A$1098,0))</f>
        <v>0</v>
      </c>
      <c r="R211">
        <f t="array" ref="R211">INDEX(Items!D$2:D$1098,MATCH($O211,Items!$A$2:$A$1098,0))</f>
        <v>0</v>
      </c>
    </row>
    <row r="212" spans="1:18" ht="14.4" x14ac:dyDescent="0.3">
      <c r="A212">
        <f t="shared" si="68"/>
        <v>1</v>
      </c>
      <c r="B212" s="10" t="str">
        <f t="shared" si="69"/>
        <v/>
      </c>
      <c r="C212">
        <f t="shared" si="70"/>
        <v>1</v>
      </c>
      <c r="D212" s="3"/>
      <c r="E212" s="2"/>
      <c r="F212" t="e">
        <f t="array" ref="F212">INDEX(Establishment!B$2:B$1047,MATCH($E212,Establishment!$A$2:$A$1047,0))</f>
        <v>#N/A</v>
      </c>
      <c r="G212" t="e">
        <f t="array" ref="G212">INDEX(Establishment!C$2:C$1047,MATCH($E212,Establishment!$A$2:$A$1047,0))</f>
        <v>#N/A</v>
      </c>
      <c r="H212" t="s">
        <v>20</v>
      </c>
      <c r="I212" s="4"/>
      <c r="J212" t="s">
        <v>20</v>
      </c>
      <c r="L212" s="4"/>
      <c r="M212" s="4">
        <f t="shared" si="71"/>
        <v>0</v>
      </c>
      <c r="N212" s="4" t="e">
        <f t="shared" si="72"/>
        <v>#REF!</v>
      </c>
      <c r="O212" t="s">
        <v>20</v>
      </c>
      <c r="P212">
        <f t="array" ref="P212">INDEX(Items!B$2:B$1098,MATCH($O212,Items!$A$2:$A$1098,0))</f>
        <v>0</v>
      </c>
      <c r="Q212">
        <f t="array" ref="Q212">INDEX(Items!C$2:C$1098,MATCH($O212,Items!$A$2:$A$1098,0))</f>
        <v>0</v>
      </c>
      <c r="R212">
        <f t="array" ref="R212">INDEX(Items!D$2:D$1098,MATCH($O212,Items!$A$2:$A$1098,0))</f>
        <v>0</v>
      </c>
    </row>
    <row r="213" spans="1:18" ht="14.4" x14ac:dyDescent="0.3">
      <c r="A213">
        <f t="shared" si="68"/>
        <v>1</v>
      </c>
      <c r="B213" s="10" t="str">
        <f t="shared" si="69"/>
        <v/>
      </c>
      <c r="C213">
        <f t="shared" si="70"/>
        <v>1</v>
      </c>
      <c r="D213" s="3"/>
      <c r="E213" s="2"/>
      <c r="F213" t="e">
        <f t="array" ref="F213">INDEX(Establishment!B$2:B$1047,MATCH($E213,Establishment!$A$2:$A$1047,0))</f>
        <v>#N/A</v>
      </c>
      <c r="G213" t="e">
        <f t="array" ref="G213">INDEX(Establishment!C$2:C$1047,MATCH($E213,Establishment!$A$2:$A$1047,0))</f>
        <v>#N/A</v>
      </c>
      <c r="H213" t="s">
        <v>20</v>
      </c>
      <c r="I213" s="4"/>
      <c r="J213" t="s">
        <v>20</v>
      </c>
      <c r="L213" s="4"/>
      <c r="M213" s="4">
        <f t="shared" si="71"/>
        <v>0</v>
      </c>
      <c r="N213" s="4" t="e">
        <f t="shared" si="72"/>
        <v>#REF!</v>
      </c>
      <c r="O213" t="s">
        <v>20</v>
      </c>
      <c r="P213">
        <f t="array" ref="P213">INDEX(Items!B$2:B$1098,MATCH($O213,Items!$A$2:$A$1098,0))</f>
        <v>0</v>
      </c>
      <c r="Q213">
        <f t="array" ref="Q213">INDEX(Items!C$2:C$1098,MATCH($O213,Items!$A$2:$A$1098,0))</f>
        <v>0</v>
      </c>
      <c r="R213">
        <f t="array" ref="R213">INDEX(Items!D$2:D$1098,MATCH($O213,Items!$A$2:$A$1098,0))</f>
        <v>0</v>
      </c>
    </row>
    <row r="214" spans="1:18" ht="14.4" x14ac:dyDescent="0.3">
      <c r="A214">
        <f t="shared" si="68"/>
        <v>1</v>
      </c>
      <c r="B214" s="10" t="str">
        <f t="shared" si="69"/>
        <v/>
      </c>
      <c r="C214">
        <f t="shared" si="70"/>
        <v>1</v>
      </c>
      <c r="D214" s="3"/>
      <c r="E214" s="2"/>
      <c r="F214" t="e">
        <f t="array" ref="F214">INDEX(Establishment!B$2:B$1047,MATCH($E214,Establishment!$A$2:$A$1047,0))</f>
        <v>#N/A</v>
      </c>
      <c r="G214" t="e">
        <f t="array" ref="G214">INDEX(Establishment!C$2:C$1047,MATCH($E214,Establishment!$A$2:$A$1047,0))</f>
        <v>#N/A</v>
      </c>
      <c r="H214" t="s">
        <v>20</v>
      </c>
      <c r="I214" s="4"/>
      <c r="J214" t="s">
        <v>20</v>
      </c>
      <c r="L214" s="4"/>
      <c r="M214" s="4">
        <f t="shared" si="71"/>
        <v>0</v>
      </c>
      <c r="N214" s="4" t="e">
        <f t="shared" si="72"/>
        <v>#REF!</v>
      </c>
      <c r="O214" t="s">
        <v>20</v>
      </c>
      <c r="P214">
        <f t="array" ref="P214">INDEX(Items!B$2:B$1098,MATCH($O214,Items!$A$2:$A$1098,0))</f>
        <v>0</v>
      </c>
      <c r="Q214">
        <f t="array" ref="Q214">INDEX(Items!C$2:C$1098,MATCH($O214,Items!$A$2:$A$1098,0))</f>
        <v>0</v>
      </c>
      <c r="R214">
        <f t="array" ref="R214">INDEX(Items!D$2:D$1098,MATCH($O214,Items!$A$2:$A$1098,0))</f>
        <v>0</v>
      </c>
    </row>
    <row r="215" spans="1:18" ht="14.4" x14ac:dyDescent="0.3">
      <c r="A215">
        <f t="shared" si="68"/>
        <v>1</v>
      </c>
      <c r="B215" s="10" t="str">
        <f t="shared" si="69"/>
        <v/>
      </c>
      <c r="C215">
        <f t="shared" si="70"/>
        <v>1</v>
      </c>
      <c r="D215" s="3"/>
      <c r="E215" s="2"/>
      <c r="F215" t="e">
        <f t="array" ref="F215">INDEX(Establishment!B$2:B$1047,MATCH($E215,Establishment!$A$2:$A$1047,0))</f>
        <v>#N/A</v>
      </c>
      <c r="G215" t="e">
        <f t="array" ref="G215">INDEX(Establishment!C$2:C$1047,MATCH($E215,Establishment!$A$2:$A$1047,0))</f>
        <v>#N/A</v>
      </c>
      <c r="H215" t="s">
        <v>20</v>
      </c>
      <c r="I215" s="4"/>
      <c r="J215" t="s">
        <v>20</v>
      </c>
      <c r="L215" s="4"/>
      <c r="M215" s="4">
        <f t="shared" si="71"/>
        <v>0</v>
      </c>
      <c r="N215" s="4" t="e">
        <f t="shared" si="72"/>
        <v>#REF!</v>
      </c>
      <c r="O215" t="s">
        <v>20</v>
      </c>
      <c r="P215">
        <f t="array" ref="P215">INDEX(Items!B$2:B$1098,MATCH($O215,Items!$A$2:$A$1098,0))</f>
        <v>0</v>
      </c>
      <c r="Q215">
        <f t="array" ref="Q215">INDEX(Items!C$2:C$1098,MATCH($O215,Items!$A$2:$A$1098,0))</f>
        <v>0</v>
      </c>
      <c r="R215">
        <f t="array" ref="R215">INDEX(Items!D$2:D$1098,MATCH($O215,Items!$A$2:$A$1098,0))</f>
        <v>0</v>
      </c>
    </row>
    <row r="216" spans="1:18" ht="14.4" x14ac:dyDescent="0.3">
      <c r="A216">
        <f t="shared" si="68"/>
        <v>1</v>
      </c>
      <c r="B216" s="10" t="str">
        <f t="shared" si="69"/>
        <v/>
      </c>
      <c r="C216">
        <f t="shared" si="70"/>
        <v>1</v>
      </c>
      <c r="D216" s="3"/>
      <c r="E216" s="2"/>
      <c r="F216" t="e">
        <f t="array" ref="F216">INDEX(Establishment!B$2:B$1047,MATCH($E216,Establishment!$A$2:$A$1047,0))</f>
        <v>#N/A</v>
      </c>
      <c r="G216" t="e">
        <f t="array" ref="G216">INDEX(Establishment!C$2:C$1047,MATCH($E216,Establishment!$A$2:$A$1047,0))</f>
        <v>#N/A</v>
      </c>
      <c r="H216" t="s">
        <v>20</v>
      </c>
      <c r="I216" s="4"/>
      <c r="J216" t="s">
        <v>20</v>
      </c>
      <c r="L216" s="4"/>
      <c r="M216" s="4">
        <f t="shared" si="71"/>
        <v>0</v>
      </c>
      <c r="N216" s="4" t="e">
        <f t="shared" si="72"/>
        <v>#REF!</v>
      </c>
      <c r="O216" t="s">
        <v>20</v>
      </c>
      <c r="P216">
        <f t="array" ref="P216">INDEX(Items!B$2:B$1098,MATCH($O216,Items!$A$2:$A$1098,0))</f>
        <v>0</v>
      </c>
      <c r="Q216">
        <f t="array" ref="Q216">INDEX(Items!C$2:C$1098,MATCH($O216,Items!$A$2:$A$1098,0))</f>
        <v>0</v>
      </c>
      <c r="R216">
        <f t="array" ref="R216">INDEX(Items!D$2:D$1098,MATCH($O216,Items!$A$2:$A$1098,0))</f>
        <v>0</v>
      </c>
    </row>
    <row r="217" spans="1:18" ht="14.4" x14ac:dyDescent="0.3">
      <c r="A217">
        <f t="shared" si="68"/>
        <v>1</v>
      </c>
      <c r="B217" s="10" t="str">
        <f t="shared" si="69"/>
        <v/>
      </c>
      <c r="C217">
        <f t="shared" si="70"/>
        <v>1</v>
      </c>
      <c r="D217" s="3"/>
      <c r="E217" s="2"/>
      <c r="F217" t="e">
        <f t="array" ref="F217">INDEX(Establishment!B$2:B$1047,MATCH($E217,Establishment!$A$2:$A$1047,0))</f>
        <v>#N/A</v>
      </c>
      <c r="G217" t="e">
        <f t="array" ref="G217">INDEX(Establishment!C$2:C$1047,MATCH($E217,Establishment!$A$2:$A$1047,0))</f>
        <v>#N/A</v>
      </c>
      <c r="H217" t="s">
        <v>20</v>
      </c>
      <c r="I217" s="4"/>
      <c r="J217" t="s">
        <v>20</v>
      </c>
      <c r="L217" s="4"/>
      <c r="M217" s="4">
        <f t="shared" si="71"/>
        <v>0</v>
      </c>
      <c r="N217" s="4" t="e">
        <f t="shared" si="72"/>
        <v>#REF!</v>
      </c>
      <c r="O217" t="s">
        <v>20</v>
      </c>
      <c r="P217">
        <f t="array" ref="P217">INDEX(Items!B$2:B$1098,MATCH($O217,Items!$A$2:$A$1098,0))</f>
        <v>0</v>
      </c>
      <c r="Q217">
        <f t="array" ref="Q217">INDEX(Items!C$2:C$1098,MATCH($O217,Items!$A$2:$A$1098,0))</f>
        <v>0</v>
      </c>
      <c r="R217">
        <f t="array" ref="R217">INDEX(Items!D$2:D$1098,MATCH($O217,Items!$A$2:$A$1098,0))</f>
        <v>0</v>
      </c>
    </row>
    <row r="218" spans="1:18" ht="14.4" x14ac:dyDescent="0.3">
      <c r="A218">
        <f t="shared" si="68"/>
        <v>1</v>
      </c>
      <c r="B218" s="10" t="str">
        <f t="shared" si="69"/>
        <v/>
      </c>
      <c r="C218">
        <f t="shared" si="70"/>
        <v>1</v>
      </c>
      <c r="D218" s="3"/>
      <c r="E218" s="2"/>
      <c r="F218" t="e">
        <f t="array" ref="F218">INDEX(Establishment!B$2:B$1047,MATCH($E218,Establishment!$A$2:$A$1047,0))</f>
        <v>#N/A</v>
      </c>
      <c r="G218" t="e">
        <f t="array" ref="G218">INDEX(Establishment!C$2:C$1047,MATCH($E218,Establishment!$A$2:$A$1047,0))</f>
        <v>#N/A</v>
      </c>
      <c r="H218" t="s">
        <v>20</v>
      </c>
      <c r="I218" s="4"/>
      <c r="J218" t="s">
        <v>20</v>
      </c>
      <c r="L218" s="4"/>
      <c r="M218" s="4">
        <f t="shared" si="71"/>
        <v>0</v>
      </c>
      <c r="N218" s="4" t="e">
        <f t="shared" si="72"/>
        <v>#REF!</v>
      </c>
      <c r="O218" t="s">
        <v>20</v>
      </c>
      <c r="P218">
        <f t="array" ref="P218">INDEX(Items!B$2:B$1098,MATCH($O218,Items!$A$2:$A$1098,0))</f>
        <v>0</v>
      </c>
      <c r="Q218">
        <f t="array" ref="Q218">INDEX(Items!C$2:C$1098,MATCH($O218,Items!$A$2:$A$1098,0))</f>
        <v>0</v>
      </c>
      <c r="R218">
        <f t="array" ref="R218">INDEX(Items!D$2:D$1098,MATCH($O218,Items!$A$2:$A$1098,0))</f>
        <v>0</v>
      </c>
    </row>
    <row r="219" spans="1:18" ht="14.4" x14ac:dyDescent="0.3">
      <c r="A219">
        <f t="shared" si="68"/>
        <v>1</v>
      </c>
      <c r="B219" s="10" t="str">
        <f t="shared" si="69"/>
        <v/>
      </c>
      <c r="C219">
        <f t="shared" si="70"/>
        <v>1</v>
      </c>
      <c r="D219" s="3"/>
      <c r="E219" s="2"/>
      <c r="F219" t="e">
        <f t="array" ref="F219">INDEX(Establishment!B$2:B$1047,MATCH($E219,Establishment!$A$2:$A$1047,0))</f>
        <v>#N/A</v>
      </c>
      <c r="G219" t="e">
        <f t="array" ref="G219">INDEX(Establishment!C$2:C$1047,MATCH($E219,Establishment!$A$2:$A$1047,0))</f>
        <v>#N/A</v>
      </c>
      <c r="H219" t="s">
        <v>20</v>
      </c>
      <c r="I219" s="4"/>
      <c r="J219" t="s">
        <v>20</v>
      </c>
      <c r="L219" s="4"/>
      <c r="M219" s="4">
        <f t="shared" si="71"/>
        <v>0</v>
      </c>
      <c r="N219" s="4" t="e">
        <f t="shared" si="72"/>
        <v>#REF!</v>
      </c>
      <c r="O219" t="s">
        <v>20</v>
      </c>
      <c r="P219">
        <f t="array" ref="P219">INDEX(Items!B$2:B$1098,MATCH($O219,Items!$A$2:$A$1098,0))</f>
        <v>0</v>
      </c>
      <c r="Q219">
        <f t="array" ref="Q219">INDEX(Items!C$2:C$1098,MATCH($O219,Items!$A$2:$A$1098,0))</f>
        <v>0</v>
      </c>
      <c r="R219">
        <f t="array" ref="R219">INDEX(Items!D$2:D$1098,MATCH($O219,Items!$A$2:$A$1098,0))</f>
        <v>0</v>
      </c>
    </row>
    <row r="220" spans="1:18" ht="14.4" x14ac:dyDescent="0.3">
      <c r="A220">
        <f t="shared" si="68"/>
        <v>1</v>
      </c>
      <c r="B220" s="10" t="str">
        <f t="shared" si="69"/>
        <v/>
      </c>
      <c r="C220">
        <f t="shared" si="70"/>
        <v>1</v>
      </c>
      <c r="D220" s="3"/>
      <c r="E220" s="2"/>
      <c r="F220" t="e">
        <f t="array" ref="F220">INDEX(Establishment!B$2:B$1047,MATCH($E220,Establishment!$A$2:$A$1047,0))</f>
        <v>#N/A</v>
      </c>
      <c r="G220" t="e">
        <f t="array" ref="G220">INDEX(Establishment!C$2:C$1047,MATCH($E220,Establishment!$A$2:$A$1047,0))</f>
        <v>#N/A</v>
      </c>
      <c r="H220" t="s">
        <v>20</v>
      </c>
      <c r="I220" s="4"/>
      <c r="J220" t="s">
        <v>20</v>
      </c>
      <c r="L220" s="4"/>
      <c r="M220" s="4">
        <f t="shared" si="71"/>
        <v>0</v>
      </c>
      <c r="N220" s="4" t="e">
        <f t="shared" si="72"/>
        <v>#REF!</v>
      </c>
      <c r="O220" t="s">
        <v>20</v>
      </c>
      <c r="P220">
        <f t="array" ref="P220">INDEX(Items!B$2:B$1098,MATCH($O220,Items!$A$2:$A$1098,0))</f>
        <v>0</v>
      </c>
      <c r="Q220">
        <f t="array" ref="Q220">INDEX(Items!C$2:C$1098,MATCH($O220,Items!$A$2:$A$1098,0))</f>
        <v>0</v>
      </c>
      <c r="R220">
        <f t="array" ref="R220">INDEX(Items!D$2:D$1098,MATCH($O220,Items!$A$2:$A$1098,0))</f>
        <v>0</v>
      </c>
    </row>
    <row r="221" spans="1:18" ht="14.4" x14ac:dyDescent="0.3">
      <c r="A221">
        <f t="shared" si="68"/>
        <v>1</v>
      </c>
      <c r="B221" s="10" t="str">
        <f t="shared" si="69"/>
        <v/>
      </c>
      <c r="C221">
        <f t="shared" si="70"/>
        <v>1</v>
      </c>
      <c r="D221" s="3"/>
      <c r="E221" s="2"/>
      <c r="F221" t="e">
        <f t="array" ref="F221">INDEX(Establishment!B$2:B$1047,MATCH($E221,Establishment!$A$2:$A$1047,0))</f>
        <v>#N/A</v>
      </c>
      <c r="G221" t="e">
        <f t="array" ref="G221">INDEX(Establishment!C$2:C$1047,MATCH($E221,Establishment!$A$2:$A$1047,0))</f>
        <v>#N/A</v>
      </c>
      <c r="H221" t="s">
        <v>20</v>
      </c>
      <c r="I221" s="4"/>
      <c r="J221" t="s">
        <v>20</v>
      </c>
      <c r="L221" s="4"/>
      <c r="M221" s="4">
        <f t="shared" si="71"/>
        <v>0</v>
      </c>
      <c r="N221" s="4" t="e">
        <f t="shared" si="72"/>
        <v>#REF!</v>
      </c>
      <c r="O221" t="s">
        <v>20</v>
      </c>
      <c r="P221">
        <f t="array" ref="P221">INDEX(Items!B$2:B$1098,MATCH($O221,Items!$A$2:$A$1098,0))</f>
        <v>0</v>
      </c>
      <c r="Q221">
        <f t="array" ref="Q221">INDEX(Items!C$2:C$1098,MATCH($O221,Items!$A$2:$A$1098,0))</f>
        <v>0</v>
      </c>
      <c r="R221">
        <f t="array" ref="R221">INDEX(Items!D$2:D$1098,MATCH($O221,Items!$A$2:$A$1098,0))</f>
        <v>0</v>
      </c>
    </row>
    <row r="222" spans="1:18" ht="14.4" x14ac:dyDescent="0.3">
      <c r="A222">
        <f t="shared" si="68"/>
        <v>1</v>
      </c>
      <c r="B222" s="10" t="str">
        <f t="shared" si="69"/>
        <v/>
      </c>
      <c r="C222">
        <f t="shared" si="70"/>
        <v>1</v>
      </c>
      <c r="D222" s="3"/>
      <c r="E222" s="2"/>
      <c r="F222" t="e">
        <f t="array" ref="F222">INDEX(Establishment!B$2:B$1047,MATCH($E222,Establishment!$A$2:$A$1047,0))</f>
        <v>#N/A</v>
      </c>
      <c r="G222" t="e">
        <f t="array" ref="G222">INDEX(Establishment!C$2:C$1047,MATCH($E222,Establishment!$A$2:$A$1047,0))</f>
        <v>#N/A</v>
      </c>
      <c r="H222" t="s">
        <v>20</v>
      </c>
      <c r="I222" s="4"/>
      <c r="J222" t="s">
        <v>20</v>
      </c>
      <c r="L222" s="4"/>
      <c r="M222" s="4">
        <f t="shared" si="71"/>
        <v>0</v>
      </c>
      <c r="N222" s="4" t="e">
        <f t="shared" si="72"/>
        <v>#REF!</v>
      </c>
      <c r="O222" t="s">
        <v>20</v>
      </c>
      <c r="P222">
        <f t="array" ref="P222">INDEX(Items!B$2:B$1098,MATCH($O222,Items!$A$2:$A$1098,0))</f>
        <v>0</v>
      </c>
      <c r="Q222">
        <f t="array" ref="Q222">INDEX(Items!C$2:C$1098,MATCH($O222,Items!$A$2:$A$1098,0))</f>
        <v>0</v>
      </c>
      <c r="R222">
        <f t="array" ref="R222">INDEX(Items!D$2:D$1098,MATCH($O222,Items!$A$2:$A$1098,0))</f>
        <v>0</v>
      </c>
    </row>
    <row r="223" spans="1:18" ht="14.4" x14ac:dyDescent="0.3">
      <c r="A223">
        <f t="shared" si="68"/>
        <v>1</v>
      </c>
      <c r="B223" s="10" t="str">
        <f t="shared" si="69"/>
        <v/>
      </c>
      <c r="C223">
        <f t="shared" si="70"/>
        <v>1</v>
      </c>
      <c r="D223" s="3"/>
      <c r="E223" s="2"/>
      <c r="F223" t="e">
        <f t="array" ref="F223">INDEX(Establishment!B$2:B$1047,MATCH($E223,Establishment!$A$2:$A$1047,0))</f>
        <v>#N/A</v>
      </c>
      <c r="G223" t="e">
        <f t="array" ref="G223">INDEX(Establishment!C$2:C$1047,MATCH($E223,Establishment!$A$2:$A$1047,0))</f>
        <v>#N/A</v>
      </c>
      <c r="H223" t="s">
        <v>20</v>
      </c>
      <c r="I223" s="4"/>
      <c r="J223" t="s">
        <v>20</v>
      </c>
      <c r="L223" s="4"/>
      <c r="M223" s="4">
        <f t="shared" si="71"/>
        <v>0</v>
      </c>
      <c r="N223" s="4" t="e">
        <f t="shared" si="72"/>
        <v>#REF!</v>
      </c>
      <c r="O223" t="s">
        <v>20</v>
      </c>
      <c r="P223">
        <f t="array" ref="P223">INDEX(Items!B$2:B$1098,MATCH($O223,Items!$A$2:$A$1098,0))</f>
        <v>0</v>
      </c>
      <c r="Q223">
        <f t="array" ref="Q223">INDEX(Items!C$2:C$1098,MATCH($O223,Items!$A$2:$A$1098,0))</f>
        <v>0</v>
      </c>
      <c r="R223">
        <f t="array" ref="R223">INDEX(Items!D$2:D$1098,MATCH($O223,Items!$A$2:$A$1098,0))</f>
        <v>0</v>
      </c>
    </row>
    <row r="224" spans="1:18" ht="14.4" x14ac:dyDescent="0.3">
      <c r="A224">
        <f t="shared" si="68"/>
        <v>1</v>
      </c>
      <c r="B224" s="10" t="str">
        <f t="shared" si="69"/>
        <v/>
      </c>
      <c r="C224">
        <f t="shared" si="70"/>
        <v>1</v>
      </c>
      <c r="D224" s="3"/>
      <c r="E224" s="2"/>
      <c r="F224" t="e">
        <f t="array" ref="F224">INDEX(Establishment!B$2:B$1047,MATCH($E224,Establishment!$A$2:$A$1047,0))</f>
        <v>#N/A</v>
      </c>
      <c r="G224" t="e">
        <f t="array" ref="G224">INDEX(Establishment!C$2:C$1047,MATCH($E224,Establishment!$A$2:$A$1047,0))</f>
        <v>#N/A</v>
      </c>
      <c r="H224" t="s">
        <v>20</v>
      </c>
      <c r="I224" s="4"/>
      <c r="J224" t="s">
        <v>20</v>
      </c>
      <c r="L224" s="4"/>
      <c r="M224" s="4">
        <f t="shared" si="71"/>
        <v>0</v>
      </c>
      <c r="N224" s="4" t="e">
        <f t="shared" si="72"/>
        <v>#REF!</v>
      </c>
      <c r="O224" t="s">
        <v>20</v>
      </c>
      <c r="P224">
        <f t="array" ref="P224">INDEX(Items!B$2:B$1098,MATCH($O224,Items!$A$2:$A$1098,0))</f>
        <v>0</v>
      </c>
      <c r="Q224">
        <f t="array" ref="Q224">INDEX(Items!C$2:C$1098,MATCH($O224,Items!$A$2:$A$1098,0))</f>
        <v>0</v>
      </c>
      <c r="R224">
        <f t="array" ref="R224">INDEX(Items!D$2:D$1098,MATCH($O224,Items!$A$2:$A$1098,0))</f>
        <v>0</v>
      </c>
    </row>
    <row r="225" spans="1:18" ht="14.4" x14ac:dyDescent="0.3">
      <c r="A225">
        <f t="shared" si="68"/>
        <v>1</v>
      </c>
      <c r="B225" s="10" t="str">
        <f t="shared" si="69"/>
        <v/>
      </c>
      <c r="C225">
        <f t="shared" si="70"/>
        <v>1</v>
      </c>
      <c r="D225" s="3"/>
      <c r="E225" s="2"/>
      <c r="F225" t="e">
        <f t="array" ref="F225">INDEX(Establishment!B$2:B$1047,MATCH($E225,Establishment!$A$2:$A$1047,0))</f>
        <v>#N/A</v>
      </c>
      <c r="G225" t="e">
        <f t="array" ref="G225">INDEX(Establishment!C$2:C$1047,MATCH($E225,Establishment!$A$2:$A$1047,0))</f>
        <v>#N/A</v>
      </c>
      <c r="H225" t="s">
        <v>20</v>
      </c>
      <c r="I225" s="4"/>
      <c r="J225" t="s">
        <v>20</v>
      </c>
      <c r="L225" s="4"/>
      <c r="M225" s="4">
        <f t="shared" si="71"/>
        <v>0</v>
      </c>
      <c r="N225" s="4" t="e">
        <f t="shared" si="72"/>
        <v>#REF!</v>
      </c>
      <c r="O225" t="s">
        <v>20</v>
      </c>
      <c r="P225">
        <f t="array" ref="P225">INDEX(Items!B$2:B$1098,MATCH($O225,Items!$A$2:$A$1098,0))</f>
        <v>0</v>
      </c>
      <c r="Q225">
        <f t="array" ref="Q225">INDEX(Items!C$2:C$1098,MATCH($O225,Items!$A$2:$A$1098,0))</f>
        <v>0</v>
      </c>
      <c r="R225">
        <f t="array" ref="R225">INDEX(Items!D$2:D$1098,MATCH($O225,Items!$A$2:$A$1098,0))</f>
        <v>0</v>
      </c>
    </row>
    <row r="226" spans="1:18" ht="14.4" x14ac:dyDescent="0.3">
      <c r="A226">
        <f t="shared" si="68"/>
        <v>1</v>
      </c>
      <c r="B226" s="10" t="str">
        <f t="shared" si="69"/>
        <v/>
      </c>
      <c r="C226">
        <f t="shared" si="70"/>
        <v>1</v>
      </c>
      <c r="D226" s="3"/>
      <c r="E226" s="2"/>
      <c r="F226" t="e">
        <f t="array" ref="F226">INDEX(Establishment!B$2:B$1047,MATCH($E226,Establishment!$A$2:$A$1047,0))</f>
        <v>#N/A</v>
      </c>
      <c r="G226" t="e">
        <f t="array" ref="G226">INDEX(Establishment!C$2:C$1047,MATCH($E226,Establishment!$A$2:$A$1047,0))</f>
        <v>#N/A</v>
      </c>
      <c r="H226" t="s">
        <v>20</v>
      </c>
      <c r="I226" s="4"/>
      <c r="J226" t="s">
        <v>20</v>
      </c>
      <c r="L226" s="4"/>
      <c r="M226" s="4">
        <f t="shared" si="71"/>
        <v>0</v>
      </c>
      <c r="N226" s="4" t="e">
        <f t="shared" si="72"/>
        <v>#REF!</v>
      </c>
      <c r="O226" t="s">
        <v>20</v>
      </c>
      <c r="P226">
        <f t="array" ref="P226">INDEX(Items!B$2:B$1098,MATCH($O226,Items!$A$2:$A$1098,0))</f>
        <v>0</v>
      </c>
      <c r="Q226">
        <f t="array" ref="Q226">INDEX(Items!C$2:C$1098,MATCH($O226,Items!$A$2:$A$1098,0))</f>
        <v>0</v>
      </c>
      <c r="R226">
        <f t="array" ref="R226">INDEX(Items!D$2:D$1098,MATCH($O226,Items!$A$2:$A$1098,0))</f>
        <v>0</v>
      </c>
    </row>
    <row r="227" spans="1:18" ht="14.4" x14ac:dyDescent="0.3">
      <c r="A227">
        <f t="shared" si="68"/>
        <v>1</v>
      </c>
      <c r="B227" s="10" t="str">
        <f t="shared" si="69"/>
        <v/>
      </c>
      <c r="C227">
        <f t="shared" si="70"/>
        <v>1</v>
      </c>
      <c r="D227" s="3"/>
      <c r="E227" s="2"/>
      <c r="F227" t="e">
        <f t="array" ref="F227">INDEX(Establishment!B$2:B$1047,MATCH($E227,Establishment!$A$2:$A$1047,0))</f>
        <v>#N/A</v>
      </c>
      <c r="G227" t="e">
        <f t="array" ref="G227">INDEX(Establishment!C$2:C$1047,MATCH($E227,Establishment!$A$2:$A$1047,0))</f>
        <v>#N/A</v>
      </c>
      <c r="H227" t="s">
        <v>20</v>
      </c>
      <c r="I227" s="4"/>
      <c r="J227" t="s">
        <v>20</v>
      </c>
      <c r="L227" s="4"/>
      <c r="M227" s="4">
        <f t="shared" si="71"/>
        <v>0</v>
      </c>
      <c r="N227" s="4" t="e">
        <f t="shared" si="72"/>
        <v>#REF!</v>
      </c>
      <c r="O227" t="s">
        <v>20</v>
      </c>
      <c r="P227">
        <f t="array" ref="P227">INDEX(Items!B$2:B$1098,MATCH($O227,Items!$A$2:$A$1098,0))</f>
        <v>0</v>
      </c>
      <c r="Q227">
        <f t="array" ref="Q227">INDEX(Items!C$2:C$1098,MATCH($O227,Items!$A$2:$A$1098,0))</f>
        <v>0</v>
      </c>
      <c r="R227">
        <f t="array" ref="R227">INDEX(Items!D$2:D$1098,MATCH($O227,Items!$A$2:$A$1098,0))</f>
        <v>0</v>
      </c>
    </row>
    <row r="228" spans="1:18" ht="14.4" x14ac:dyDescent="0.3">
      <c r="A228">
        <f t="shared" si="68"/>
        <v>1</v>
      </c>
      <c r="B228" s="10" t="str">
        <f t="shared" si="69"/>
        <v/>
      </c>
      <c r="C228">
        <f t="shared" si="70"/>
        <v>1</v>
      </c>
      <c r="D228" s="3"/>
      <c r="E228" s="2"/>
      <c r="F228" t="e">
        <f t="array" ref="F228">INDEX(Establishment!B$2:B$1047,MATCH($E228,Establishment!$A$2:$A$1047,0))</f>
        <v>#N/A</v>
      </c>
      <c r="G228" t="e">
        <f t="array" ref="G228">INDEX(Establishment!C$2:C$1047,MATCH($E228,Establishment!$A$2:$A$1047,0))</f>
        <v>#N/A</v>
      </c>
      <c r="H228" t="s">
        <v>20</v>
      </c>
      <c r="I228" s="4"/>
      <c r="J228" t="s">
        <v>20</v>
      </c>
      <c r="L228" s="4"/>
      <c r="M228" s="4">
        <f t="shared" si="71"/>
        <v>0</v>
      </c>
      <c r="N228" s="4" t="e">
        <f t="shared" si="72"/>
        <v>#REF!</v>
      </c>
      <c r="O228" t="s">
        <v>20</v>
      </c>
      <c r="P228">
        <f t="array" ref="P228">INDEX(Items!B$2:B$1098,MATCH($O228,Items!$A$2:$A$1098,0))</f>
        <v>0</v>
      </c>
      <c r="Q228">
        <f t="array" ref="Q228">INDEX(Items!C$2:C$1098,MATCH($O228,Items!$A$2:$A$1098,0))</f>
        <v>0</v>
      </c>
      <c r="R228">
        <f t="array" ref="R228">INDEX(Items!D$2:D$1098,MATCH($O228,Items!$A$2:$A$1098,0))</f>
        <v>0</v>
      </c>
    </row>
    <row r="229" spans="1:18" ht="14.4" x14ac:dyDescent="0.3">
      <c r="A229">
        <f t="shared" si="68"/>
        <v>1</v>
      </c>
      <c r="B229" s="10" t="str">
        <f t="shared" si="69"/>
        <v/>
      </c>
      <c r="C229">
        <f t="shared" si="70"/>
        <v>1</v>
      </c>
      <c r="D229" s="3"/>
      <c r="E229" s="2"/>
      <c r="F229" t="e">
        <f t="array" ref="F229">INDEX(Establishment!B$2:B$1047,MATCH($E229,Establishment!$A$2:$A$1047,0))</f>
        <v>#N/A</v>
      </c>
      <c r="G229" t="e">
        <f t="array" ref="G229">INDEX(Establishment!C$2:C$1047,MATCH($E229,Establishment!$A$2:$A$1047,0))</f>
        <v>#N/A</v>
      </c>
      <c r="H229" t="s">
        <v>20</v>
      </c>
      <c r="I229" s="4"/>
      <c r="J229" t="s">
        <v>20</v>
      </c>
      <c r="L229" s="4"/>
      <c r="M229" s="4">
        <f t="shared" si="71"/>
        <v>0</v>
      </c>
      <c r="N229" s="4" t="e">
        <f t="shared" si="72"/>
        <v>#REF!</v>
      </c>
      <c r="O229" t="s">
        <v>20</v>
      </c>
      <c r="P229">
        <f t="array" ref="P229">INDEX(Items!B$2:B$1098,MATCH($O229,Items!$A$2:$A$1098,0))</f>
        <v>0</v>
      </c>
      <c r="Q229">
        <f t="array" ref="Q229">INDEX(Items!C$2:C$1098,MATCH($O229,Items!$A$2:$A$1098,0))</f>
        <v>0</v>
      </c>
      <c r="R229">
        <f t="array" ref="R229">INDEX(Items!D$2:D$1098,MATCH($O229,Items!$A$2:$A$1098,0))</f>
        <v>0</v>
      </c>
    </row>
    <row r="230" spans="1:18" ht="14.4" x14ac:dyDescent="0.3">
      <c r="A230">
        <f t="shared" si="68"/>
        <v>1</v>
      </c>
      <c r="B230" s="10" t="str">
        <f t="shared" si="69"/>
        <v/>
      </c>
      <c r="C230">
        <f t="shared" si="70"/>
        <v>1</v>
      </c>
      <c r="D230" s="3"/>
      <c r="E230" s="2"/>
      <c r="F230" t="e">
        <f t="array" ref="F230">INDEX(Establishment!B$2:B$1047,MATCH($E230,Establishment!$A$2:$A$1047,0))</f>
        <v>#N/A</v>
      </c>
      <c r="G230" t="e">
        <f t="array" ref="G230">INDEX(Establishment!C$2:C$1047,MATCH($E230,Establishment!$A$2:$A$1047,0))</f>
        <v>#N/A</v>
      </c>
      <c r="H230" t="s">
        <v>20</v>
      </c>
      <c r="I230" s="4"/>
      <c r="J230" t="s">
        <v>20</v>
      </c>
      <c r="L230" s="4"/>
      <c r="M230" s="4">
        <f t="shared" si="71"/>
        <v>0</v>
      </c>
      <c r="N230" s="4" t="e">
        <f t="shared" si="72"/>
        <v>#REF!</v>
      </c>
      <c r="O230" t="s">
        <v>20</v>
      </c>
      <c r="P230">
        <f t="array" ref="P230">INDEX(Items!B$2:B$1098,MATCH($O230,Items!$A$2:$A$1098,0))</f>
        <v>0</v>
      </c>
      <c r="Q230">
        <f t="array" ref="Q230">INDEX(Items!C$2:C$1098,MATCH($O230,Items!$A$2:$A$1098,0))</f>
        <v>0</v>
      </c>
      <c r="R230">
        <f t="array" ref="R230">INDEX(Items!D$2:D$1098,MATCH($O230,Items!$A$2:$A$1098,0))</f>
        <v>0</v>
      </c>
    </row>
    <row r="231" spans="1:18" ht="14.4" x14ac:dyDescent="0.3">
      <c r="A231">
        <f t="shared" si="68"/>
        <v>1</v>
      </c>
      <c r="B231" s="10" t="str">
        <f t="shared" si="69"/>
        <v/>
      </c>
      <c r="C231">
        <f t="shared" si="70"/>
        <v>1</v>
      </c>
      <c r="D231" s="3"/>
      <c r="E231" s="2"/>
      <c r="F231" t="e">
        <f t="array" ref="F231">INDEX(Establishment!B$2:B$1047,MATCH($E231,Establishment!$A$2:$A$1047,0))</f>
        <v>#N/A</v>
      </c>
      <c r="G231" t="e">
        <f t="array" ref="G231">INDEX(Establishment!C$2:C$1047,MATCH($E231,Establishment!$A$2:$A$1047,0))</f>
        <v>#N/A</v>
      </c>
      <c r="H231" t="s">
        <v>20</v>
      </c>
      <c r="I231" s="4"/>
      <c r="J231" t="s">
        <v>20</v>
      </c>
      <c r="L231" s="4"/>
      <c r="M231" s="4">
        <f t="shared" si="71"/>
        <v>0</v>
      </c>
      <c r="N231" s="4" t="e">
        <f t="shared" si="72"/>
        <v>#REF!</v>
      </c>
      <c r="O231" t="s">
        <v>20</v>
      </c>
      <c r="P231">
        <f t="array" ref="P231">INDEX(Items!B$2:B$1098,MATCH($O231,Items!$A$2:$A$1098,0))</f>
        <v>0</v>
      </c>
      <c r="Q231">
        <f t="array" ref="Q231">INDEX(Items!C$2:C$1098,MATCH($O231,Items!$A$2:$A$1098,0))</f>
        <v>0</v>
      </c>
      <c r="R231">
        <f t="array" ref="R231">INDEX(Items!D$2:D$1098,MATCH($O231,Items!$A$2:$A$1098,0))</f>
        <v>0</v>
      </c>
    </row>
    <row r="232" spans="1:18" ht="14.4" x14ac:dyDescent="0.3">
      <c r="A232">
        <f t="shared" si="68"/>
        <v>1</v>
      </c>
      <c r="B232" s="10" t="str">
        <f t="shared" si="69"/>
        <v/>
      </c>
      <c r="C232">
        <f t="shared" si="70"/>
        <v>1</v>
      </c>
      <c r="D232" s="3"/>
      <c r="E232" s="2"/>
      <c r="F232" t="e">
        <f t="array" ref="F232">INDEX(Establishment!B$2:B$1047,MATCH($E232,Establishment!$A$2:$A$1047,0))</f>
        <v>#N/A</v>
      </c>
      <c r="G232" t="e">
        <f t="array" ref="G232">INDEX(Establishment!C$2:C$1047,MATCH($E232,Establishment!$A$2:$A$1047,0))</f>
        <v>#N/A</v>
      </c>
      <c r="H232" t="s">
        <v>20</v>
      </c>
      <c r="I232" s="4"/>
      <c r="J232" t="s">
        <v>20</v>
      </c>
      <c r="L232" s="4"/>
      <c r="M232" s="4">
        <f t="shared" si="71"/>
        <v>0</v>
      </c>
      <c r="N232" s="4" t="e">
        <f t="shared" si="72"/>
        <v>#REF!</v>
      </c>
      <c r="O232" t="s">
        <v>20</v>
      </c>
      <c r="P232">
        <f t="array" ref="P232">INDEX(Items!B$2:B$1098,MATCH($O232,Items!$A$2:$A$1098,0))</f>
        <v>0</v>
      </c>
      <c r="Q232">
        <f t="array" ref="Q232">INDEX(Items!C$2:C$1098,MATCH($O232,Items!$A$2:$A$1098,0))</f>
        <v>0</v>
      </c>
      <c r="R232">
        <f t="array" ref="R232">INDEX(Items!D$2:D$1098,MATCH($O232,Items!$A$2:$A$1098,0))</f>
        <v>0</v>
      </c>
    </row>
    <row r="233" spans="1:18" ht="14.4" x14ac:dyDescent="0.3">
      <c r="A233">
        <f t="shared" si="68"/>
        <v>1</v>
      </c>
      <c r="B233" s="10" t="str">
        <f t="shared" si="69"/>
        <v/>
      </c>
      <c r="C233">
        <f t="shared" si="70"/>
        <v>1</v>
      </c>
      <c r="D233" s="3"/>
      <c r="E233" s="2"/>
      <c r="F233" t="e">
        <f t="array" ref="F233">INDEX(Establishment!B$2:B$1047,MATCH($E233,Establishment!$A$2:$A$1047,0))</f>
        <v>#N/A</v>
      </c>
      <c r="G233" t="e">
        <f t="array" ref="G233">INDEX(Establishment!C$2:C$1047,MATCH($E233,Establishment!$A$2:$A$1047,0))</f>
        <v>#N/A</v>
      </c>
      <c r="H233" t="s">
        <v>20</v>
      </c>
      <c r="I233" s="4"/>
      <c r="J233" t="s">
        <v>20</v>
      </c>
      <c r="L233" s="4"/>
      <c r="M233" s="4">
        <f t="shared" si="71"/>
        <v>0</v>
      </c>
      <c r="N233" s="4" t="e">
        <f t="shared" si="72"/>
        <v>#REF!</v>
      </c>
      <c r="O233" t="s">
        <v>20</v>
      </c>
      <c r="P233">
        <f t="array" ref="P233">INDEX(Items!B$2:B$1098,MATCH($O233,Items!$A$2:$A$1098,0))</f>
        <v>0</v>
      </c>
      <c r="Q233">
        <f t="array" ref="Q233">INDEX(Items!C$2:C$1098,MATCH($O233,Items!$A$2:$A$1098,0))</f>
        <v>0</v>
      </c>
      <c r="R233">
        <f t="array" ref="R233">INDEX(Items!D$2:D$1098,MATCH($O233,Items!$A$2:$A$1098,0))</f>
        <v>0</v>
      </c>
    </row>
    <row r="234" spans="1:18" ht="14.4" x14ac:dyDescent="0.3">
      <c r="A234">
        <f t="shared" si="68"/>
        <v>1</v>
      </c>
      <c r="B234" s="10" t="str">
        <f t="shared" si="69"/>
        <v/>
      </c>
      <c r="C234">
        <f t="shared" si="70"/>
        <v>1</v>
      </c>
      <c r="D234" s="3"/>
      <c r="E234" s="2"/>
      <c r="F234" t="e">
        <f t="array" ref="F234">INDEX(Establishment!B$2:B$1047,MATCH($E234,Establishment!$A$2:$A$1047,0))</f>
        <v>#N/A</v>
      </c>
      <c r="G234" t="e">
        <f t="array" ref="G234">INDEX(Establishment!C$2:C$1047,MATCH($E234,Establishment!$A$2:$A$1047,0))</f>
        <v>#N/A</v>
      </c>
      <c r="H234" t="s">
        <v>20</v>
      </c>
      <c r="I234" s="4"/>
      <c r="J234" t="s">
        <v>20</v>
      </c>
      <c r="L234" s="4"/>
      <c r="M234" s="4">
        <f t="shared" si="71"/>
        <v>0</v>
      </c>
      <c r="N234" s="4" t="e">
        <f t="shared" si="72"/>
        <v>#REF!</v>
      </c>
      <c r="O234" t="s">
        <v>20</v>
      </c>
      <c r="P234">
        <f t="array" ref="P234">INDEX(Items!B$2:B$1098,MATCH($O234,Items!$A$2:$A$1098,0))</f>
        <v>0</v>
      </c>
      <c r="Q234">
        <f t="array" ref="Q234">INDEX(Items!C$2:C$1098,MATCH($O234,Items!$A$2:$A$1098,0))</f>
        <v>0</v>
      </c>
      <c r="R234">
        <f t="array" ref="R234">INDEX(Items!D$2:D$1098,MATCH($O234,Items!$A$2:$A$1098,0))</f>
        <v>0</v>
      </c>
    </row>
    <row r="235" spans="1:18" ht="14.4" x14ac:dyDescent="0.3">
      <c r="A235">
        <f t="shared" si="68"/>
        <v>1</v>
      </c>
      <c r="B235" s="10" t="str">
        <f t="shared" si="69"/>
        <v/>
      </c>
      <c r="C235">
        <f t="shared" si="70"/>
        <v>1</v>
      </c>
      <c r="D235" s="3"/>
      <c r="E235" s="2"/>
      <c r="F235" t="e">
        <f t="array" ref="F235">INDEX(Establishment!B$2:B$1047,MATCH($E235,Establishment!$A$2:$A$1047,0))</f>
        <v>#N/A</v>
      </c>
      <c r="G235" t="e">
        <f t="array" ref="G235">INDEX(Establishment!C$2:C$1047,MATCH($E235,Establishment!$A$2:$A$1047,0))</f>
        <v>#N/A</v>
      </c>
      <c r="H235" t="s">
        <v>20</v>
      </c>
      <c r="I235" s="4"/>
      <c r="J235" t="s">
        <v>20</v>
      </c>
      <c r="L235" s="4"/>
      <c r="M235" s="4">
        <f t="shared" si="71"/>
        <v>0</v>
      </c>
      <c r="N235" s="4" t="e">
        <f t="shared" si="72"/>
        <v>#REF!</v>
      </c>
      <c r="O235" t="s">
        <v>20</v>
      </c>
      <c r="P235">
        <f t="array" ref="P235">INDEX(Items!B$2:B$1098,MATCH($O235,Items!$A$2:$A$1098,0))</f>
        <v>0</v>
      </c>
      <c r="Q235">
        <f t="array" ref="Q235">INDEX(Items!C$2:C$1098,MATCH($O235,Items!$A$2:$A$1098,0))</f>
        <v>0</v>
      </c>
      <c r="R235">
        <f t="array" ref="R235">INDEX(Items!D$2:D$1098,MATCH($O235,Items!$A$2:$A$1098,0))</f>
        <v>0</v>
      </c>
    </row>
    <row r="236" spans="1:18" ht="14.4" x14ac:dyDescent="0.3">
      <c r="A236">
        <f t="shared" si="68"/>
        <v>1</v>
      </c>
      <c r="B236" s="10" t="str">
        <f t="shared" si="69"/>
        <v/>
      </c>
      <c r="C236">
        <f t="shared" si="70"/>
        <v>1</v>
      </c>
      <c r="D236" s="3"/>
      <c r="E236" s="2"/>
      <c r="F236" t="e">
        <f t="array" ref="F236">INDEX(Establishment!B$2:B$1047,MATCH($E236,Establishment!$A$2:$A$1047,0))</f>
        <v>#N/A</v>
      </c>
      <c r="G236" t="e">
        <f t="array" ref="G236">INDEX(Establishment!C$2:C$1047,MATCH($E236,Establishment!$A$2:$A$1047,0))</f>
        <v>#N/A</v>
      </c>
      <c r="H236" t="s">
        <v>20</v>
      </c>
      <c r="I236" s="4"/>
      <c r="J236" t="s">
        <v>20</v>
      </c>
      <c r="L236" s="4"/>
      <c r="M236" s="4">
        <f t="shared" si="71"/>
        <v>0</v>
      </c>
      <c r="N236" s="4" t="e">
        <f t="shared" si="72"/>
        <v>#REF!</v>
      </c>
      <c r="O236" t="s">
        <v>20</v>
      </c>
      <c r="P236">
        <f t="array" ref="P236">INDEX(Items!B$2:B$1098,MATCH($O236,Items!$A$2:$A$1098,0))</f>
        <v>0</v>
      </c>
      <c r="Q236">
        <f t="array" ref="Q236">INDEX(Items!C$2:C$1098,MATCH($O236,Items!$A$2:$A$1098,0))</f>
        <v>0</v>
      </c>
      <c r="R236">
        <f t="array" ref="R236">INDEX(Items!D$2:D$1098,MATCH($O236,Items!$A$2:$A$1098,0))</f>
        <v>0</v>
      </c>
    </row>
    <row r="237" spans="1:18" ht="14.4" x14ac:dyDescent="0.3">
      <c r="A237">
        <f t="shared" si="68"/>
        <v>1</v>
      </c>
      <c r="B237" s="10" t="str">
        <f t="shared" si="69"/>
        <v/>
      </c>
      <c r="C237">
        <f t="shared" si="70"/>
        <v>1</v>
      </c>
      <c r="D237" s="3"/>
      <c r="E237" s="2"/>
      <c r="F237" t="e">
        <f t="array" ref="F237">INDEX(Establishment!B$2:B$1047,MATCH($E237,Establishment!$A$2:$A$1047,0))</f>
        <v>#N/A</v>
      </c>
      <c r="G237" t="e">
        <f t="array" ref="G237">INDEX(Establishment!C$2:C$1047,MATCH($E237,Establishment!$A$2:$A$1047,0))</f>
        <v>#N/A</v>
      </c>
      <c r="H237" t="s">
        <v>20</v>
      </c>
      <c r="I237" s="4"/>
      <c r="J237" t="s">
        <v>20</v>
      </c>
      <c r="L237" s="4"/>
      <c r="M237" s="4">
        <f t="shared" si="71"/>
        <v>0</v>
      </c>
      <c r="N237" s="4" t="e">
        <f t="shared" si="72"/>
        <v>#REF!</v>
      </c>
      <c r="O237" t="s">
        <v>20</v>
      </c>
      <c r="P237">
        <f t="array" ref="P237">INDEX(Items!B$2:B$1098,MATCH($O237,Items!$A$2:$A$1098,0))</f>
        <v>0</v>
      </c>
      <c r="Q237">
        <f t="array" ref="Q237">INDEX(Items!C$2:C$1098,MATCH($O237,Items!$A$2:$A$1098,0))</f>
        <v>0</v>
      </c>
      <c r="R237">
        <f t="array" ref="R237">INDEX(Items!D$2:D$1098,MATCH($O237,Items!$A$2:$A$1098,0))</f>
        <v>0</v>
      </c>
    </row>
    <row r="238" spans="1:18" ht="14.4" x14ac:dyDescent="0.3">
      <c r="A238">
        <f t="shared" si="68"/>
        <v>1</v>
      </c>
      <c r="B238" s="10" t="str">
        <f t="shared" si="69"/>
        <v/>
      </c>
      <c r="C238">
        <f t="shared" si="70"/>
        <v>1</v>
      </c>
      <c r="D238" s="3"/>
      <c r="E238" s="2"/>
      <c r="F238" t="e">
        <f t="array" ref="F238">INDEX(Establishment!B$2:B$1047,MATCH($E238,Establishment!$A$2:$A$1047,0))</f>
        <v>#N/A</v>
      </c>
      <c r="G238" t="e">
        <f t="array" ref="G238">INDEX(Establishment!C$2:C$1047,MATCH($E238,Establishment!$A$2:$A$1047,0))</f>
        <v>#N/A</v>
      </c>
      <c r="H238" t="s">
        <v>20</v>
      </c>
      <c r="I238" s="4"/>
      <c r="J238" t="s">
        <v>20</v>
      </c>
      <c r="L238" s="4"/>
      <c r="M238" s="4">
        <f t="shared" si="71"/>
        <v>0</v>
      </c>
      <c r="N238" s="4" t="e">
        <f t="shared" si="72"/>
        <v>#REF!</v>
      </c>
      <c r="O238" t="s">
        <v>20</v>
      </c>
      <c r="P238">
        <f t="array" ref="P238">INDEX(Items!B$2:B$1098,MATCH($O238,Items!$A$2:$A$1098,0))</f>
        <v>0</v>
      </c>
      <c r="Q238">
        <f t="array" ref="Q238">INDEX(Items!C$2:C$1098,MATCH($O238,Items!$A$2:$A$1098,0))</f>
        <v>0</v>
      </c>
      <c r="R238">
        <f t="array" ref="R238">INDEX(Items!D$2:D$1098,MATCH($O238,Items!$A$2:$A$1098,0))</f>
        <v>0</v>
      </c>
    </row>
    <row r="239" spans="1:18" ht="14.4" x14ac:dyDescent="0.3">
      <c r="A239">
        <f t="shared" si="68"/>
        <v>1</v>
      </c>
      <c r="B239" s="10" t="str">
        <f t="shared" si="69"/>
        <v/>
      </c>
      <c r="C239">
        <f t="shared" si="70"/>
        <v>1</v>
      </c>
      <c r="D239" s="3"/>
      <c r="E239" s="2"/>
      <c r="F239" t="e">
        <f t="array" ref="F239">INDEX(Establishment!B$2:B$1047,MATCH($E239,Establishment!$A$2:$A$1047,0))</f>
        <v>#N/A</v>
      </c>
      <c r="G239" t="e">
        <f t="array" ref="G239">INDEX(Establishment!C$2:C$1047,MATCH($E239,Establishment!$A$2:$A$1047,0))</f>
        <v>#N/A</v>
      </c>
      <c r="H239" t="s">
        <v>20</v>
      </c>
      <c r="I239" s="4"/>
      <c r="J239" t="s">
        <v>20</v>
      </c>
      <c r="L239" s="4"/>
      <c r="M239" s="4">
        <f t="shared" si="71"/>
        <v>0</v>
      </c>
      <c r="N239" s="4" t="e">
        <f t="shared" si="72"/>
        <v>#REF!</v>
      </c>
      <c r="O239" t="s">
        <v>20</v>
      </c>
      <c r="P239">
        <f t="array" ref="P239">INDEX(Items!B$2:B$1098,MATCH($O239,Items!$A$2:$A$1098,0))</f>
        <v>0</v>
      </c>
      <c r="Q239">
        <f t="array" ref="Q239">INDEX(Items!C$2:C$1098,MATCH($O239,Items!$A$2:$A$1098,0))</f>
        <v>0</v>
      </c>
      <c r="R239">
        <f t="array" ref="R239">INDEX(Items!D$2:D$1098,MATCH($O239,Items!$A$2:$A$1098,0))</f>
        <v>0</v>
      </c>
    </row>
    <row r="240" spans="1:18" ht="14.4" x14ac:dyDescent="0.3">
      <c r="A240">
        <f t="shared" si="68"/>
        <v>1</v>
      </c>
      <c r="B240" s="10" t="str">
        <f t="shared" si="69"/>
        <v/>
      </c>
      <c r="C240">
        <f t="shared" si="70"/>
        <v>1</v>
      </c>
      <c r="D240" s="3"/>
      <c r="E240" s="2"/>
      <c r="F240" t="e">
        <f t="array" ref="F240">INDEX(Establishment!B$2:B$1047,MATCH($E240,Establishment!$A$2:$A$1047,0))</f>
        <v>#N/A</v>
      </c>
      <c r="G240" t="e">
        <f t="array" ref="G240">INDEX(Establishment!C$2:C$1047,MATCH($E240,Establishment!$A$2:$A$1047,0))</f>
        <v>#N/A</v>
      </c>
      <c r="H240" t="s">
        <v>20</v>
      </c>
      <c r="I240" s="4"/>
      <c r="J240" t="s">
        <v>20</v>
      </c>
      <c r="L240" s="4"/>
      <c r="M240" s="4">
        <f t="shared" si="71"/>
        <v>0</v>
      </c>
      <c r="N240" s="4" t="e">
        <f t="shared" si="72"/>
        <v>#REF!</v>
      </c>
      <c r="O240" t="s">
        <v>20</v>
      </c>
      <c r="P240">
        <f t="array" ref="P240">INDEX(Items!B$2:B$1098,MATCH($O240,Items!$A$2:$A$1098,0))</f>
        <v>0</v>
      </c>
      <c r="Q240">
        <f t="array" ref="Q240">INDEX(Items!C$2:C$1098,MATCH($O240,Items!$A$2:$A$1098,0))</f>
        <v>0</v>
      </c>
      <c r="R240">
        <f t="array" ref="R240">INDEX(Items!D$2:D$1098,MATCH($O240,Items!$A$2:$A$1098,0))</f>
        <v>0</v>
      </c>
    </row>
    <row r="241" spans="1:18" ht="14.4" x14ac:dyDescent="0.3">
      <c r="A241">
        <f t="shared" si="68"/>
        <v>1</v>
      </c>
      <c r="B241" s="10" t="str">
        <f t="shared" si="69"/>
        <v/>
      </c>
      <c r="C241">
        <f t="shared" si="70"/>
        <v>1</v>
      </c>
      <c r="D241" s="3"/>
      <c r="E241" s="2"/>
      <c r="F241" t="e">
        <f t="array" ref="F241">INDEX(Establishment!B$2:B$1047,MATCH($E241,Establishment!$A$2:$A$1047,0))</f>
        <v>#N/A</v>
      </c>
      <c r="G241" t="e">
        <f t="array" ref="G241">INDEX(Establishment!C$2:C$1047,MATCH($E241,Establishment!$A$2:$A$1047,0))</f>
        <v>#N/A</v>
      </c>
      <c r="H241" t="s">
        <v>20</v>
      </c>
      <c r="I241" s="4"/>
      <c r="J241" t="s">
        <v>20</v>
      </c>
      <c r="L241" s="4"/>
      <c r="M241" s="4">
        <f t="shared" si="71"/>
        <v>0</v>
      </c>
      <c r="N241" s="4" t="e">
        <f t="shared" si="72"/>
        <v>#REF!</v>
      </c>
      <c r="O241" t="s">
        <v>20</v>
      </c>
      <c r="P241">
        <f t="array" ref="P241">INDEX(Items!B$2:B$1098,MATCH($O241,Items!$A$2:$A$1098,0))</f>
        <v>0</v>
      </c>
      <c r="Q241">
        <f t="array" ref="Q241">INDEX(Items!C$2:C$1098,MATCH($O241,Items!$A$2:$A$1098,0))</f>
        <v>0</v>
      </c>
      <c r="R241">
        <f t="array" ref="R241">INDEX(Items!D$2:D$1098,MATCH($O241,Items!$A$2:$A$1098,0))</f>
        <v>0</v>
      </c>
    </row>
    <row r="242" spans="1:18" ht="14.4" x14ac:dyDescent="0.3">
      <c r="A242">
        <f t="shared" si="68"/>
        <v>1</v>
      </c>
      <c r="B242" s="10" t="str">
        <f t="shared" si="69"/>
        <v/>
      </c>
      <c r="C242">
        <f t="shared" si="70"/>
        <v>1</v>
      </c>
      <c r="D242" s="3"/>
      <c r="E242" s="2"/>
      <c r="F242" t="e">
        <f t="array" ref="F242">INDEX(Establishment!B$2:B$1047,MATCH($E242,Establishment!$A$2:$A$1047,0))</f>
        <v>#N/A</v>
      </c>
      <c r="G242" t="e">
        <f t="array" ref="G242">INDEX(Establishment!C$2:C$1047,MATCH($E242,Establishment!$A$2:$A$1047,0))</f>
        <v>#N/A</v>
      </c>
      <c r="H242" t="s">
        <v>20</v>
      </c>
      <c r="I242" s="4"/>
      <c r="J242" t="s">
        <v>20</v>
      </c>
      <c r="L242" s="4"/>
      <c r="M242" s="4">
        <f t="shared" si="71"/>
        <v>0</v>
      </c>
      <c r="N242" s="4" t="e">
        <f t="shared" si="72"/>
        <v>#REF!</v>
      </c>
      <c r="O242" t="s">
        <v>20</v>
      </c>
      <c r="P242">
        <f t="array" ref="P242">INDEX(Items!B$2:B$1098,MATCH($O242,Items!$A$2:$A$1098,0))</f>
        <v>0</v>
      </c>
      <c r="Q242">
        <f t="array" ref="Q242">INDEX(Items!C$2:C$1098,MATCH($O242,Items!$A$2:$A$1098,0))</f>
        <v>0</v>
      </c>
      <c r="R242">
        <f t="array" ref="R242">INDEX(Items!D$2:D$1098,MATCH($O242,Items!$A$2:$A$1098,0))</f>
        <v>0</v>
      </c>
    </row>
    <row r="243" spans="1:18" ht="14.4" x14ac:dyDescent="0.3">
      <c r="A243">
        <f t="shared" si="68"/>
        <v>1</v>
      </c>
      <c r="B243" s="10" t="str">
        <f t="shared" si="69"/>
        <v/>
      </c>
      <c r="C243">
        <f t="shared" si="70"/>
        <v>1</v>
      </c>
      <c r="D243" s="3"/>
      <c r="E243" s="2"/>
      <c r="F243" t="e">
        <f t="array" ref="F243">INDEX(Establishment!B$2:B$1047,MATCH($E243,Establishment!$A$2:$A$1047,0))</f>
        <v>#N/A</v>
      </c>
      <c r="G243" t="e">
        <f t="array" ref="G243">INDEX(Establishment!C$2:C$1047,MATCH($E243,Establishment!$A$2:$A$1047,0))</f>
        <v>#N/A</v>
      </c>
      <c r="H243" t="s">
        <v>20</v>
      </c>
      <c r="I243" s="4"/>
      <c r="J243" t="s">
        <v>20</v>
      </c>
      <c r="L243" s="4"/>
      <c r="M243" s="4">
        <f t="shared" si="71"/>
        <v>0</v>
      </c>
      <c r="N243" s="4" t="e">
        <f t="shared" si="72"/>
        <v>#REF!</v>
      </c>
      <c r="O243" t="s">
        <v>20</v>
      </c>
      <c r="P243">
        <f t="array" ref="P243">INDEX(Items!B$2:B$1098,MATCH($O243,Items!$A$2:$A$1098,0))</f>
        <v>0</v>
      </c>
      <c r="Q243">
        <f t="array" ref="Q243">INDEX(Items!C$2:C$1098,MATCH($O243,Items!$A$2:$A$1098,0))</f>
        <v>0</v>
      </c>
      <c r="R243">
        <f t="array" ref="R243">INDEX(Items!D$2:D$1098,MATCH($O243,Items!$A$2:$A$1098,0))</f>
        <v>0</v>
      </c>
    </row>
    <row r="244" spans="1:18" ht="14.4" x14ac:dyDescent="0.3">
      <c r="A244">
        <f t="shared" si="68"/>
        <v>1</v>
      </c>
      <c r="B244" s="10" t="str">
        <f t="shared" si="69"/>
        <v/>
      </c>
      <c r="C244">
        <f t="shared" si="70"/>
        <v>1</v>
      </c>
      <c r="D244" s="3"/>
      <c r="E244" s="2"/>
      <c r="F244" t="e">
        <f t="array" ref="F244">INDEX(Establishment!B$2:B$1047,MATCH($E244,Establishment!$A$2:$A$1047,0))</f>
        <v>#N/A</v>
      </c>
      <c r="G244" t="e">
        <f t="array" ref="G244">INDEX(Establishment!C$2:C$1047,MATCH($E244,Establishment!$A$2:$A$1047,0))</f>
        <v>#N/A</v>
      </c>
      <c r="H244" t="s">
        <v>20</v>
      </c>
      <c r="I244" s="4"/>
      <c r="J244" t="s">
        <v>20</v>
      </c>
      <c r="L244" s="4"/>
      <c r="M244" s="4">
        <f t="shared" si="71"/>
        <v>0</v>
      </c>
      <c r="N244" s="4" t="e">
        <f t="shared" si="72"/>
        <v>#REF!</v>
      </c>
      <c r="O244" t="s">
        <v>20</v>
      </c>
      <c r="P244">
        <f t="array" ref="P244">INDEX(Items!B$2:B$1098,MATCH($O244,Items!$A$2:$A$1098,0))</f>
        <v>0</v>
      </c>
      <c r="Q244">
        <f t="array" ref="Q244">INDEX(Items!C$2:C$1098,MATCH($O244,Items!$A$2:$A$1098,0))</f>
        <v>0</v>
      </c>
      <c r="R244">
        <f t="array" ref="R244">INDEX(Items!D$2:D$1098,MATCH($O244,Items!$A$2:$A$1098,0))</f>
        <v>0</v>
      </c>
    </row>
    <row r="245" spans="1:18" ht="14.4" x14ac:dyDescent="0.3">
      <c r="A245">
        <f t="shared" si="68"/>
        <v>1</v>
      </c>
      <c r="B245" s="10" t="str">
        <f t="shared" si="69"/>
        <v/>
      </c>
      <c r="C245">
        <f t="shared" si="70"/>
        <v>1</v>
      </c>
      <c r="D245" s="3"/>
      <c r="E245" s="2"/>
      <c r="F245" t="e">
        <f t="array" ref="F245">INDEX(Establishment!B$2:B$1047,MATCH($E245,Establishment!$A$2:$A$1047,0))</f>
        <v>#N/A</v>
      </c>
      <c r="G245" t="e">
        <f t="array" ref="G245">INDEX(Establishment!C$2:C$1047,MATCH($E245,Establishment!$A$2:$A$1047,0))</f>
        <v>#N/A</v>
      </c>
      <c r="H245" t="s">
        <v>20</v>
      </c>
      <c r="I245" s="4"/>
      <c r="J245" t="s">
        <v>20</v>
      </c>
      <c r="L245" s="4"/>
      <c r="M245" s="4">
        <f t="shared" si="71"/>
        <v>0</v>
      </c>
      <c r="N245" s="4" t="e">
        <f t="shared" si="72"/>
        <v>#REF!</v>
      </c>
      <c r="O245" t="s">
        <v>20</v>
      </c>
      <c r="P245">
        <f t="array" ref="P245">INDEX(Items!B$2:B$1098,MATCH($O245,Items!$A$2:$A$1098,0))</f>
        <v>0</v>
      </c>
      <c r="Q245">
        <f t="array" ref="Q245">INDEX(Items!C$2:C$1098,MATCH($O245,Items!$A$2:$A$1098,0))</f>
        <v>0</v>
      </c>
      <c r="R245">
        <f t="array" ref="R245">INDEX(Items!D$2:D$1098,MATCH($O245,Items!$A$2:$A$1098,0))</f>
        <v>0</v>
      </c>
    </row>
    <row r="246" spans="1:18" ht="14.4" x14ac:dyDescent="0.3">
      <c r="A246">
        <f t="shared" si="68"/>
        <v>1</v>
      </c>
      <c r="B246" s="10" t="str">
        <f t="shared" si="69"/>
        <v/>
      </c>
      <c r="C246">
        <f t="shared" si="70"/>
        <v>1</v>
      </c>
      <c r="D246" s="3"/>
      <c r="E246" s="2"/>
      <c r="F246" t="e">
        <f t="array" ref="F246">INDEX(Establishment!B$2:B$1047,MATCH($E246,Establishment!$A$2:$A$1047,0))</f>
        <v>#N/A</v>
      </c>
      <c r="G246" t="e">
        <f t="array" ref="G246">INDEX(Establishment!C$2:C$1047,MATCH($E246,Establishment!$A$2:$A$1047,0))</f>
        <v>#N/A</v>
      </c>
      <c r="H246" t="s">
        <v>20</v>
      </c>
      <c r="I246" s="4"/>
      <c r="J246" t="s">
        <v>20</v>
      </c>
      <c r="L246" s="4"/>
      <c r="M246" s="4">
        <f t="shared" si="71"/>
        <v>0</v>
      </c>
      <c r="N246" s="4" t="e">
        <f t="shared" si="72"/>
        <v>#REF!</v>
      </c>
      <c r="O246" t="s">
        <v>20</v>
      </c>
      <c r="P246">
        <f t="array" ref="P246">INDEX(Items!B$2:B$1098,MATCH($O246,Items!$A$2:$A$1098,0))</f>
        <v>0</v>
      </c>
      <c r="Q246">
        <f t="array" ref="Q246">INDEX(Items!C$2:C$1098,MATCH($O246,Items!$A$2:$A$1098,0))</f>
        <v>0</v>
      </c>
      <c r="R246">
        <f t="array" ref="R246">INDEX(Items!D$2:D$1098,MATCH($O246,Items!$A$2:$A$1098,0))</f>
        <v>0</v>
      </c>
    </row>
    <row r="247" spans="1:18" ht="14.4" x14ac:dyDescent="0.3">
      <c r="A247">
        <f t="shared" si="68"/>
        <v>1</v>
      </c>
      <c r="B247" s="10" t="str">
        <f t="shared" si="69"/>
        <v/>
      </c>
      <c r="C247">
        <f t="shared" si="70"/>
        <v>1</v>
      </c>
      <c r="D247" s="3"/>
      <c r="E247" s="2"/>
      <c r="F247" t="e">
        <f t="array" ref="F247">INDEX(Establishment!B$2:B$1047,MATCH($E247,Establishment!$A$2:$A$1047,0))</f>
        <v>#N/A</v>
      </c>
      <c r="G247" t="e">
        <f t="array" ref="G247">INDEX(Establishment!C$2:C$1047,MATCH($E247,Establishment!$A$2:$A$1047,0))</f>
        <v>#N/A</v>
      </c>
      <c r="H247" t="s">
        <v>20</v>
      </c>
      <c r="I247" s="4"/>
      <c r="J247" t="s">
        <v>20</v>
      </c>
      <c r="L247" s="4"/>
      <c r="M247" s="4">
        <f t="shared" si="71"/>
        <v>0</v>
      </c>
      <c r="N247" s="4" t="e">
        <f t="shared" si="72"/>
        <v>#REF!</v>
      </c>
      <c r="O247" t="s">
        <v>20</v>
      </c>
      <c r="P247">
        <f t="array" ref="P247">INDEX(Items!B$2:B$1098,MATCH($O247,Items!$A$2:$A$1098,0))</f>
        <v>0</v>
      </c>
      <c r="Q247">
        <f t="array" ref="Q247">INDEX(Items!C$2:C$1098,MATCH($O247,Items!$A$2:$A$1098,0))</f>
        <v>0</v>
      </c>
      <c r="R247">
        <f t="array" ref="R247">INDEX(Items!D$2:D$1098,MATCH($O247,Items!$A$2:$A$1098,0))</f>
        <v>0</v>
      </c>
    </row>
    <row r="248" spans="1:18" ht="14.4" x14ac:dyDescent="0.3">
      <c r="A248">
        <f t="shared" si="68"/>
        <v>1</v>
      </c>
      <c r="B248" s="10" t="str">
        <f t="shared" si="69"/>
        <v/>
      </c>
      <c r="C248">
        <f t="shared" si="70"/>
        <v>1</v>
      </c>
      <c r="D248" s="3"/>
      <c r="E248" s="2"/>
      <c r="F248" t="e">
        <f t="array" ref="F248">INDEX(Establishment!B$2:B$1047,MATCH($E248,Establishment!$A$2:$A$1047,0))</f>
        <v>#N/A</v>
      </c>
      <c r="G248" t="e">
        <f t="array" ref="G248">INDEX(Establishment!C$2:C$1047,MATCH($E248,Establishment!$A$2:$A$1047,0))</f>
        <v>#N/A</v>
      </c>
      <c r="H248" t="s">
        <v>20</v>
      </c>
      <c r="I248" s="4"/>
      <c r="J248" t="s">
        <v>20</v>
      </c>
      <c r="L248" s="4"/>
      <c r="M248" s="4">
        <f t="shared" si="71"/>
        <v>0</v>
      </c>
      <c r="N248" s="4" t="e">
        <f t="shared" si="72"/>
        <v>#REF!</v>
      </c>
      <c r="O248" t="s">
        <v>20</v>
      </c>
      <c r="P248">
        <f t="array" ref="P248">INDEX(Items!B$2:B$1098,MATCH($O248,Items!$A$2:$A$1098,0))</f>
        <v>0</v>
      </c>
      <c r="Q248">
        <f t="array" ref="Q248">INDEX(Items!C$2:C$1098,MATCH($O248,Items!$A$2:$A$1098,0))</f>
        <v>0</v>
      </c>
      <c r="R248">
        <f t="array" ref="R248">INDEX(Items!D$2:D$1098,MATCH($O248,Items!$A$2:$A$1098,0))</f>
        <v>0</v>
      </c>
    </row>
    <row r="249" spans="1:18" ht="14.4" x14ac:dyDescent="0.3">
      <c r="A249">
        <f t="shared" si="68"/>
        <v>1</v>
      </c>
      <c r="B249" s="10" t="str">
        <f t="shared" si="69"/>
        <v/>
      </c>
      <c r="C249">
        <f t="shared" si="70"/>
        <v>1</v>
      </c>
      <c r="D249" s="3"/>
      <c r="E249" s="2"/>
      <c r="F249" t="e">
        <f t="array" ref="F249">INDEX(Establishment!B$2:B$1047,MATCH($E249,Establishment!$A$2:$A$1047,0))</f>
        <v>#N/A</v>
      </c>
      <c r="G249" t="e">
        <f t="array" ref="G249">INDEX(Establishment!C$2:C$1047,MATCH($E249,Establishment!$A$2:$A$1047,0))</f>
        <v>#N/A</v>
      </c>
      <c r="H249" t="s">
        <v>20</v>
      </c>
      <c r="I249" s="4"/>
      <c r="J249" t="s">
        <v>20</v>
      </c>
      <c r="L249" s="4"/>
      <c r="M249" s="4">
        <f t="shared" si="71"/>
        <v>0</v>
      </c>
      <c r="N249" s="4" t="e">
        <f t="shared" si="72"/>
        <v>#REF!</v>
      </c>
      <c r="O249" t="s">
        <v>20</v>
      </c>
      <c r="P249">
        <f t="array" ref="P249">INDEX(Items!B$2:B$1098,MATCH($O249,Items!$A$2:$A$1098,0))</f>
        <v>0</v>
      </c>
      <c r="Q249">
        <f t="array" ref="Q249">INDEX(Items!C$2:C$1098,MATCH($O249,Items!$A$2:$A$1098,0))</f>
        <v>0</v>
      </c>
      <c r="R249">
        <f t="array" ref="R249">INDEX(Items!D$2:D$1098,MATCH($O249,Items!$A$2:$A$1098,0))</f>
        <v>0</v>
      </c>
    </row>
    <row r="250" spans="1:18" ht="14.4" x14ac:dyDescent="0.3">
      <c r="A250">
        <f t="shared" si="68"/>
        <v>1</v>
      </c>
      <c r="B250" s="10" t="str">
        <f t="shared" si="69"/>
        <v/>
      </c>
      <c r="C250">
        <f t="shared" si="70"/>
        <v>1</v>
      </c>
      <c r="D250" s="3"/>
      <c r="E250" s="2"/>
      <c r="F250" t="e">
        <f t="array" ref="F250">INDEX(Establishment!B$2:B$1047,MATCH($E250,Establishment!$A$2:$A$1047,0))</f>
        <v>#N/A</v>
      </c>
      <c r="G250" t="e">
        <f t="array" ref="G250">INDEX(Establishment!C$2:C$1047,MATCH($E250,Establishment!$A$2:$A$1047,0))</f>
        <v>#N/A</v>
      </c>
      <c r="H250" t="s">
        <v>20</v>
      </c>
      <c r="I250" s="4"/>
      <c r="J250" t="s">
        <v>20</v>
      </c>
      <c r="L250" s="4"/>
      <c r="M250" s="4">
        <f t="shared" si="71"/>
        <v>0</v>
      </c>
      <c r="N250" s="4" t="e">
        <f t="shared" si="72"/>
        <v>#REF!</v>
      </c>
      <c r="O250" t="s">
        <v>20</v>
      </c>
      <c r="P250">
        <f t="array" ref="P250">INDEX(Items!B$2:B$1098,MATCH($O250,Items!$A$2:$A$1098,0))</f>
        <v>0</v>
      </c>
      <c r="Q250">
        <f t="array" ref="Q250">INDEX(Items!C$2:C$1098,MATCH($O250,Items!$A$2:$A$1098,0))</f>
        <v>0</v>
      </c>
      <c r="R250">
        <f t="array" ref="R250">INDEX(Items!D$2:D$1098,MATCH($O250,Items!$A$2:$A$1098,0))</f>
        <v>0</v>
      </c>
    </row>
    <row r="251" spans="1:18" ht="14.4" x14ac:dyDescent="0.3">
      <c r="A251">
        <f t="shared" si="68"/>
        <v>1</v>
      </c>
      <c r="B251" s="10" t="str">
        <f t="shared" si="69"/>
        <v/>
      </c>
      <c r="C251">
        <f t="shared" si="70"/>
        <v>1</v>
      </c>
      <c r="D251" s="3"/>
      <c r="E251" s="2"/>
      <c r="F251" t="e">
        <f t="array" ref="F251">INDEX(Establishment!B$2:B$1047,MATCH($E251,Establishment!$A$2:$A$1047,0))</f>
        <v>#N/A</v>
      </c>
      <c r="G251" t="e">
        <f t="array" ref="G251">INDEX(Establishment!C$2:C$1047,MATCH($E251,Establishment!$A$2:$A$1047,0))</f>
        <v>#N/A</v>
      </c>
      <c r="H251" t="s">
        <v>20</v>
      </c>
      <c r="I251" s="4"/>
      <c r="J251" t="s">
        <v>20</v>
      </c>
      <c r="L251" s="4"/>
      <c r="M251" s="4">
        <f t="shared" si="71"/>
        <v>0</v>
      </c>
      <c r="N251" s="4" t="e">
        <f t="shared" si="72"/>
        <v>#REF!</v>
      </c>
      <c r="O251" t="s">
        <v>20</v>
      </c>
      <c r="P251">
        <f t="array" ref="P251">INDEX(Items!B$2:B$1098,MATCH($O251,Items!$A$2:$A$1098,0))</f>
        <v>0</v>
      </c>
      <c r="Q251">
        <f t="array" ref="Q251">INDEX(Items!C$2:C$1098,MATCH($O251,Items!$A$2:$A$1098,0))</f>
        <v>0</v>
      </c>
      <c r="R251">
        <f t="array" ref="R251">INDEX(Items!D$2:D$1098,MATCH($O251,Items!$A$2:$A$1098,0))</f>
        <v>0</v>
      </c>
    </row>
    <row r="252" spans="1:18" ht="14.4" x14ac:dyDescent="0.3">
      <c r="A252">
        <f t="shared" si="68"/>
        <v>1</v>
      </c>
      <c r="B252" s="10" t="str">
        <f t="shared" si="69"/>
        <v/>
      </c>
      <c r="C252">
        <f t="shared" si="70"/>
        <v>1</v>
      </c>
      <c r="D252" s="3"/>
      <c r="E252" s="2"/>
      <c r="F252" t="e">
        <f t="array" ref="F252">INDEX(Establishment!B$2:B$1047,MATCH($E252,Establishment!$A$2:$A$1047,0))</f>
        <v>#N/A</v>
      </c>
      <c r="G252" t="e">
        <f t="array" ref="G252">INDEX(Establishment!C$2:C$1047,MATCH($E252,Establishment!$A$2:$A$1047,0))</f>
        <v>#N/A</v>
      </c>
      <c r="H252" t="s">
        <v>20</v>
      </c>
      <c r="I252" s="4"/>
      <c r="J252" t="s">
        <v>20</v>
      </c>
      <c r="L252" s="4"/>
      <c r="M252" s="4">
        <f t="shared" si="71"/>
        <v>0</v>
      </c>
      <c r="N252" s="4" t="e">
        <f t="shared" si="72"/>
        <v>#REF!</v>
      </c>
      <c r="O252" t="s">
        <v>20</v>
      </c>
      <c r="P252">
        <f t="array" ref="P252">INDEX(Items!B$2:B$1098,MATCH($O252,Items!$A$2:$A$1098,0))</f>
        <v>0</v>
      </c>
      <c r="Q252">
        <f t="array" ref="Q252">INDEX(Items!C$2:C$1098,MATCH($O252,Items!$A$2:$A$1098,0))</f>
        <v>0</v>
      </c>
      <c r="R252">
        <f t="array" ref="R252">INDEX(Items!D$2:D$1098,MATCH($O252,Items!$A$2:$A$1098,0))</f>
        <v>0</v>
      </c>
    </row>
    <row r="253" spans="1:18" ht="14.4" x14ac:dyDescent="0.3">
      <c r="A253">
        <f t="shared" si="68"/>
        <v>1</v>
      </c>
      <c r="B253" s="10" t="str">
        <f t="shared" si="69"/>
        <v/>
      </c>
      <c r="C253">
        <f t="shared" si="70"/>
        <v>1</v>
      </c>
      <c r="D253" s="3"/>
      <c r="E253" s="2"/>
      <c r="F253" t="e">
        <f t="array" ref="F253">INDEX(Establishment!B$2:B$1047,MATCH($E253,Establishment!$A$2:$A$1047,0))</f>
        <v>#N/A</v>
      </c>
      <c r="G253" t="e">
        <f t="array" ref="G253">INDEX(Establishment!C$2:C$1047,MATCH($E253,Establishment!$A$2:$A$1047,0))</f>
        <v>#N/A</v>
      </c>
      <c r="H253" t="s">
        <v>20</v>
      </c>
      <c r="I253" s="4"/>
      <c r="J253" t="s">
        <v>20</v>
      </c>
      <c r="L253" s="4"/>
      <c r="M253" s="4">
        <f t="shared" si="71"/>
        <v>0</v>
      </c>
      <c r="N253" s="4" t="e">
        <f t="shared" si="72"/>
        <v>#REF!</v>
      </c>
      <c r="O253" t="s">
        <v>20</v>
      </c>
      <c r="P253">
        <f t="array" ref="P253">INDEX(Items!B$2:B$1098,MATCH($O253,Items!$A$2:$A$1098,0))</f>
        <v>0</v>
      </c>
      <c r="Q253">
        <f t="array" ref="Q253">INDEX(Items!C$2:C$1098,MATCH($O253,Items!$A$2:$A$1098,0))</f>
        <v>0</v>
      </c>
      <c r="R253">
        <f t="array" ref="R253">INDEX(Items!D$2:D$1098,MATCH($O253,Items!$A$2:$A$1098,0))</f>
        <v>0</v>
      </c>
    </row>
    <row r="254" spans="1:18" ht="14.4" x14ac:dyDescent="0.3">
      <c r="A254">
        <f t="shared" si="68"/>
        <v>1</v>
      </c>
      <c r="B254" s="10" t="str">
        <f t="shared" si="69"/>
        <v/>
      </c>
      <c r="C254">
        <f t="shared" si="70"/>
        <v>1</v>
      </c>
      <c r="D254" s="3"/>
      <c r="E254" s="2"/>
      <c r="F254" t="e">
        <f t="array" ref="F254">INDEX(Establishment!B$2:B$1047,MATCH($E254,Establishment!$A$2:$A$1047,0))</f>
        <v>#N/A</v>
      </c>
      <c r="G254" t="e">
        <f t="array" ref="G254">INDEX(Establishment!C$2:C$1047,MATCH($E254,Establishment!$A$2:$A$1047,0))</f>
        <v>#N/A</v>
      </c>
      <c r="H254" t="s">
        <v>20</v>
      </c>
      <c r="I254" s="4"/>
      <c r="J254" t="s">
        <v>20</v>
      </c>
      <c r="L254" s="4"/>
      <c r="M254" s="4">
        <f t="shared" si="71"/>
        <v>0</v>
      </c>
      <c r="N254" s="4" t="e">
        <f t="shared" si="72"/>
        <v>#REF!</v>
      </c>
      <c r="O254" t="s">
        <v>20</v>
      </c>
      <c r="P254">
        <f t="array" ref="P254">INDEX(Items!B$2:B$1098,MATCH($O254,Items!$A$2:$A$1098,0))</f>
        <v>0</v>
      </c>
      <c r="Q254">
        <f t="array" ref="Q254">INDEX(Items!C$2:C$1098,MATCH($O254,Items!$A$2:$A$1098,0))</f>
        <v>0</v>
      </c>
      <c r="R254">
        <f t="array" ref="R254">INDEX(Items!D$2:D$1098,MATCH($O254,Items!$A$2:$A$1098,0))</f>
        <v>0</v>
      </c>
    </row>
    <row r="255" spans="1:18" ht="14.4" x14ac:dyDescent="0.3">
      <c r="A255">
        <f t="shared" si="68"/>
        <v>1</v>
      </c>
      <c r="B255" s="10" t="str">
        <f t="shared" si="69"/>
        <v/>
      </c>
      <c r="C255">
        <f t="shared" si="70"/>
        <v>1</v>
      </c>
      <c r="D255" s="3"/>
      <c r="E255" s="2"/>
      <c r="F255" t="e">
        <f t="array" ref="F255">INDEX(Establishment!B$2:B$1047,MATCH($E255,Establishment!$A$2:$A$1047,0))</f>
        <v>#N/A</v>
      </c>
      <c r="G255" t="e">
        <f t="array" ref="G255">INDEX(Establishment!C$2:C$1047,MATCH($E255,Establishment!$A$2:$A$1047,0))</f>
        <v>#N/A</v>
      </c>
      <c r="H255" t="s">
        <v>20</v>
      </c>
      <c r="I255" s="4"/>
      <c r="J255" t="s">
        <v>20</v>
      </c>
      <c r="L255" s="4"/>
      <c r="M255" s="4">
        <f t="shared" si="71"/>
        <v>0</v>
      </c>
      <c r="N255" s="4" t="e">
        <f t="shared" si="72"/>
        <v>#REF!</v>
      </c>
      <c r="O255" t="s">
        <v>20</v>
      </c>
      <c r="P255">
        <f t="array" ref="P255">INDEX(Items!B$2:B$1098,MATCH($O255,Items!$A$2:$A$1098,0))</f>
        <v>0</v>
      </c>
      <c r="Q255">
        <f t="array" ref="Q255">INDEX(Items!C$2:C$1098,MATCH($O255,Items!$A$2:$A$1098,0))</f>
        <v>0</v>
      </c>
      <c r="R255">
        <f t="array" ref="R255">INDEX(Items!D$2:D$1098,MATCH($O255,Items!$A$2:$A$1098,0))</f>
        <v>0</v>
      </c>
    </row>
    <row r="256" spans="1:18" ht="14.4" x14ac:dyDescent="0.3">
      <c r="A256">
        <f t="shared" si="68"/>
        <v>1</v>
      </c>
      <c r="B256" s="10" t="str">
        <f t="shared" si="69"/>
        <v/>
      </c>
      <c r="C256">
        <f t="shared" si="70"/>
        <v>1</v>
      </c>
      <c r="D256" s="3"/>
      <c r="E256" s="2"/>
      <c r="F256" t="e">
        <f t="array" ref="F256">INDEX(Establishment!B$2:B$1047,MATCH($E256,Establishment!$A$2:$A$1047,0))</f>
        <v>#N/A</v>
      </c>
      <c r="G256" t="e">
        <f t="array" ref="G256">INDEX(Establishment!C$2:C$1047,MATCH($E256,Establishment!$A$2:$A$1047,0))</f>
        <v>#N/A</v>
      </c>
      <c r="H256" t="s">
        <v>20</v>
      </c>
      <c r="I256" s="4"/>
      <c r="J256" t="s">
        <v>20</v>
      </c>
      <c r="L256" s="4"/>
      <c r="M256" s="4">
        <f t="shared" si="71"/>
        <v>0</v>
      </c>
      <c r="N256" s="4" t="e">
        <f t="shared" si="72"/>
        <v>#REF!</v>
      </c>
      <c r="O256" t="s">
        <v>20</v>
      </c>
      <c r="P256">
        <f t="array" ref="P256">INDEX(Items!B$2:B$1098,MATCH($O256,Items!$A$2:$A$1098,0))</f>
        <v>0</v>
      </c>
      <c r="Q256">
        <f t="array" ref="Q256">INDEX(Items!C$2:C$1098,MATCH($O256,Items!$A$2:$A$1098,0))</f>
        <v>0</v>
      </c>
      <c r="R256">
        <f t="array" ref="R256">INDEX(Items!D$2:D$1098,MATCH($O256,Items!$A$2:$A$1098,0))</f>
        <v>0</v>
      </c>
    </row>
    <row r="257" spans="1:18" ht="14.4" x14ac:dyDescent="0.3">
      <c r="A257">
        <f t="shared" ref="A257:A320" si="73">IF(OR(D257&lt;&gt;D256,D257=""),1,IF(NOT(AND(E257=E256,F257=F256,G257=G256)),A256+1,IF(OR(H257="",AND(H257&lt;&gt;"",H257&lt;&gt;H256,H256&lt;&gt;"")),A256,A256+1)))</f>
        <v>1</v>
      </c>
      <c r="B257" s="10" t="str">
        <f t="shared" ref="B257:B320" si="74">IF(D257&lt;&gt;"",TEXT(D257,"YYYYMMDD")&amp;CHAR(64+A257),"")</f>
        <v/>
      </c>
      <c r="C257">
        <f t="shared" ref="C257:C320" si="75">IF(OR(B257="",B257&lt;&gt;B303),1,C303+1)</f>
        <v>1</v>
      </c>
      <c r="D257" s="3"/>
      <c r="E257" s="2"/>
      <c r="F257" t="e">
        <f t="array" ref="F257">INDEX(Establishment!B$2:B$1047,MATCH($E257,Establishment!$A$2:$A$1047,0))</f>
        <v>#N/A</v>
      </c>
      <c r="G257" t="e">
        <f t="array" ref="G257">INDEX(Establishment!C$2:C$1047,MATCH($E257,Establishment!$A$2:$A$1047,0))</f>
        <v>#N/A</v>
      </c>
      <c r="H257" t="s">
        <v>20</v>
      </c>
      <c r="I257" s="4"/>
      <c r="J257" t="s">
        <v>20</v>
      </c>
      <c r="L257" s="4"/>
      <c r="M257" s="4">
        <f t="shared" ref="M257:M320" si="76">K257*L257</f>
        <v>0</v>
      </c>
      <c r="N257" s="4" t="e">
        <f t="shared" ref="N257:N320" si="77">IF(B257=B256,N256+M257,M257)</f>
        <v>#REF!</v>
      </c>
      <c r="O257" t="s">
        <v>20</v>
      </c>
      <c r="P257">
        <f t="array" ref="P257">INDEX(Items!B$2:B$1098,MATCH($O257,Items!$A$2:$A$1098,0))</f>
        <v>0</v>
      </c>
      <c r="Q257">
        <f t="array" ref="Q257">INDEX(Items!C$2:C$1098,MATCH($O257,Items!$A$2:$A$1098,0))</f>
        <v>0</v>
      </c>
      <c r="R257">
        <f t="array" ref="R257">INDEX(Items!D$2:D$1098,MATCH($O257,Items!$A$2:$A$1098,0))</f>
        <v>0</v>
      </c>
    </row>
    <row r="258" spans="1:18" ht="14.4" x14ac:dyDescent="0.3">
      <c r="A258">
        <f t="shared" si="73"/>
        <v>1</v>
      </c>
      <c r="B258" s="10" t="str">
        <f t="shared" si="74"/>
        <v/>
      </c>
      <c r="C258">
        <f t="shared" si="75"/>
        <v>1</v>
      </c>
      <c r="D258" s="3"/>
      <c r="E258" s="2"/>
      <c r="F258" t="e">
        <f t="array" ref="F258">INDEX(Establishment!B$2:B$1047,MATCH($E258,Establishment!$A$2:$A$1047,0))</f>
        <v>#N/A</v>
      </c>
      <c r="G258" t="e">
        <f t="array" ref="G258">INDEX(Establishment!C$2:C$1047,MATCH($E258,Establishment!$A$2:$A$1047,0))</f>
        <v>#N/A</v>
      </c>
      <c r="H258" t="s">
        <v>20</v>
      </c>
      <c r="I258" s="4"/>
      <c r="J258" t="s">
        <v>20</v>
      </c>
      <c r="L258" s="4"/>
      <c r="M258" s="4">
        <f t="shared" si="76"/>
        <v>0</v>
      </c>
      <c r="N258" s="4" t="e">
        <f t="shared" si="77"/>
        <v>#REF!</v>
      </c>
      <c r="O258" t="s">
        <v>20</v>
      </c>
      <c r="P258">
        <f t="array" ref="P258">INDEX(Items!B$2:B$1098,MATCH($O258,Items!$A$2:$A$1098,0))</f>
        <v>0</v>
      </c>
      <c r="Q258">
        <f t="array" ref="Q258">INDEX(Items!C$2:C$1098,MATCH($O258,Items!$A$2:$A$1098,0))</f>
        <v>0</v>
      </c>
      <c r="R258">
        <f t="array" ref="R258">INDEX(Items!D$2:D$1098,MATCH($O258,Items!$A$2:$A$1098,0))</f>
        <v>0</v>
      </c>
    </row>
    <row r="259" spans="1:18" ht="14.4" x14ac:dyDescent="0.3">
      <c r="A259">
        <f t="shared" si="73"/>
        <v>1</v>
      </c>
      <c r="B259" s="10" t="str">
        <f t="shared" si="74"/>
        <v/>
      </c>
      <c r="C259">
        <f t="shared" si="75"/>
        <v>1</v>
      </c>
      <c r="D259" s="3"/>
      <c r="E259" s="2"/>
      <c r="F259" t="e">
        <f t="array" ref="F259">INDEX(Establishment!B$2:B$1047,MATCH($E259,Establishment!$A$2:$A$1047,0))</f>
        <v>#N/A</v>
      </c>
      <c r="G259" t="e">
        <f t="array" ref="G259">INDEX(Establishment!C$2:C$1047,MATCH($E259,Establishment!$A$2:$A$1047,0))</f>
        <v>#N/A</v>
      </c>
      <c r="H259" t="s">
        <v>20</v>
      </c>
      <c r="I259" s="4"/>
      <c r="J259" t="s">
        <v>20</v>
      </c>
      <c r="L259" s="4"/>
      <c r="M259" s="4">
        <f t="shared" si="76"/>
        <v>0</v>
      </c>
      <c r="N259" s="4" t="e">
        <f t="shared" si="77"/>
        <v>#REF!</v>
      </c>
      <c r="O259" t="s">
        <v>20</v>
      </c>
      <c r="P259">
        <f t="array" ref="P259">INDEX(Items!B$2:B$1098,MATCH($O259,Items!$A$2:$A$1098,0))</f>
        <v>0</v>
      </c>
      <c r="Q259">
        <f t="array" ref="Q259">INDEX(Items!C$2:C$1098,MATCH($O259,Items!$A$2:$A$1098,0))</f>
        <v>0</v>
      </c>
      <c r="R259">
        <f t="array" ref="R259">INDEX(Items!D$2:D$1098,MATCH($O259,Items!$A$2:$A$1098,0))</f>
        <v>0</v>
      </c>
    </row>
    <row r="260" spans="1:18" ht="14.4" x14ac:dyDescent="0.3">
      <c r="A260">
        <f t="shared" si="73"/>
        <v>1</v>
      </c>
      <c r="B260" s="10" t="str">
        <f t="shared" si="74"/>
        <v/>
      </c>
      <c r="C260">
        <f t="shared" si="75"/>
        <v>1</v>
      </c>
      <c r="D260" s="3"/>
      <c r="E260" s="2"/>
      <c r="F260" t="e">
        <f t="array" ref="F260">INDEX(Establishment!B$2:B$1047,MATCH($E260,Establishment!$A$2:$A$1047,0))</f>
        <v>#N/A</v>
      </c>
      <c r="G260" t="e">
        <f t="array" ref="G260">INDEX(Establishment!C$2:C$1047,MATCH($E260,Establishment!$A$2:$A$1047,0))</f>
        <v>#N/A</v>
      </c>
      <c r="H260" t="s">
        <v>20</v>
      </c>
      <c r="I260" s="4"/>
      <c r="J260" t="s">
        <v>20</v>
      </c>
      <c r="L260" s="4"/>
      <c r="M260" s="4">
        <f t="shared" si="76"/>
        <v>0</v>
      </c>
      <c r="N260" s="4" t="e">
        <f t="shared" si="77"/>
        <v>#REF!</v>
      </c>
      <c r="O260" t="s">
        <v>20</v>
      </c>
      <c r="P260">
        <f t="array" ref="P260">INDEX(Items!B$2:B$1098,MATCH($O260,Items!$A$2:$A$1098,0))</f>
        <v>0</v>
      </c>
      <c r="Q260">
        <f t="array" ref="Q260">INDEX(Items!C$2:C$1098,MATCH($O260,Items!$A$2:$A$1098,0))</f>
        <v>0</v>
      </c>
      <c r="R260">
        <f t="array" ref="R260">INDEX(Items!D$2:D$1098,MATCH($O260,Items!$A$2:$A$1098,0))</f>
        <v>0</v>
      </c>
    </row>
    <row r="261" spans="1:18" ht="14.4" x14ac:dyDescent="0.3">
      <c r="A261">
        <f t="shared" si="73"/>
        <v>1</v>
      </c>
      <c r="B261" s="10" t="str">
        <f t="shared" si="74"/>
        <v/>
      </c>
      <c r="C261">
        <f t="shared" si="75"/>
        <v>1</v>
      </c>
      <c r="D261" s="3"/>
      <c r="E261" s="2"/>
      <c r="F261" t="e">
        <f t="array" ref="F261">INDEX(Establishment!B$2:B$1047,MATCH($E261,Establishment!$A$2:$A$1047,0))</f>
        <v>#N/A</v>
      </c>
      <c r="G261" t="e">
        <f t="array" ref="G261">INDEX(Establishment!C$2:C$1047,MATCH($E261,Establishment!$A$2:$A$1047,0))</f>
        <v>#N/A</v>
      </c>
      <c r="H261" t="s">
        <v>20</v>
      </c>
      <c r="I261" s="4"/>
      <c r="J261" t="s">
        <v>20</v>
      </c>
      <c r="L261" s="4"/>
      <c r="M261" s="4">
        <f t="shared" si="76"/>
        <v>0</v>
      </c>
      <c r="N261" s="4" t="e">
        <f t="shared" si="77"/>
        <v>#REF!</v>
      </c>
      <c r="O261" t="s">
        <v>20</v>
      </c>
      <c r="P261">
        <f t="array" ref="P261">INDEX(Items!B$2:B$1098,MATCH($O261,Items!$A$2:$A$1098,0))</f>
        <v>0</v>
      </c>
      <c r="Q261">
        <f t="array" ref="Q261">INDEX(Items!C$2:C$1098,MATCH($O261,Items!$A$2:$A$1098,0))</f>
        <v>0</v>
      </c>
      <c r="R261">
        <f t="array" ref="R261">INDEX(Items!D$2:D$1098,MATCH($O261,Items!$A$2:$A$1098,0))</f>
        <v>0</v>
      </c>
    </row>
    <row r="262" spans="1:18" ht="14.4" x14ac:dyDescent="0.3">
      <c r="A262">
        <f t="shared" si="73"/>
        <v>1</v>
      </c>
      <c r="B262" s="10" t="str">
        <f t="shared" si="74"/>
        <v/>
      </c>
      <c r="C262">
        <f t="shared" si="75"/>
        <v>1</v>
      </c>
      <c r="D262" s="3"/>
      <c r="E262" s="2"/>
      <c r="F262" t="e">
        <f t="array" ref="F262">INDEX(Establishment!B$2:B$1047,MATCH($E262,Establishment!$A$2:$A$1047,0))</f>
        <v>#N/A</v>
      </c>
      <c r="G262" t="e">
        <f t="array" ref="G262">INDEX(Establishment!C$2:C$1047,MATCH($E262,Establishment!$A$2:$A$1047,0))</f>
        <v>#N/A</v>
      </c>
      <c r="H262" t="s">
        <v>20</v>
      </c>
      <c r="I262" s="4"/>
      <c r="J262" t="s">
        <v>20</v>
      </c>
      <c r="L262" s="4"/>
      <c r="M262" s="4">
        <f t="shared" si="76"/>
        <v>0</v>
      </c>
      <c r="N262" s="4" t="e">
        <f t="shared" si="77"/>
        <v>#REF!</v>
      </c>
      <c r="O262" t="s">
        <v>20</v>
      </c>
      <c r="P262">
        <f t="array" ref="P262">INDEX(Items!B$2:B$1098,MATCH($O262,Items!$A$2:$A$1098,0))</f>
        <v>0</v>
      </c>
      <c r="Q262">
        <f t="array" ref="Q262">INDEX(Items!C$2:C$1098,MATCH($O262,Items!$A$2:$A$1098,0))</f>
        <v>0</v>
      </c>
      <c r="R262">
        <f t="array" ref="R262">INDEX(Items!D$2:D$1098,MATCH($O262,Items!$A$2:$A$1098,0))</f>
        <v>0</v>
      </c>
    </row>
    <row r="263" spans="1:18" ht="14.4" x14ac:dyDescent="0.3">
      <c r="A263">
        <f t="shared" si="73"/>
        <v>1</v>
      </c>
      <c r="B263" s="10" t="str">
        <f t="shared" si="74"/>
        <v/>
      </c>
      <c r="C263">
        <f t="shared" si="75"/>
        <v>1</v>
      </c>
      <c r="D263" s="3"/>
      <c r="E263" s="2"/>
      <c r="F263" t="e">
        <f t="array" ref="F263">INDEX(Establishment!B$2:B$1047,MATCH($E263,Establishment!$A$2:$A$1047,0))</f>
        <v>#N/A</v>
      </c>
      <c r="G263" t="e">
        <f t="array" ref="G263">INDEX(Establishment!C$2:C$1047,MATCH($E263,Establishment!$A$2:$A$1047,0))</f>
        <v>#N/A</v>
      </c>
      <c r="H263" t="s">
        <v>20</v>
      </c>
      <c r="I263" s="4"/>
      <c r="J263" t="s">
        <v>20</v>
      </c>
      <c r="L263" s="4"/>
      <c r="M263" s="4">
        <f t="shared" si="76"/>
        <v>0</v>
      </c>
      <c r="N263" s="4" t="e">
        <f t="shared" si="77"/>
        <v>#REF!</v>
      </c>
      <c r="O263" t="s">
        <v>20</v>
      </c>
      <c r="P263">
        <f t="array" ref="P263">INDEX(Items!B$2:B$1098,MATCH($O263,Items!$A$2:$A$1098,0))</f>
        <v>0</v>
      </c>
      <c r="Q263">
        <f t="array" ref="Q263">INDEX(Items!C$2:C$1098,MATCH($O263,Items!$A$2:$A$1098,0))</f>
        <v>0</v>
      </c>
      <c r="R263">
        <f t="array" ref="R263">INDEX(Items!D$2:D$1098,MATCH($O263,Items!$A$2:$A$1098,0))</f>
        <v>0</v>
      </c>
    </row>
    <row r="264" spans="1:18" ht="14.4" x14ac:dyDescent="0.3">
      <c r="A264">
        <f t="shared" si="73"/>
        <v>1</v>
      </c>
      <c r="B264" s="10" t="str">
        <f t="shared" si="74"/>
        <v/>
      </c>
      <c r="C264">
        <f t="shared" si="75"/>
        <v>1</v>
      </c>
      <c r="D264" s="3"/>
      <c r="E264" s="2"/>
      <c r="F264" t="e">
        <f t="array" ref="F264">INDEX(Establishment!B$2:B$1047,MATCH($E264,Establishment!$A$2:$A$1047,0))</f>
        <v>#N/A</v>
      </c>
      <c r="G264" t="e">
        <f t="array" ref="G264">INDEX(Establishment!C$2:C$1047,MATCH($E264,Establishment!$A$2:$A$1047,0))</f>
        <v>#N/A</v>
      </c>
      <c r="H264" t="s">
        <v>20</v>
      </c>
      <c r="I264" s="4"/>
      <c r="J264" t="s">
        <v>20</v>
      </c>
      <c r="L264" s="4"/>
      <c r="M264" s="4">
        <f t="shared" si="76"/>
        <v>0</v>
      </c>
      <c r="N264" s="4" t="e">
        <f t="shared" si="77"/>
        <v>#REF!</v>
      </c>
      <c r="O264" t="s">
        <v>20</v>
      </c>
      <c r="P264">
        <f t="array" ref="P264">INDEX(Items!B$2:B$1098,MATCH($O264,Items!$A$2:$A$1098,0))</f>
        <v>0</v>
      </c>
      <c r="Q264">
        <f t="array" ref="Q264">INDEX(Items!C$2:C$1098,MATCH($O264,Items!$A$2:$A$1098,0))</f>
        <v>0</v>
      </c>
      <c r="R264">
        <f t="array" ref="R264">INDEX(Items!D$2:D$1098,MATCH($O264,Items!$A$2:$A$1098,0))</f>
        <v>0</v>
      </c>
    </row>
    <row r="265" spans="1:18" ht="14.4" x14ac:dyDescent="0.3">
      <c r="A265">
        <f t="shared" si="73"/>
        <v>1</v>
      </c>
      <c r="B265" s="10" t="str">
        <f t="shared" si="74"/>
        <v/>
      </c>
      <c r="C265">
        <f t="shared" si="75"/>
        <v>1</v>
      </c>
      <c r="D265" s="3"/>
      <c r="E265" s="2"/>
      <c r="F265" t="e">
        <f t="array" ref="F265">INDEX(Establishment!B$2:B$1047,MATCH($E265,Establishment!$A$2:$A$1047,0))</f>
        <v>#N/A</v>
      </c>
      <c r="G265" t="e">
        <f t="array" ref="G265">INDEX(Establishment!C$2:C$1047,MATCH($E265,Establishment!$A$2:$A$1047,0))</f>
        <v>#N/A</v>
      </c>
      <c r="H265" t="s">
        <v>20</v>
      </c>
      <c r="I265" s="4"/>
      <c r="J265" t="s">
        <v>20</v>
      </c>
      <c r="L265" s="4"/>
      <c r="M265" s="4">
        <f t="shared" si="76"/>
        <v>0</v>
      </c>
      <c r="N265" s="4" t="e">
        <f t="shared" si="77"/>
        <v>#REF!</v>
      </c>
      <c r="O265" t="s">
        <v>20</v>
      </c>
      <c r="P265">
        <f t="array" ref="P265">INDEX(Items!B$2:B$1098,MATCH($O265,Items!$A$2:$A$1098,0))</f>
        <v>0</v>
      </c>
      <c r="Q265">
        <f t="array" ref="Q265">INDEX(Items!C$2:C$1098,MATCH($O265,Items!$A$2:$A$1098,0))</f>
        <v>0</v>
      </c>
      <c r="R265">
        <f t="array" ref="R265">INDEX(Items!D$2:D$1098,MATCH($O265,Items!$A$2:$A$1098,0))</f>
        <v>0</v>
      </c>
    </row>
    <row r="266" spans="1:18" ht="14.4" x14ac:dyDescent="0.3">
      <c r="A266">
        <f t="shared" si="73"/>
        <v>1</v>
      </c>
      <c r="B266" s="10" t="str">
        <f t="shared" si="74"/>
        <v/>
      </c>
      <c r="C266" t="e">
        <f t="shared" si="75"/>
        <v>#N/A</v>
      </c>
      <c r="D266" s="3"/>
      <c r="E266" s="2"/>
      <c r="F266" t="e">
        <f t="array" ref="F266">INDEX(Establishment!B$2:B$1047,MATCH($E266,Establishment!$A$2:$A$1047,0))</f>
        <v>#N/A</v>
      </c>
      <c r="G266" t="e">
        <f t="array" ref="G266">INDEX(Establishment!C$2:C$1047,MATCH($E266,Establishment!$A$2:$A$1047,0))</f>
        <v>#N/A</v>
      </c>
      <c r="H266" t="s">
        <v>20</v>
      </c>
      <c r="I266" s="4"/>
      <c r="J266" t="s">
        <v>20</v>
      </c>
      <c r="L266" s="4"/>
      <c r="M266" s="4">
        <f t="shared" si="76"/>
        <v>0</v>
      </c>
      <c r="N266" s="4" t="e">
        <f t="shared" si="77"/>
        <v>#REF!</v>
      </c>
      <c r="O266" t="s">
        <v>20</v>
      </c>
      <c r="P266">
        <f t="array" ref="P266">INDEX(Items!B$2:B$1098,MATCH($O266,Items!$A$2:$A$1098,0))</f>
        <v>0</v>
      </c>
      <c r="Q266">
        <f t="array" ref="Q266">INDEX(Items!C$2:C$1098,MATCH($O266,Items!$A$2:$A$1098,0))</f>
        <v>0</v>
      </c>
      <c r="R266">
        <f t="array" ref="R266">INDEX(Items!D$2:D$1098,MATCH($O266,Items!$A$2:$A$1098,0))</f>
        <v>0</v>
      </c>
    </row>
    <row r="267" spans="1:18" ht="14.4" x14ac:dyDescent="0.3">
      <c r="A267">
        <f t="shared" si="73"/>
        <v>1</v>
      </c>
      <c r="B267" s="10" t="str">
        <f t="shared" si="74"/>
        <v/>
      </c>
      <c r="C267" t="e">
        <f t="shared" si="75"/>
        <v>#N/A</v>
      </c>
      <c r="D267" s="3"/>
      <c r="E267" s="2"/>
      <c r="F267" t="e">
        <f t="array" ref="F267">INDEX(Establishment!B$2:B$1047,MATCH($E267,Establishment!$A$2:$A$1047,0))</f>
        <v>#N/A</v>
      </c>
      <c r="G267" t="e">
        <f t="array" ref="G267">INDEX(Establishment!C$2:C$1047,MATCH($E267,Establishment!$A$2:$A$1047,0))</f>
        <v>#N/A</v>
      </c>
      <c r="H267" t="s">
        <v>20</v>
      </c>
      <c r="I267" s="4"/>
      <c r="J267" t="s">
        <v>20</v>
      </c>
      <c r="L267" s="4"/>
      <c r="M267" s="4">
        <f t="shared" si="76"/>
        <v>0</v>
      </c>
      <c r="N267" s="4" t="e">
        <f t="shared" si="77"/>
        <v>#REF!</v>
      </c>
      <c r="O267" t="s">
        <v>20</v>
      </c>
      <c r="P267">
        <f t="array" ref="P267">INDEX(Items!B$2:B$1098,MATCH($O267,Items!$A$2:$A$1098,0))</f>
        <v>0</v>
      </c>
      <c r="Q267">
        <f t="array" ref="Q267">INDEX(Items!C$2:C$1098,MATCH($O267,Items!$A$2:$A$1098,0))</f>
        <v>0</v>
      </c>
      <c r="R267">
        <f t="array" ref="R267">INDEX(Items!D$2:D$1098,MATCH($O267,Items!$A$2:$A$1098,0))</f>
        <v>0</v>
      </c>
    </row>
    <row r="268" spans="1:18" ht="14.4" x14ac:dyDescent="0.3">
      <c r="A268">
        <f t="shared" si="73"/>
        <v>1</v>
      </c>
      <c r="B268" s="10" t="str">
        <f t="shared" si="74"/>
        <v/>
      </c>
      <c r="C268" t="e">
        <f t="shared" si="75"/>
        <v>#N/A</v>
      </c>
      <c r="D268" s="3"/>
      <c r="E268" s="2"/>
      <c r="F268" t="e">
        <f t="array" ref="F268">INDEX(Establishment!B$2:B$1047,MATCH($E268,Establishment!$A$2:$A$1047,0))</f>
        <v>#N/A</v>
      </c>
      <c r="G268" t="e">
        <f t="array" ref="G268">INDEX(Establishment!C$2:C$1047,MATCH($E268,Establishment!$A$2:$A$1047,0))</f>
        <v>#N/A</v>
      </c>
      <c r="H268" t="s">
        <v>20</v>
      </c>
      <c r="I268" s="4"/>
      <c r="J268" t="s">
        <v>20</v>
      </c>
      <c r="L268" s="4"/>
      <c r="M268" s="4">
        <f t="shared" si="76"/>
        <v>0</v>
      </c>
      <c r="N268" s="4" t="e">
        <f t="shared" si="77"/>
        <v>#REF!</v>
      </c>
      <c r="O268" t="s">
        <v>20</v>
      </c>
      <c r="P268">
        <f t="array" ref="P268">INDEX(Items!B$2:B$1098,MATCH($O268,Items!$A$2:$A$1098,0))</f>
        <v>0</v>
      </c>
      <c r="Q268">
        <f t="array" ref="Q268">INDEX(Items!C$2:C$1098,MATCH($O268,Items!$A$2:$A$1098,0))</f>
        <v>0</v>
      </c>
      <c r="R268">
        <f t="array" ref="R268">INDEX(Items!D$2:D$1098,MATCH($O268,Items!$A$2:$A$1098,0))</f>
        <v>0</v>
      </c>
    </row>
    <row r="269" spans="1:18" ht="14.4" x14ac:dyDescent="0.3">
      <c r="A269">
        <f t="shared" si="73"/>
        <v>1</v>
      </c>
      <c r="B269" s="10" t="str">
        <f t="shared" si="74"/>
        <v/>
      </c>
      <c r="C269" t="e">
        <f t="shared" si="75"/>
        <v>#N/A</v>
      </c>
      <c r="D269" s="3"/>
      <c r="E269" s="2"/>
      <c r="F269" t="e">
        <f t="array" ref="F269">INDEX(Establishment!B$2:B$1047,MATCH($E269,Establishment!$A$2:$A$1047,0))</f>
        <v>#N/A</v>
      </c>
      <c r="G269" t="e">
        <f t="array" ref="G269">INDEX(Establishment!C$2:C$1047,MATCH($E269,Establishment!$A$2:$A$1047,0))</f>
        <v>#N/A</v>
      </c>
      <c r="H269" t="s">
        <v>20</v>
      </c>
      <c r="I269" s="4"/>
      <c r="J269" t="s">
        <v>20</v>
      </c>
      <c r="L269" s="4"/>
      <c r="M269" s="4">
        <f t="shared" si="76"/>
        <v>0</v>
      </c>
      <c r="N269" s="4" t="e">
        <f t="shared" si="77"/>
        <v>#REF!</v>
      </c>
      <c r="O269" t="s">
        <v>20</v>
      </c>
      <c r="P269">
        <f t="array" ref="P269">INDEX(Items!B$2:B$1098,MATCH($O269,Items!$A$2:$A$1098,0))</f>
        <v>0</v>
      </c>
      <c r="Q269">
        <f t="array" ref="Q269">INDEX(Items!C$2:C$1098,MATCH($O269,Items!$A$2:$A$1098,0))</f>
        <v>0</v>
      </c>
      <c r="R269">
        <f t="array" ref="R269">INDEX(Items!D$2:D$1098,MATCH($O269,Items!$A$2:$A$1098,0))</f>
        <v>0</v>
      </c>
    </row>
    <row r="270" spans="1:18" ht="14.4" x14ac:dyDescent="0.3">
      <c r="A270">
        <f t="shared" si="73"/>
        <v>1</v>
      </c>
      <c r="B270" s="10" t="str">
        <f t="shared" si="74"/>
        <v/>
      </c>
      <c r="C270" t="e">
        <f t="shared" si="75"/>
        <v>#N/A</v>
      </c>
      <c r="D270" s="3"/>
      <c r="E270" s="2"/>
      <c r="F270" t="e">
        <f t="array" ref="F270">INDEX(Establishment!B$2:B$1047,MATCH($E270,Establishment!$A$2:$A$1047,0))</f>
        <v>#N/A</v>
      </c>
      <c r="G270" t="e">
        <f t="array" ref="G270">INDEX(Establishment!C$2:C$1047,MATCH($E270,Establishment!$A$2:$A$1047,0))</f>
        <v>#N/A</v>
      </c>
      <c r="H270" t="s">
        <v>20</v>
      </c>
      <c r="I270" s="4"/>
      <c r="J270" t="s">
        <v>20</v>
      </c>
      <c r="L270" s="4"/>
      <c r="M270" s="4">
        <f t="shared" si="76"/>
        <v>0</v>
      </c>
      <c r="N270" s="4" t="e">
        <f t="shared" si="77"/>
        <v>#REF!</v>
      </c>
      <c r="O270" t="s">
        <v>20</v>
      </c>
      <c r="P270">
        <f t="array" ref="P270">INDEX(Items!B$2:B$1098,MATCH($O270,Items!$A$2:$A$1098,0))</f>
        <v>0</v>
      </c>
      <c r="Q270">
        <f t="array" ref="Q270">INDEX(Items!C$2:C$1098,MATCH($O270,Items!$A$2:$A$1098,0))</f>
        <v>0</v>
      </c>
      <c r="R270">
        <f t="array" ref="R270">INDEX(Items!D$2:D$1098,MATCH($O270,Items!$A$2:$A$1098,0))</f>
        <v>0</v>
      </c>
    </row>
    <row r="271" spans="1:18" ht="14.4" x14ac:dyDescent="0.3">
      <c r="A271">
        <f t="shared" si="73"/>
        <v>1</v>
      </c>
      <c r="B271" s="10" t="str">
        <f t="shared" si="74"/>
        <v/>
      </c>
      <c r="C271">
        <f t="shared" si="75"/>
        <v>1</v>
      </c>
      <c r="D271" s="3"/>
      <c r="E271" s="2"/>
      <c r="F271" t="e">
        <f t="array" ref="F271">INDEX(Establishment!B$2:B$1047,MATCH($E271,Establishment!$A$2:$A$1047,0))</f>
        <v>#N/A</v>
      </c>
      <c r="G271" t="e">
        <f t="array" ref="G271">INDEX(Establishment!C$2:C$1047,MATCH($E271,Establishment!$A$2:$A$1047,0))</f>
        <v>#N/A</v>
      </c>
      <c r="H271" t="s">
        <v>20</v>
      </c>
      <c r="I271" s="4"/>
      <c r="J271" t="s">
        <v>20</v>
      </c>
      <c r="L271" s="4"/>
      <c r="M271" s="4">
        <f t="shared" si="76"/>
        <v>0</v>
      </c>
      <c r="N271" s="4" t="e">
        <f t="shared" si="77"/>
        <v>#REF!</v>
      </c>
      <c r="O271" t="s">
        <v>20</v>
      </c>
      <c r="P271">
        <f t="array" ref="P271">INDEX(Items!B$2:B$1098,MATCH($O271,Items!$A$2:$A$1098,0))</f>
        <v>0</v>
      </c>
      <c r="Q271">
        <f t="array" ref="Q271">INDEX(Items!C$2:C$1098,MATCH($O271,Items!$A$2:$A$1098,0))</f>
        <v>0</v>
      </c>
      <c r="R271">
        <f t="array" ref="R271">INDEX(Items!D$2:D$1098,MATCH($O271,Items!$A$2:$A$1098,0))</f>
        <v>0</v>
      </c>
    </row>
    <row r="272" spans="1:18" ht="14.4" x14ac:dyDescent="0.3">
      <c r="A272">
        <f t="shared" si="73"/>
        <v>1</v>
      </c>
      <c r="B272" s="10" t="str">
        <f t="shared" si="74"/>
        <v/>
      </c>
      <c r="C272">
        <f t="shared" si="75"/>
        <v>1</v>
      </c>
      <c r="D272" s="3"/>
      <c r="E272" s="2"/>
      <c r="F272" t="e">
        <f t="array" ref="F272">INDEX(Establishment!B$2:B$1047,MATCH($E272,Establishment!$A$2:$A$1047,0))</f>
        <v>#N/A</v>
      </c>
      <c r="G272" t="e">
        <f t="array" ref="G272">INDEX(Establishment!C$2:C$1047,MATCH($E272,Establishment!$A$2:$A$1047,0))</f>
        <v>#N/A</v>
      </c>
      <c r="H272" t="s">
        <v>20</v>
      </c>
      <c r="I272" s="4"/>
      <c r="J272" t="s">
        <v>20</v>
      </c>
      <c r="L272" s="4"/>
      <c r="M272" s="4">
        <f t="shared" si="76"/>
        <v>0</v>
      </c>
      <c r="N272" s="4" t="e">
        <f t="shared" si="77"/>
        <v>#REF!</v>
      </c>
      <c r="O272" t="s">
        <v>20</v>
      </c>
      <c r="P272">
        <f t="array" ref="P272">INDEX(Items!B$2:B$1098,MATCH($O272,Items!$A$2:$A$1098,0))</f>
        <v>0</v>
      </c>
      <c r="Q272">
        <f t="array" ref="Q272">INDEX(Items!C$2:C$1098,MATCH($O272,Items!$A$2:$A$1098,0))</f>
        <v>0</v>
      </c>
      <c r="R272">
        <f t="array" ref="R272">INDEX(Items!D$2:D$1098,MATCH($O272,Items!$A$2:$A$1098,0))</f>
        <v>0</v>
      </c>
    </row>
    <row r="273" spans="1:18" ht="14.4" x14ac:dyDescent="0.3">
      <c r="A273">
        <f t="shared" si="73"/>
        <v>1</v>
      </c>
      <c r="B273" s="10" t="str">
        <f t="shared" si="74"/>
        <v/>
      </c>
      <c r="C273">
        <f t="shared" si="75"/>
        <v>1</v>
      </c>
      <c r="D273" s="3"/>
      <c r="E273" s="2"/>
      <c r="F273" t="e">
        <f t="array" ref="F273">INDEX(Establishment!B$2:B$1047,MATCH($E273,Establishment!$A$2:$A$1047,0))</f>
        <v>#N/A</v>
      </c>
      <c r="G273" t="e">
        <f t="array" ref="G273">INDEX(Establishment!C$2:C$1047,MATCH($E273,Establishment!$A$2:$A$1047,0))</f>
        <v>#N/A</v>
      </c>
      <c r="H273" t="s">
        <v>20</v>
      </c>
      <c r="I273" s="4"/>
      <c r="J273" t="s">
        <v>20</v>
      </c>
      <c r="L273" s="4"/>
      <c r="M273" s="4">
        <f t="shared" si="76"/>
        <v>0</v>
      </c>
      <c r="N273" s="4" t="e">
        <f t="shared" si="77"/>
        <v>#REF!</v>
      </c>
      <c r="O273" t="s">
        <v>20</v>
      </c>
      <c r="P273">
        <f t="array" ref="P273">INDEX(Items!B$2:B$1098,MATCH($O273,Items!$A$2:$A$1098,0))</f>
        <v>0</v>
      </c>
      <c r="Q273">
        <f t="array" ref="Q273">INDEX(Items!C$2:C$1098,MATCH($O273,Items!$A$2:$A$1098,0))</f>
        <v>0</v>
      </c>
      <c r="R273">
        <f t="array" ref="R273">INDEX(Items!D$2:D$1098,MATCH($O273,Items!$A$2:$A$1098,0))</f>
        <v>0</v>
      </c>
    </row>
    <row r="274" spans="1:18" ht="14.4" x14ac:dyDescent="0.3">
      <c r="A274">
        <f t="shared" si="73"/>
        <v>1</v>
      </c>
      <c r="B274" s="10" t="str">
        <f t="shared" si="74"/>
        <v/>
      </c>
      <c r="C274">
        <f t="shared" si="75"/>
        <v>1</v>
      </c>
      <c r="D274" s="3"/>
      <c r="E274" s="2"/>
      <c r="F274" t="e">
        <f t="array" ref="F274">INDEX(Establishment!B$2:B$1047,MATCH($E274,Establishment!$A$2:$A$1047,0))</f>
        <v>#N/A</v>
      </c>
      <c r="G274" t="e">
        <f t="array" ref="G274">INDEX(Establishment!C$2:C$1047,MATCH($E274,Establishment!$A$2:$A$1047,0))</f>
        <v>#N/A</v>
      </c>
      <c r="H274" t="s">
        <v>20</v>
      </c>
      <c r="I274" s="4"/>
      <c r="J274" t="s">
        <v>20</v>
      </c>
      <c r="L274" s="4"/>
      <c r="M274" s="4">
        <f t="shared" si="76"/>
        <v>0</v>
      </c>
      <c r="N274" s="4" t="e">
        <f t="shared" si="77"/>
        <v>#REF!</v>
      </c>
      <c r="O274" t="s">
        <v>20</v>
      </c>
      <c r="P274">
        <f t="array" ref="P274">INDEX(Items!B$2:B$1098,MATCH($O274,Items!$A$2:$A$1098,0))</f>
        <v>0</v>
      </c>
      <c r="Q274">
        <f t="array" ref="Q274">INDEX(Items!C$2:C$1098,MATCH($O274,Items!$A$2:$A$1098,0))</f>
        <v>0</v>
      </c>
      <c r="R274">
        <f t="array" ref="R274">INDEX(Items!D$2:D$1098,MATCH($O274,Items!$A$2:$A$1098,0))</f>
        <v>0</v>
      </c>
    </row>
    <row r="275" spans="1:18" ht="14.4" x14ac:dyDescent="0.3">
      <c r="A275">
        <f t="shared" si="73"/>
        <v>1</v>
      </c>
      <c r="B275" s="10" t="str">
        <f t="shared" si="74"/>
        <v/>
      </c>
      <c r="C275">
        <f t="shared" si="75"/>
        <v>1</v>
      </c>
      <c r="D275" s="3"/>
      <c r="E275" s="2"/>
      <c r="F275" t="e">
        <f t="array" ref="F275">INDEX(Establishment!B$2:B$1047,MATCH($E275,Establishment!$A$2:$A$1047,0))</f>
        <v>#N/A</v>
      </c>
      <c r="G275" t="e">
        <f t="array" ref="G275">INDEX(Establishment!C$2:C$1047,MATCH($E275,Establishment!$A$2:$A$1047,0))</f>
        <v>#N/A</v>
      </c>
      <c r="H275" t="s">
        <v>20</v>
      </c>
      <c r="I275" s="4">
        <v>16</v>
      </c>
      <c r="J275" t="s">
        <v>20</v>
      </c>
      <c r="L275" s="4"/>
      <c r="M275" s="4">
        <f t="shared" si="76"/>
        <v>0</v>
      </c>
      <c r="N275" s="4" t="e">
        <f t="shared" si="77"/>
        <v>#REF!</v>
      </c>
      <c r="O275" t="s">
        <v>20</v>
      </c>
      <c r="P275">
        <f t="array" ref="P275">INDEX(Items!B$2:B$1098,MATCH($O275,Items!$A$2:$A$1098,0))</f>
        <v>0</v>
      </c>
      <c r="Q275">
        <f t="array" ref="Q275">INDEX(Items!C$2:C$1098,MATCH($O275,Items!$A$2:$A$1098,0))</f>
        <v>0</v>
      </c>
      <c r="R275">
        <f t="array" ref="R275">INDEX(Items!D$2:D$1098,MATCH($O275,Items!$A$2:$A$1098,0))</f>
        <v>0</v>
      </c>
    </row>
    <row r="276" spans="1:18" ht="14.4" x14ac:dyDescent="0.3">
      <c r="A276">
        <f t="shared" si="73"/>
        <v>1</v>
      </c>
      <c r="B276" s="10" t="str">
        <f t="shared" si="74"/>
        <v/>
      </c>
      <c r="C276">
        <f t="shared" si="75"/>
        <v>1</v>
      </c>
      <c r="D276" s="3"/>
      <c r="E276" s="2"/>
      <c r="F276" t="e">
        <f t="array" ref="F276">INDEX(Establishment!B$2:B$1047,MATCH($E276,Establishment!$A$2:$A$1047,0))</f>
        <v>#N/A</v>
      </c>
      <c r="G276" t="e">
        <f t="array" ref="G276">INDEX(Establishment!C$2:C$1047,MATCH($E276,Establishment!$A$2:$A$1047,0))</f>
        <v>#N/A</v>
      </c>
      <c r="H276" t="s">
        <v>20</v>
      </c>
      <c r="I276" s="4"/>
      <c r="J276" t="s">
        <v>20</v>
      </c>
      <c r="L276" s="4"/>
      <c r="M276" s="4">
        <f t="shared" si="76"/>
        <v>0</v>
      </c>
      <c r="N276" s="4" t="e">
        <f t="shared" si="77"/>
        <v>#REF!</v>
      </c>
      <c r="O276" t="s">
        <v>20</v>
      </c>
      <c r="P276">
        <f t="array" ref="P276">INDEX(Items!B$2:B$1098,MATCH($O276,Items!$A$2:$A$1098,0))</f>
        <v>0</v>
      </c>
      <c r="Q276">
        <f t="array" ref="Q276">INDEX(Items!C$2:C$1098,MATCH($O276,Items!$A$2:$A$1098,0))</f>
        <v>0</v>
      </c>
      <c r="R276">
        <f t="array" ref="R276">INDEX(Items!D$2:D$1098,MATCH($O276,Items!$A$2:$A$1098,0))</f>
        <v>0</v>
      </c>
    </row>
    <row r="277" spans="1:18" ht="14.4" x14ac:dyDescent="0.3">
      <c r="A277">
        <f t="shared" si="73"/>
        <v>1</v>
      </c>
      <c r="B277" s="10" t="str">
        <f t="shared" si="74"/>
        <v/>
      </c>
      <c r="C277">
        <f t="shared" si="75"/>
        <v>1</v>
      </c>
      <c r="D277" s="3"/>
      <c r="E277" s="2"/>
      <c r="F277" t="e">
        <f t="array" ref="F277">INDEX(Establishment!B$2:B$1047,MATCH($E277,Establishment!$A$2:$A$1047,0))</f>
        <v>#N/A</v>
      </c>
      <c r="G277" t="e">
        <f t="array" ref="G277">INDEX(Establishment!C$2:C$1047,MATCH($E277,Establishment!$A$2:$A$1047,0))</f>
        <v>#N/A</v>
      </c>
      <c r="H277" t="s">
        <v>20</v>
      </c>
      <c r="I277" s="4"/>
      <c r="J277" t="s">
        <v>20</v>
      </c>
      <c r="L277" s="4"/>
      <c r="M277" s="4">
        <f t="shared" si="76"/>
        <v>0</v>
      </c>
      <c r="N277" s="4" t="e">
        <f t="shared" si="77"/>
        <v>#REF!</v>
      </c>
      <c r="O277" t="s">
        <v>20</v>
      </c>
      <c r="P277">
        <f t="array" ref="P277">INDEX(Items!B$2:B$1098,MATCH($O277,Items!$A$2:$A$1098,0))</f>
        <v>0</v>
      </c>
      <c r="Q277">
        <f t="array" ref="Q277">INDEX(Items!C$2:C$1098,MATCH($O277,Items!$A$2:$A$1098,0))</f>
        <v>0</v>
      </c>
      <c r="R277">
        <f t="array" ref="R277">INDEX(Items!D$2:D$1098,MATCH($O277,Items!$A$2:$A$1098,0))</f>
        <v>0</v>
      </c>
    </row>
    <row r="278" spans="1:18" ht="14.4" x14ac:dyDescent="0.3">
      <c r="A278">
        <f t="shared" si="73"/>
        <v>1</v>
      </c>
      <c r="B278" s="10" t="str">
        <f t="shared" si="74"/>
        <v/>
      </c>
      <c r="C278">
        <f t="shared" si="75"/>
        <v>1</v>
      </c>
      <c r="D278" s="3"/>
      <c r="E278" s="2"/>
      <c r="F278" t="e">
        <f t="array" ref="F278">INDEX(Establishment!B$2:B$1047,MATCH($E278,Establishment!$A$2:$A$1047,0))</f>
        <v>#N/A</v>
      </c>
      <c r="G278" t="e">
        <f t="array" ref="G278">INDEX(Establishment!C$2:C$1047,MATCH($E278,Establishment!$A$2:$A$1047,0))</f>
        <v>#N/A</v>
      </c>
      <c r="H278" t="s">
        <v>20</v>
      </c>
      <c r="I278" s="4"/>
      <c r="J278" t="s">
        <v>20</v>
      </c>
      <c r="L278" s="4"/>
      <c r="M278" s="4">
        <f t="shared" si="76"/>
        <v>0</v>
      </c>
      <c r="N278" s="4" t="e">
        <f t="shared" si="77"/>
        <v>#REF!</v>
      </c>
      <c r="O278" t="s">
        <v>20</v>
      </c>
      <c r="P278">
        <f t="array" ref="P278">INDEX(Items!B$2:B$1098,MATCH($O278,Items!$A$2:$A$1098,0))</f>
        <v>0</v>
      </c>
      <c r="Q278">
        <f t="array" ref="Q278">INDEX(Items!C$2:C$1098,MATCH($O278,Items!$A$2:$A$1098,0))</f>
        <v>0</v>
      </c>
      <c r="R278">
        <f t="array" ref="R278">INDEX(Items!D$2:D$1098,MATCH($O278,Items!$A$2:$A$1098,0))</f>
        <v>0</v>
      </c>
    </row>
    <row r="279" spans="1:18" ht="14.4" x14ac:dyDescent="0.3">
      <c r="A279">
        <f t="shared" si="73"/>
        <v>1</v>
      </c>
      <c r="B279" s="10" t="str">
        <f t="shared" si="74"/>
        <v/>
      </c>
      <c r="C279">
        <f t="shared" si="75"/>
        <v>1</v>
      </c>
      <c r="D279" s="3"/>
      <c r="E279" s="2"/>
      <c r="F279" t="e">
        <f t="array" ref="F279">INDEX(Establishment!B$2:B$1047,MATCH($E279,Establishment!$A$2:$A$1047,0))</f>
        <v>#N/A</v>
      </c>
      <c r="G279" t="e">
        <f t="array" ref="G279">INDEX(Establishment!C$2:C$1047,MATCH($E279,Establishment!$A$2:$A$1047,0))</f>
        <v>#N/A</v>
      </c>
      <c r="H279" t="s">
        <v>20</v>
      </c>
      <c r="I279" s="4"/>
      <c r="J279" t="s">
        <v>20</v>
      </c>
      <c r="L279" s="4"/>
      <c r="M279" s="4">
        <f t="shared" si="76"/>
        <v>0</v>
      </c>
      <c r="N279" s="4" t="e">
        <f t="shared" si="77"/>
        <v>#REF!</v>
      </c>
      <c r="O279" t="s">
        <v>20</v>
      </c>
      <c r="P279">
        <f t="array" ref="P279">INDEX(Items!B$2:B$1098,MATCH($O279,Items!$A$2:$A$1098,0))</f>
        <v>0</v>
      </c>
      <c r="Q279">
        <f t="array" ref="Q279">INDEX(Items!C$2:C$1098,MATCH($O279,Items!$A$2:$A$1098,0))</f>
        <v>0</v>
      </c>
      <c r="R279">
        <f t="array" ref="R279">INDEX(Items!D$2:D$1098,MATCH($O279,Items!$A$2:$A$1098,0))</f>
        <v>0</v>
      </c>
    </row>
    <row r="280" spans="1:18" ht="14.4" x14ac:dyDescent="0.3">
      <c r="A280">
        <f t="shared" si="73"/>
        <v>1</v>
      </c>
      <c r="B280" s="10" t="str">
        <f t="shared" si="74"/>
        <v/>
      </c>
      <c r="C280">
        <f t="shared" si="75"/>
        <v>1</v>
      </c>
      <c r="D280" s="3"/>
      <c r="E280" s="2"/>
      <c r="F280" t="e">
        <f t="array" ref="F280">INDEX(Establishment!B$2:B$1047,MATCH($E280,Establishment!$A$2:$A$1047,0))</f>
        <v>#N/A</v>
      </c>
      <c r="G280" t="e">
        <f t="array" ref="G280">INDEX(Establishment!C$2:C$1047,MATCH($E280,Establishment!$A$2:$A$1047,0))</f>
        <v>#N/A</v>
      </c>
      <c r="H280" t="s">
        <v>20</v>
      </c>
      <c r="I280" s="4"/>
      <c r="J280" t="s">
        <v>20</v>
      </c>
      <c r="L280" s="4"/>
      <c r="M280" s="4">
        <f t="shared" si="76"/>
        <v>0</v>
      </c>
      <c r="N280" s="4" t="e">
        <f t="shared" si="77"/>
        <v>#REF!</v>
      </c>
      <c r="O280" t="s">
        <v>20</v>
      </c>
      <c r="P280">
        <f t="array" ref="P280">INDEX(Items!B$2:B$1098,MATCH($O280,Items!$A$2:$A$1098,0))</f>
        <v>0</v>
      </c>
      <c r="Q280">
        <f t="array" ref="Q280">INDEX(Items!C$2:C$1098,MATCH($O280,Items!$A$2:$A$1098,0))</f>
        <v>0</v>
      </c>
      <c r="R280">
        <f t="array" ref="R280">INDEX(Items!D$2:D$1098,MATCH($O280,Items!$A$2:$A$1098,0))</f>
        <v>0</v>
      </c>
    </row>
    <row r="281" spans="1:18" ht="14.4" x14ac:dyDescent="0.3">
      <c r="A281">
        <f t="shared" si="73"/>
        <v>1</v>
      </c>
      <c r="B281" s="10" t="str">
        <f t="shared" si="74"/>
        <v/>
      </c>
      <c r="C281">
        <f t="shared" si="75"/>
        <v>1</v>
      </c>
      <c r="D281" s="3"/>
      <c r="E281" s="2"/>
      <c r="F281" t="e">
        <f t="array" ref="F281">INDEX(Establishment!B$2:B$1047,MATCH($E281,Establishment!$A$2:$A$1047,0))</f>
        <v>#N/A</v>
      </c>
      <c r="G281" t="e">
        <f t="array" ref="G281">INDEX(Establishment!C$2:C$1047,MATCH($E281,Establishment!$A$2:$A$1047,0))</f>
        <v>#N/A</v>
      </c>
      <c r="H281" t="s">
        <v>20</v>
      </c>
      <c r="I281" s="4"/>
      <c r="J281" t="s">
        <v>20</v>
      </c>
      <c r="L281" s="4"/>
      <c r="M281" s="4">
        <f t="shared" si="76"/>
        <v>0</v>
      </c>
      <c r="N281" s="4" t="e">
        <f t="shared" si="77"/>
        <v>#REF!</v>
      </c>
      <c r="O281" t="s">
        <v>20</v>
      </c>
      <c r="P281">
        <f t="array" ref="P281">INDEX(Items!B$2:B$1098,MATCH($O281,Items!$A$2:$A$1098,0))</f>
        <v>0</v>
      </c>
      <c r="Q281">
        <f t="array" ref="Q281">INDEX(Items!C$2:C$1098,MATCH($O281,Items!$A$2:$A$1098,0))</f>
        <v>0</v>
      </c>
      <c r="R281">
        <f t="array" ref="R281">INDEX(Items!D$2:D$1098,MATCH($O281,Items!$A$2:$A$1098,0))</f>
        <v>0</v>
      </c>
    </row>
    <row r="282" spans="1:18" ht="14.4" x14ac:dyDescent="0.3">
      <c r="A282">
        <f t="shared" si="73"/>
        <v>1</v>
      </c>
      <c r="B282" s="10" t="str">
        <f t="shared" si="74"/>
        <v/>
      </c>
      <c r="C282">
        <f t="shared" si="75"/>
        <v>1</v>
      </c>
      <c r="D282" s="3"/>
      <c r="E282" s="2"/>
      <c r="F282" t="e">
        <f t="array" ref="F282">INDEX(Establishment!B$2:B$1047,MATCH($E282,Establishment!$A$2:$A$1047,0))</f>
        <v>#N/A</v>
      </c>
      <c r="G282" t="e">
        <f t="array" ref="G282">INDEX(Establishment!C$2:C$1047,MATCH($E282,Establishment!$A$2:$A$1047,0))</f>
        <v>#N/A</v>
      </c>
      <c r="H282" t="s">
        <v>20</v>
      </c>
      <c r="I282" s="4"/>
      <c r="J282" t="s">
        <v>20</v>
      </c>
      <c r="L282" s="4"/>
      <c r="M282" s="4">
        <f t="shared" si="76"/>
        <v>0</v>
      </c>
      <c r="N282" s="4" t="e">
        <f t="shared" si="77"/>
        <v>#REF!</v>
      </c>
      <c r="O282" t="s">
        <v>20</v>
      </c>
      <c r="P282">
        <f t="array" ref="P282">INDEX(Items!B$2:B$1098,MATCH($O282,Items!$A$2:$A$1098,0))</f>
        <v>0</v>
      </c>
      <c r="Q282">
        <f t="array" ref="Q282">INDEX(Items!C$2:C$1098,MATCH($O282,Items!$A$2:$A$1098,0))</f>
        <v>0</v>
      </c>
      <c r="R282">
        <f t="array" ref="R282">INDEX(Items!D$2:D$1098,MATCH($O282,Items!$A$2:$A$1098,0))</f>
        <v>0</v>
      </c>
    </row>
    <row r="283" spans="1:18" ht="14.4" x14ac:dyDescent="0.3">
      <c r="A283">
        <f t="shared" si="73"/>
        <v>1</v>
      </c>
      <c r="B283" s="10" t="str">
        <f t="shared" si="74"/>
        <v/>
      </c>
      <c r="C283">
        <f t="shared" si="75"/>
        <v>1</v>
      </c>
      <c r="D283" s="3"/>
      <c r="E283" s="2"/>
      <c r="F283" t="e">
        <f t="array" ref="F283">INDEX(Establishment!B$2:B$1047,MATCH($E283,Establishment!$A$2:$A$1047,0))</f>
        <v>#N/A</v>
      </c>
      <c r="G283" t="e">
        <f t="array" ref="G283">INDEX(Establishment!C$2:C$1047,MATCH($E283,Establishment!$A$2:$A$1047,0))</f>
        <v>#N/A</v>
      </c>
      <c r="H283" t="s">
        <v>20</v>
      </c>
      <c r="I283" s="4"/>
      <c r="J283" t="s">
        <v>20</v>
      </c>
      <c r="L283" s="4"/>
      <c r="M283" s="4">
        <f t="shared" si="76"/>
        <v>0</v>
      </c>
      <c r="N283" s="4" t="e">
        <f t="shared" si="77"/>
        <v>#REF!</v>
      </c>
      <c r="O283" t="s">
        <v>20</v>
      </c>
      <c r="P283">
        <f t="array" ref="P283">INDEX(Items!B$2:B$1098,MATCH($O283,Items!$A$2:$A$1098,0))</f>
        <v>0</v>
      </c>
      <c r="Q283">
        <f t="array" ref="Q283">INDEX(Items!C$2:C$1098,MATCH($O283,Items!$A$2:$A$1098,0))</f>
        <v>0</v>
      </c>
      <c r="R283">
        <f t="array" ref="R283">INDEX(Items!D$2:D$1098,MATCH($O283,Items!$A$2:$A$1098,0))</f>
        <v>0</v>
      </c>
    </row>
    <row r="284" spans="1:18" ht="14.4" x14ac:dyDescent="0.3">
      <c r="A284">
        <f t="shared" si="73"/>
        <v>1</v>
      </c>
      <c r="B284" s="10" t="str">
        <f t="shared" si="74"/>
        <v/>
      </c>
      <c r="C284">
        <f t="shared" si="75"/>
        <v>1</v>
      </c>
      <c r="D284" s="3"/>
      <c r="E284" s="2"/>
      <c r="F284" t="e">
        <f t="array" ref="F284">INDEX(Establishment!B$2:B$1047,MATCH($E284,Establishment!$A$2:$A$1047,0))</f>
        <v>#N/A</v>
      </c>
      <c r="G284" t="e">
        <f t="array" ref="G284">INDEX(Establishment!C$2:C$1047,MATCH($E284,Establishment!$A$2:$A$1047,0))</f>
        <v>#N/A</v>
      </c>
      <c r="H284" t="s">
        <v>20</v>
      </c>
      <c r="I284" s="4"/>
      <c r="J284" t="s">
        <v>20</v>
      </c>
      <c r="L284" s="4"/>
      <c r="M284" s="4">
        <f t="shared" si="76"/>
        <v>0</v>
      </c>
      <c r="N284" s="4" t="e">
        <f t="shared" si="77"/>
        <v>#REF!</v>
      </c>
      <c r="O284" t="s">
        <v>20</v>
      </c>
      <c r="P284">
        <f t="array" ref="P284">INDEX(Items!B$2:B$1098,MATCH($O284,Items!$A$2:$A$1098,0))</f>
        <v>0</v>
      </c>
      <c r="Q284">
        <f t="array" ref="Q284">INDEX(Items!C$2:C$1098,MATCH($O284,Items!$A$2:$A$1098,0))</f>
        <v>0</v>
      </c>
      <c r="R284">
        <f t="array" ref="R284">INDEX(Items!D$2:D$1098,MATCH($O284,Items!$A$2:$A$1098,0))</f>
        <v>0</v>
      </c>
    </row>
    <row r="285" spans="1:18" ht="14.4" x14ac:dyDescent="0.3">
      <c r="A285">
        <f t="shared" si="73"/>
        <v>1</v>
      </c>
      <c r="B285" s="10" t="str">
        <f t="shared" si="74"/>
        <v/>
      </c>
      <c r="C285">
        <f t="shared" si="75"/>
        <v>1</v>
      </c>
      <c r="D285" s="3"/>
      <c r="E285" s="2"/>
      <c r="F285" t="e">
        <f t="array" ref="F285">INDEX(Establishment!B$2:B$1047,MATCH($E285,Establishment!$A$2:$A$1047,0))</f>
        <v>#N/A</v>
      </c>
      <c r="G285" t="e">
        <f t="array" ref="G285">INDEX(Establishment!C$2:C$1047,MATCH($E285,Establishment!$A$2:$A$1047,0))</f>
        <v>#N/A</v>
      </c>
      <c r="H285" t="s">
        <v>20</v>
      </c>
      <c r="I285" s="4"/>
      <c r="J285" t="s">
        <v>20</v>
      </c>
      <c r="L285" s="4"/>
      <c r="M285" s="4">
        <f t="shared" si="76"/>
        <v>0</v>
      </c>
      <c r="N285" s="4" t="e">
        <f t="shared" si="77"/>
        <v>#REF!</v>
      </c>
      <c r="O285" t="s">
        <v>20</v>
      </c>
      <c r="P285">
        <f t="array" ref="P285">INDEX(Items!B$2:B$1098,MATCH($O285,Items!$A$2:$A$1098,0))</f>
        <v>0</v>
      </c>
      <c r="Q285">
        <f t="array" ref="Q285">INDEX(Items!C$2:C$1098,MATCH($O285,Items!$A$2:$A$1098,0))</f>
        <v>0</v>
      </c>
      <c r="R285">
        <f t="array" ref="R285">INDEX(Items!D$2:D$1098,MATCH($O285,Items!$A$2:$A$1098,0))</f>
        <v>0</v>
      </c>
    </row>
    <row r="286" spans="1:18" ht="14.4" x14ac:dyDescent="0.3">
      <c r="A286">
        <f t="shared" si="73"/>
        <v>1</v>
      </c>
      <c r="B286" s="10" t="str">
        <f t="shared" si="74"/>
        <v/>
      </c>
      <c r="C286">
        <f t="shared" si="75"/>
        <v>1</v>
      </c>
      <c r="D286" s="3"/>
      <c r="E286" s="2"/>
      <c r="F286" t="e">
        <f t="array" ref="F286">INDEX(Establishment!B$2:B$1047,MATCH($E286,Establishment!$A$2:$A$1047,0))</f>
        <v>#N/A</v>
      </c>
      <c r="G286" t="e">
        <f t="array" ref="G286">INDEX(Establishment!C$2:C$1047,MATCH($E286,Establishment!$A$2:$A$1047,0))</f>
        <v>#N/A</v>
      </c>
      <c r="H286" t="s">
        <v>20</v>
      </c>
      <c r="I286" s="4"/>
      <c r="J286" t="s">
        <v>20</v>
      </c>
      <c r="L286" s="4"/>
      <c r="M286" s="4">
        <f t="shared" si="76"/>
        <v>0</v>
      </c>
      <c r="N286" s="4" t="e">
        <f t="shared" si="77"/>
        <v>#REF!</v>
      </c>
      <c r="O286" t="s">
        <v>20</v>
      </c>
      <c r="P286">
        <f t="array" ref="P286">INDEX(Items!B$2:B$1098,MATCH($O286,Items!$A$2:$A$1098,0))</f>
        <v>0</v>
      </c>
      <c r="Q286">
        <f t="array" ref="Q286">INDEX(Items!C$2:C$1098,MATCH($O286,Items!$A$2:$A$1098,0))</f>
        <v>0</v>
      </c>
      <c r="R286">
        <f t="array" ref="R286">INDEX(Items!D$2:D$1098,MATCH($O286,Items!$A$2:$A$1098,0))</f>
        <v>0</v>
      </c>
    </row>
    <row r="287" spans="1:18" ht="14.4" x14ac:dyDescent="0.3">
      <c r="A287">
        <f t="shared" si="73"/>
        <v>1</v>
      </c>
      <c r="B287" s="10" t="str">
        <f t="shared" si="74"/>
        <v/>
      </c>
      <c r="C287">
        <f t="shared" si="75"/>
        <v>1</v>
      </c>
      <c r="D287" s="3"/>
      <c r="E287" s="2"/>
      <c r="F287" t="e">
        <f t="array" ref="F287">INDEX(Establishment!B$2:B$1047,MATCH($E287,Establishment!$A$2:$A$1047,0))</f>
        <v>#N/A</v>
      </c>
      <c r="G287" t="e">
        <f t="array" ref="G287">INDEX(Establishment!C$2:C$1047,MATCH($E287,Establishment!$A$2:$A$1047,0))</f>
        <v>#N/A</v>
      </c>
      <c r="H287" t="s">
        <v>20</v>
      </c>
      <c r="I287" s="4"/>
      <c r="J287" t="s">
        <v>20</v>
      </c>
      <c r="L287" s="4"/>
      <c r="M287" s="4">
        <f t="shared" si="76"/>
        <v>0</v>
      </c>
      <c r="N287" s="4" t="e">
        <f t="shared" si="77"/>
        <v>#REF!</v>
      </c>
      <c r="O287" t="s">
        <v>20</v>
      </c>
      <c r="P287">
        <f t="array" ref="P287">INDEX(Items!B$2:B$1098,MATCH($O287,Items!$A$2:$A$1098,0))</f>
        <v>0</v>
      </c>
      <c r="Q287">
        <f t="array" ref="Q287">INDEX(Items!C$2:C$1098,MATCH($O287,Items!$A$2:$A$1098,0))</f>
        <v>0</v>
      </c>
      <c r="R287">
        <f t="array" ref="R287">INDEX(Items!D$2:D$1098,MATCH($O287,Items!$A$2:$A$1098,0))</f>
        <v>0</v>
      </c>
    </row>
    <row r="288" spans="1:18" ht="14.4" x14ac:dyDescent="0.3">
      <c r="A288">
        <f t="shared" si="73"/>
        <v>1</v>
      </c>
      <c r="B288" s="10" t="str">
        <f t="shared" si="74"/>
        <v/>
      </c>
      <c r="C288">
        <f t="shared" si="75"/>
        <v>1</v>
      </c>
      <c r="D288" s="3"/>
      <c r="E288" s="2"/>
      <c r="F288" t="e">
        <f t="array" ref="F288">INDEX(Establishment!B$2:B$1047,MATCH($E288,Establishment!$A$2:$A$1047,0))</f>
        <v>#N/A</v>
      </c>
      <c r="G288" t="e">
        <f t="array" ref="G288">INDEX(Establishment!C$2:C$1047,MATCH($E288,Establishment!$A$2:$A$1047,0))</f>
        <v>#N/A</v>
      </c>
      <c r="H288" t="s">
        <v>20</v>
      </c>
      <c r="I288" s="4"/>
      <c r="J288" t="s">
        <v>20</v>
      </c>
      <c r="L288" s="4"/>
      <c r="M288" s="4">
        <f t="shared" si="76"/>
        <v>0</v>
      </c>
      <c r="N288" s="4" t="e">
        <f t="shared" si="77"/>
        <v>#REF!</v>
      </c>
      <c r="O288" t="s">
        <v>20</v>
      </c>
      <c r="P288">
        <f t="array" ref="P288">INDEX(Items!B$2:B$1098,MATCH($O288,Items!$A$2:$A$1098,0))</f>
        <v>0</v>
      </c>
      <c r="Q288">
        <f t="array" ref="Q288">INDEX(Items!C$2:C$1098,MATCH($O288,Items!$A$2:$A$1098,0))</f>
        <v>0</v>
      </c>
      <c r="R288">
        <f t="array" ref="R288">INDEX(Items!D$2:D$1098,MATCH($O288,Items!$A$2:$A$1098,0))</f>
        <v>0</v>
      </c>
    </row>
    <row r="289" spans="1:18" ht="14.4" x14ac:dyDescent="0.3">
      <c r="A289">
        <f t="shared" si="73"/>
        <v>1</v>
      </c>
      <c r="B289" s="10" t="str">
        <f t="shared" si="74"/>
        <v/>
      </c>
      <c r="C289">
        <f t="shared" si="75"/>
        <v>1</v>
      </c>
      <c r="D289" s="3"/>
      <c r="E289" s="2"/>
      <c r="F289" t="e">
        <f t="array" ref="F289">INDEX(Establishment!B$2:B$1047,MATCH($E289,Establishment!$A$2:$A$1047,0))</f>
        <v>#N/A</v>
      </c>
      <c r="G289" t="e">
        <f t="array" ref="G289">INDEX(Establishment!C$2:C$1047,MATCH($E289,Establishment!$A$2:$A$1047,0))</f>
        <v>#N/A</v>
      </c>
      <c r="H289" t="s">
        <v>20</v>
      </c>
      <c r="I289" s="4"/>
      <c r="J289" t="s">
        <v>20</v>
      </c>
      <c r="L289" s="4"/>
      <c r="M289" s="4">
        <f t="shared" si="76"/>
        <v>0</v>
      </c>
      <c r="N289" s="4" t="e">
        <f t="shared" si="77"/>
        <v>#REF!</v>
      </c>
      <c r="O289" t="s">
        <v>20</v>
      </c>
      <c r="P289">
        <f t="array" ref="P289">INDEX(Items!B$2:B$1098,MATCH($O289,Items!$A$2:$A$1098,0))</f>
        <v>0</v>
      </c>
      <c r="Q289">
        <f t="array" ref="Q289">INDEX(Items!C$2:C$1098,MATCH($O289,Items!$A$2:$A$1098,0))</f>
        <v>0</v>
      </c>
      <c r="R289">
        <f t="array" ref="R289">INDEX(Items!D$2:D$1098,MATCH($O289,Items!$A$2:$A$1098,0))</f>
        <v>0</v>
      </c>
    </row>
    <row r="290" spans="1:18" ht="14.4" x14ac:dyDescent="0.3">
      <c r="A290">
        <f t="shared" si="73"/>
        <v>1</v>
      </c>
      <c r="B290" s="10" t="str">
        <f t="shared" si="74"/>
        <v/>
      </c>
      <c r="C290">
        <f t="shared" si="75"/>
        <v>1</v>
      </c>
      <c r="D290" s="3"/>
      <c r="E290" s="2"/>
      <c r="F290" t="e">
        <f t="array" ref="F290">INDEX(Establishment!B$2:B$1047,MATCH($E290,Establishment!$A$2:$A$1047,0))</f>
        <v>#N/A</v>
      </c>
      <c r="G290" t="e">
        <f t="array" ref="G290">INDEX(Establishment!C$2:C$1047,MATCH($E290,Establishment!$A$2:$A$1047,0))</f>
        <v>#N/A</v>
      </c>
      <c r="H290" t="s">
        <v>20</v>
      </c>
      <c r="I290" s="4"/>
      <c r="J290" t="s">
        <v>20</v>
      </c>
      <c r="L290" s="4"/>
      <c r="M290" s="4">
        <f t="shared" si="76"/>
        <v>0</v>
      </c>
      <c r="N290" s="4" t="e">
        <f t="shared" si="77"/>
        <v>#REF!</v>
      </c>
      <c r="O290" t="s">
        <v>20</v>
      </c>
      <c r="P290">
        <f t="array" ref="P290">INDEX(Items!B$2:B$1098,MATCH($O290,Items!$A$2:$A$1098,0))</f>
        <v>0</v>
      </c>
      <c r="Q290">
        <f t="array" ref="Q290">INDEX(Items!C$2:C$1098,MATCH($O290,Items!$A$2:$A$1098,0))</f>
        <v>0</v>
      </c>
      <c r="R290">
        <f t="array" ref="R290">INDEX(Items!D$2:D$1098,MATCH($O290,Items!$A$2:$A$1098,0))</f>
        <v>0</v>
      </c>
    </row>
    <row r="291" spans="1:18" ht="14.4" x14ac:dyDescent="0.3">
      <c r="A291">
        <f t="shared" si="73"/>
        <v>1</v>
      </c>
      <c r="B291" s="10" t="str">
        <f t="shared" si="74"/>
        <v/>
      </c>
      <c r="C291">
        <f t="shared" si="75"/>
        <v>1</v>
      </c>
      <c r="D291" s="3"/>
      <c r="E291" s="2"/>
      <c r="F291" t="e">
        <f t="array" ref="F291">INDEX(Establishment!B$2:B$1047,MATCH($E291,Establishment!$A$2:$A$1047,0))</f>
        <v>#N/A</v>
      </c>
      <c r="G291" t="e">
        <f t="array" ref="G291">INDEX(Establishment!C$2:C$1047,MATCH($E291,Establishment!$A$2:$A$1047,0))</f>
        <v>#N/A</v>
      </c>
      <c r="H291" t="s">
        <v>20</v>
      </c>
      <c r="I291" s="4"/>
      <c r="J291" t="s">
        <v>20</v>
      </c>
      <c r="L291" s="4"/>
      <c r="M291" s="4">
        <f t="shared" si="76"/>
        <v>0</v>
      </c>
      <c r="N291" s="4" t="e">
        <f t="shared" si="77"/>
        <v>#REF!</v>
      </c>
      <c r="O291" t="s">
        <v>20</v>
      </c>
      <c r="P291">
        <f t="array" ref="P291">INDEX(Items!B$2:B$1098,MATCH($O291,Items!$A$2:$A$1098,0))</f>
        <v>0</v>
      </c>
      <c r="Q291">
        <f t="array" ref="Q291">INDEX(Items!C$2:C$1098,MATCH($O291,Items!$A$2:$A$1098,0))</f>
        <v>0</v>
      </c>
      <c r="R291">
        <f t="array" ref="R291">INDEX(Items!D$2:D$1098,MATCH($O291,Items!$A$2:$A$1098,0))</f>
        <v>0</v>
      </c>
    </row>
    <row r="292" spans="1:18" ht="14.4" x14ac:dyDescent="0.3">
      <c r="A292">
        <f t="shared" si="73"/>
        <v>1</v>
      </c>
      <c r="B292" s="10" t="str">
        <f t="shared" si="74"/>
        <v/>
      </c>
      <c r="C292">
        <f t="shared" si="75"/>
        <v>1</v>
      </c>
      <c r="D292" s="3"/>
      <c r="E292" s="2"/>
      <c r="F292" t="e">
        <f t="array" ref="F292">INDEX(Establishment!B$2:B$1047,MATCH($E292,Establishment!$A$2:$A$1047,0))</f>
        <v>#N/A</v>
      </c>
      <c r="G292" t="e">
        <f t="array" ref="G292">INDEX(Establishment!C$2:C$1047,MATCH($E292,Establishment!$A$2:$A$1047,0))</f>
        <v>#N/A</v>
      </c>
      <c r="H292" t="s">
        <v>20</v>
      </c>
      <c r="I292" s="4"/>
      <c r="J292" t="s">
        <v>20</v>
      </c>
      <c r="L292" s="4"/>
      <c r="M292" s="4">
        <f t="shared" si="76"/>
        <v>0</v>
      </c>
      <c r="N292" s="4" t="e">
        <f t="shared" si="77"/>
        <v>#REF!</v>
      </c>
      <c r="O292" t="s">
        <v>20</v>
      </c>
      <c r="P292">
        <f t="array" ref="P292">INDEX(Items!B$2:B$1098,MATCH($O292,Items!$A$2:$A$1098,0))</f>
        <v>0</v>
      </c>
      <c r="Q292">
        <f t="array" ref="Q292">INDEX(Items!C$2:C$1098,MATCH($O292,Items!$A$2:$A$1098,0))</f>
        <v>0</v>
      </c>
      <c r="R292">
        <f t="array" ref="R292">INDEX(Items!D$2:D$1098,MATCH($O292,Items!$A$2:$A$1098,0))</f>
        <v>0</v>
      </c>
    </row>
    <row r="293" spans="1:18" ht="14.4" x14ac:dyDescent="0.3">
      <c r="A293">
        <f t="shared" si="73"/>
        <v>1</v>
      </c>
      <c r="B293" s="10" t="str">
        <f t="shared" si="74"/>
        <v/>
      </c>
      <c r="C293">
        <f t="shared" si="75"/>
        <v>1</v>
      </c>
      <c r="D293" s="3"/>
      <c r="E293" s="2"/>
      <c r="F293" t="e">
        <f t="array" ref="F293">INDEX(Establishment!B$2:B$1047,MATCH($E293,Establishment!$A$2:$A$1047,0))</f>
        <v>#N/A</v>
      </c>
      <c r="G293" t="e">
        <f t="array" ref="G293">INDEX(Establishment!C$2:C$1047,MATCH($E293,Establishment!$A$2:$A$1047,0))</f>
        <v>#N/A</v>
      </c>
      <c r="H293" t="s">
        <v>20</v>
      </c>
      <c r="I293" s="4"/>
      <c r="J293" t="s">
        <v>20</v>
      </c>
      <c r="L293" s="4"/>
      <c r="M293" s="4">
        <f t="shared" si="76"/>
        <v>0</v>
      </c>
      <c r="N293" s="4" t="e">
        <f t="shared" si="77"/>
        <v>#REF!</v>
      </c>
      <c r="O293" t="s">
        <v>20</v>
      </c>
      <c r="P293">
        <f t="array" ref="P293">INDEX(Items!B$2:B$1098,MATCH($O293,Items!$A$2:$A$1098,0))</f>
        <v>0</v>
      </c>
      <c r="Q293">
        <f t="array" ref="Q293">INDEX(Items!C$2:C$1098,MATCH($O293,Items!$A$2:$A$1098,0))</f>
        <v>0</v>
      </c>
      <c r="R293">
        <f t="array" ref="R293">INDEX(Items!D$2:D$1098,MATCH($O293,Items!$A$2:$A$1098,0))</f>
        <v>0</v>
      </c>
    </row>
    <row r="294" spans="1:18" ht="14.4" x14ac:dyDescent="0.3">
      <c r="A294">
        <f t="shared" si="73"/>
        <v>1</v>
      </c>
      <c r="B294" s="10" t="str">
        <f t="shared" si="74"/>
        <v/>
      </c>
      <c r="C294">
        <f t="shared" si="75"/>
        <v>1</v>
      </c>
      <c r="D294" s="3"/>
      <c r="E294" s="2"/>
      <c r="F294" t="e">
        <f t="array" ref="F294">INDEX(Establishment!B$2:B$1047,MATCH($E294,Establishment!$A$2:$A$1047,0))</f>
        <v>#N/A</v>
      </c>
      <c r="G294" t="e">
        <f t="array" ref="G294">INDEX(Establishment!C$2:C$1047,MATCH($E294,Establishment!$A$2:$A$1047,0))</f>
        <v>#N/A</v>
      </c>
      <c r="H294" t="s">
        <v>20</v>
      </c>
      <c r="I294" s="4"/>
      <c r="J294" t="s">
        <v>20</v>
      </c>
      <c r="L294" s="4"/>
      <c r="M294" s="4">
        <f t="shared" si="76"/>
        <v>0</v>
      </c>
      <c r="N294" s="4" t="e">
        <f t="shared" si="77"/>
        <v>#REF!</v>
      </c>
      <c r="O294" t="s">
        <v>20</v>
      </c>
      <c r="P294">
        <f t="array" ref="P294">INDEX(Items!B$2:B$1098,MATCH($O294,Items!$A$2:$A$1098,0))</f>
        <v>0</v>
      </c>
      <c r="Q294">
        <f t="array" ref="Q294">INDEX(Items!C$2:C$1098,MATCH($O294,Items!$A$2:$A$1098,0))</f>
        <v>0</v>
      </c>
      <c r="R294">
        <f t="array" ref="R294">INDEX(Items!D$2:D$1098,MATCH($O294,Items!$A$2:$A$1098,0))</f>
        <v>0</v>
      </c>
    </row>
    <row r="295" spans="1:18" ht="14.4" x14ac:dyDescent="0.3">
      <c r="A295">
        <f t="shared" si="73"/>
        <v>1</v>
      </c>
      <c r="B295" s="10" t="str">
        <f t="shared" si="74"/>
        <v/>
      </c>
      <c r="C295">
        <f t="shared" si="75"/>
        <v>1</v>
      </c>
      <c r="D295" s="3"/>
      <c r="E295" s="2"/>
      <c r="F295" t="e">
        <f t="array" ref="F295">INDEX(Establishment!B$2:B$1047,MATCH($E295,Establishment!$A$2:$A$1047,0))</f>
        <v>#N/A</v>
      </c>
      <c r="G295" t="e">
        <f t="array" ref="G295">INDEX(Establishment!C$2:C$1047,MATCH($E295,Establishment!$A$2:$A$1047,0))</f>
        <v>#N/A</v>
      </c>
      <c r="H295" t="s">
        <v>20</v>
      </c>
      <c r="I295" s="4"/>
      <c r="J295" t="s">
        <v>20</v>
      </c>
      <c r="L295" s="4"/>
      <c r="M295" s="4">
        <f t="shared" si="76"/>
        <v>0</v>
      </c>
      <c r="N295" s="4" t="e">
        <f t="shared" si="77"/>
        <v>#REF!</v>
      </c>
      <c r="O295" t="s">
        <v>20</v>
      </c>
      <c r="P295">
        <f t="array" ref="P295">INDEX(Items!B$2:B$1098,MATCH($O295,Items!$A$2:$A$1098,0))</f>
        <v>0</v>
      </c>
      <c r="Q295">
        <f t="array" ref="Q295">INDEX(Items!C$2:C$1098,MATCH($O295,Items!$A$2:$A$1098,0))</f>
        <v>0</v>
      </c>
      <c r="R295">
        <f t="array" ref="R295">INDEX(Items!D$2:D$1098,MATCH($O295,Items!$A$2:$A$1098,0))</f>
        <v>0</v>
      </c>
    </row>
    <row r="296" spans="1:18" ht="14.4" x14ac:dyDescent="0.3">
      <c r="A296">
        <f t="shared" si="73"/>
        <v>1</v>
      </c>
      <c r="B296" s="10" t="str">
        <f t="shared" si="74"/>
        <v/>
      </c>
      <c r="C296">
        <f t="shared" si="75"/>
        <v>1</v>
      </c>
      <c r="D296" s="3"/>
      <c r="E296" s="2"/>
      <c r="F296" t="e">
        <f t="array" ref="F296">INDEX(Establishment!B$2:B$1047,MATCH($E296,Establishment!$A$2:$A$1047,0))</f>
        <v>#N/A</v>
      </c>
      <c r="G296" t="e">
        <f t="array" ref="G296">INDEX(Establishment!C$2:C$1047,MATCH($E296,Establishment!$A$2:$A$1047,0))</f>
        <v>#N/A</v>
      </c>
      <c r="H296" t="s">
        <v>20</v>
      </c>
      <c r="I296" s="4"/>
      <c r="J296" t="s">
        <v>20</v>
      </c>
      <c r="L296" s="4"/>
      <c r="M296" s="4">
        <f t="shared" si="76"/>
        <v>0</v>
      </c>
      <c r="N296" s="4" t="e">
        <f t="shared" si="77"/>
        <v>#REF!</v>
      </c>
      <c r="O296" t="s">
        <v>20</v>
      </c>
      <c r="P296">
        <f t="array" ref="P296">INDEX(Items!B$2:B$1098,MATCH($O296,Items!$A$2:$A$1098,0))</f>
        <v>0</v>
      </c>
      <c r="Q296">
        <f t="array" ref="Q296">INDEX(Items!C$2:C$1098,MATCH($O296,Items!$A$2:$A$1098,0))</f>
        <v>0</v>
      </c>
      <c r="R296">
        <f t="array" ref="R296">INDEX(Items!D$2:D$1098,MATCH($O296,Items!$A$2:$A$1098,0))</f>
        <v>0</v>
      </c>
    </row>
    <row r="297" spans="1:18" ht="14.4" x14ac:dyDescent="0.3">
      <c r="A297">
        <f t="shared" si="73"/>
        <v>1</v>
      </c>
      <c r="B297" s="10" t="str">
        <f t="shared" si="74"/>
        <v/>
      </c>
      <c r="C297">
        <f t="shared" si="75"/>
        <v>1</v>
      </c>
      <c r="D297" s="3"/>
      <c r="E297" s="2"/>
      <c r="F297" t="e">
        <f t="array" ref="F297">INDEX(Establishment!B$2:B$1047,MATCH($E297,Establishment!$A$2:$A$1047,0))</f>
        <v>#N/A</v>
      </c>
      <c r="G297" t="e">
        <f t="array" ref="G297">INDEX(Establishment!C$2:C$1047,MATCH($E297,Establishment!$A$2:$A$1047,0))</f>
        <v>#N/A</v>
      </c>
      <c r="H297" t="s">
        <v>20</v>
      </c>
      <c r="I297" s="4"/>
      <c r="J297" t="s">
        <v>20</v>
      </c>
      <c r="L297" s="4"/>
      <c r="M297" s="4">
        <f t="shared" si="76"/>
        <v>0</v>
      </c>
      <c r="N297" s="4" t="e">
        <f t="shared" si="77"/>
        <v>#REF!</v>
      </c>
      <c r="O297" t="s">
        <v>20</v>
      </c>
      <c r="P297">
        <f t="array" ref="P297">INDEX(Items!B$2:B$1098,MATCH($O297,Items!$A$2:$A$1098,0))</f>
        <v>0</v>
      </c>
      <c r="Q297">
        <f t="array" ref="Q297">INDEX(Items!C$2:C$1098,MATCH($O297,Items!$A$2:$A$1098,0))</f>
        <v>0</v>
      </c>
      <c r="R297">
        <f t="array" ref="R297">INDEX(Items!D$2:D$1098,MATCH($O297,Items!$A$2:$A$1098,0))</f>
        <v>0</v>
      </c>
    </row>
    <row r="298" spans="1:18" ht="14.4" x14ac:dyDescent="0.3">
      <c r="A298">
        <f t="shared" si="73"/>
        <v>1</v>
      </c>
      <c r="B298" s="10" t="str">
        <f t="shared" si="74"/>
        <v/>
      </c>
      <c r="C298">
        <f t="shared" si="75"/>
        <v>1</v>
      </c>
      <c r="D298" s="3"/>
      <c r="E298" s="2"/>
      <c r="F298" t="e">
        <f t="array" ref="F298">INDEX(Establishment!B$2:B$1047,MATCH($E298,Establishment!$A$2:$A$1047,0))</f>
        <v>#N/A</v>
      </c>
      <c r="G298" t="e">
        <f t="array" ref="G298">INDEX(Establishment!C$2:C$1047,MATCH($E298,Establishment!$A$2:$A$1047,0))</f>
        <v>#N/A</v>
      </c>
      <c r="H298" t="s">
        <v>20</v>
      </c>
      <c r="I298" s="4"/>
      <c r="J298" t="s">
        <v>20</v>
      </c>
      <c r="L298" s="4"/>
      <c r="M298" s="4">
        <f t="shared" si="76"/>
        <v>0</v>
      </c>
      <c r="N298" s="4" t="e">
        <f t="shared" si="77"/>
        <v>#REF!</v>
      </c>
      <c r="O298" t="s">
        <v>20</v>
      </c>
      <c r="P298">
        <f t="array" ref="P298">INDEX(Items!B$2:B$1098,MATCH($O298,Items!$A$2:$A$1098,0))</f>
        <v>0</v>
      </c>
      <c r="Q298">
        <f t="array" ref="Q298">INDEX(Items!C$2:C$1098,MATCH($O298,Items!$A$2:$A$1098,0))</f>
        <v>0</v>
      </c>
      <c r="R298">
        <f t="array" ref="R298">INDEX(Items!D$2:D$1098,MATCH($O298,Items!$A$2:$A$1098,0))</f>
        <v>0</v>
      </c>
    </row>
    <row r="299" spans="1:18" ht="14.4" x14ac:dyDescent="0.3">
      <c r="A299">
        <f t="shared" si="73"/>
        <v>1</v>
      </c>
      <c r="B299" s="10" t="str">
        <f t="shared" si="74"/>
        <v/>
      </c>
      <c r="C299">
        <f t="shared" si="75"/>
        <v>1</v>
      </c>
      <c r="D299" s="3"/>
      <c r="E299" s="2"/>
      <c r="F299" t="e">
        <f t="array" ref="F299">INDEX(Establishment!B$2:B$1047,MATCH($E299,Establishment!$A$2:$A$1047,0))</f>
        <v>#N/A</v>
      </c>
      <c r="G299" t="e">
        <f t="array" ref="G299">INDEX(Establishment!C$2:C$1047,MATCH($E299,Establishment!$A$2:$A$1047,0))</f>
        <v>#N/A</v>
      </c>
      <c r="H299" t="s">
        <v>20</v>
      </c>
      <c r="I299" s="4"/>
      <c r="J299" t="s">
        <v>20</v>
      </c>
      <c r="L299" s="4"/>
      <c r="M299" s="4">
        <f t="shared" si="76"/>
        <v>0</v>
      </c>
      <c r="N299" s="4" t="e">
        <f t="shared" si="77"/>
        <v>#REF!</v>
      </c>
      <c r="O299" t="s">
        <v>20</v>
      </c>
      <c r="P299">
        <f t="array" ref="P299">INDEX(Items!B$2:B$1098,MATCH($O299,Items!$A$2:$A$1098,0))</f>
        <v>0</v>
      </c>
      <c r="Q299">
        <f t="array" ref="Q299">INDEX(Items!C$2:C$1098,MATCH($O299,Items!$A$2:$A$1098,0))</f>
        <v>0</v>
      </c>
      <c r="R299">
        <f t="array" ref="R299">INDEX(Items!D$2:D$1098,MATCH($O299,Items!$A$2:$A$1098,0))</f>
        <v>0</v>
      </c>
    </row>
    <row r="300" spans="1:18" ht="14.4" x14ac:dyDescent="0.3">
      <c r="A300">
        <f t="shared" si="73"/>
        <v>1</v>
      </c>
      <c r="B300" s="10" t="str">
        <f t="shared" si="74"/>
        <v/>
      </c>
      <c r="C300">
        <f t="shared" si="75"/>
        <v>1</v>
      </c>
      <c r="D300" s="3"/>
      <c r="E300" s="2"/>
      <c r="F300" t="e">
        <f t="array" ref="F300">INDEX(Establishment!B$2:B$1047,MATCH($E300,Establishment!$A$2:$A$1047,0))</f>
        <v>#N/A</v>
      </c>
      <c r="G300" t="e">
        <f t="array" ref="G300">INDEX(Establishment!C$2:C$1047,MATCH($E300,Establishment!$A$2:$A$1047,0))</f>
        <v>#N/A</v>
      </c>
      <c r="H300" t="s">
        <v>20</v>
      </c>
      <c r="I300" s="4"/>
      <c r="J300" t="s">
        <v>20</v>
      </c>
      <c r="L300" s="4"/>
      <c r="M300" s="4">
        <f t="shared" si="76"/>
        <v>0</v>
      </c>
      <c r="N300" s="4" t="e">
        <f t="shared" si="77"/>
        <v>#REF!</v>
      </c>
      <c r="O300" t="s">
        <v>20</v>
      </c>
      <c r="P300">
        <f t="array" ref="P300">INDEX(Items!B$2:B$1098,MATCH($O300,Items!$A$2:$A$1098,0))</f>
        <v>0</v>
      </c>
      <c r="Q300">
        <f t="array" ref="Q300">INDEX(Items!C$2:C$1098,MATCH($O300,Items!$A$2:$A$1098,0))</f>
        <v>0</v>
      </c>
      <c r="R300">
        <f t="array" ref="R300">INDEX(Items!D$2:D$1098,MATCH($O300,Items!$A$2:$A$1098,0))</f>
        <v>0</v>
      </c>
    </row>
    <row r="301" spans="1:18" ht="14.4" x14ac:dyDescent="0.3">
      <c r="A301">
        <f t="shared" si="73"/>
        <v>1</v>
      </c>
      <c r="B301" s="10" t="str">
        <f t="shared" si="74"/>
        <v/>
      </c>
      <c r="C301">
        <f t="shared" si="75"/>
        <v>1</v>
      </c>
      <c r="D301" s="3"/>
      <c r="E301" s="2"/>
      <c r="F301" t="e">
        <f t="array" ref="F301">INDEX(Establishment!B$2:B$1047,MATCH($E301,Establishment!$A$2:$A$1047,0))</f>
        <v>#N/A</v>
      </c>
      <c r="G301" t="e">
        <f t="array" ref="G301">INDEX(Establishment!C$2:C$1047,MATCH($E301,Establishment!$A$2:$A$1047,0))</f>
        <v>#N/A</v>
      </c>
      <c r="H301" t="s">
        <v>20</v>
      </c>
      <c r="I301" s="4"/>
      <c r="J301" t="s">
        <v>20</v>
      </c>
      <c r="L301" s="4"/>
      <c r="M301" s="4">
        <f t="shared" si="76"/>
        <v>0</v>
      </c>
      <c r="N301" s="4" t="e">
        <f t="shared" si="77"/>
        <v>#REF!</v>
      </c>
      <c r="O301" t="s">
        <v>20</v>
      </c>
      <c r="P301">
        <f t="array" ref="P301">INDEX(Items!B$2:B$1098,MATCH($O301,Items!$A$2:$A$1098,0))</f>
        <v>0</v>
      </c>
      <c r="Q301">
        <f t="array" ref="Q301">INDEX(Items!C$2:C$1098,MATCH($O301,Items!$A$2:$A$1098,0))</f>
        <v>0</v>
      </c>
      <c r="R301">
        <f t="array" ref="R301">INDEX(Items!D$2:D$1098,MATCH($O301,Items!$A$2:$A$1098,0))</f>
        <v>0</v>
      </c>
    </row>
    <row r="302" spans="1:18" ht="14.4" x14ac:dyDescent="0.3">
      <c r="A302">
        <f t="shared" si="73"/>
        <v>1</v>
      </c>
      <c r="B302" s="10" t="str">
        <f t="shared" si="74"/>
        <v/>
      </c>
      <c r="C302">
        <f t="shared" si="75"/>
        <v>1</v>
      </c>
      <c r="D302" s="3"/>
      <c r="E302" s="2"/>
      <c r="F302" t="e">
        <f t="array" ref="F302">INDEX(Establishment!B$2:B$1047,MATCH($E302,Establishment!$A$2:$A$1047,0))</f>
        <v>#N/A</v>
      </c>
      <c r="G302" t="e">
        <f t="array" ref="G302">INDEX(Establishment!C$2:C$1047,MATCH($E302,Establishment!$A$2:$A$1047,0))</f>
        <v>#N/A</v>
      </c>
      <c r="H302" t="s">
        <v>20</v>
      </c>
      <c r="I302" s="4"/>
      <c r="J302" t="s">
        <v>20</v>
      </c>
      <c r="L302" s="4"/>
      <c r="M302" s="4">
        <f t="shared" si="76"/>
        <v>0</v>
      </c>
      <c r="N302" s="4" t="e">
        <f t="shared" si="77"/>
        <v>#REF!</v>
      </c>
      <c r="O302" t="s">
        <v>20</v>
      </c>
      <c r="P302">
        <f t="array" ref="P302">INDEX(Items!B$2:B$1098,MATCH($O302,Items!$A$2:$A$1098,0))</f>
        <v>0</v>
      </c>
      <c r="Q302">
        <f t="array" ref="Q302">INDEX(Items!C$2:C$1098,MATCH($O302,Items!$A$2:$A$1098,0))</f>
        <v>0</v>
      </c>
      <c r="R302">
        <f t="array" ref="R302">INDEX(Items!D$2:D$1098,MATCH($O302,Items!$A$2:$A$1098,0))</f>
        <v>0</v>
      </c>
    </row>
    <row r="303" spans="1:18" ht="14.4" x14ac:dyDescent="0.3">
      <c r="A303">
        <f t="shared" si="73"/>
        <v>1</v>
      </c>
      <c r="B303" s="10" t="str">
        <f t="shared" si="74"/>
        <v/>
      </c>
      <c r="C303">
        <f t="shared" si="75"/>
        <v>1</v>
      </c>
      <c r="D303" s="3"/>
      <c r="E303" s="2"/>
      <c r="F303" t="e">
        <f t="array" ref="F303">INDEX(Establishment!B$2:B$1047,MATCH($E303,Establishment!$A$2:$A$1047,0))</f>
        <v>#N/A</v>
      </c>
      <c r="G303" t="e">
        <f t="array" ref="G303">INDEX(Establishment!C$2:C$1047,MATCH($E303,Establishment!$A$2:$A$1047,0))</f>
        <v>#N/A</v>
      </c>
      <c r="H303" t="s">
        <v>20</v>
      </c>
      <c r="I303" s="4">
        <v>225</v>
      </c>
      <c r="J303" t="s">
        <v>20</v>
      </c>
      <c r="L303" s="4"/>
      <c r="M303" s="4">
        <f t="shared" si="76"/>
        <v>0</v>
      </c>
      <c r="N303" s="4" t="e">
        <f t="shared" si="77"/>
        <v>#REF!</v>
      </c>
      <c r="O303" t="s">
        <v>20</v>
      </c>
      <c r="P303">
        <f t="array" ref="P303">INDEX(Items!B$2:B$1098,MATCH($O303,Items!$A$2:$A$1098,0))</f>
        <v>0</v>
      </c>
      <c r="Q303">
        <f t="array" ref="Q303">INDEX(Items!C$2:C$1098,MATCH($O303,Items!$A$2:$A$1098,0))</f>
        <v>0</v>
      </c>
      <c r="R303">
        <f t="array" ref="R303">INDEX(Items!D$2:D$1098,MATCH($O303,Items!$A$2:$A$1098,0))</f>
        <v>0</v>
      </c>
    </row>
    <row r="304" spans="1:18" ht="14.4" x14ac:dyDescent="0.3">
      <c r="A304">
        <f t="shared" si="73"/>
        <v>1</v>
      </c>
      <c r="B304" s="10" t="str">
        <f t="shared" si="74"/>
        <v/>
      </c>
      <c r="C304">
        <f t="shared" si="75"/>
        <v>1</v>
      </c>
      <c r="D304" s="3"/>
      <c r="E304" s="2"/>
      <c r="F304" t="e">
        <f t="array" ref="F304">INDEX(Establishment!B$2:B$1047,MATCH($E304,Establishment!$A$2:$A$1047,0))</f>
        <v>#N/A</v>
      </c>
      <c r="G304" t="e">
        <f t="array" ref="G304">INDEX(Establishment!C$2:C$1047,MATCH($E304,Establishment!$A$2:$A$1047,0))</f>
        <v>#N/A</v>
      </c>
      <c r="I304" s="4"/>
      <c r="J304" t="s">
        <v>20</v>
      </c>
      <c r="L304" s="4">
        <v>105</v>
      </c>
      <c r="M304" s="4">
        <f t="shared" si="76"/>
        <v>0</v>
      </c>
      <c r="N304" s="4" t="e">
        <f t="shared" si="77"/>
        <v>#REF!</v>
      </c>
      <c r="O304" t="s">
        <v>20</v>
      </c>
      <c r="P304">
        <f t="array" ref="P304">INDEX(Items!B$2:B$1098,MATCH($O304,Items!$A$2:$A$1098,0))</f>
        <v>0</v>
      </c>
      <c r="Q304">
        <f t="array" ref="Q304">INDEX(Items!C$2:C$1098,MATCH($O304,Items!$A$2:$A$1098,0))</f>
        <v>0</v>
      </c>
      <c r="R304">
        <f t="array" ref="R304">INDEX(Items!D$2:D$1098,MATCH($O304,Items!$A$2:$A$1098,0))</f>
        <v>0</v>
      </c>
    </row>
    <row r="305" spans="1:19" ht="14.4" x14ac:dyDescent="0.3">
      <c r="A305">
        <f t="shared" si="73"/>
        <v>1</v>
      </c>
      <c r="B305" s="10" t="str">
        <f t="shared" si="74"/>
        <v/>
      </c>
      <c r="C305">
        <f t="shared" si="75"/>
        <v>1</v>
      </c>
      <c r="D305" s="3"/>
      <c r="E305" s="2"/>
      <c r="F305" t="e">
        <f t="array" ref="F305">INDEX(Establishment!B$2:B$1047,MATCH($E305,Establishment!$A$2:$A$1047,0))</f>
        <v>#N/A</v>
      </c>
      <c r="G305" t="e">
        <f t="array" ref="G305">INDEX(Establishment!C$2:C$1047,MATCH($E305,Establishment!$A$2:$A$1047,0))</f>
        <v>#N/A</v>
      </c>
      <c r="I305" s="4"/>
      <c r="J305" t="s">
        <v>20</v>
      </c>
      <c r="K305">
        <v>2</v>
      </c>
      <c r="L305" s="4"/>
      <c r="M305" s="4">
        <f t="shared" si="76"/>
        <v>0</v>
      </c>
      <c r="N305" s="4" t="e">
        <f t="shared" si="77"/>
        <v>#REF!</v>
      </c>
      <c r="O305" t="s">
        <v>20</v>
      </c>
      <c r="P305">
        <f t="array" ref="P305">INDEX(Items!B$2:B$1098,MATCH($O305,Items!$A$2:$A$1098,0))</f>
        <v>0</v>
      </c>
      <c r="Q305">
        <f t="array" ref="Q305">INDEX(Items!C$2:C$1098,MATCH($O305,Items!$A$2:$A$1098,0))</f>
        <v>0</v>
      </c>
      <c r="R305">
        <f t="array" ref="R305">INDEX(Items!D$2:D$1098,MATCH($O305,Items!$A$2:$A$1098,0))</f>
        <v>0</v>
      </c>
    </row>
    <row r="306" spans="1:19" ht="14.4" x14ac:dyDescent="0.3">
      <c r="A306">
        <f t="shared" si="73"/>
        <v>1</v>
      </c>
      <c r="B306" s="10" t="str">
        <f t="shared" si="74"/>
        <v/>
      </c>
      <c r="C306">
        <f t="shared" si="75"/>
        <v>1</v>
      </c>
      <c r="D306" s="3"/>
      <c r="E306" s="2"/>
      <c r="F306" t="e">
        <f t="array" ref="F306">INDEX(Establishment!B$2:B$1047,MATCH($E306,Establishment!$A$2:$A$1047,0))</f>
        <v>#N/A</v>
      </c>
      <c r="G306" t="e">
        <f t="array" ref="G306">INDEX(Establishment!C$2:C$1047,MATCH($E306,Establishment!$A$2:$A$1047,0))</f>
        <v>#N/A</v>
      </c>
      <c r="I306" s="4"/>
      <c r="J306" t="s">
        <v>20</v>
      </c>
      <c r="K306">
        <v>2</v>
      </c>
      <c r="L306" s="4"/>
      <c r="M306" s="4">
        <f t="shared" si="76"/>
        <v>0</v>
      </c>
      <c r="N306" s="4" t="e">
        <f t="shared" si="77"/>
        <v>#REF!</v>
      </c>
      <c r="O306" t="s">
        <v>20</v>
      </c>
      <c r="P306">
        <f t="array" ref="P306">INDEX(Items!B$2:B$1098,MATCH($O306,Items!$A$2:$A$1098,0))</f>
        <v>0</v>
      </c>
      <c r="Q306">
        <f t="array" ref="Q306">INDEX(Items!C$2:C$1098,MATCH($O306,Items!$A$2:$A$1098,0))</f>
        <v>0</v>
      </c>
      <c r="R306">
        <f t="array" ref="R306">INDEX(Items!D$2:D$1098,MATCH($O306,Items!$A$2:$A$1098,0))</f>
        <v>0</v>
      </c>
    </row>
    <row r="307" spans="1:19" ht="14.4" x14ac:dyDescent="0.3">
      <c r="A307">
        <f t="shared" si="73"/>
        <v>1</v>
      </c>
      <c r="B307" s="10" t="str">
        <f t="shared" si="74"/>
        <v/>
      </c>
      <c r="C307">
        <f t="shared" si="75"/>
        <v>1</v>
      </c>
      <c r="D307" s="3"/>
      <c r="E307" s="2"/>
      <c r="F307" t="e">
        <f t="array" ref="F307">INDEX(Establishment!B$2:B$1047,MATCH($E307,Establishment!$A$2:$A$1047,0))</f>
        <v>#N/A</v>
      </c>
      <c r="G307" t="e">
        <f t="array" ref="G307">INDEX(Establishment!C$2:C$1047,MATCH($E307,Establishment!$A$2:$A$1047,0))</f>
        <v>#N/A</v>
      </c>
      <c r="H307" t="s">
        <v>20</v>
      </c>
      <c r="I307" s="4"/>
      <c r="J307" t="s">
        <v>20</v>
      </c>
      <c r="L307" s="4"/>
      <c r="M307" s="4">
        <f t="shared" si="76"/>
        <v>0</v>
      </c>
      <c r="N307" s="4" t="e">
        <f t="shared" si="77"/>
        <v>#REF!</v>
      </c>
      <c r="O307" t="s">
        <v>20</v>
      </c>
      <c r="P307">
        <f t="array" ref="P307">INDEX(Items!B$2:B$1098,MATCH($O307,Items!$A$2:$A$1098,0))</f>
        <v>0</v>
      </c>
      <c r="Q307">
        <f t="array" ref="Q307">INDEX(Items!C$2:C$1098,MATCH($O307,Items!$A$2:$A$1098,0))</f>
        <v>0</v>
      </c>
      <c r="R307">
        <f t="array" ref="R307">INDEX(Items!D$2:D$1098,MATCH($O307,Items!$A$2:$A$1098,0))</f>
        <v>0</v>
      </c>
    </row>
    <row r="308" spans="1:19" ht="14.4" x14ac:dyDescent="0.3">
      <c r="A308">
        <f t="shared" si="73"/>
        <v>1</v>
      </c>
      <c r="B308" s="10" t="str">
        <f t="shared" si="74"/>
        <v/>
      </c>
      <c r="C308">
        <f t="shared" si="75"/>
        <v>1</v>
      </c>
      <c r="D308" s="3"/>
      <c r="E308" s="2"/>
      <c r="F308" t="e">
        <f t="array" ref="F308">INDEX(Establishment!B$2:B$1047,MATCH($E308,Establishment!$A$2:$A$1047,0))</f>
        <v>#N/A</v>
      </c>
      <c r="G308" t="e">
        <f t="array" ref="G308">INDEX(Establishment!C$2:C$1047,MATCH($E308,Establishment!$A$2:$A$1047,0))</f>
        <v>#N/A</v>
      </c>
      <c r="H308" t="s">
        <v>20</v>
      </c>
      <c r="I308" s="4"/>
      <c r="J308" t="s">
        <v>20</v>
      </c>
      <c r="L308" s="4"/>
      <c r="M308" s="4">
        <f t="shared" si="76"/>
        <v>0</v>
      </c>
      <c r="N308" s="4" t="e">
        <f t="shared" si="77"/>
        <v>#REF!</v>
      </c>
      <c r="O308" t="s">
        <v>20</v>
      </c>
      <c r="P308">
        <f t="array" ref="P308">INDEX(Items!B$2:B$1098,MATCH($O308,Items!$A$2:$A$1098,0))</f>
        <v>0</v>
      </c>
      <c r="Q308">
        <f t="array" ref="Q308">INDEX(Items!C$2:C$1098,MATCH($O308,Items!$A$2:$A$1098,0))</f>
        <v>0</v>
      </c>
      <c r="R308">
        <f t="array" ref="R308">INDEX(Items!D$2:D$1098,MATCH($O308,Items!$A$2:$A$1098,0))</f>
        <v>0</v>
      </c>
    </row>
    <row r="309" spans="1:19" ht="14.4" x14ac:dyDescent="0.3">
      <c r="A309">
        <f t="shared" si="73"/>
        <v>1</v>
      </c>
      <c r="B309" s="10" t="str">
        <f t="shared" si="74"/>
        <v/>
      </c>
      <c r="C309">
        <f t="shared" si="75"/>
        <v>1</v>
      </c>
      <c r="D309" s="3"/>
      <c r="E309" s="2"/>
      <c r="F309" t="e">
        <f t="array" ref="F309">INDEX(Establishment!B$2:B$1047,MATCH($E309,Establishment!$A$2:$A$1047,0))</f>
        <v>#N/A</v>
      </c>
      <c r="G309" t="e">
        <f t="array" ref="G309">INDEX(Establishment!C$2:C$1047,MATCH($E309,Establishment!$A$2:$A$1047,0))</f>
        <v>#N/A</v>
      </c>
      <c r="H309" t="s">
        <v>20</v>
      </c>
      <c r="I309" s="4"/>
      <c r="J309" t="s">
        <v>20</v>
      </c>
      <c r="L309" s="4"/>
      <c r="M309" s="4">
        <f t="shared" si="76"/>
        <v>0</v>
      </c>
      <c r="N309" s="4" t="e">
        <f t="shared" si="77"/>
        <v>#REF!</v>
      </c>
      <c r="O309" t="s">
        <v>20</v>
      </c>
      <c r="P309">
        <f t="array" ref="P309">INDEX(Items!B$2:B$1098,MATCH($O309,Items!$A$2:$A$1098,0))</f>
        <v>0</v>
      </c>
      <c r="Q309">
        <f t="array" ref="Q309">INDEX(Items!C$2:C$1098,MATCH($O309,Items!$A$2:$A$1098,0))</f>
        <v>0</v>
      </c>
      <c r="R309">
        <f t="array" ref="R309">INDEX(Items!D$2:D$1098,MATCH($O309,Items!$A$2:$A$1098,0))</f>
        <v>0</v>
      </c>
    </row>
    <row r="310" spans="1:19" ht="14.4" x14ac:dyDescent="0.3">
      <c r="A310">
        <f t="shared" si="73"/>
        <v>1</v>
      </c>
      <c r="B310" s="10" t="str">
        <f t="shared" si="74"/>
        <v/>
      </c>
      <c r="C310">
        <f t="shared" si="75"/>
        <v>1</v>
      </c>
      <c r="D310" s="3"/>
      <c r="E310" s="2"/>
      <c r="F310" t="e">
        <f t="array" ref="F310">INDEX(Establishment!B$2:B$1047,MATCH($E310,Establishment!$A$2:$A$1047,0))</f>
        <v>#N/A</v>
      </c>
      <c r="G310" t="e">
        <f t="array" ref="G310">INDEX(Establishment!C$2:C$1047,MATCH($E310,Establishment!$A$2:$A$1047,0))</f>
        <v>#N/A</v>
      </c>
      <c r="H310" t="s">
        <v>20</v>
      </c>
      <c r="I310" s="4"/>
      <c r="J310" t="s">
        <v>20</v>
      </c>
      <c r="L310" s="4"/>
      <c r="M310" s="4">
        <f t="shared" si="76"/>
        <v>0</v>
      </c>
      <c r="N310" s="4" t="e">
        <f t="shared" si="77"/>
        <v>#REF!</v>
      </c>
      <c r="O310" t="s">
        <v>20</v>
      </c>
      <c r="P310">
        <f t="array" ref="P310">INDEX(Items!B$2:B$1098,MATCH($O310,Items!$A$2:$A$1098,0))</f>
        <v>0</v>
      </c>
      <c r="Q310">
        <f t="array" ref="Q310">INDEX(Items!C$2:C$1098,MATCH($O310,Items!$A$2:$A$1098,0))</f>
        <v>0</v>
      </c>
      <c r="R310">
        <f t="array" ref="R310">INDEX(Items!D$2:D$1098,MATCH($O310,Items!$A$2:$A$1098,0))</f>
        <v>0</v>
      </c>
    </row>
    <row r="311" spans="1:19" ht="14.4" x14ac:dyDescent="0.3">
      <c r="A311">
        <f t="shared" si="73"/>
        <v>1</v>
      </c>
      <c r="B311" s="10" t="str">
        <f t="shared" si="74"/>
        <v>20231222A</v>
      </c>
      <c r="C311">
        <f t="shared" si="75"/>
        <v>1</v>
      </c>
      <c r="D311" s="3">
        <v>45282</v>
      </c>
      <c r="E311" s="2"/>
      <c r="F311" t="e">
        <f t="array" ref="F311">INDEX(Establishment!B$2:B$1047,MATCH($E311,Establishment!$A$2:$A$1047,0))</f>
        <v>#N/A</v>
      </c>
      <c r="G311" t="e">
        <f t="array" ref="G311">INDEX(Establishment!C$2:C$1047,MATCH($E311,Establishment!$A$2:$A$1047,0))</f>
        <v>#N/A</v>
      </c>
      <c r="H311" t="s">
        <v>20</v>
      </c>
      <c r="I311" s="4"/>
      <c r="J311" t="s">
        <v>20</v>
      </c>
      <c r="L311" s="4"/>
      <c r="M311" s="4">
        <f t="shared" si="76"/>
        <v>0</v>
      </c>
      <c r="N311" s="4">
        <f t="shared" si="77"/>
        <v>0</v>
      </c>
      <c r="O311" t="s">
        <v>20</v>
      </c>
      <c r="P311">
        <f t="array" ref="P311">INDEX(Items!B$2:B$1098,MATCH($O311,Items!$A$2:$A$1098,0))</f>
        <v>0</v>
      </c>
      <c r="Q311">
        <f t="array" ref="Q311">INDEX(Items!C$2:C$1098,MATCH($O311,Items!$A$2:$A$1098,0))</f>
        <v>0</v>
      </c>
      <c r="R311" t="s">
        <v>89</v>
      </c>
      <c r="S311" t="s">
        <v>940</v>
      </c>
    </row>
    <row r="312" spans="1:19" ht="14.4" x14ac:dyDescent="0.3">
      <c r="A312" t="e">
        <f t="shared" si="73"/>
        <v>#N/A</v>
      </c>
      <c r="B312" s="10" t="e">
        <f t="shared" si="74"/>
        <v>#N/A</v>
      </c>
      <c r="C312" t="e">
        <f t="shared" si="75"/>
        <v>#N/A</v>
      </c>
      <c r="D312" s="3">
        <v>45282</v>
      </c>
      <c r="E312" s="2"/>
      <c r="F312" t="e">
        <f t="array" ref="F312">INDEX(Establishment!B$2:B$1047,MATCH($E312,Establishment!$A$2:$A$1047,0))</f>
        <v>#N/A</v>
      </c>
      <c r="G312" t="e">
        <f t="array" ref="G312">INDEX(Establishment!C$2:C$1047,MATCH($E312,Establishment!$A$2:$A$1047,0))</f>
        <v>#N/A</v>
      </c>
      <c r="H312" t="s">
        <v>20</v>
      </c>
      <c r="I312" s="4"/>
      <c r="J312" t="s">
        <v>20</v>
      </c>
      <c r="L312" s="4"/>
      <c r="M312" s="4">
        <f t="shared" si="76"/>
        <v>0</v>
      </c>
      <c r="N312" s="4" t="e">
        <f t="shared" si="77"/>
        <v>#N/A</v>
      </c>
      <c r="O312" t="s">
        <v>20</v>
      </c>
      <c r="P312">
        <f t="array" ref="P312">INDEX(Items!B$2:B$1098,MATCH($O312,Items!$A$2:$A$1098,0))</f>
        <v>0</v>
      </c>
      <c r="Q312">
        <f t="array" ref="Q312">INDEX(Items!C$2:C$1098,MATCH($O312,Items!$A$2:$A$1098,0))</f>
        <v>0</v>
      </c>
      <c r="R312" t="s">
        <v>65</v>
      </c>
    </row>
    <row r="313" spans="1:19" ht="14.4" x14ac:dyDescent="0.3">
      <c r="A313" t="e">
        <f t="shared" si="73"/>
        <v>#N/A</v>
      </c>
      <c r="B313" s="10" t="e">
        <f t="shared" si="74"/>
        <v>#N/A</v>
      </c>
      <c r="C313" t="e">
        <f t="shared" si="75"/>
        <v>#N/A</v>
      </c>
      <c r="D313" s="3">
        <v>45282</v>
      </c>
      <c r="E313" s="2"/>
      <c r="F313" t="s">
        <v>941</v>
      </c>
      <c r="G313" t="s">
        <v>942</v>
      </c>
      <c r="H313" t="s">
        <v>20</v>
      </c>
      <c r="I313" s="4"/>
      <c r="J313" t="s">
        <v>20</v>
      </c>
      <c r="L313" s="4"/>
      <c r="M313" s="4">
        <f t="shared" si="76"/>
        <v>0</v>
      </c>
      <c r="N313" s="4" t="e">
        <f t="shared" si="77"/>
        <v>#N/A</v>
      </c>
      <c r="O313" t="s">
        <v>20</v>
      </c>
      <c r="P313">
        <f t="array" ref="P313">INDEX(Items!B$2:B$1098,MATCH($O313,Items!$A$2:$A$1098,0))</f>
        <v>0</v>
      </c>
      <c r="Q313" t="s">
        <v>943</v>
      </c>
      <c r="R313" t="s">
        <v>944</v>
      </c>
    </row>
    <row r="314" spans="1:19" ht="14.4" x14ac:dyDescent="0.3">
      <c r="A314" t="e">
        <f t="shared" si="73"/>
        <v>#N/A</v>
      </c>
      <c r="B314" s="10" t="e">
        <f t="shared" si="74"/>
        <v>#N/A</v>
      </c>
      <c r="C314" t="e">
        <f t="shared" si="75"/>
        <v>#N/A</v>
      </c>
      <c r="D314" s="3">
        <v>45282</v>
      </c>
      <c r="E314" s="2"/>
      <c r="F314" t="s">
        <v>941</v>
      </c>
      <c r="G314" t="s">
        <v>942</v>
      </c>
      <c r="H314" t="s">
        <v>20</v>
      </c>
      <c r="I314" s="4"/>
      <c r="J314" t="s">
        <v>20</v>
      </c>
      <c r="L314" s="4"/>
      <c r="M314" s="4">
        <f t="shared" si="76"/>
        <v>0</v>
      </c>
      <c r="N314" s="4" t="e">
        <f t="shared" si="77"/>
        <v>#N/A</v>
      </c>
      <c r="O314" t="s">
        <v>20</v>
      </c>
      <c r="P314" t="s">
        <v>947</v>
      </c>
      <c r="Q314" t="s">
        <v>945</v>
      </c>
      <c r="R314" t="s">
        <v>946</v>
      </c>
    </row>
    <row r="315" spans="1:19" ht="14.4" x14ac:dyDescent="0.3">
      <c r="A315" t="e">
        <f t="shared" si="73"/>
        <v>#N/A</v>
      </c>
      <c r="B315" s="10" t="e">
        <f t="shared" si="74"/>
        <v>#N/A</v>
      </c>
      <c r="C315" t="e">
        <f t="shared" si="75"/>
        <v>#N/A</v>
      </c>
      <c r="D315" s="3">
        <v>45282</v>
      </c>
      <c r="E315" s="2"/>
      <c r="F315" t="s">
        <v>883</v>
      </c>
      <c r="G315" t="s">
        <v>239</v>
      </c>
      <c r="H315" t="s">
        <v>20</v>
      </c>
      <c r="I315" s="4">
        <v>170</v>
      </c>
      <c r="J315" t="s">
        <v>20</v>
      </c>
      <c r="K315">
        <v>1</v>
      </c>
      <c r="L315" s="4">
        <v>170</v>
      </c>
      <c r="M315" s="4">
        <f t="shared" si="76"/>
        <v>170</v>
      </c>
      <c r="N315" s="4" t="e">
        <f t="shared" si="77"/>
        <v>#N/A</v>
      </c>
      <c r="O315" t="s">
        <v>20</v>
      </c>
      <c r="P315" t="s">
        <v>883</v>
      </c>
      <c r="Q315" t="s">
        <v>46</v>
      </c>
      <c r="R315" t="s">
        <v>948</v>
      </c>
    </row>
    <row r="316" spans="1:19" ht="14.4" x14ac:dyDescent="0.3">
      <c r="A316" t="e">
        <f t="shared" si="73"/>
        <v>#N/A</v>
      </c>
      <c r="B316" s="10" t="e">
        <f t="shared" si="74"/>
        <v>#N/A</v>
      </c>
      <c r="C316" t="e">
        <f t="shared" si="75"/>
        <v>#N/A</v>
      </c>
      <c r="D316" s="3">
        <v>45282</v>
      </c>
      <c r="E316" s="2"/>
      <c r="F316" t="e">
        <f t="array" ref="F316">INDEX(Establishment!B$2:B$1047,MATCH($E316,Establishment!$A$2:$A$1047,0))</f>
        <v>#N/A</v>
      </c>
      <c r="G316" t="s">
        <v>45</v>
      </c>
      <c r="H316" t="s">
        <v>20</v>
      </c>
      <c r="I316" s="4">
        <v>63</v>
      </c>
      <c r="J316" t="s">
        <v>20</v>
      </c>
      <c r="L316" s="4"/>
      <c r="M316" s="4">
        <f t="shared" si="76"/>
        <v>0</v>
      </c>
      <c r="N316" s="4" t="e">
        <f t="shared" si="77"/>
        <v>#N/A</v>
      </c>
      <c r="O316" t="s">
        <v>20</v>
      </c>
      <c r="P316">
        <f t="array" ref="P316">INDEX(Items!B$2:B$1098,MATCH($O316,Items!$A$2:$A$1098,0))</f>
        <v>0</v>
      </c>
      <c r="Q316">
        <f t="array" ref="Q316">INDEX(Items!C$2:C$1098,MATCH($O316,Items!$A$2:$A$1098,0))</f>
        <v>0</v>
      </c>
      <c r="R316">
        <f t="array" ref="R316">INDEX(Items!D$2:D$1098,MATCH($O316,Items!$A$2:$A$1098,0))</f>
        <v>0</v>
      </c>
    </row>
    <row r="317" spans="1:19" ht="14.4" x14ac:dyDescent="0.3">
      <c r="A317">
        <f t="shared" si="73"/>
        <v>1</v>
      </c>
      <c r="B317" s="10" t="str">
        <f t="shared" si="74"/>
        <v/>
      </c>
      <c r="C317">
        <f t="shared" si="75"/>
        <v>1</v>
      </c>
      <c r="D317" s="3"/>
      <c r="E317" s="2"/>
      <c r="F317" t="e">
        <f t="array" ref="F317">INDEX(Establishment!B$2:B$1047,MATCH($E317,Establishment!$A$2:$A$1047,0))</f>
        <v>#N/A</v>
      </c>
      <c r="G317" t="e">
        <f t="array" ref="G317">INDEX(Establishment!C$2:C$1047,MATCH($E317,Establishment!$A$2:$A$1047,0))</f>
        <v>#N/A</v>
      </c>
      <c r="H317" t="s">
        <v>20</v>
      </c>
      <c r="I317" s="4"/>
      <c r="J317" t="s">
        <v>20</v>
      </c>
      <c r="L317" s="4"/>
      <c r="M317" s="4">
        <f t="shared" si="76"/>
        <v>0</v>
      </c>
      <c r="N317" s="4" t="e">
        <f t="shared" si="77"/>
        <v>#N/A</v>
      </c>
      <c r="O317" t="s">
        <v>20</v>
      </c>
      <c r="P317">
        <f t="array" ref="P317">INDEX(Items!B$2:B$1098,MATCH($O317,Items!$A$2:$A$1098,0))</f>
        <v>0</v>
      </c>
      <c r="Q317">
        <f t="array" ref="Q317">INDEX(Items!C$2:C$1098,MATCH($O317,Items!$A$2:$A$1098,0))</f>
        <v>0</v>
      </c>
      <c r="R317">
        <f t="array" ref="R317">INDEX(Items!D$2:D$1098,MATCH($O317,Items!$A$2:$A$1098,0))</f>
        <v>0</v>
      </c>
    </row>
    <row r="318" spans="1:19" ht="14.4" x14ac:dyDescent="0.3">
      <c r="A318">
        <f t="shared" si="73"/>
        <v>1</v>
      </c>
      <c r="B318" s="10" t="str">
        <f t="shared" si="74"/>
        <v/>
      </c>
      <c r="C318">
        <f t="shared" si="75"/>
        <v>1</v>
      </c>
      <c r="D318" s="3"/>
      <c r="E318" s="2"/>
      <c r="F318" t="e">
        <f t="array" ref="F318">INDEX(Establishment!B$2:B$1047,MATCH($E318,Establishment!$A$2:$A$1047,0))</f>
        <v>#N/A</v>
      </c>
      <c r="G318" t="e">
        <f t="array" ref="G318">INDEX(Establishment!C$2:C$1047,MATCH($E318,Establishment!$A$2:$A$1047,0))</f>
        <v>#N/A</v>
      </c>
      <c r="H318" t="s">
        <v>20</v>
      </c>
      <c r="I318" s="4"/>
      <c r="J318" t="s">
        <v>20</v>
      </c>
      <c r="L318" s="4"/>
      <c r="M318" s="4">
        <f t="shared" si="76"/>
        <v>0</v>
      </c>
      <c r="N318" s="4" t="e">
        <f t="shared" si="77"/>
        <v>#N/A</v>
      </c>
      <c r="O318" t="s">
        <v>20</v>
      </c>
      <c r="P318">
        <f t="array" ref="P318">INDEX(Items!B$2:B$1098,MATCH($O318,Items!$A$2:$A$1098,0))</f>
        <v>0</v>
      </c>
      <c r="Q318">
        <f t="array" ref="Q318">INDEX(Items!C$2:C$1098,MATCH($O318,Items!$A$2:$A$1098,0))</f>
        <v>0</v>
      </c>
      <c r="R318">
        <f t="array" ref="R318">INDEX(Items!D$2:D$1098,MATCH($O318,Items!$A$2:$A$1098,0))</f>
        <v>0</v>
      </c>
    </row>
    <row r="319" spans="1:19" ht="14.4" x14ac:dyDescent="0.3">
      <c r="A319">
        <f t="shared" si="73"/>
        <v>1</v>
      </c>
      <c r="B319" s="10" t="str">
        <f t="shared" si="74"/>
        <v/>
      </c>
      <c r="C319">
        <f t="shared" si="75"/>
        <v>1</v>
      </c>
      <c r="D319" s="3"/>
      <c r="E319" s="2"/>
      <c r="F319" t="e">
        <f t="array" ref="F319">INDEX(Establishment!B$2:B$1047,MATCH($E319,Establishment!$A$2:$A$1047,0))</f>
        <v>#N/A</v>
      </c>
      <c r="G319" t="e">
        <f t="array" ref="G319">INDEX(Establishment!C$2:C$1047,MATCH($E319,Establishment!$A$2:$A$1047,0))</f>
        <v>#N/A</v>
      </c>
      <c r="H319" t="s">
        <v>20</v>
      </c>
      <c r="I319" s="4"/>
      <c r="J319" t="s">
        <v>20</v>
      </c>
      <c r="L319" s="4"/>
      <c r="M319" s="4">
        <f t="shared" si="76"/>
        <v>0</v>
      </c>
      <c r="N319" s="4" t="e">
        <f t="shared" si="77"/>
        <v>#N/A</v>
      </c>
      <c r="O319" t="s">
        <v>20</v>
      </c>
      <c r="P319">
        <f t="array" ref="P319">INDEX(Items!B$2:B$1098,MATCH($O319,Items!$A$2:$A$1098,0))</f>
        <v>0</v>
      </c>
      <c r="Q319">
        <f t="array" ref="Q319">INDEX(Items!C$2:C$1098,MATCH($O319,Items!$A$2:$A$1098,0))</f>
        <v>0</v>
      </c>
      <c r="R319">
        <f t="array" ref="R319">INDEX(Items!D$2:D$1098,MATCH($O319,Items!$A$2:$A$1098,0))</f>
        <v>0</v>
      </c>
    </row>
    <row r="320" spans="1:19" ht="14.4" x14ac:dyDescent="0.3">
      <c r="A320">
        <f t="shared" si="73"/>
        <v>1</v>
      </c>
      <c r="B320" s="10" t="str">
        <f t="shared" si="74"/>
        <v/>
      </c>
      <c r="C320">
        <f t="shared" si="75"/>
        <v>1</v>
      </c>
      <c r="D320" s="3"/>
      <c r="E320" s="2"/>
      <c r="F320" t="e">
        <f t="array" ref="F320">INDEX(Establishment!B$2:B$1047,MATCH($E320,Establishment!$A$2:$A$1047,0))</f>
        <v>#N/A</v>
      </c>
      <c r="G320" t="e">
        <f t="array" ref="G320">INDEX(Establishment!C$2:C$1047,MATCH($E320,Establishment!$A$2:$A$1047,0))</f>
        <v>#N/A</v>
      </c>
      <c r="H320" t="s">
        <v>20</v>
      </c>
      <c r="I320" s="4"/>
      <c r="J320" t="s">
        <v>20</v>
      </c>
      <c r="L320" s="4"/>
      <c r="M320" s="4">
        <f t="shared" si="76"/>
        <v>0</v>
      </c>
      <c r="N320" s="4" t="e">
        <f t="shared" si="77"/>
        <v>#N/A</v>
      </c>
      <c r="O320" t="s">
        <v>20</v>
      </c>
      <c r="P320">
        <f t="array" ref="P320">INDEX(Items!B$2:B$1098,MATCH($O320,Items!$A$2:$A$1098,0))</f>
        <v>0</v>
      </c>
      <c r="Q320">
        <f t="array" ref="Q320">INDEX(Items!C$2:C$1098,MATCH($O320,Items!$A$2:$A$1098,0))</f>
        <v>0</v>
      </c>
      <c r="R320">
        <f t="array" ref="R320">INDEX(Items!D$2:D$1098,MATCH($O320,Items!$A$2:$A$1098,0))</f>
        <v>0</v>
      </c>
    </row>
    <row r="321" spans="1:18" ht="14.4" x14ac:dyDescent="0.3">
      <c r="A321">
        <f t="shared" ref="A321:A384" si="78">IF(OR(D321&lt;&gt;D320,D321=""),1,IF(NOT(AND(E321=E320,F321=F320,G321=G320)),A320+1,IF(OR(H321="",AND(H321&lt;&gt;"",H321&lt;&gt;H320,H320&lt;&gt;"")),A320,A320+1)))</f>
        <v>1</v>
      </c>
      <c r="B321" s="10" t="str">
        <f t="shared" ref="B321:B384" si="79">IF(D321&lt;&gt;"",TEXT(D321,"YYYYMMDD")&amp;CHAR(64+A321),"")</f>
        <v/>
      </c>
      <c r="C321">
        <f t="shared" ref="C321:C384" si="80">IF(OR(B321="",B321&lt;&gt;B367),1,C367+1)</f>
        <v>1</v>
      </c>
      <c r="D321" s="3"/>
      <c r="E321" s="2"/>
      <c r="F321" t="e">
        <f t="array" ref="F321">INDEX(Establishment!B$2:B$1047,MATCH($E321,Establishment!$A$2:$A$1047,0))</f>
        <v>#N/A</v>
      </c>
      <c r="G321" t="e">
        <f t="array" ref="G321">INDEX(Establishment!C$2:C$1047,MATCH($E321,Establishment!$A$2:$A$1047,0))</f>
        <v>#N/A</v>
      </c>
      <c r="H321" t="s">
        <v>20</v>
      </c>
      <c r="I321" s="4"/>
      <c r="J321" t="s">
        <v>20</v>
      </c>
      <c r="L321" s="4"/>
      <c r="M321" s="4">
        <f t="shared" ref="M321:M384" si="81">K321*L321</f>
        <v>0</v>
      </c>
      <c r="N321" s="4" t="e">
        <f t="shared" ref="N321:N384" si="82">IF(B321=B320,N320+M321,M321)</f>
        <v>#N/A</v>
      </c>
      <c r="O321" t="s">
        <v>20</v>
      </c>
      <c r="P321">
        <f t="array" ref="P321">INDEX(Items!B$2:B$1098,MATCH($O321,Items!$A$2:$A$1098,0))</f>
        <v>0</v>
      </c>
      <c r="Q321">
        <f t="array" ref="Q321">INDEX(Items!C$2:C$1098,MATCH($O321,Items!$A$2:$A$1098,0))</f>
        <v>0</v>
      </c>
      <c r="R321">
        <f t="array" ref="R321">INDEX(Items!D$2:D$1098,MATCH($O321,Items!$A$2:$A$1098,0))</f>
        <v>0</v>
      </c>
    </row>
    <row r="322" spans="1:18" ht="14.4" x14ac:dyDescent="0.3">
      <c r="A322">
        <f t="shared" si="78"/>
        <v>1</v>
      </c>
      <c r="B322" s="10" t="str">
        <f t="shared" si="79"/>
        <v/>
      </c>
      <c r="C322">
        <f t="shared" si="80"/>
        <v>1</v>
      </c>
      <c r="D322" s="3"/>
      <c r="E322" s="2"/>
      <c r="F322" t="e">
        <f t="array" ref="F322">INDEX(Establishment!B$2:B$1047,MATCH($E322,Establishment!$A$2:$A$1047,0))</f>
        <v>#N/A</v>
      </c>
      <c r="G322" t="e">
        <f t="array" ref="G322">INDEX(Establishment!C$2:C$1047,MATCH($E322,Establishment!$A$2:$A$1047,0))</f>
        <v>#N/A</v>
      </c>
      <c r="H322" t="s">
        <v>20</v>
      </c>
      <c r="I322" s="4"/>
      <c r="J322" t="s">
        <v>20</v>
      </c>
      <c r="L322" s="4"/>
      <c r="M322" s="4">
        <f t="shared" si="81"/>
        <v>0</v>
      </c>
      <c r="N322" s="4" t="e">
        <f t="shared" si="82"/>
        <v>#N/A</v>
      </c>
      <c r="O322" t="s">
        <v>20</v>
      </c>
      <c r="P322">
        <f t="array" ref="P322">INDEX(Items!B$2:B$1098,MATCH($O322,Items!$A$2:$A$1098,0))</f>
        <v>0</v>
      </c>
      <c r="Q322">
        <f t="array" ref="Q322">INDEX(Items!C$2:C$1098,MATCH($O322,Items!$A$2:$A$1098,0))</f>
        <v>0</v>
      </c>
      <c r="R322">
        <f t="array" ref="R322">INDEX(Items!D$2:D$1098,MATCH($O322,Items!$A$2:$A$1098,0))</f>
        <v>0</v>
      </c>
    </row>
    <row r="323" spans="1:18" ht="14.4" x14ac:dyDescent="0.3">
      <c r="A323">
        <f t="shared" si="78"/>
        <v>1</v>
      </c>
      <c r="B323" s="10" t="str">
        <f t="shared" si="79"/>
        <v/>
      </c>
      <c r="C323">
        <f t="shared" si="80"/>
        <v>1</v>
      </c>
      <c r="D323" s="3"/>
      <c r="E323" s="2"/>
      <c r="F323" t="e">
        <f t="array" ref="F323">INDEX(Establishment!B$2:B$1047,MATCH($E323,Establishment!$A$2:$A$1047,0))</f>
        <v>#N/A</v>
      </c>
      <c r="G323" t="e">
        <f t="array" ref="G323">INDEX(Establishment!C$2:C$1047,MATCH($E323,Establishment!$A$2:$A$1047,0))</f>
        <v>#N/A</v>
      </c>
      <c r="H323" t="s">
        <v>20</v>
      </c>
      <c r="I323" s="4"/>
      <c r="J323" t="s">
        <v>20</v>
      </c>
      <c r="L323" s="4"/>
      <c r="M323" s="4">
        <f t="shared" si="81"/>
        <v>0</v>
      </c>
      <c r="N323" s="4" t="e">
        <f t="shared" si="82"/>
        <v>#N/A</v>
      </c>
      <c r="O323" t="s">
        <v>20</v>
      </c>
      <c r="P323">
        <f t="array" ref="P323">INDEX(Items!B$2:B$1098,MATCH($O323,Items!$A$2:$A$1098,0))</f>
        <v>0</v>
      </c>
      <c r="Q323">
        <f t="array" ref="Q323">INDEX(Items!C$2:C$1098,MATCH($O323,Items!$A$2:$A$1098,0))</f>
        <v>0</v>
      </c>
      <c r="R323">
        <f t="array" ref="R323">INDEX(Items!D$2:D$1098,MATCH($O323,Items!$A$2:$A$1098,0))</f>
        <v>0</v>
      </c>
    </row>
    <row r="324" spans="1:18" ht="14.4" x14ac:dyDescent="0.3">
      <c r="A324">
        <f t="shared" si="78"/>
        <v>1</v>
      </c>
      <c r="B324" s="10" t="str">
        <f t="shared" si="79"/>
        <v/>
      </c>
      <c r="C324">
        <f t="shared" si="80"/>
        <v>1</v>
      </c>
      <c r="D324" s="3"/>
      <c r="E324" s="2"/>
      <c r="F324" t="e">
        <f t="array" ref="F324">INDEX(Establishment!B$2:B$1047,MATCH($E324,Establishment!$A$2:$A$1047,0))</f>
        <v>#N/A</v>
      </c>
      <c r="G324" t="e">
        <f t="array" ref="G324">INDEX(Establishment!C$2:C$1047,MATCH($E324,Establishment!$A$2:$A$1047,0))</f>
        <v>#N/A</v>
      </c>
      <c r="H324" t="s">
        <v>20</v>
      </c>
      <c r="I324" s="4"/>
      <c r="J324" t="s">
        <v>20</v>
      </c>
      <c r="L324" s="4"/>
      <c r="M324" s="4">
        <f t="shared" si="81"/>
        <v>0</v>
      </c>
      <c r="N324" s="4" t="e">
        <f t="shared" si="82"/>
        <v>#N/A</v>
      </c>
      <c r="O324" t="s">
        <v>20</v>
      </c>
      <c r="P324">
        <f t="array" ref="P324">INDEX(Items!B$2:B$1098,MATCH($O324,Items!$A$2:$A$1098,0))</f>
        <v>0</v>
      </c>
      <c r="Q324">
        <f t="array" ref="Q324">INDEX(Items!C$2:C$1098,MATCH($O324,Items!$A$2:$A$1098,0))</f>
        <v>0</v>
      </c>
      <c r="R324">
        <f t="array" ref="R324">INDEX(Items!D$2:D$1098,MATCH($O324,Items!$A$2:$A$1098,0))</f>
        <v>0</v>
      </c>
    </row>
    <row r="325" spans="1:18" ht="14.4" x14ac:dyDescent="0.3">
      <c r="A325">
        <f t="shared" si="78"/>
        <v>1</v>
      </c>
      <c r="B325" s="10" t="str">
        <f t="shared" si="79"/>
        <v/>
      </c>
      <c r="C325">
        <f t="shared" si="80"/>
        <v>1</v>
      </c>
      <c r="D325" s="3"/>
      <c r="E325" s="2"/>
      <c r="F325" t="e">
        <f t="array" ref="F325">INDEX(Establishment!B$2:B$1047,MATCH($E325,Establishment!$A$2:$A$1047,0))</f>
        <v>#N/A</v>
      </c>
      <c r="G325" t="e">
        <f t="array" ref="G325">INDEX(Establishment!C$2:C$1047,MATCH($E325,Establishment!$A$2:$A$1047,0))</f>
        <v>#N/A</v>
      </c>
      <c r="H325" t="s">
        <v>20</v>
      </c>
      <c r="I325" s="4"/>
      <c r="J325" t="s">
        <v>20</v>
      </c>
      <c r="L325" s="4"/>
      <c r="M325" s="4">
        <f t="shared" si="81"/>
        <v>0</v>
      </c>
      <c r="N325" s="4" t="e">
        <f t="shared" si="82"/>
        <v>#N/A</v>
      </c>
      <c r="O325" t="s">
        <v>20</v>
      </c>
      <c r="P325">
        <f t="array" ref="P325">INDEX(Items!B$2:B$1098,MATCH($O325,Items!$A$2:$A$1098,0))</f>
        <v>0</v>
      </c>
      <c r="Q325">
        <f t="array" ref="Q325">INDEX(Items!C$2:C$1098,MATCH($O325,Items!$A$2:$A$1098,0))</f>
        <v>0</v>
      </c>
      <c r="R325">
        <f t="array" ref="R325">INDEX(Items!D$2:D$1098,MATCH($O325,Items!$A$2:$A$1098,0))</f>
        <v>0</v>
      </c>
    </row>
    <row r="326" spans="1:18" ht="14.4" x14ac:dyDescent="0.3">
      <c r="A326">
        <f t="shared" si="78"/>
        <v>1</v>
      </c>
      <c r="B326" s="10" t="str">
        <f t="shared" si="79"/>
        <v/>
      </c>
      <c r="C326">
        <f t="shared" si="80"/>
        <v>1</v>
      </c>
      <c r="D326" s="3"/>
      <c r="E326" s="2"/>
      <c r="F326" t="e">
        <f t="array" ref="F326">INDEX(Establishment!B$2:B$1047,MATCH($E326,Establishment!$A$2:$A$1047,0))</f>
        <v>#N/A</v>
      </c>
      <c r="G326" t="e">
        <f t="array" ref="G326">INDEX(Establishment!C$2:C$1047,MATCH($E326,Establishment!$A$2:$A$1047,0))</f>
        <v>#N/A</v>
      </c>
      <c r="H326" t="s">
        <v>20</v>
      </c>
      <c r="I326" s="4"/>
      <c r="J326" t="s">
        <v>20</v>
      </c>
      <c r="L326" s="4"/>
      <c r="M326" s="4">
        <f t="shared" si="81"/>
        <v>0</v>
      </c>
      <c r="N326" s="4" t="e">
        <f t="shared" si="82"/>
        <v>#N/A</v>
      </c>
      <c r="O326" t="s">
        <v>20</v>
      </c>
      <c r="P326">
        <f t="array" ref="P326">INDEX(Items!B$2:B$1098,MATCH($O326,Items!$A$2:$A$1098,0))</f>
        <v>0</v>
      </c>
      <c r="Q326">
        <f t="array" ref="Q326">INDEX(Items!C$2:C$1098,MATCH($O326,Items!$A$2:$A$1098,0))</f>
        <v>0</v>
      </c>
      <c r="R326">
        <f t="array" ref="R326">INDEX(Items!D$2:D$1098,MATCH($O326,Items!$A$2:$A$1098,0))</f>
        <v>0</v>
      </c>
    </row>
    <row r="327" spans="1:18" ht="14.4" x14ac:dyDescent="0.3">
      <c r="A327">
        <f t="shared" si="78"/>
        <v>1</v>
      </c>
      <c r="B327" s="10" t="str">
        <f t="shared" si="79"/>
        <v/>
      </c>
      <c r="C327">
        <f t="shared" si="80"/>
        <v>1</v>
      </c>
      <c r="D327" s="3"/>
      <c r="E327" s="2"/>
      <c r="F327" t="e">
        <f t="array" ref="F327">INDEX(Establishment!B$2:B$1047,MATCH($E327,Establishment!$A$2:$A$1047,0))</f>
        <v>#N/A</v>
      </c>
      <c r="G327" t="e">
        <f t="array" ref="G327">INDEX(Establishment!C$2:C$1047,MATCH($E327,Establishment!$A$2:$A$1047,0))</f>
        <v>#N/A</v>
      </c>
      <c r="H327" t="s">
        <v>20</v>
      </c>
      <c r="I327" s="4"/>
      <c r="J327" t="s">
        <v>20</v>
      </c>
      <c r="L327" s="4"/>
      <c r="M327" s="4">
        <f t="shared" si="81"/>
        <v>0</v>
      </c>
      <c r="N327" s="4" t="e">
        <f t="shared" si="82"/>
        <v>#N/A</v>
      </c>
      <c r="O327" t="s">
        <v>20</v>
      </c>
      <c r="P327">
        <f t="array" ref="P327">INDEX(Items!B$2:B$1098,MATCH($O327,Items!$A$2:$A$1098,0))</f>
        <v>0</v>
      </c>
      <c r="Q327">
        <f t="array" ref="Q327">INDEX(Items!C$2:C$1098,MATCH($O327,Items!$A$2:$A$1098,0))</f>
        <v>0</v>
      </c>
      <c r="R327">
        <f t="array" ref="R327">INDEX(Items!D$2:D$1098,MATCH($O327,Items!$A$2:$A$1098,0))</f>
        <v>0</v>
      </c>
    </row>
    <row r="328" spans="1:18" ht="14.4" x14ac:dyDescent="0.3">
      <c r="A328">
        <f t="shared" si="78"/>
        <v>1</v>
      </c>
      <c r="B328" s="10" t="str">
        <f t="shared" si="79"/>
        <v/>
      </c>
      <c r="C328">
        <f t="shared" si="80"/>
        <v>1</v>
      </c>
      <c r="D328" s="3"/>
      <c r="E328" s="2"/>
      <c r="F328" t="e">
        <f t="array" ref="F328">INDEX(Establishment!B$2:B$1047,MATCH($E328,Establishment!$A$2:$A$1047,0))</f>
        <v>#N/A</v>
      </c>
      <c r="G328" t="e">
        <f t="array" ref="G328">INDEX(Establishment!C$2:C$1047,MATCH($E328,Establishment!$A$2:$A$1047,0))</f>
        <v>#N/A</v>
      </c>
      <c r="H328" t="s">
        <v>20</v>
      </c>
      <c r="I328" s="4"/>
      <c r="J328" t="s">
        <v>20</v>
      </c>
      <c r="L328" s="4"/>
      <c r="M328" s="4">
        <f t="shared" si="81"/>
        <v>0</v>
      </c>
      <c r="N328" s="4" t="e">
        <f t="shared" si="82"/>
        <v>#N/A</v>
      </c>
      <c r="O328" t="s">
        <v>20</v>
      </c>
      <c r="P328">
        <f t="array" ref="P328">INDEX(Items!B$2:B$1098,MATCH($O328,Items!$A$2:$A$1098,0))</f>
        <v>0</v>
      </c>
      <c r="Q328">
        <f t="array" ref="Q328">INDEX(Items!C$2:C$1098,MATCH($O328,Items!$A$2:$A$1098,0))</f>
        <v>0</v>
      </c>
      <c r="R328">
        <f t="array" ref="R328">INDEX(Items!D$2:D$1098,MATCH($O328,Items!$A$2:$A$1098,0))</f>
        <v>0</v>
      </c>
    </row>
    <row r="329" spans="1:18" ht="14.4" x14ac:dyDescent="0.3">
      <c r="A329">
        <f t="shared" si="78"/>
        <v>1</v>
      </c>
      <c r="B329" s="10" t="str">
        <f t="shared" si="79"/>
        <v/>
      </c>
      <c r="C329">
        <f t="shared" si="80"/>
        <v>1</v>
      </c>
      <c r="D329" s="3"/>
      <c r="E329" s="2"/>
      <c r="F329" t="e">
        <f t="array" ref="F329">INDEX(Establishment!B$2:B$1047,MATCH($E329,Establishment!$A$2:$A$1047,0))</f>
        <v>#N/A</v>
      </c>
      <c r="G329" t="e">
        <f t="array" ref="G329">INDEX(Establishment!C$2:C$1047,MATCH($E329,Establishment!$A$2:$A$1047,0))</f>
        <v>#N/A</v>
      </c>
      <c r="H329" t="s">
        <v>20</v>
      </c>
      <c r="I329" s="4"/>
      <c r="J329" t="s">
        <v>20</v>
      </c>
      <c r="L329" s="4"/>
      <c r="M329" s="4">
        <f t="shared" si="81"/>
        <v>0</v>
      </c>
      <c r="N329" s="4" t="e">
        <f t="shared" si="82"/>
        <v>#N/A</v>
      </c>
      <c r="O329" t="s">
        <v>20</v>
      </c>
      <c r="P329">
        <f t="array" ref="P329">INDEX(Items!B$2:B$1098,MATCH($O329,Items!$A$2:$A$1098,0))</f>
        <v>0</v>
      </c>
      <c r="Q329">
        <f t="array" ref="Q329">INDEX(Items!C$2:C$1098,MATCH($O329,Items!$A$2:$A$1098,0))</f>
        <v>0</v>
      </c>
      <c r="R329">
        <f t="array" ref="R329">INDEX(Items!D$2:D$1098,MATCH($O329,Items!$A$2:$A$1098,0))</f>
        <v>0</v>
      </c>
    </row>
    <row r="330" spans="1:18" ht="14.4" x14ac:dyDescent="0.3">
      <c r="A330">
        <f t="shared" si="78"/>
        <v>1</v>
      </c>
      <c r="B330" s="10" t="str">
        <f t="shared" si="79"/>
        <v/>
      </c>
      <c r="C330">
        <f t="shared" si="80"/>
        <v>1</v>
      </c>
      <c r="D330" s="3"/>
      <c r="E330" s="2"/>
      <c r="F330" t="e">
        <f t="array" ref="F330">INDEX(Establishment!B$2:B$1047,MATCH($E330,Establishment!$A$2:$A$1047,0))</f>
        <v>#N/A</v>
      </c>
      <c r="G330" t="e">
        <f t="array" ref="G330">INDEX(Establishment!C$2:C$1047,MATCH($E330,Establishment!$A$2:$A$1047,0))</f>
        <v>#N/A</v>
      </c>
      <c r="H330" t="s">
        <v>20</v>
      </c>
      <c r="I330" s="4"/>
      <c r="J330" t="s">
        <v>20</v>
      </c>
      <c r="L330" s="4"/>
      <c r="M330" s="4">
        <f t="shared" si="81"/>
        <v>0</v>
      </c>
      <c r="N330" s="4" t="e">
        <f t="shared" si="82"/>
        <v>#N/A</v>
      </c>
      <c r="O330" t="s">
        <v>20</v>
      </c>
      <c r="P330">
        <f t="array" ref="P330">INDEX(Items!B$2:B$1098,MATCH($O330,Items!$A$2:$A$1098,0))</f>
        <v>0</v>
      </c>
      <c r="Q330">
        <f t="array" ref="Q330">INDEX(Items!C$2:C$1098,MATCH($O330,Items!$A$2:$A$1098,0))</f>
        <v>0</v>
      </c>
      <c r="R330">
        <f t="array" ref="R330">INDEX(Items!D$2:D$1098,MATCH($O330,Items!$A$2:$A$1098,0))</f>
        <v>0</v>
      </c>
    </row>
    <row r="331" spans="1:18" ht="14.4" x14ac:dyDescent="0.3">
      <c r="A331">
        <f t="shared" si="78"/>
        <v>1</v>
      </c>
      <c r="B331" s="10" t="str">
        <f t="shared" si="79"/>
        <v/>
      </c>
      <c r="C331">
        <f t="shared" si="80"/>
        <v>1</v>
      </c>
      <c r="D331" s="3"/>
      <c r="E331" s="2"/>
      <c r="F331" t="e">
        <f t="array" ref="F331">INDEX(Establishment!B$2:B$1047,MATCH($E331,Establishment!$A$2:$A$1047,0))</f>
        <v>#N/A</v>
      </c>
      <c r="G331" t="e">
        <f t="array" ref="G331">INDEX(Establishment!C$2:C$1047,MATCH($E331,Establishment!$A$2:$A$1047,0))</f>
        <v>#N/A</v>
      </c>
      <c r="H331" t="s">
        <v>20</v>
      </c>
      <c r="I331" s="4"/>
      <c r="J331" t="s">
        <v>20</v>
      </c>
      <c r="L331" s="4"/>
      <c r="M331" s="4">
        <f t="shared" si="81"/>
        <v>0</v>
      </c>
      <c r="N331" s="4" t="e">
        <f t="shared" si="82"/>
        <v>#N/A</v>
      </c>
      <c r="O331" t="s">
        <v>20</v>
      </c>
      <c r="P331">
        <f t="array" ref="P331">INDEX(Items!B$2:B$1098,MATCH($O331,Items!$A$2:$A$1098,0))</f>
        <v>0</v>
      </c>
      <c r="Q331">
        <f t="array" ref="Q331">INDEX(Items!C$2:C$1098,MATCH($O331,Items!$A$2:$A$1098,0))</f>
        <v>0</v>
      </c>
      <c r="R331">
        <f t="array" ref="R331">INDEX(Items!D$2:D$1098,MATCH($O331,Items!$A$2:$A$1098,0))</f>
        <v>0</v>
      </c>
    </row>
    <row r="332" spans="1:18" ht="14.4" x14ac:dyDescent="0.3">
      <c r="A332">
        <f t="shared" si="78"/>
        <v>1</v>
      </c>
      <c r="B332" s="10" t="str">
        <f t="shared" si="79"/>
        <v/>
      </c>
      <c r="C332">
        <f t="shared" si="80"/>
        <v>1</v>
      </c>
      <c r="D332" s="3"/>
      <c r="E332" s="2"/>
      <c r="F332" t="e">
        <f t="array" ref="F332">INDEX(Establishment!B$2:B$1047,MATCH($E332,Establishment!$A$2:$A$1047,0))</f>
        <v>#N/A</v>
      </c>
      <c r="G332" t="e">
        <f t="array" ref="G332">INDEX(Establishment!C$2:C$1047,MATCH($E332,Establishment!$A$2:$A$1047,0))</f>
        <v>#N/A</v>
      </c>
      <c r="H332" t="s">
        <v>20</v>
      </c>
      <c r="I332" s="4"/>
      <c r="J332" t="s">
        <v>20</v>
      </c>
      <c r="L332" s="4"/>
      <c r="M332" s="4">
        <f t="shared" si="81"/>
        <v>0</v>
      </c>
      <c r="N332" s="4" t="e">
        <f t="shared" si="82"/>
        <v>#N/A</v>
      </c>
      <c r="O332" t="s">
        <v>20</v>
      </c>
      <c r="P332">
        <f t="array" ref="P332">INDEX(Items!B$2:B$1098,MATCH($O332,Items!$A$2:$A$1098,0))</f>
        <v>0</v>
      </c>
      <c r="Q332">
        <f t="array" ref="Q332">INDEX(Items!C$2:C$1098,MATCH($O332,Items!$A$2:$A$1098,0))</f>
        <v>0</v>
      </c>
      <c r="R332">
        <f t="array" ref="R332">INDEX(Items!D$2:D$1098,MATCH($O332,Items!$A$2:$A$1098,0))</f>
        <v>0</v>
      </c>
    </row>
    <row r="333" spans="1:18" ht="14.4" x14ac:dyDescent="0.3">
      <c r="A333">
        <f t="shared" si="78"/>
        <v>1</v>
      </c>
      <c r="B333" s="10" t="str">
        <f t="shared" si="79"/>
        <v/>
      </c>
      <c r="C333">
        <f t="shared" si="80"/>
        <v>1</v>
      </c>
      <c r="D333" s="3"/>
      <c r="E333" s="2"/>
      <c r="F333" t="e">
        <f t="array" ref="F333">INDEX(Establishment!B$2:B$1047,MATCH($E333,Establishment!$A$2:$A$1047,0))</f>
        <v>#N/A</v>
      </c>
      <c r="G333" t="e">
        <f t="array" ref="G333">INDEX(Establishment!C$2:C$1047,MATCH($E333,Establishment!$A$2:$A$1047,0))</f>
        <v>#N/A</v>
      </c>
      <c r="H333" t="s">
        <v>20</v>
      </c>
      <c r="I333" s="4"/>
      <c r="J333" t="s">
        <v>20</v>
      </c>
      <c r="L333" s="4"/>
      <c r="M333" s="4">
        <f t="shared" si="81"/>
        <v>0</v>
      </c>
      <c r="N333" s="4" t="e">
        <f t="shared" si="82"/>
        <v>#N/A</v>
      </c>
      <c r="O333" t="s">
        <v>20</v>
      </c>
      <c r="P333">
        <f t="array" ref="P333">INDEX(Items!B$2:B$1098,MATCH($O333,Items!$A$2:$A$1098,0))</f>
        <v>0</v>
      </c>
      <c r="Q333">
        <f t="array" ref="Q333">INDEX(Items!C$2:C$1098,MATCH($O333,Items!$A$2:$A$1098,0))</f>
        <v>0</v>
      </c>
      <c r="R333">
        <f t="array" ref="R333">INDEX(Items!D$2:D$1098,MATCH($O333,Items!$A$2:$A$1098,0))</f>
        <v>0</v>
      </c>
    </row>
    <row r="334" spans="1:18" ht="14.4" x14ac:dyDescent="0.3">
      <c r="A334">
        <f t="shared" si="78"/>
        <v>1</v>
      </c>
      <c r="B334" s="10" t="str">
        <f t="shared" si="79"/>
        <v/>
      </c>
      <c r="C334">
        <f t="shared" si="80"/>
        <v>1</v>
      </c>
      <c r="D334" s="3"/>
      <c r="E334" s="2"/>
      <c r="F334" t="e">
        <f t="array" ref="F334">INDEX(Establishment!B$2:B$1047,MATCH($E334,Establishment!$A$2:$A$1047,0))</f>
        <v>#N/A</v>
      </c>
      <c r="G334" t="e">
        <f t="array" ref="G334">INDEX(Establishment!C$2:C$1047,MATCH($E334,Establishment!$A$2:$A$1047,0))</f>
        <v>#N/A</v>
      </c>
      <c r="H334" t="s">
        <v>20</v>
      </c>
      <c r="I334" s="4"/>
      <c r="J334" t="s">
        <v>20</v>
      </c>
      <c r="L334" s="4"/>
      <c r="M334" s="4">
        <f t="shared" si="81"/>
        <v>0</v>
      </c>
      <c r="N334" s="4" t="e">
        <f t="shared" si="82"/>
        <v>#N/A</v>
      </c>
      <c r="O334" t="s">
        <v>20</v>
      </c>
      <c r="P334">
        <f t="array" ref="P334">INDEX(Items!B$2:B$1098,MATCH($O334,Items!$A$2:$A$1098,0))</f>
        <v>0</v>
      </c>
      <c r="Q334">
        <f t="array" ref="Q334">INDEX(Items!C$2:C$1098,MATCH($O334,Items!$A$2:$A$1098,0))</f>
        <v>0</v>
      </c>
      <c r="R334">
        <f t="array" ref="R334">INDEX(Items!D$2:D$1098,MATCH($O334,Items!$A$2:$A$1098,0))</f>
        <v>0</v>
      </c>
    </row>
    <row r="335" spans="1:18" ht="14.4" x14ac:dyDescent="0.3">
      <c r="A335">
        <f t="shared" si="78"/>
        <v>1</v>
      </c>
      <c r="B335" s="10" t="str">
        <f t="shared" si="79"/>
        <v/>
      </c>
      <c r="C335">
        <f t="shared" si="80"/>
        <v>1</v>
      </c>
      <c r="D335" s="3"/>
      <c r="E335" s="2"/>
      <c r="F335" t="e">
        <f t="array" ref="F335">INDEX(Establishment!B$2:B$1047,MATCH($E335,Establishment!$A$2:$A$1047,0))</f>
        <v>#N/A</v>
      </c>
      <c r="G335" t="e">
        <f t="array" ref="G335">INDEX(Establishment!C$2:C$1047,MATCH($E335,Establishment!$A$2:$A$1047,0))</f>
        <v>#N/A</v>
      </c>
      <c r="H335" t="s">
        <v>20</v>
      </c>
      <c r="I335" s="4"/>
      <c r="J335" t="s">
        <v>20</v>
      </c>
      <c r="L335" s="4"/>
      <c r="M335" s="4">
        <f t="shared" si="81"/>
        <v>0</v>
      </c>
      <c r="N335" s="4" t="e">
        <f t="shared" si="82"/>
        <v>#N/A</v>
      </c>
      <c r="O335" t="s">
        <v>20</v>
      </c>
      <c r="P335">
        <f t="array" ref="P335">INDEX(Items!B$2:B$1098,MATCH($O335,Items!$A$2:$A$1098,0))</f>
        <v>0</v>
      </c>
      <c r="Q335">
        <f t="array" ref="Q335">INDEX(Items!C$2:C$1098,MATCH($O335,Items!$A$2:$A$1098,0))</f>
        <v>0</v>
      </c>
      <c r="R335">
        <f t="array" ref="R335">INDEX(Items!D$2:D$1098,MATCH($O335,Items!$A$2:$A$1098,0))</f>
        <v>0</v>
      </c>
    </row>
    <row r="336" spans="1:18" ht="14.4" x14ac:dyDescent="0.3">
      <c r="A336">
        <f t="shared" si="78"/>
        <v>1</v>
      </c>
      <c r="B336" s="10" t="str">
        <f t="shared" si="79"/>
        <v/>
      </c>
      <c r="C336">
        <f t="shared" si="80"/>
        <v>1</v>
      </c>
      <c r="D336" s="3"/>
      <c r="E336" s="2"/>
      <c r="F336" t="e">
        <f t="array" ref="F336">INDEX(Establishment!B$2:B$1047,MATCH($E336,Establishment!$A$2:$A$1047,0))</f>
        <v>#N/A</v>
      </c>
      <c r="G336" t="e">
        <f t="array" ref="G336">INDEX(Establishment!C$2:C$1047,MATCH($E336,Establishment!$A$2:$A$1047,0))</f>
        <v>#N/A</v>
      </c>
      <c r="H336" t="s">
        <v>20</v>
      </c>
      <c r="I336" s="4"/>
      <c r="J336" t="s">
        <v>20</v>
      </c>
      <c r="L336" s="4"/>
      <c r="M336" s="4">
        <f t="shared" si="81"/>
        <v>0</v>
      </c>
      <c r="N336" s="4" t="e">
        <f t="shared" si="82"/>
        <v>#N/A</v>
      </c>
      <c r="O336" t="s">
        <v>20</v>
      </c>
      <c r="P336">
        <f t="array" ref="P336">INDEX(Items!B$2:B$1098,MATCH($O336,Items!$A$2:$A$1098,0))</f>
        <v>0</v>
      </c>
      <c r="Q336">
        <f t="array" ref="Q336">INDEX(Items!C$2:C$1098,MATCH($O336,Items!$A$2:$A$1098,0))</f>
        <v>0</v>
      </c>
      <c r="R336">
        <f t="array" ref="R336">INDEX(Items!D$2:D$1098,MATCH($O336,Items!$A$2:$A$1098,0))</f>
        <v>0</v>
      </c>
    </row>
    <row r="337" spans="1:18" ht="14.4" x14ac:dyDescent="0.3">
      <c r="A337">
        <f t="shared" si="78"/>
        <v>1</v>
      </c>
      <c r="B337" s="10" t="str">
        <f t="shared" si="79"/>
        <v/>
      </c>
      <c r="C337">
        <f t="shared" si="80"/>
        <v>1</v>
      </c>
      <c r="D337" s="3"/>
      <c r="E337" s="2"/>
      <c r="F337" t="e">
        <f t="array" ref="F337">INDEX(Establishment!B$2:B$1047,MATCH($E337,Establishment!$A$2:$A$1047,0))</f>
        <v>#N/A</v>
      </c>
      <c r="G337" t="e">
        <f t="array" ref="G337">INDEX(Establishment!C$2:C$1047,MATCH($E337,Establishment!$A$2:$A$1047,0))</f>
        <v>#N/A</v>
      </c>
      <c r="H337" t="s">
        <v>20</v>
      </c>
      <c r="I337" s="4"/>
      <c r="J337" t="s">
        <v>20</v>
      </c>
      <c r="L337" s="4"/>
      <c r="M337" s="4">
        <f t="shared" si="81"/>
        <v>0</v>
      </c>
      <c r="N337" s="4" t="e">
        <f t="shared" si="82"/>
        <v>#N/A</v>
      </c>
      <c r="O337" t="s">
        <v>20</v>
      </c>
      <c r="P337">
        <f t="array" ref="P337">INDEX(Items!B$2:B$1098,MATCH($O337,Items!$A$2:$A$1098,0))</f>
        <v>0</v>
      </c>
      <c r="Q337">
        <f t="array" ref="Q337">INDEX(Items!C$2:C$1098,MATCH($O337,Items!$A$2:$A$1098,0))</f>
        <v>0</v>
      </c>
      <c r="R337">
        <f t="array" ref="R337">INDEX(Items!D$2:D$1098,MATCH($O337,Items!$A$2:$A$1098,0))</f>
        <v>0</v>
      </c>
    </row>
    <row r="338" spans="1:18" ht="14.4" x14ac:dyDescent="0.3">
      <c r="A338">
        <f t="shared" si="78"/>
        <v>1</v>
      </c>
      <c r="B338" s="10" t="str">
        <f t="shared" si="79"/>
        <v/>
      </c>
      <c r="C338">
        <f t="shared" si="80"/>
        <v>1</v>
      </c>
      <c r="D338" s="3"/>
      <c r="E338" s="2"/>
      <c r="F338" t="e">
        <f t="array" ref="F338">INDEX(Establishment!B$2:B$1047,MATCH($E338,Establishment!$A$2:$A$1047,0))</f>
        <v>#N/A</v>
      </c>
      <c r="G338" t="e">
        <f t="array" ref="G338">INDEX(Establishment!C$2:C$1047,MATCH($E338,Establishment!$A$2:$A$1047,0))</f>
        <v>#N/A</v>
      </c>
      <c r="H338" t="s">
        <v>20</v>
      </c>
      <c r="I338" s="4"/>
      <c r="J338" t="s">
        <v>20</v>
      </c>
      <c r="L338" s="4"/>
      <c r="M338" s="4">
        <f t="shared" si="81"/>
        <v>0</v>
      </c>
      <c r="N338" s="4" t="e">
        <f t="shared" si="82"/>
        <v>#N/A</v>
      </c>
      <c r="O338" t="s">
        <v>20</v>
      </c>
      <c r="P338">
        <f t="array" ref="P338">INDEX(Items!B$2:B$1098,MATCH($O338,Items!$A$2:$A$1098,0))</f>
        <v>0</v>
      </c>
      <c r="Q338">
        <f t="array" ref="Q338">INDEX(Items!C$2:C$1098,MATCH($O338,Items!$A$2:$A$1098,0))</f>
        <v>0</v>
      </c>
      <c r="R338">
        <f t="array" ref="R338">INDEX(Items!D$2:D$1098,MATCH($O338,Items!$A$2:$A$1098,0))</f>
        <v>0</v>
      </c>
    </row>
    <row r="339" spans="1:18" ht="14.4" x14ac:dyDescent="0.3">
      <c r="A339">
        <f t="shared" si="78"/>
        <v>1</v>
      </c>
      <c r="B339" s="10" t="str">
        <f t="shared" si="79"/>
        <v/>
      </c>
      <c r="C339">
        <f t="shared" si="80"/>
        <v>1</v>
      </c>
      <c r="D339" s="3"/>
      <c r="E339" s="2"/>
      <c r="F339" t="e">
        <f t="array" ref="F339">INDEX(Establishment!B$2:B$1047,MATCH($E339,Establishment!$A$2:$A$1047,0))</f>
        <v>#N/A</v>
      </c>
      <c r="G339" t="e">
        <f t="array" ref="G339">INDEX(Establishment!C$2:C$1047,MATCH($E339,Establishment!$A$2:$A$1047,0))</f>
        <v>#N/A</v>
      </c>
      <c r="H339" t="s">
        <v>20</v>
      </c>
      <c r="I339" s="4"/>
      <c r="J339" t="s">
        <v>20</v>
      </c>
      <c r="L339" s="4"/>
      <c r="M339" s="4">
        <f t="shared" si="81"/>
        <v>0</v>
      </c>
      <c r="N339" s="4" t="e">
        <f t="shared" si="82"/>
        <v>#N/A</v>
      </c>
      <c r="O339" t="s">
        <v>20</v>
      </c>
      <c r="P339">
        <f t="array" ref="P339">INDEX(Items!B$2:B$1098,MATCH($O339,Items!$A$2:$A$1098,0))</f>
        <v>0</v>
      </c>
      <c r="Q339">
        <f t="array" ref="Q339">INDEX(Items!C$2:C$1098,MATCH($O339,Items!$A$2:$A$1098,0))</f>
        <v>0</v>
      </c>
      <c r="R339">
        <f t="array" ref="R339">INDEX(Items!D$2:D$1098,MATCH($O339,Items!$A$2:$A$1098,0))</f>
        <v>0</v>
      </c>
    </row>
    <row r="340" spans="1:18" ht="14.4" x14ac:dyDescent="0.3">
      <c r="A340">
        <f t="shared" si="78"/>
        <v>1</v>
      </c>
      <c r="B340" s="10" t="str">
        <f t="shared" si="79"/>
        <v/>
      </c>
      <c r="C340">
        <f t="shared" si="80"/>
        <v>1</v>
      </c>
      <c r="D340" s="3"/>
      <c r="E340" s="2"/>
      <c r="F340" t="e">
        <f t="array" ref="F340">INDEX(Establishment!B$2:B$1047,MATCH($E340,Establishment!$A$2:$A$1047,0))</f>
        <v>#N/A</v>
      </c>
      <c r="G340" t="e">
        <f t="array" ref="G340">INDEX(Establishment!C$2:C$1047,MATCH($E340,Establishment!$A$2:$A$1047,0))</f>
        <v>#N/A</v>
      </c>
      <c r="H340" t="s">
        <v>20</v>
      </c>
      <c r="I340" s="4"/>
      <c r="J340" t="s">
        <v>20</v>
      </c>
      <c r="L340" s="4"/>
      <c r="M340" s="4">
        <f t="shared" si="81"/>
        <v>0</v>
      </c>
      <c r="N340" s="4" t="e">
        <f t="shared" si="82"/>
        <v>#N/A</v>
      </c>
      <c r="O340" t="s">
        <v>20</v>
      </c>
      <c r="P340">
        <f t="array" ref="P340">INDEX(Items!B$2:B$1098,MATCH($O340,Items!$A$2:$A$1098,0))</f>
        <v>0</v>
      </c>
      <c r="Q340">
        <f t="array" ref="Q340">INDEX(Items!C$2:C$1098,MATCH($O340,Items!$A$2:$A$1098,0))</f>
        <v>0</v>
      </c>
      <c r="R340">
        <f t="array" ref="R340">INDEX(Items!D$2:D$1098,MATCH($O340,Items!$A$2:$A$1098,0))</f>
        <v>0</v>
      </c>
    </row>
    <row r="341" spans="1:18" ht="14.4" x14ac:dyDescent="0.3">
      <c r="A341">
        <f t="shared" si="78"/>
        <v>1</v>
      </c>
      <c r="B341" s="10" t="str">
        <f t="shared" si="79"/>
        <v/>
      </c>
      <c r="C341">
        <f t="shared" si="80"/>
        <v>1</v>
      </c>
      <c r="D341" s="3"/>
      <c r="E341" s="2"/>
      <c r="F341" t="e">
        <f t="array" ref="F341">INDEX(Establishment!B$2:B$1047,MATCH($E341,Establishment!$A$2:$A$1047,0))</f>
        <v>#N/A</v>
      </c>
      <c r="G341" t="e">
        <f t="array" ref="G341">INDEX(Establishment!C$2:C$1047,MATCH($E341,Establishment!$A$2:$A$1047,0))</f>
        <v>#N/A</v>
      </c>
      <c r="H341" t="s">
        <v>20</v>
      </c>
      <c r="I341" s="4"/>
      <c r="J341" t="s">
        <v>20</v>
      </c>
      <c r="L341" s="4"/>
      <c r="M341" s="4">
        <f t="shared" si="81"/>
        <v>0</v>
      </c>
      <c r="N341" s="4" t="e">
        <f t="shared" si="82"/>
        <v>#N/A</v>
      </c>
      <c r="O341" t="s">
        <v>20</v>
      </c>
      <c r="P341">
        <f t="array" ref="P341">INDEX(Items!B$2:B$1098,MATCH($O341,Items!$A$2:$A$1098,0))</f>
        <v>0</v>
      </c>
      <c r="Q341">
        <f t="array" ref="Q341">INDEX(Items!C$2:C$1098,MATCH($O341,Items!$A$2:$A$1098,0))</f>
        <v>0</v>
      </c>
      <c r="R341">
        <f t="array" ref="R341">INDEX(Items!D$2:D$1098,MATCH($O341,Items!$A$2:$A$1098,0))</f>
        <v>0</v>
      </c>
    </row>
    <row r="342" spans="1:18" ht="14.4" x14ac:dyDescent="0.3">
      <c r="A342">
        <f t="shared" si="78"/>
        <v>1</v>
      </c>
      <c r="B342" s="10" t="str">
        <f t="shared" si="79"/>
        <v/>
      </c>
      <c r="C342">
        <f t="shared" si="80"/>
        <v>1</v>
      </c>
      <c r="D342" s="3"/>
      <c r="E342" s="2"/>
      <c r="F342" t="e">
        <f t="array" ref="F342">INDEX(Establishment!B$2:B$1047,MATCH($E342,Establishment!$A$2:$A$1047,0))</f>
        <v>#N/A</v>
      </c>
      <c r="G342" t="e">
        <f t="array" ref="G342">INDEX(Establishment!C$2:C$1047,MATCH($E342,Establishment!$A$2:$A$1047,0))</f>
        <v>#N/A</v>
      </c>
      <c r="H342" t="s">
        <v>20</v>
      </c>
      <c r="I342" s="4"/>
      <c r="J342" t="s">
        <v>20</v>
      </c>
      <c r="L342" s="4"/>
      <c r="M342" s="4">
        <f t="shared" si="81"/>
        <v>0</v>
      </c>
      <c r="N342" s="4" t="e">
        <f t="shared" si="82"/>
        <v>#N/A</v>
      </c>
      <c r="O342" t="s">
        <v>20</v>
      </c>
      <c r="P342">
        <f t="array" ref="P342">INDEX(Items!B$2:B$1098,MATCH($O342,Items!$A$2:$A$1098,0))</f>
        <v>0</v>
      </c>
      <c r="Q342">
        <f t="array" ref="Q342">INDEX(Items!C$2:C$1098,MATCH($O342,Items!$A$2:$A$1098,0))</f>
        <v>0</v>
      </c>
      <c r="R342">
        <f t="array" ref="R342">INDEX(Items!D$2:D$1098,MATCH($O342,Items!$A$2:$A$1098,0))</f>
        <v>0</v>
      </c>
    </row>
    <row r="343" spans="1:18" ht="14.4" x14ac:dyDescent="0.3">
      <c r="A343">
        <f t="shared" si="78"/>
        <v>1</v>
      </c>
      <c r="B343" s="10" t="str">
        <f t="shared" si="79"/>
        <v/>
      </c>
      <c r="C343">
        <f t="shared" si="80"/>
        <v>1</v>
      </c>
      <c r="D343" s="3"/>
      <c r="E343" s="2"/>
      <c r="F343" t="e">
        <f t="array" ref="F343">INDEX(Establishment!B$2:B$1047,MATCH($E343,Establishment!$A$2:$A$1047,0))</f>
        <v>#N/A</v>
      </c>
      <c r="G343" t="e">
        <f t="array" ref="G343">INDEX(Establishment!C$2:C$1047,MATCH($E343,Establishment!$A$2:$A$1047,0))</f>
        <v>#N/A</v>
      </c>
      <c r="H343" t="s">
        <v>20</v>
      </c>
      <c r="I343" s="4"/>
      <c r="J343" t="s">
        <v>20</v>
      </c>
      <c r="L343" s="4"/>
      <c r="M343" s="4">
        <f t="shared" si="81"/>
        <v>0</v>
      </c>
      <c r="N343" s="4" t="e">
        <f t="shared" si="82"/>
        <v>#N/A</v>
      </c>
      <c r="O343" t="s">
        <v>20</v>
      </c>
      <c r="P343">
        <f t="array" ref="P343">INDEX(Items!B$2:B$1098,MATCH($O343,Items!$A$2:$A$1098,0))</f>
        <v>0</v>
      </c>
      <c r="Q343">
        <f t="array" ref="Q343">INDEX(Items!C$2:C$1098,MATCH($O343,Items!$A$2:$A$1098,0))</f>
        <v>0</v>
      </c>
      <c r="R343">
        <f t="array" ref="R343">INDEX(Items!D$2:D$1098,MATCH($O343,Items!$A$2:$A$1098,0))</f>
        <v>0</v>
      </c>
    </row>
    <row r="344" spans="1:18" ht="14.4" x14ac:dyDescent="0.3">
      <c r="A344">
        <f t="shared" si="78"/>
        <v>1</v>
      </c>
      <c r="B344" s="10" t="str">
        <f t="shared" si="79"/>
        <v/>
      </c>
      <c r="C344">
        <f t="shared" si="80"/>
        <v>1</v>
      </c>
      <c r="D344" s="3"/>
      <c r="E344" s="2"/>
      <c r="F344" t="e">
        <f t="array" ref="F344">INDEX(Establishment!B$2:B$1047,MATCH($E344,Establishment!$A$2:$A$1047,0))</f>
        <v>#N/A</v>
      </c>
      <c r="G344" t="e">
        <f t="array" ref="G344">INDEX(Establishment!C$2:C$1047,MATCH($E344,Establishment!$A$2:$A$1047,0))</f>
        <v>#N/A</v>
      </c>
      <c r="H344" t="s">
        <v>20</v>
      </c>
      <c r="I344" s="4"/>
      <c r="J344" t="s">
        <v>20</v>
      </c>
      <c r="L344" s="4"/>
      <c r="M344" s="4">
        <f t="shared" si="81"/>
        <v>0</v>
      </c>
      <c r="N344" s="4" t="e">
        <f t="shared" si="82"/>
        <v>#N/A</v>
      </c>
      <c r="O344" t="s">
        <v>20</v>
      </c>
      <c r="P344">
        <f t="array" ref="P344">INDEX(Items!B$2:B$1098,MATCH($O344,Items!$A$2:$A$1098,0))</f>
        <v>0</v>
      </c>
      <c r="Q344">
        <f t="array" ref="Q344">INDEX(Items!C$2:C$1098,MATCH($O344,Items!$A$2:$A$1098,0))</f>
        <v>0</v>
      </c>
      <c r="R344">
        <f t="array" ref="R344">INDEX(Items!D$2:D$1098,MATCH($O344,Items!$A$2:$A$1098,0))</f>
        <v>0</v>
      </c>
    </row>
    <row r="345" spans="1:18" ht="14.4" x14ac:dyDescent="0.3">
      <c r="A345">
        <f t="shared" si="78"/>
        <v>1</v>
      </c>
      <c r="B345" s="10" t="str">
        <f t="shared" si="79"/>
        <v/>
      </c>
      <c r="C345">
        <f t="shared" si="80"/>
        <v>1</v>
      </c>
      <c r="D345" s="3"/>
      <c r="E345" s="2"/>
      <c r="F345" t="e">
        <f t="array" ref="F345">INDEX(Establishment!B$2:B$1047,MATCH($E345,Establishment!$A$2:$A$1047,0))</f>
        <v>#N/A</v>
      </c>
      <c r="G345" t="e">
        <f t="array" ref="G345">INDEX(Establishment!C$2:C$1047,MATCH($E345,Establishment!$A$2:$A$1047,0))</f>
        <v>#N/A</v>
      </c>
      <c r="H345" t="s">
        <v>20</v>
      </c>
      <c r="I345" s="4"/>
      <c r="J345" t="s">
        <v>20</v>
      </c>
      <c r="L345" s="4"/>
      <c r="M345" s="4">
        <f t="shared" si="81"/>
        <v>0</v>
      </c>
      <c r="N345" s="4" t="e">
        <f t="shared" si="82"/>
        <v>#N/A</v>
      </c>
      <c r="O345" t="s">
        <v>20</v>
      </c>
      <c r="P345">
        <f t="array" ref="P345">INDEX(Items!B$2:B$1098,MATCH($O345,Items!$A$2:$A$1098,0))</f>
        <v>0</v>
      </c>
      <c r="Q345">
        <f t="array" ref="Q345">INDEX(Items!C$2:C$1098,MATCH($O345,Items!$A$2:$A$1098,0))</f>
        <v>0</v>
      </c>
      <c r="R345">
        <f t="array" ref="R345">INDEX(Items!D$2:D$1098,MATCH($O345,Items!$A$2:$A$1098,0))</f>
        <v>0</v>
      </c>
    </row>
    <row r="346" spans="1:18" ht="14.4" x14ac:dyDescent="0.3">
      <c r="A346">
        <f t="shared" si="78"/>
        <v>1</v>
      </c>
      <c r="B346" s="10" t="str">
        <f t="shared" si="79"/>
        <v/>
      </c>
      <c r="C346">
        <f t="shared" si="80"/>
        <v>1</v>
      </c>
      <c r="D346" s="3"/>
      <c r="E346" s="2"/>
      <c r="F346" t="e">
        <f t="array" ref="F346">INDEX(Establishment!B$2:B$1047,MATCH($E346,Establishment!$A$2:$A$1047,0))</f>
        <v>#N/A</v>
      </c>
      <c r="G346" t="e">
        <f t="array" ref="G346">INDEX(Establishment!C$2:C$1047,MATCH($E346,Establishment!$A$2:$A$1047,0))</f>
        <v>#N/A</v>
      </c>
      <c r="H346" t="s">
        <v>20</v>
      </c>
      <c r="I346" s="4"/>
      <c r="J346" t="s">
        <v>20</v>
      </c>
      <c r="L346" s="4"/>
      <c r="M346" s="4">
        <f t="shared" si="81"/>
        <v>0</v>
      </c>
      <c r="N346" s="4" t="e">
        <f t="shared" si="82"/>
        <v>#N/A</v>
      </c>
      <c r="O346" t="s">
        <v>20</v>
      </c>
      <c r="P346">
        <f t="array" ref="P346">INDEX(Items!B$2:B$1098,MATCH($O346,Items!$A$2:$A$1098,0))</f>
        <v>0</v>
      </c>
      <c r="Q346">
        <f t="array" ref="Q346">INDEX(Items!C$2:C$1098,MATCH($O346,Items!$A$2:$A$1098,0))</f>
        <v>0</v>
      </c>
      <c r="R346">
        <f t="array" ref="R346">INDEX(Items!D$2:D$1098,MATCH($O346,Items!$A$2:$A$1098,0))</f>
        <v>0</v>
      </c>
    </row>
    <row r="347" spans="1:18" ht="14.4" x14ac:dyDescent="0.3">
      <c r="A347">
        <f t="shared" si="78"/>
        <v>1</v>
      </c>
      <c r="B347" s="10" t="str">
        <f t="shared" si="79"/>
        <v/>
      </c>
      <c r="C347">
        <f t="shared" si="80"/>
        <v>1</v>
      </c>
      <c r="D347" s="3"/>
      <c r="E347" s="2"/>
      <c r="F347" t="e">
        <f t="array" ref="F347">INDEX(Establishment!B$2:B$1047,MATCH($E347,Establishment!$A$2:$A$1047,0))</f>
        <v>#N/A</v>
      </c>
      <c r="G347" t="e">
        <f t="array" ref="G347">INDEX(Establishment!C$2:C$1047,MATCH($E347,Establishment!$A$2:$A$1047,0))</f>
        <v>#N/A</v>
      </c>
      <c r="H347" t="s">
        <v>20</v>
      </c>
      <c r="I347" s="4"/>
      <c r="J347" t="s">
        <v>20</v>
      </c>
      <c r="L347" s="4"/>
      <c r="M347" s="4">
        <f t="shared" si="81"/>
        <v>0</v>
      </c>
      <c r="N347" s="4" t="e">
        <f t="shared" si="82"/>
        <v>#N/A</v>
      </c>
      <c r="O347" t="s">
        <v>20</v>
      </c>
      <c r="P347">
        <f t="array" ref="P347">INDEX(Items!B$2:B$1098,MATCH($O347,Items!$A$2:$A$1098,0))</f>
        <v>0</v>
      </c>
      <c r="Q347">
        <f t="array" ref="Q347">INDEX(Items!C$2:C$1098,MATCH($O347,Items!$A$2:$A$1098,0))</f>
        <v>0</v>
      </c>
      <c r="R347">
        <f t="array" ref="R347">INDEX(Items!D$2:D$1098,MATCH($O347,Items!$A$2:$A$1098,0))</f>
        <v>0</v>
      </c>
    </row>
    <row r="348" spans="1:18" ht="14.4" x14ac:dyDescent="0.3">
      <c r="A348">
        <f t="shared" si="78"/>
        <v>1</v>
      </c>
      <c r="B348" s="10" t="str">
        <f t="shared" si="79"/>
        <v/>
      </c>
      <c r="C348">
        <f t="shared" si="80"/>
        <v>1</v>
      </c>
      <c r="D348" s="3"/>
      <c r="E348" s="2"/>
      <c r="F348" t="e">
        <f t="array" ref="F348">INDEX(Establishment!B$2:B$1047,MATCH($E348,Establishment!$A$2:$A$1047,0))</f>
        <v>#N/A</v>
      </c>
      <c r="G348" t="e">
        <f t="array" ref="G348">INDEX(Establishment!C$2:C$1047,MATCH($E348,Establishment!$A$2:$A$1047,0))</f>
        <v>#N/A</v>
      </c>
      <c r="H348" t="s">
        <v>20</v>
      </c>
      <c r="I348" s="4"/>
      <c r="J348" t="s">
        <v>20</v>
      </c>
      <c r="L348" s="4"/>
      <c r="M348" s="4">
        <f t="shared" si="81"/>
        <v>0</v>
      </c>
      <c r="N348" s="4" t="e">
        <f t="shared" si="82"/>
        <v>#N/A</v>
      </c>
      <c r="O348" t="s">
        <v>20</v>
      </c>
      <c r="P348">
        <f t="array" ref="P348">INDEX(Items!B$2:B$1098,MATCH($O348,Items!$A$2:$A$1098,0))</f>
        <v>0</v>
      </c>
      <c r="Q348">
        <f t="array" ref="Q348">INDEX(Items!C$2:C$1098,MATCH($O348,Items!$A$2:$A$1098,0))</f>
        <v>0</v>
      </c>
      <c r="R348">
        <f t="array" ref="R348">INDEX(Items!D$2:D$1098,MATCH($O348,Items!$A$2:$A$1098,0))</f>
        <v>0</v>
      </c>
    </row>
    <row r="349" spans="1:18" ht="14.4" x14ac:dyDescent="0.3">
      <c r="A349">
        <f t="shared" si="78"/>
        <v>1</v>
      </c>
      <c r="B349" s="10" t="str">
        <f t="shared" si="79"/>
        <v/>
      </c>
      <c r="C349">
        <f t="shared" si="80"/>
        <v>1</v>
      </c>
      <c r="D349" s="3"/>
      <c r="E349" s="2"/>
      <c r="F349" t="e">
        <f t="array" ref="F349">INDEX(Establishment!B$2:B$1047,MATCH($E349,Establishment!$A$2:$A$1047,0))</f>
        <v>#N/A</v>
      </c>
      <c r="G349" t="e">
        <f t="array" ref="G349">INDEX(Establishment!C$2:C$1047,MATCH($E349,Establishment!$A$2:$A$1047,0))</f>
        <v>#N/A</v>
      </c>
      <c r="H349" t="s">
        <v>20</v>
      </c>
      <c r="I349" s="4"/>
      <c r="J349" t="s">
        <v>20</v>
      </c>
      <c r="L349" s="4"/>
      <c r="M349" s="4">
        <f t="shared" si="81"/>
        <v>0</v>
      </c>
      <c r="N349" s="4" t="e">
        <f t="shared" si="82"/>
        <v>#N/A</v>
      </c>
      <c r="O349" t="s">
        <v>20</v>
      </c>
      <c r="P349">
        <f t="array" ref="P349">INDEX(Items!B$2:B$1098,MATCH($O349,Items!$A$2:$A$1098,0))</f>
        <v>0</v>
      </c>
      <c r="Q349">
        <f t="array" ref="Q349">INDEX(Items!C$2:C$1098,MATCH($O349,Items!$A$2:$A$1098,0))</f>
        <v>0</v>
      </c>
      <c r="R349">
        <f t="array" ref="R349">INDEX(Items!D$2:D$1098,MATCH($O349,Items!$A$2:$A$1098,0))</f>
        <v>0</v>
      </c>
    </row>
    <row r="350" spans="1:18" ht="14.4" x14ac:dyDescent="0.3">
      <c r="A350">
        <f t="shared" si="78"/>
        <v>1</v>
      </c>
      <c r="B350" s="10" t="str">
        <f t="shared" si="79"/>
        <v/>
      </c>
      <c r="C350">
        <f t="shared" si="80"/>
        <v>1</v>
      </c>
      <c r="D350" s="3"/>
      <c r="E350" s="2"/>
      <c r="F350" t="e">
        <f t="array" ref="F350">INDEX(Establishment!B$2:B$1047,MATCH($E350,Establishment!$A$2:$A$1047,0))</f>
        <v>#N/A</v>
      </c>
      <c r="G350" t="e">
        <f t="array" ref="G350">INDEX(Establishment!C$2:C$1047,MATCH($E350,Establishment!$A$2:$A$1047,0))</f>
        <v>#N/A</v>
      </c>
      <c r="H350" t="s">
        <v>20</v>
      </c>
      <c r="I350" s="4"/>
      <c r="J350" t="s">
        <v>20</v>
      </c>
      <c r="L350" s="4"/>
      <c r="M350" s="4">
        <f t="shared" si="81"/>
        <v>0</v>
      </c>
      <c r="N350" s="4" t="e">
        <f t="shared" si="82"/>
        <v>#N/A</v>
      </c>
      <c r="O350" t="s">
        <v>20</v>
      </c>
      <c r="P350">
        <f t="array" ref="P350">INDEX(Items!B$2:B$1098,MATCH($O350,Items!$A$2:$A$1098,0))</f>
        <v>0</v>
      </c>
      <c r="Q350">
        <f t="array" ref="Q350">INDEX(Items!C$2:C$1098,MATCH($O350,Items!$A$2:$A$1098,0))</f>
        <v>0</v>
      </c>
      <c r="R350">
        <f t="array" ref="R350">INDEX(Items!D$2:D$1098,MATCH($O350,Items!$A$2:$A$1098,0))</f>
        <v>0</v>
      </c>
    </row>
    <row r="351" spans="1:18" ht="14.4" x14ac:dyDescent="0.3">
      <c r="A351">
        <f t="shared" si="78"/>
        <v>1</v>
      </c>
      <c r="B351" s="10" t="str">
        <f t="shared" si="79"/>
        <v/>
      </c>
      <c r="C351">
        <f t="shared" si="80"/>
        <v>1</v>
      </c>
      <c r="D351" s="3"/>
      <c r="E351" s="2"/>
      <c r="F351" t="e">
        <f t="array" ref="F351">INDEX(Establishment!B$2:B$1047,MATCH($E351,Establishment!$A$2:$A$1047,0))</f>
        <v>#N/A</v>
      </c>
      <c r="G351" t="e">
        <f t="array" ref="G351">INDEX(Establishment!C$2:C$1047,MATCH($E351,Establishment!$A$2:$A$1047,0))</f>
        <v>#N/A</v>
      </c>
      <c r="H351" t="s">
        <v>20</v>
      </c>
      <c r="I351" s="4"/>
      <c r="J351" t="s">
        <v>20</v>
      </c>
      <c r="L351" s="4"/>
      <c r="M351" s="4">
        <f t="shared" si="81"/>
        <v>0</v>
      </c>
      <c r="N351" s="4" t="e">
        <f t="shared" si="82"/>
        <v>#N/A</v>
      </c>
      <c r="O351" t="s">
        <v>20</v>
      </c>
      <c r="P351">
        <f t="array" ref="P351">INDEX(Items!B$2:B$1098,MATCH($O351,Items!$A$2:$A$1098,0))</f>
        <v>0</v>
      </c>
      <c r="Q351">
        <f t="array" ref="Q351">INDEX(Items!C$2:C$1098,MATCH($O351,Items!$A$2:$A$1098,0))</f>
        <v>0</v>
      </c>
      <c r="R351">
        <f t="array" ref="R351">INDEX(Items!D$2:D$1098,MATCH($O351,Items!$A$2:$A$1098,0))</f>
        <v>0</v>
      </c>
    </row>
    <row r="352" spans="1:18" ht="14.4" x14ac:dyDescent="0.3">
      <c r="A352">
        <f t="shared" si="78"/>
        <v>1</v>
      </c>
      <c r="B352" s="10" t="str">
        <f t="shared" si="79"/>
        <v/>
      </c>
      <c r="C352">
        <f t="shared" si="80"/>
        <v>1</v>
      </c>
      <c r="D352" s="3"/>
      <c r="E352" s="2"/>
      <c r="F352" t="e">
        <f t="array" ref="F352">INDEX(Establishment!B$2:B$1047,MATCH($E352,Establishment!$A$2:$A$1047,0))</f>
        <v>#N/A</v>
      </c>
      <c r="G352" t="e">
        <f t="array" ref="G352">INDEX(Establishment!C$2:C$1047,MATCH($E352,Establishment!$A$2:$A$1047,0))</f>
        <v>#N/A</v>
      </c>
      <c r="H352" t="s">
        <v>20</v>
      </c>
      <c r="I352" s="4"/>
      <c r="J352" t="s">
        <v>20</v>
      </c>
      <c r="L352" s="4"/>
      <c r="M352" s="4">
        <f t="shared" si="81"/>
        <v>0</v>
      </c>
      <c r="N352" s="4" t="e">
        <f t="shared" si="82"/>
        <v>#N/A</v>
      </c>
      <c r="O352" t="s">
        <v>20</v>
      </c>
      <c r="P352">
        <f t="array" ref="P352">INDEX(Items!B$2:B$1098,MATCH($O352,Items!$A$2:$A$1098,0))</f>
        <v>0</v>
      </c>
      <c r="Q352">
        <f t="array" ref="Q352">INDEX(Items!C$2:C$1098,MATCH($O352,Items!$A$2:$A$1098,0))</f>
        <v>0</v>
      </c>
      <c r="R352">
        <f t="array" ref="R352">INDEX(Items!D$2:D$1098,MATCH($O352,Items!$A$2:$A$1098,0))</f>
        <v>0</v>
      </c>
    </row>
    <row r="353" spans="1:18" ht="14.4" x14ac:dyDescent="0.3">
      <c r="A353">
        <f t="shared" si="78"/>
        <v>1</v>
      </c>
      <c r="B353" s="10" t="str">
        <f t="shared" si="79"/>
        <v/>
      </c>
      <c r="C353">
        <f t="shared" si="80"/>
        <v>1</v>
      </c>
      <c r="D353" s="3"/>
      <c r="E353" s="2"/>
      <c r="F353" t="e">
        <f t="array" ref="F353">INDEX(Establishment!B$2:B$1047,MATCH($E353,Establishment!$A$2:$A$1047,0))</f>
        <v>#N/A</v>
      </c>
      <c r="G353" t="e">
        <f t="array" ref="G353">INDEX(Establishment!C$2:C$1047,MATCH($E353,Establishment!$A$2:$A$1047,0))</f>
        <v>#N/A</v>
      </c>
      <c r="H353" t="s">
        <v>20</v>
      </c>
      <c r="I353" s="4"/>
      <c r="J353" t="s">
        <v>20</v>
      </c>
      <c r="L353" s="4"/>
      <c r="M353" s="4">
        <f t="shared" si="81"/>
        <v>0</v>
      </c>
      <c r="N353" s="4" t="e">
        <f t="shared" si="82"/>
        <v>#N/A</v>
      </c>
      <c r="O353" t="s">
        <v>20</v>
      </c>
      <c r="P353">
        <f t="array" ref="P353">INDEX(Items!B$2:B$1098,MATCH($O353,Items!$A$2:$A$1098,0))</f>
        <v>0</v>
      </c>
      <c r="Q353">
        <f t="array" ref="Q353">INDEX(Items!C$2:C$1098,MATCH($O353,Items!$A$2:$A$1098,0))</f>
        <v>0</v>
      </c>
      <c r="R353">
        <f t="array" ref="R353">INDEX(Items!D$2:D$1098,MATCH($O353,Items!$A$2:$A$1098,0))</f>
        <v>0</v>
      </c>
    </row>
    <row r="354" spans="1:18" ht="14.4" x14ac:dyDescent="0.3">
      <c r="A354">
        <f t="shared" si="78"/>
        <v>1</v>
      </c>
      <c r="B354" s="10" t="str">
        <f t="shared" si="79"/>
        <v/>
      </c>
      <c r="C354">
        <f t="shared" si="80"/>
        <v>1</v>
      </c>
      <c r="D354" s="3"/>
      <c r="E354" s="2"/>
      <c r="F354" t="e">
        <f t="array" ref="F354">INDEX(Establishment!B$2:B$1047,MATCH($E354,Establishment!$A$2:$A$1047,0))</f>
        <v>#N/A</v>
      </c>
      <c r="G354" t="e">
        <f t="array" ref="G354">INDEX(Establishment!C$2:C$1047,MATCH($E354,Establishment!$A$2:$A$1047,0))</f>
        <v>#N/A</v>
      </c>
      <c r="H354" t="s">
        <v>20</v>
      </c>
      <c r="I354" s="4"/>
      <c r="J354" t="s">
        <v>20</v>
      </c>
      <c r="L354" s="4"/>
      <c r="M354" s="4">
        <f t="shared" si="81"/>
        <v>0</v>
      </c>
      <c r="N354" s="4" t="e">
        <f t="shared" si="82"/>
        <v>#N/A</v>
      </c>
      <c r="O354" t="s">
        <v>20</v>
      </c>
      <c r="P354">
        <f t="array" ref="P354">INDEX(Items!B$2:B$1098,MATCH($O354,Items!$A$2:$A$1098,0))</f>
        <v>0</v>
      </c>
      <c r="Q354">
        <f t="array" ref="Q354">INDEX(Items!C$2:C$1098,MATCH($O354,Items!$A$2:$A$1098,0))</f>
        <v>0</v>
      </c>
      <c r="R354">
        <f t="array" ref="R354">INDEX(Items!D$2:D$1098,MATCH($O354,Items!$A$2:$A$1098,0))</f>
        <v>0</v>
      </c>
    </row>
    <row r="355" spans="1:18" ht="14.4" x14ac:dyDescent="0.3">
      <c r="A355">
        <f t="shared" si="78"/>
        <v>1</v>
      </c>
      <c r="B355" s="10" t="str">
        <f t="shared" si="79"/>
        <v/>
      </c>
      <c r="C355">
        <f t="shared" si="80"/>
        <v>1</v>
      </c>
      <c r="D355" s="3"/>
      <c r="E355" s="2"/>
      <c r="F355" t="e">
        <f t="array" ref="F355">INDEX(Establishment!B$2:B$1047,MATCH($E355,Establishment!$A$2:$A$1047,0))</f>
        <v>#N/A</v>
      </c>
      <c r="G355" t="e">
        <f t="array" ref="G355">INDEX(Establishment!C$2:C$1047,MATCH($E355,Establishment!$A$2:$A$1047,0))</f>
        <v>#N/A</v>
      </c>
      <c r="H355" t="s">
        <v>20</v>
      </c>
      <c r="I355" s="4"/>
      <c r="J355" t="s">
        <v>20</v>
      </c>
      <c r="L355" s="4"/>
      <c r="M355" s="4">
        <f t="shared" si="81"/>
        <v>0</v>
      </c>
      <c r="N355" s="4" t="e">
        <f t="shared" si="82"/>
        <v>#N/A</v>
      </c>
      <c r="O355" t="s">
        <v>20</v>
      </c>
      <c r="P355">
        <f t="array" ref="P355">INDEX(Items!B$2:B$1098,MATCH($O355,Items!$A$2:$A$1098,0))</f>
        <v>0</v>
      </c>
      <c r="Q355">
        <f t="array" ref="Q355">INDEX(Items!C$2:C$1098,MATCH($O355,Items!$A$2:$A$1098,0))</f>
        <v>0</v>
      </c>
      <c r="R355">
        <f t="array" ref="R355">INDEX(Items!D$2:D$1098,MATCH($O355,Items!$A$2:$A$1098,0))</f>
        <v>0</v>
      </c>
    </row>
    <row r="356" spans="1:18" ht="14.4" x14ac:dyDescent="0.3">
      <c r="A356">
        <f t="shared" si="78"/>
        <v>1</v>
      </c>
      <c r="B356" s="10" t="str">
        <f t="shared" si="79"/>
        <v/>
      </c>
      <c r="C356">
        <f t="shared" si="80"/>
        <v>1</v>
      </c>
      <c r="D356" s="3"/>
      <c r="E356" s="2"/>
      <c r="F356" t="e">
        <f t="array" ref="F356">INDEX(Establishment!B$2:B$1047,MATCH($E356,Establishment!$A$2:$A$1047,0))</f>
        <v>#N/A</v>
      </c>
      <c r="G356" t="e">
        <f t="array" ref="G356">INDEX(Establishment!C$2:C$1047,MATCH($E356,Establishment!$A$2:$A$1047,0))</f>
        <v>#N/A</v>
      </c>
      <c r="H356" t="s">
        <v>20</v>
      </c>
      <c r="I356" s="4"/>
      <c r="J356" t="s">
        <v>20</v>
      </c>
      <c r="L356" s="4"/>
      <c r="M356" s="4">
        <f t="shared" si="81"/>
        <v>0</v>
      </c>
      <c r="N356" s="4" t="e">
        <f t="shared" si="82"/>
        <v>#N/A</v>
      </c>
      <c r="O356" t="s">
        <v>20</v>
      </c>
      <c r="P356">
        <f t="array" ref="P356">INDEX(Items!B$2:B$1098,MATCH($O356,Items!$A$2:$A$1098,0))</f>
        <v>0</v>
      </c>
      <c r="Q356">
        <f t="array" ref="Q356">INDEX(Items!C$2:C$1098,MATCH($O356,Items!$A$2:$A$1098,0))</f>
        <v>0</v>
      </c>
      <c r="R356">
        <f t="array" ref="R356">INDEX(Items!D$2:D$1098,MATCH($O356,Items!$A$2:$A$1098,0))</f>
        <v>0</v>
      </c>
    </row>
    <row r="357" spans="1:18" ht="14.4" x14ac:dyDescent="0.3">
      <c r="A357">
        <f t="shared" si="78"/>
        <v>1</v>
      </c>
      <c r="B357" s="10" t="str">
        <f t="shared" si="79"/>
        <v/>
      </c>
      <c r="C357">
        <f t="shared" si="80"/>
        <v>1</v>
      </c>
      <c r="D357" s="3"/>
      <c r="E357" s="2"/>
      <c r="F357" t="e">
        <f t="array" ref="F357">INDEX(Establishment!B$2:B$1047,MATCH($E357,Establishment!$A$2:$A$1047,0))</f>
        <v>#N/A</v>
      </c>
      <c r="G357" t="e">
        <f t="array" ref="G357">INDEX(Establishment!C$2:C$1047,MATCH($E357,Establishment!$A$2:$A$1047,0))</f>
        <v>#N/A</v>
      </c>
      <c r="H357" t="s">
        <v>20</v>
      </c>
      <c r="I357" s="4"/>
      <c r="J357" t="s">
        <v>20</v>
      </c>
      <c r="L357" s="4"/>
      <c r="M357" s="4">
        <f t="shared" si="81"/>
        <v>0</v>
      </c>
      <c r="N357" s="4" t="e">
        <f t="shared" si="82"/>
        <v>#N/A</v>
      </c>
      <c r="O357" t="s">
        <v>20</v>
      </c>
      <c r="P357">
        <f t="array" ref="P357">INDEX(Items!B$2:B$1098,MATCH($O357,Items!$A$2:$A$1098,0))</f>
        <v>0</v>
      </c>
      <c r="Q357">
        <f t="array" ref="Q357">INDEX(Items!C$2:C$1098,MATCH($O357,Items!$A$2:$A$1098,0))</f>
        <v>0</v>
      </c>
      <c r="R357">
        <f t="array" ref="R357">INDEX(Items!D$2:D$1098,MATCH($O357,Items!$A$2:$A$1098,0))</f>
        <v>0</v>
      </c>
    </row>
    <row r="358" spans="1:18" ht="14.4" x14ac:dyDescent="0.3">
      <c r="A358">
        <f t="shared" si="78"/>
        <v>1</v>
      </c>
      <c r="B358" s="10" t="str">
        <f t="shared" si="79"/>
        <v/>
      </c>
      <c r="C358">
        <f t="shared" si="80"/>
        <v>1</v>
      </c>
      <c r="D358" s="3"/>
      <c r="E358" s="2"/>
      <c r="F358" t="e">
        <f t="array" ref="F358">INDEX(Establishment!B$2:B$1047,MATCH($E358,Establishment!$A$2:$A$1047,0))</f>
        <v>#N/A</v>
      </c>
      <c r="G358" t="e">
        <f t="array" ref="G358">INDEX(Establishment!C$2:C$1047,MATCH($E358,Establishment!$A$2:$A$1047,0))</f>
        <v>#N/A</v>
      </c>
      <c r="H358" t="s">
        <v>20</v>
      </c>
      <c r="I358" s="4"/>
      <c r="J358" t="s">
        <v>20</v>
      </c>
      <c r="L358" s="4"/>
      <c r="M358" s="4">
        <f t="shared" si="81"/>
        <v>0</v>
      </c>
      <c r="N358" s="4" t="e">
        <f t="shared" si="82"/>
        <v>#N/A</v>
      </c>
      <c r="O358" t="s">
        <v>20</v>
      </c>
      <c r="P358">
        <f t="array" ref="P358">INDEX(Items!B$2:B$1098,MATCH($O358,Items!$A$2:$A$1098,0))</f>
        <v>0</v>
      </c>
      <c r="Q358">
        <f t="array" ref="Q358">INDEX(Items!C$2:C$1098,MATCH($O358,Items!$A$2:$A$1098,0))</f>
        <v>0</v>
      </c>
      <c r="R358">
        <f t="array" ref="R358">INDEX(Items!D$2:D$1098,MATCH($O358,Items!$A$2:$A$1098,0))</f>
        <v>0</v>
      </c>
    </row>
    <row r="359" spans="1:18" ht="14.4" x14ac:dyDescent="0.3">
      <c r="A359">
        <f t="shared" si="78"/>
        <v>1</v>
      </c>
      <c r="B359" s="10" t="str">
        <f t="shared" si="79"/>
        <v/>
      </c>
      <c r="C359">
        <f t="shared" si="80"/>
        <v>1</v>
      </c>
      <c r="D359" s="3"/>
      <c r="E359" s="2"/>
      <c r="F359" t="e">
        <f t="array" ref="F359">INDEX(Establishment!B$2:B$1047,MATCH($E359,Establishment!$A$2:$A$1047,0))</f>
        <v>#N/A</v>
      </c>
      <c r="G359" t="e">
        <f t="array" ref="G359">INDEX(Establishment!C$2:C$1047,MATCH($E359,Establishment!$A$2:$A$1047,0))</f>
        <v>#N/A</v>
      </c>
      <c r="H359" t="s">
        <v>20</v>
      </c>
      <c r="I359" s="4"/>
      <c r="J359" t="s">
        <v>20</v>
      </c>
      <c r="L359" s="4"/>
      <c r="M359" s="4">
        <f t="shared" si="81"/>
        <v>0</v>
      </c>
      <c r="N359" s="4" t="e">
        <f t="shared" si="82"/>
        <v>#N/A</v>
      </c>
      <c r="O359" t="s">
        <v>20</v>
      </c>
      <c r="P359">
        <f t="array" ref="P359">INDEX(Items!B$2:B$1098,MATCH($O359,Items!$A$2:$A$1098,0))</f>
        <v>0</v>
      </c>
      <c r="Q359">
        <f t="array" ref="Q359">INDEX(Items!C$2:C$1098,MATCH($O359,Items!$A$2:$A$1098,0))</f>
        <v>0</v>
      </c>
      <c r="R359">
        <f t="array" ref="R359">INDEX(Items!D$2:D$1098,MATCH($O359,Items!$A$2:$A$1098,0))</f>
        <v>0</v>
      </c>
    </row>
    <row r="360" spans="1:18" ht="14.4" x14ac:dyDescent="0.3">
      <c r="A360">
        <f t="shared" si="78"/>
        <v>1</v>
      </c>
      <c r="B360" s="10" t="str">
        <f t="shared" si="79"/>
        <v/>
      </c>
      <c r="C360">
        <f t="shared" si="80"/>
        <v>1</v>
      </c>
      <c r="D360" s="3"/>
      <c r="E360" s="2"/>
      <c r="F360" t="e">
        <f t="array" ref="F360">INDEX(Establishment!B$2:B$1047,MATCH($E360,Establishment!$A$2:$A$1047,0))</f>
        <v>#N/A</v>
      </c>
      <c r="G360" t="e">
        <f t="array" ref="G360">INDEX(Establishment!C$2:C$1047,MATCH($E360,Establishment!$A$2:$A$1047,0))</f>
        <v>#N/A</v>
      </c>
      <c r="H360" t="s">
        <v>20</v>
      </c>
      <c r="I360" s="4"/>
      <c r="J360" t="s">
        <v>20</v>
      </c>
      <c r="L360" s="4"/>
      <c r="M360" s="4">
        <f t="shared" si="81"/>
        <v>0</v>
      </c>
      <c r="N360" s="4" t="e">
        <f t="shared" si="82"/>
        <v>#N/A</v>
      </c>
      <c r="O360" t="s">
        <v>20</v>
      </c>
      <c r="P360">
        <f t="array" ref="P360">INDEX(Items!B$2:B$1098,MATCH($O360,Items!$A$2:$A$1098,0))</f>
        <v>0</v>
      </c>
      <c r="Q360">
        <f t="array" ref="Q360">INDEX(Items!C$2:C$1098,MATCH($O360,Items!$A$2:$A$1098,0))</f>
        <v>0</v>
      </c>
      <c r="R360">
        <f t="array" ref="R360">INDEX(Items!D$2:D$1098,MATCH($O360,Items!$A$2:$A$1098,0))</f>
        <v>0</v>
      </c>
    </row>
    <row r="361" spans="1:18" ht="14.4" x14ac:dyDescent="0.3">
      <c r="A361">
        <f t="shared" si="78"/>
        <v>1</v>
      </c>
      <c r="B361" s="10" t="str">
        <f t="shared" si="79"/>
        <v/>
      </c>
      <c r="C361">
        <f t="shared" si="80"/>
        <v>1</v>
      </c>
      <c r="D361" s="3"/>
      <c r="E361" s="2"/>
      <c r="F361" t="e">
        <f t="array" ref="F361">INDEX(Establishment!B$2:B$1047,MATCH($E361,Establishment!$A$2:$A$1047,0))</f>
        <v>#N/A</v>
      </c>
      <c r="G361" t="e">
        <f t="array" ref="G361">INDEX(Establishment!C$2:C$1047,MATCH($E361,Establishment!$A$2:$A$1047,0))</f>
        <v>#N/A</v>
      </c>
      <c r="H361" t="s">
        <v>20</v>
      </c>
      <c r="I361" s="4"/>
      <c r="J361" t="s">
        <v>20</v>
      </c>
      <c r="L361" s="4"/>
      <c r="M361" s="4">
        <f t="shared" si="81"/>
        <v>0</v>
      </c>
      <c r="N361" s="4" t="e">
        <f t="shared" si="82"/>
        <v>#N/A</v>
      </c>
      <c r="O361" t="s">
        <v>20</v>
      </c>
      <c r="P361">
        <f t="array" ref="P361">INDEX(Items!B$2:B$1098,MATCH($O361,Items!$A$2:$A$1098,0))</f>
        <v>0</v>
      </c>
      <c r="Q361">
        <f t="array" ref="Q361">INDEX(Items!C$2:C$1098,MATCH($O361,Items!$A$2:$A$1098,0))</f>
        <v>0</v>
      </c>
      <c r="R361">
        <f t="array" ref="R361">INDEX(Items!D$2:D$1098,MATCH($O361,Items!$A$2:$A$1098,0))</f>
        <v>0</v>
      </c>
    </row>
    <row r="362" spans="1:18" ht="14.4" x14ac:dyDescent="0.3">
      <c r="A362">
        <f t="shared" si="78"/>
        <v>1</v>
      </c>
      <c r="B362" s="10" t="str">
        <f t="shared" si="79"/>
        <v/>
      </c>
      <c r="C362">
        <f t="shared" si="80"/>
        <v>1</v>
      </c>
      <c r="D362" s="3"/>
      <c r="E362" s="2"/>
      <c r="F362" t="e">
        <f t="array" ref="F362">INDEX(Establishment!B$2:B$1047,MATCH($E362,Establishment!$A$2:$A$1047,0))</f>
        <v>#N/A</v>
      </c>
      <c r="G362" t="e">
        <f t="array" ref="G362">INDEX(Establishment!C$2:C$1047,MATCH($E362,Establishment!$A$2:$A$1047,0))</f>
        <v>#N/A</v>
      </c>
      <c r="H362" t="s">
        <v>20</v>
      </c>
      <c r="I362" s="4"/>
      <c r="J362" t="s">
        <v>20</v>
      </c>
      <c r="L362" s="4"/>
      <c r="M362" s="4">
        <f t="shared" si="81"/>
        <v>0</v>
      </c>
      <c r="N362" s="4" t="e">
        <f t="shared" si="82"/>
        <v>#N/A</v>
      </c>
      <c r="O362" t="s">
        <v>20</v>
      </c>
      <c r="P362">
        <f t="array" ref="P362">INDEX(Items!B$2:B$1098,MATCH($O362,Items!$A$2:$A$1098,0))</f>
        <v>0</v>
      </c>
      <c r="Q362">
        <f t="array" ref="Q362">INDEX(Items!C$2:C$1098,MATCH($O362,Items!$A$2:$A$1098,0))</f>
        <v>0</v>
      </c>
      <c r="R362">
        <f t="array" ref="R362">INDEX(Items!D$2:D$1098,MATCH($O362,Items!$A$2:$A$1098,0))</f>
        <v>0</v>
      </c>
    </row>
    <row r="363" spans="1:18" ht="14.4" x14ac:dyDescent="0.3">
      <c r="A363">
        <f t="shared" si="78"/>
        <v>1</v>
      </c>
      <c r="B363" s="10" t="str">
        <f t="shared" si="79"/>
        <v/>
      </c>
      <c r="C363">
        <f t="shared" si="80"/>
        <v>1</v>
      </c>
      <c r="D363" s="3"/>
      <c r="E363" s="2"/>
      <c r="F363" t="e">
        <f t="array" ref="F363">INDEX(Establishment!B$2:B$1047,MATCH($E363,Establishment!$A$2:$A$1047,0))</f>
        <v>#N/A</v>
      </c>
      <c r="G363" t="e">
        <f t="array" ref="G363">INDEX(Establishment!C$2:C$1047,MATCH($E363,Establishment!$A$2:$A$1047,0))</f>
        <v>#N/A</v>
      </c>
      <c r="H363" t="s">
        <v>20</v>
      </c>
      <c r="I363" s="4"/>
      <c r="J363" t="s">
        <v>20</v>
      </c>
      <c r="L363" s="4"/>
      <c r="M363" s="4">
        <f t="shared" si="81"/>
        <v>0</v>
      </c>
      <c r="N363" s="4" t="e">
        <f t="shared" si="82"/>
        <v>#N/A</v>
      </c>
      <c r="O363" t="s">
        <v>20</v>
      </c>
      <c r="P363">
        <f t="array" ref="P363">INDEX(Items!B$2:B$1098,MATCH($O363,Items!$A$2:$A$1098,0))</f>
        <v>0</v>
      </c>
      <c r="Q363">
        <f t="array" ref="Q363">INDEX(Items!C$2:C$1098,MATCH($O363,Items!$A$2:$A$1098,0))</f>
        <v>0</v>
      </c>
      <c r="R363">
        <f t="array" ref="R363">INDEX(Items!D$2:D$1098,MATCH($O363,Items!$A$2:$A$1098,0))</f>
        <v>0</v>
      </c>
    </row>
    <row r="364" spans="1:18" ht="14.4" x14ac:dyDescent="0.3">
      <c r="A364">
        <f t="shared" si="78"/>
        <v>1</v>
      </c>
      <c r="B364" s="10" t="str">
        <f t="shared" si="79"/>
        <v/>
      </c>
      <c r="C364">
        <f t="shared" si="80"/>
        <v>1</v>
      </c>
      <c r="D364" s="3"/>
      <c r="E364" s="2"/>
      <c r="F364" t="e">
        <f t="array" ref="F364">INDEX(Establishment!B$2:B$1047,MATCH($E364,Establishment!$A$2:$A$1047,0))</f>
        <v>#N/A</v>
      </c>
      <c r="G364" t="e">
        <f t="array" ref="G364">INDEX(Establishment!C$2:C$1047,MATCH($E364,Establishment!$A$2:$A$1047,0))</f>
        <v>#N/A</v>
      </c>
      <c r="H364" t="s">
        <v>20</v>
      </c>
      <c r="I364" s="4"/>
      <c r="J364" t="s">
        <v>20</v>
      </c>
      <c r="L364" s="4"/>
      <c r="M364" s="4">
        <f t="shared" si="81"/>
        <v>0</v>
      </c>
      <c r="N364" s="4" t="e">
        <f t="shared" si="82"/>
        <v>#N/A</v>
      </c>
      <c r="O364" t="s">
        <v>20</v>
      </c>
      <c r="P364">
        <f t="array" ref="P364">INDEX(Items!B$2:B$1098,MATCH($O364,Items!$A$2:$A$1098,0))</f>
        <v>0</v>
      </c>
      <c r="Q364">
        <f t="array" ref="Q364">INDEX(Items!C$2:C$1098,MATCH($O364,Items!$A$2:$A$1098,0))</f>
        <v>0</v>
      </c>
      <c r="R364">
        <f t="array" ref="R364">INDEX(Items!D$2:D$1098,MATCH($O364,Items!$A$2:$A$1098,0))</f>
        <v>0</v>
      </c>
    </row>
    <row r="365" spans="1:18" ht="14.4" x14ac:dyDescent="0.3">
      <c r="A365">
        <f t="shared" si="78"/>
        <v>1</v>
      </c>
      <c r="B365" s="10" t="str">
        <f t="shared" si="79"/>
        <v/>
      </c>
      <c r="C365">
        <f t="shared" si="80"/>
        <v>1</v>
      </c>
      <c r="D365" s="3"/>
      <c r="E365" s="2"/>
      <c r="F365" t="e">
        <f t="array" ref="F365">INDEX(Establishment!B$2:B$1047,MATCH($E365,Establishment!$A$2:$A$1047,0))</f>
        <v>#N/A</v>
      </c>
      <c r="G365" t="e">
        <f t="array" ref="G365">INDEX(Establishment!C$2:C$1047,MATCH($E365,Establishment!$A$2:$A$1047,0))</f>
        <v>#N/A</v>
      </c>
      <c r="H365" t="s">
        <v>20</v>
      </c>
      <c r="I365" s="4"/>
      <c r="J365" t="s">
        <v>20</v>
      </c>
      <c r="L365" s="4"/>
      <c r="M365" s="4">
        <f t="shared" si="81"/>
        <v>0</v>
      </c>
      <c r="N365" s="4" t="e">
        <f t="shared" si="82"/>
        <v>#N/A</v>
      </c>
      <c r="O365" t="s">
        <v>20</v>
      </c>
      <c r="P365">
        <f t="array" ref="P365">INDEX(Items!B$2:B$1098,MATCH($O365,Items!$A$2:$A$1098,0))</f>
        <v>0</v>
      </c>
      <c r="Q365">
        <f t="array" ref="Q365">INDEX(Items!C$2:C$1098,MATCH($O365,Items!$A$2:$A$1098,0))</f>
        <v>0</v>
      </c>
      <c r="R365">
        <f t="array" ref="R365">INDEX(Items!D$2:D$1098,MATCH($O365,Items!$A$2:$A$1098,0))</f>
        <v>0</v>
      </c>
    </row>
    <row r="366" spans="1:18" ht="14.4" x14ac:dyDescent="0.3">
      <c r="A366">
        <f t="shared" si="78"/>
        <v>1</v>
      </c>
      <c r="B366" s="10" t="str">
        <f t="shared" si="79"/>
        <v/>
      </c>
      <c r="C366">
        <f t="shared" si="80"/>
        <v>1</v>
      </c>
      <c r="D366" s="3"/>
      <c r="E366" s="2"/>
      <c r="F366" t="e">
        <f t="array" ref="F366">INDEX(Establishment!B$2:B$1047,MATCH($E366,Establishment!$A$2:$A$1047,0))</f>
        <v>#N/A</v>
      </c>
      <c r="G366" t="e">
        <f t="array" ref="G366">INDEX(Establishment!C$2:C$1047,MATCH($E366,Establishment!$A$2:$A$1047,0))</f>
        <v>#N/A</v>
      </c>
      <c r="H366" t="s">
        <v>20</v>
      </c>
      <c r="I366" s="4"/>
      <c r="J366" t="s">
        <v>20</v>
      </c>
      <c r="L366" s="4"/>
      <c r="M366" s="4">
        <f t="shared" si="81"/>
        <v>0</v>
      </c>
      <c r="N366" s="4" t="e">
        <f t="shared" si="82"/>
        <v>#N/A</v>
      </c>
      <c r="O366" t="s">
        <v>20</v>
      </c>
      <c r="P366">
        <f t="array" ref="P366">INDEX(Items!B$2:B$1098,MATCH($O366,Items!$A$2:$A$1098,0))</f>
        <v>0</v>
      </c>
      <c r="Q366">
        <f t="array" ref="Q366">INDEX(Items!C$2:C$1098,MATCH($O366,Items!$A$2:$A$1098,0))</f>
        <v>0</v>
      </c>
      <c r="R366">
        <f t="array" ref="R366">INDEX(Items!D$2:D$1098,MATCH($O366,Items!$A$2:$A$1098,0))</f>
        <v>0</v>
      </c>
    </row>
    <row r="367" spans="1:18" ht="14.4" x14ac:dyDescent="0.3">
      <c r="A367">
        <f t="shared" si="78"/>
        <v>1</v>
      </c>
      <c r="B367" s="10" t="str">
        <f t="shared" si="79"/>
        <v/>
      </c>
      <c r="C367">
        <f t="shared" si="80"/>
        <v>1</v>
      </c>
      <c r="D367" s="3"/>
      <c r="E367" s="2"/>
      <c r="F367" t="e">
        <f t="array" ref="F367">INDEX(Establishment!B$2:B$1047,MATCH($E367,Establishment!$A$2:$A$1047,0))</f>
        <v>#N/A</v>
      </c>
      <c r="G367" t="e">
        <f t="array" ref="G367">INDEX(Establishment!C$2:C$1047,MATCH($E367,Establishment!$A$2:$A$1047,0))</f>
        <v>#N/A</v>
      </c>
      <c r="H367" t="s">
        <v>20</v>
      </c>
      <c r="I367" s="4"/>
      <c r="J367" t="s">
        <v>20</v>
      </c>
      <c r="L367" s="4"/>
      <c r="M367" s="4">
        <f t="shared" si="81"/>
        <v>0</v>
      </c>
      <c r="N367" s="4" t="e">
        <f t="shared" si="82"/>
        <v>#N/A</v>
      </c>
      <c r="O367" t="s">
        <v>20</v>
      </c>
      <c r="P367">
        <f t="array" ref="P367">INDEX(Items!B$2:B$1098,MATCH($O367,Items!$A$2:$A$1098,0))</f>
        <v>0</v>
      </c>
      <c r="Q367">
        <f t="array" ref="Q367">INDEX(Items!C$2:C$1098,MATCH($O367,Items!$A$2:$A$1098,0))</f>
        <v>0</v>
      </c>
      <c r="R367">
        <f t="array" ref="R367">INDEX(Items!D$2:D$1098,MATCH($O367,Items!$A$2:$A$1098,0))</f>
        <v>0</v>
      </c>
    </row>
    <row r="368" spans="1:18" ht="14.4" x14ac:dyDescent="0.3">
      <c r="A368">
        <f t="shared" si="78"/>
        <v>1</v>
      </c>
      <c r="B368" s="10" t="str">
        <f t="shared" si="79"/>
        <v/>
      </c>
      <c r="C368">
        <f t="shared" si="80"/>
        <v>1</v>
      </c>
      <c r="D368" s="3"/>
      <c r="E368" s="2"/>
      <c r="F368" t="e">
        <f t="array" ref="F368">INDEX(Establishment!B$2:B$1047,MATCH($E368,Establishment!$A$2:$A$1047,0))</f>
        <v>#N/A</v>
      </c>
      <c r="G368" t="e">
        <f t="array" ref="G368">INDEX(Establishment!C$2:C$1047,MATCH($E368,Establishment!$A$2:$A$1047,0))</f>
        <v>#N/A</v>
      </c>
      <c r="H368" t="s">
        <v>20</v>
      </c>
      <c r="I368" s="4"/>
      <c r="J368" t="s">
        <v>20</v>
      </c>
      <c r="L368" s="4"/>
      <c r="M368" s="4">
        <f t="shared" si="81"/>
        <v>0</v>
      </c>
      <c r="N368" s="4" t="e">
        <f t="shared" si="82"/>
        <v>#N/A</v>
      </c>
      <c r="O368" t="s">
        <v>20</v>
      </c>
      <c r="P368">
        <f t="array" ref="P368">INDEX(Items!B$2:B$1098,MATCH($O368,Items!$A$2:$A$1098,0))</f>
        <v>0</v>
      </c>
      <c r="Q368">
        <f t="array" ref="Q368">INDEX(Items!C$2:C$1098,MATCH($O368,Items!$A$2:$A$1098,0))</f>
        <v>0</v>
      </c>
      <c r="R368">
        <f t="array" ref="R368">INDEX(Items!D$2:D$1098,MATCH($O368,Items!$A$2:$A$1098,0))</f>
        <v>0</v>
      </c>
    </row>
    <row r="369" spans="1:18" ht="14.4" x14ac:dyDescent="0.3">
      <c r="A369">
        <f t="shared" si="78"/>
        <v>1</v>
      </c>
      <c r="B369" s="10" t="str">
        <f t="shared" si="79"/>
        <v/>
      </c>
      <c r="C369">
        <f t="shared" si="80"/>
        <v>1</v>
      </c>
      <c r="D369" s="3"/>
      <c r="E369" s="2"/>
      <c r="F369" t="e">
        <f t="array" ref="F369">INDEX(Establishment!B$2:B$1047,MATCH($E369,Establishment!$A$2:$A$1047,0))</f>
        <v>#N/A</v>
      </c>
      <c r="G369" t="e">
        <f t="array" ref="G369">INDEX(Establishment!C$2:C$1047,MATCH($E369,Establishment!$A$2:$A$1047,0))</f>
        <v>#N/A</v>
      </c>
      <c r="H369" t="s">
        <v>20</v>
      </c>
      <c r="I369" s="4"/>
      <c r="J369" t="s">
        <v>20</v>
      </c>
      <c r="L369" s="4"/>
      <c r="M369" s="4">
        <f t="shared" si="81"/>
        <v>0</v>
      </c>
      <c r="N369" s="4" t="e">
        <f t="shared" si="82"/>
        <v>#N/A</v>
      </c>
      <c r="O369" t="s">
        <v>20</v>
      </c>
      <c r="P369">
        <f t="array" ref="P369">INDEX(Items!B$2:B$1098,MATCH($O369,Items!$A$2:$A$1098,0))</f>
        <v>0</v>
      </c>
      <c r="Q369">
        <f t="array" ref="Q369">INDEX(Items!C$2:C$1098,MATCH($O369,Items!$A$2:$A$1098,0))</f>
        <v>0</v>
      </c>
      <c r="R369">
        <f t="array" ref="R369">INDEX(Items!D$2:D$1098,MATCH($O369,Items!$A$2:$A$1098,0))</f>
        <v>0</v>
      </c>
    </row>
    <row r="370" spans="1:18" ht="14.4" x14ac:dyDescent="0.3">
      <c r="A370">
        <f t="shared" si="78"/>
        <v>1</v>
      </c>
      <c r="B370" s="10" t="str">
        <f t="shared" si="79"/>
        <v/>
      </c>
      <c r="C370">
        <f t="shared" si="80"/>
        <v>1</v>
      </c>
      <c r="D370" s="3"/>
      <c r="E370" s="2"/>
      <c r="F370" t="e">
        <f t="array" ref="F370">INDEX(Establishment!B$2:B$1047,MATCH($E370,Establishment!$A$2:$A$1047,0))</f>
        <v>#N/A</v>
      </c>
      <c r="G370" t="e">
        <f t="array" ref="G370">INDEX(Establishment!C$2:C$1047,MATCH($E370,Establishment!$A$2:$A$1047,0))</f>
        <v>#N/A</v>
      </c>
      <c r="H370" t="s">
        <v>20</v>
      </c>
      <c r="I370" s="4"/>
      <c r="J370" t="s">
        <v>20</v>
      </c>
      <c r="L370" s="4"/>
      <c r="M370" s="4">
        <f t="shared" si="81"/>
        <v>0</v>
      </c>
      <c r="N370" s="4" t="e">
        <f t="shared" si="82"/>
        <v>#N/A</v>
      </c>
      <c r="O370" t="s">
        <v>20</v>
      </c>
      <c r="P370">
        <f t="array" ref="P370">INDEX(Items!B$2:B$1098,MATCH($O370,Items!$A$2:$A$1098,0))</f>
        <v>0</v>
      </c>
      <c r="Q370">
        <f t="array" ref="Q370">INDEX(Items!C$2:C$1098,MATCH($O370,Items!$A$2:$A$1098,0))</f>
        <v>0</v>
      </c>
      <c r="R370">
        <f t="array" ref="R370">INDEX(Items!D$2:D$1098,MATCH($O370,Items!$A$2:$A$1098,0))</f>
        <v>0</v>
      </c>
    </row>
    <row r="371" spans="1:18" ht="14.4" x14ac:dyDescent="0.3">
      <c r="A371">
        <f t="shared" si="78"/>
        <v>1</v>
      </c>
      <c r="B371" s="10" t="str">
        <f t="shared" si="79"/>
        <v/>
      </c>
      <c r="C371">
        <f t="shared" si="80"/>
        <v>1</v>
      </c>
      <c r="D371" s="3"/>
      <c r="E371" s="2"/>
      <c r="F371" t="e">
        <f t="array" ref="F371">INDEX(Establishment!B$2:B$1047,MATCH($E371,Establishment!$A$2:$A$1047,0))</f>
        <v>#N/A</v>
      </c>
      <c r="G371" t="e">
        <f t="array" ref="G371">INDEX(Establishment!C$2:C$1047,MATCH($E371,Establishment!$A$2:$A$1047,0))</f>
        <v>#N/A</v>
      </c>
      <c r="H371" t="s">
        <v>20</v>
      </c>
      <c r="I371" s="4"/>
      <c r="J371" t="s">
        <v>20</v>
      </c>
      <c r="L371" s="4"/>
      <c r="M371" s="4">
        <f t="shared" si="81"/>
        <v>0</v>
      </c>
      <c r="N371" s="4" t="e">
        <f t="shared" si="82"/>
        <v>#N/A</v>
      </c>
      <c r="O371" t="s">
        <v>20</v>
      </c>
      <c r="P371">
        <f t="array" ref="P371">INDEX(Items!B$2:B$1098,MATCH($O371,Items!$A$2:$A$1098,0))</f>
        <v>0</v>
      </c>
      <c r="Q371">
        <f t="array" ref="Q371">INDEX(Items!C$2:C$1098,MATCH($O371,Items!$A$2:$A$1098,0))</f>
        <v>0</v>
      </c>
      <c r="R371">
        <f t="array" ref="R371">INDEX(Items!D$2:D$1098,MATCH($O371,Items!$A$2:$A$1098,0))</f>
        <v>0</v>
      </c>
    </row>
    <row r="372" spans="1:18" ht="14.4" x14ac:dyDescent="0.3">
      <c r="A372">
        <f t="shared" si="78"/>
        <v>1</v>
      </c>
      <c r="B372" s="10" t="str">
        <f t="shared" si="79"/>
        <v/>
      </c>
      <c r="C372">
        <f t="shared" si="80"/>
        <v>1</v>
      </c>
      <c r="D372" s="3"/>
      <c r="E372" s="2"/>
      <c r="F372" t="e">
        <f t="array" ref="F372">INDEX(Establishment!B$2:B$1047,MATCH($E372,Establishment!$A$2:$A$1047,0))</f>
        <v>#N/A</v>
      </c>
      <c r="G372" t="e">
        <f t="array" ref="G372">INDEX(Establishment!C$2:C$1047,MATCH($E372,Establishment!$A$2:$A$1047,0))</f>
        <v>#N/A</v>
      </c>
      <c r="H372" t="s">
        <v>20</v>
      </c>
      <c r="I372" s="4"/>
      <c r="J372" t="s">
        <v>20</v>
      </c>
      <c r="L372" s="4"/>
      <c r="M372" s="4">
        <f t="shared" si="81"/>
        <v>0</v>
      </c>
      <c r="N372" s="4" t="e">
        <f t="shared" si="82"/>
        <v>#N/A</v>
      </c>
      <c r="O372" t="s">
        <v>20</v>
      </c>
      <c r="P372">
        <f t="array" ref="P372">INDEX(Items!B$2:B$1098,MATCH($O372,Items!$A$2:$A$1098,0))</f>
        <v>0</v>
      </c>
      <c r="Q372">
        <f t="array" ref="Q372">INDEX(Items!C$2:C$1098,MATCH($O372,Items!$A$2:$A$1098,0))</f>
        <v>0</v>
      </c>
      <c r="R372">
        <f t="array" ref="R372">INDEX(Items!D$2:D$1098,MATCH($O372,Items!$A$2:$A$1098,0))</f>
        <v>0</v>
      </c>
    </row>
    <row r="373" spans="1:18" ht="14.4" x14ac:dyDescent="0.3">
      <c r="A373">
        <f t="shared" si="78"/>
        <v>1</v>
      </c>
      <c r="B373" s="10" t="str">
        <f t="shared" si="79"/>
        <v/>
      </c>
      <c r="C373">
        <f t="shared" si="80"/>
        <v>1</v>
      </c>
      <c r="D373" s="3"/>
      <c r="E373" s="2"/>
      <c r="F373" t="e">
        <f t="array" ref="F373">INDEX(Establishment!B$2:B$1047,MATCH($E373,Establishment!$A$2:$A$1047,0))</f>
        <v>#N/A</v>
      </c>
      <c r="G373" t="e">
        <f t="array" ref="G373">INDEX(Establishment!C$2:C$1047,MATCH($E373,Establishment!$A$2:$A$1047,0))</f>
        <v>#N/A</v>
      </c>
      <c r="H373" t="s">
        <v>20</v>
      </c>
      <c r="I373" s="4"/>
      <c r="J373" t="s">
        <v>20</v>
      </c>
      <c r="L373" s="4"/>
      <c r="M373" s="4">
        <f t="shared" si="81"/>
        <v>0</v>
      </c>
      <c r="N373" s="4" t="e">
        <f t="shared" si="82"/>
        <v>#N/A</v>
      </c>
      <c r="O373" t="s">
        <v>20</v>
      </c>
      <c r="P373">
        <f t="array" ref="P373">INDEX(Items!B$2:B$1098,MATCH($O373,Items!$A$2:$A$1098,0))</f>
        <v>0</v>
      </c>
      <c r="Q373">
        <f t="array" ref="Q373">INDEX(Items!C$2:C$1098,MATCH($O373,Items!$A$2:$A$1098,0))</f>
        <v>0</v>
      </c>
      <c r="R373">
        <f t="array" ref="R373">INDEX(Items!D$2:D$1098,MATCH($O373,Items!$A$2:$A$1098,0))</f>
        <v>0</v>
      </c>
    </row>
    <row r="374" spans="1:18" ht="14.4" x14ac:dyDescent="0.3">
      <c r="A374">
        <f t="shared" si="78"/>
        <v>1</v>
      </c>
      <c r="B374" s="10" t="str">
        <f t="shared" si="79"/>
        <v/>
      </c>
      <c r="C374">
        <f t="shared" si="80"/>
        <v>1</v>
      </c>
      <c r="D374" s="3"/>
      <c r="E374" s="2"/>
      <c r="F374" t="e">
        <f t="array" ref="F374">INDEX(Establishment!B$2:B$1047,MATCH($E374,Establishment!$A$2:$A$1047,0))</f>
        <v>#N/A</v>
      </c>
      <c r="G374" t="e">
        <f t="array" ref="G374">INDEX(Establishment!C$2:C$1047,MATCH($E374,Establishment!$A$2:$A$1047,0))</f>
        <v>#N/A</v>
      </c>
      <c r="H374" t="s">
        <v>20</v>
      </c>
      <c r="I374" s="4"/>
      <c r="J374" t="s">
        <v>20</v>
      </c>
      <c r="L374" s="4"/>
      <c r="M374" s="4">
        <f t="shared" si="81"/>
        <v>0</v>
      </c>
      <c r="N374" s="4" t="e">
        <f t="shared" si="82"/>
        <v>#N/A</v>
      </c>
      <c r="O374" t="s">
        <v>20</v>
      </c>
      <c r="P374">
        <f t="array" ref="P374">INDEX(Items!B$2:B$1098,MATCH($O374,Items!$A$2:$A$1098,0))</f>
        <v>0</v>
      </c>
      <c r="Q374">
        <f t="array" ref="Q374">INDEX(Items!C$2:C$1098,MATCH($O374,Items!$A$2:$A$1098,0))</f>
        <v>0</v>
      </c>
      <c r="R374">
        <f t="array" ref="R374">INDEX(Items!D$2:D$1098,MATCH($O374,Items!$A$2:$A$1098,0))</f>
        <v>0</v>
      </c>
    </row>
    <row r="375" spans="1:18" ht="14.4" x14ac:dyDescent="0.3">
      <c r="A375">
        <f t="shared" si="78"/>
        <v>1</v>
      </c>
      <c r="B375" s="10" t="str">
        <f t="shared" si="79"/>
        <v/>
      </c>
      <c r="C375">
        <f t="shared" si="80"/>
        <v>1</v>
      </c>
      <c r="D375" s="3"/>
      <c r="E375" s="2"/>
      <c r="F375" t="e">
        <f t="array" ref="F375">INDEX(Establishment!B$2:B$1047,MATCH($E375,Establishment!$A$2:$A$1047,0))</f>
        <v>#N/A</v>
      </c>
      <c r="G375" t="e">
        <f t="array" ref="G375">INDEX(Establishment!C$2:C$1047,MATCH($E375,Establishment!$A$2:$A$1047,0))</f>
        <v>#N/A</v>
      </c>
      <c r="H375" t="s">
        <v>20</v>
      </c>
      <c r="I375" s="4"/>
      <c r="J375" t="s">
        <v>20</v>
      </c>
      <c r="L375" s="4"/>
      <c r="M375" s="4">
        <f t="shared" si="81"/>
        <v>0</v>
      </c>
      <c r="N375" s="4" t="e">
        <f t="shared" si="82"/>
        <v>#N/A</v>
      </c>
      <c r="O375" t="s">
        <v>20</v>
      </c>
      <c r="P375">
        <f t="array" ref="P375">INDEX(Items!B$2:B$1098,MATCH($O375,Items!$A$2:$A$1098,0))</f>
        <v>0</v>
      </c>
      <c r="Q375">
        <f t="array" ref="Q375">INDEX(Items!C$2:C$1098,MATCH($O375,Items!$A$2:$A$1098,0))</f>
        <v>0</v>
      </c>
      <c r="R375">
        <f t="array" ref="R375">INDEX(Items!D$2:D$1098,MATCH($O375,Items!$A$2:$A$1098,0))</f>
        <v>0</v>
      </c>
    </row>
    <row r="376" spans="1:18" ht="14.4" x14ac:dyDescent="0.3">
      <c r="A376">
        <f t="shared" si="78"/>
        <v>1</v>
      </c>
      <c r="B376" s="10" t="str">
        <f t="shared" si="79"/>
        <v/>
      </c>
      <c r="C376">
        <f t="shared" si="80"/>
        <v>1</v>
      </c>
      <c r="D376" s="3"/>
      <c r="E376" s="2"/>
      <c r="F376" t="e">
        <f t="array" ref="F376">INDEX(Establishment!B$2:B$1047,MATCH($E376,Establishment!$A$2:$A$1047,0))</f>
        <v>#N/A</v>
      </c>
      <c r="G376" t="e">
        <f t="array" ref="G376">INDEX(Establishment!C$2:C$1047,MATCH($E376,Establishment!$A$2:$A$1047,0))</f>
        <v>#N/A</v>
      </c>
      <c r="H376" t="s">
        <v>20</v>
      </c>
      <c r="I376" s="4"/>
      <c r="J376" t="s">
        <v>20</v>
      </c>
      <c r="L376" s="4"/>
      <c r="M376" s="4">
        <f t="shared" si="81"/>
        <v>0</v>
      </c>
      <c r="N376" s="4" t="e">
        <f t="shared" si="82"/>
        <v>#N/A</v>
      </c>
      <c r="O376" t="s">
        <v>20</v>
      </c>
      <c r="P376">
        <f t="array" ref="P376">INDEX(Items!B$2:B$1098,MATCH($O376,Items!$A$2:$A$1098,0))</f>
        <v>0</v>
      </c>
      <c r="Q376">
        <f t="array" ref="Q376">INDEX(Items!C$2:C$1098,MATCH($O376,Items!$A$2:$A$1098,0))</f>
        <v>0</v>
      </c>
      <c r="R376">
        <f t="array" ref="R376">INDEX(Items!D$2:D$1098,MATCH($O376,Items!$A$2:$A$1098,0))</f>
        <v>0</v>
      </c>
    </row>
    <row r="377" spans="1:18" ht="14.4" x14ac:dyDescent="0.3">
      <c r="A377">
        <f t="shared" si="78"/>
        <v>1</v>
      </c>
      <c r="B377" s="10" t="str">
        <f t="shared" si="79"/>
        <v/>
      </c>
      <c r="C377">
        <f t="shared" si="80"/>
        <v>1</v>
      </c>
      <c r="D377" s="3"/>
      <c r="E377" s="2"/>
      <c r="F377" t="e">
        <f t="array" ref="F377">INDEX(Establishment!B$2:B$1047,MATCH($E377,Establishment!$A$2:$A$1047,0))</f>
        <v>#N/A</v>
      </c>
      <c r="G377" t="e">
        <f t="array" ref="G377">INDEX(Establishment!C$2:C$1047,MATCH($E377,Establishment!$A$2:$A$1047,0))</f>
        <v>#N/A</v>
      </c>
      <c r="H377" t="s">
        <v>20</v>
      </c>
      <c r="I377" s="4"/>
      <c r="J377" t="s">
        <v>20</v>
      </c>
      <c r="L377" s="4"/>
      <c r="M377" s="4">
        <f t="shared" si="81"/>
        <v>0</v>
      </c>
      <c r="N377" s="4" t="e">
        <f t="shared" si="82"/>
        <v>#N/A</v>
      </c>
      <c r="O377" t="s">
        <v>20</v>
      </c>
      <c r="P377">
        <f t="array" ref="P377">INDEX(Items!B$2:B$1098,MATCH($O377,Items!$A$2:$A$1098,0))</f>
        <v>0</v>
      </c>
      <c r="Q377">
        <f t="array" ref="Q377">INDEX(Items!C$2:C$1098,MATCH($O377,Items!$A$2:$A$1098,0))</f>
        <v>0</v>
      </c>
      <c r="R377">
        <f t="array" ref="R377">INDEX(Items!D$2:D$1098,MATCH($O377,Items!$A$2:$A$1098,0))</f>
        <v>0</v>
      </c>
    </row>
    <row r="378" spans="1:18" ht="14.4" x14ac:dyDescent="0.3">
      <c r="A378">
        <f t="shared" si="78"/>
        <v>1</v>
      </c>
      <c r="B378" s="10" t="str">
        <f t="shared" si="79"/>
        <v/>
      </c>
      <c r="C378">
        <f t="shared" si="80"/>
        <v>1</v>
      </c>
      <c r="D378" s="3"/>
      <c r="E378" s="2"/>
      <c r="F378" t="e">
        <f t="array" ref="F378">INDEX(Establishment!B$2:B$1047,MATCH($E378,Establishment!$A$2:$A$1047,0))</f>
        <v>#N/A</v>
      </c>
      <c r="G378" t="e">
        <f t="array" ref="G378">INDEX(Establishment!C$2:C$1047,MATCH($E378,Establishment!$A$2:$A$1047,0))</f>
        <v>#N/A</v>
      </c>
      <c r="H378" t="s">
        <v>20</v>
      </c>
      <c r="I378" s="4"/>
      <c r="J378" t="s">
        <v>20</v>
      </c>
      <c r="L378" s="4"/>
      <c r="M378" s="4">
        <f t="shared" si="81"/>
        <v>0</v>
      </c>
      <c r="N378" s="4" t="e">
        <f t="shared" si="82"/>
        <v>#N/A</v>
      </c>
      <c r="O378" t="s">
        <v>20</v>
      </c>
      <c r="P378">
        <f t="array" ref="P378">INDEX(Items!B$2:B$1098,MATCH($O378,Items!$A$2:$A$1098,0))</f>
        <v>0</v>
      </c>
      <c r="Q378">
        <f t="array" ref="Q378">INDEX(Items!C$2:C$1098,MATCH($O378,Items!$A$2:$A$1098,0))</f>
        <v>0</v>
      </c>
      <c r="R378">
        <f t="array" ref="R378">INDEX(Items!D$2:D$1098,MATCH($O378,Items!$A$2:$A$1098,0))</f>
        <v>0</v>
      </c>
    </row>
    <row r="379" spans="1:18" ht="14.4" x14ac:dyDescent="0.3">
      <c r="A379">
        <f t="shared" si="78"/>
        <v>1</v>
      </c>
      <c r="B379" s="10" t="str">
        <f t="shared" si="79"/>
        <v/>
      </c>
      <c r="C379">
        <f t="shared" si="80"/>
        <v>1</v>
      </c>
      <c r="D379" s="3"/>
      <c r="E379" s="2"/>
      <c r="F379" t="e">
        <f t="array" ref="F379">INDEX(Establishment!B$2:B$1047,MATCH($E379,Establishment!$A$2:$A$1047,0))</f>
        <v>#N/A</v>
      </c>
      <c r="G379" t="e">
        <f t="array" ref="G379">INDEX(Establishment!C$2:C$1047,MATCH($E379,Establishment!$A$2:$A$1047,0))</f>
        <v>#N/A</v>
      </c>
      <c r="H379" t="s">
        <v>20</v>
      </c>
      <c r="I379" s="4"/>
      <c r="J379" t="s">
        <v>20</v>
      </c>
      <c r="L379" s="4"/>
      <c r="M379" s="4">
        <f t="shared" si="81"/>
        <v>0</v>
      </c>
      <c r="N379" s="4" t="e">
        <f t="shared" si="82"/>
        <v>#N/A</v>
      </c>
      <c r="O379" t="s">
        <v>20</v>
      </c>
      <c r="P379">
        <f t="array" ref="P379">INDEX(Items!B$2:B$1098,MATCH($O379,Items!$A$2:$A$1098,0))</f>
        <v>0</v>
      </c>
      <c r="Q379">
        <f t="array" ref="Q379">INDEX(Items!C$2:C$1098,MATCH($O379,Items!$A$2:$A$1098,0))</f>
        <v>0</v>
      </c>
      <c r="R379">
        <f t="array" ref="R379">INDEX(Items!D$2:D$1098,MATCH($O379,Items!$A$2:$A$1098,0))</f>
        <v>0</v>
      </c>
    </row>
    <row r="380" spans="1:18" ht="14.4" x14ac:dyDescent="0.3">
      <c r="A380">
        <f t="shared" si="78"/>
        <v>1</v>
      </c>
      <c r="B380" s="10" t="str">
        <f t="shared" si="79"/>
        <v/>
      </c>
      <c r="C380">
        <f t="shared" si="80"/>
        <v>1</v>
      </c>
      <c r="D380" s="3"/>
      <c r="E380" s="2"/>
      <c r="F380" t="e">
        <f t="array" ref="F380">INDEX(Establishment!B$2:B$1047,MATCH($E380,Establishment!$A$2:$A$1047,0))</f>
        <v>#N/A</v>
      </c>
      <c r="G380" t="e">
        <f t="array" ref="G380">INDEX(Establishment!C$2:C$1047,MATCH($E380,Establishment!$A$2:$A$1047,0))</f>
        <v>#N/A</v>
      </c>
      <c r="H380" t="s">
        <v>20</v>
      </c>
      <c r="I380" s="4"/>
      <c r="J380" t="s">
        <v>20</v>
      </c>
      <c r="L380" s="4"/>
      <c r="M380" s="4">
        <f t="shared" si="81"/>
        <v>0</v>
      </c>
      <c r="N380" s="4" t="e">
        <f t="shared" si="82"/>
        <v>#N/A</v>
      </c>
      <c r="O380" t="s">
        <v>20</v>
      </c>
      <c r="P380">
        <f t="array" ref="P380">INDEX(Items!B$2:B$1098,MATCH($O380,Items!$A$2:$A$1098,0))</f>
        <v>0</v>
      </c>
      <c r="Q380">
        <f t="array" ref="Q380">INDEX(Items!C$2:C$1098,MATCH($O380,Items!$A$2:$A$1098,0))</f>
        <v>0</v>
      </c>
      <c r="R380">
        <f t="array" ref="R380">INDEX(Items!D$2:D$1098,MATCH($O380,Items!$A$2:$A$1098,0))</f>
        <v>0</v>
      </c>
    </row>
    <row r="381" spans="1:18" ht="14.4" x14ac:dyDescent="0.3">
      <c r="A381">
        <f t="shared" si="78"/>
        <v>1</v>
      </c>
      <c r="B381" s="10" t="str">
        <f t="shared" si="79"/>
        <v/>
      </c>
      <c r="C381">
        <f t="shared" si="80"/>
        <v>1</v>
      </c>
      <c r="D381" s="3"/>
      <c r="E381" s="2"/>
      <c r="F381" t="e">
        <f t="array" ref="F381">INDEX(Establishment!B$2:B$1047,MATCH($E381,Establishment!$A$2:$A$1047,0))</f>
        <v>#N/A</v>
      </c>
      <c r="G381" t="e">
        <f t="array" ref="G381">INDEX(Establishment!C$2:C$1047,MATCH($E381,Establishment!$A$2:$A$1047,0))</f>
        <v>#N/A</v>
      </c>
      <c r="H381" t="s">
        <v>20</v>
      </c>
      <c r="I381" s="4"/>
      <c r="J381" t="s">
        <v>20</v>
      </c>
      <c r="L381" s="4"/>
      <c r="M381" s="4">
        <f t="shared" si="81"/>
        <v>0</v>
      </c>
      <c r="N381" s="4" t="e">
        <f t="shared" si="82"/>
        <v>#N/A</v>
      </c>
      <c r="O381" t="s">
        <v>20</v>
      </c>
      <c r="P381">
        <f t="array" ref="P381">INDEX(Items!B$2:B$1098,MATCH($O381,Items!$A$2:$A$1098,0))</f>
        <v>0</v>
      </c>
      <c r="Q381">
        <f t="array" ref="Q381">INDEX(Items!C$2:C$1098,MATCH($O381,Items!$A$2:$A$1098,0))</f>
        <v>0</v>
      </c>
      <c r="R381">
        <f t="array" ref="R381">INDEX(Items!D$2:D$1098,MATCH($O381,Items!$A$2:$A$1098,0))</f>
        <v>0</v>
      </c>
    </row>
    <row r="382" spans="1:18" ht="14.4" x14ac:dyDescent="0.3">
      <c r="A382">
        <f t="shared" si="78"/>
        <v>1</v>
      </c>
      <c r="B382" s="10" t="str">
        <f t="shared" si="79"/>
        <v/>
      </c>
      <c r="C382">
        <f t="shared" si="80"/>
        <v>1</v>
      </c>
      <c r="D382" s="3"/>
      <c r="E382" s="2"/>
      <c r="F382" t="e">
        <f t="array" ref="F382">INDEX(Establishment!B$2:B$1047,MATCH($E382,Establishment!$A$2:$A$1047,0))</f>
        <v>#N/A</v>
      </c>
      <c r="G382" t="e">
        <f t="array" ref="G382">INDEX(Establishment!C$2:C$1047,MATCH($E382,Establishment!$A$2:$A$1047,0))</f>
        <v>#N/A</v>
      </c>
      <c r="H382" t="s">
        <v>20</v>
      </c>
      <c r="I382" s="4"/>
      <c r="J382" t="s">
        <v>20</v>
      </c>
      <c r="L382" s="4"/>
      <c r="M382" s="4">
        <f t="shared" si="81"/>
        <v>0</v>
      </c>
      <c r="N382" s="4" t="e">
        <f t="shared" si="82"/>
        <v>#N/A</v>
      </c>
      <c r="O382" t="s">
        <v>20</v>
      </c>
      <c r="P382">
        <f t="array" ref="P382">INDEX(Items!B$2:B$1098,MATCH($O382,Items!$A$2:$A$1098,0))</f>
        <v>0</v>
      </c>
      <c r="Q382">
        <f t="array" ref="Q382">INDEX(Items!C$2:C$1098,MATCH($O382,Items!$A$2:$A$1098,0))</f>
        <v>0</v>
      </c>
      <c r="R382">
        <f t="array" ref="R382">INDEX(Items!D$2:D$1098,MATCH($O382,Items!$A$2:$A$1098,0))</f>
        <v>0</v>
      </c>
    </row>
    <row r="383" spans="1:18" ht="14.4" x14ac:dyDescent="0.3">
      <c r="A383">
        <f t="shared" si="78"/>
        <v>1</v>
      </c>
      <c r="B383" s="10" t="str">
        <f t="shared" si="79"/>
        <v/>
      </c>
      <c r="C383">
        <f t="shared" si="80"/>
        <v>1</v>
      </c>
      <c r="D383" s="3"/>
      <c r="E383" s="2"/>
      <c r="F383" t="e">
        <f t="array" ref="F383">INDEX(Establishment!B$2:B$1047,MATCH($E383,Establishment!$A$2:$A$1047,0))</f>
        <v>#N/A</v>
      </c>
      <c r="G383" t="e">
        <f t="array" ref="G383">INDEX(Establishment!C$2:C$1047,MATCH($E383,Establishment!$A$2:$A$1047,0))</f>
        <v>#N/A</v>
      </c>
      <c r="H383" t="s">
        <v>20</v>
      </c>
      <c r="I383" s="4"/>
      <c r="J383" t="s">
        <v>20</v>
      </c>
      <c r="L383" s="4"/>
      <c r="M383" s="4">
        <f t="shared" si="81"/>
        <v>0</v>
      </c>
      <c r="N383" s="4" t="e">
        <f t="shared" si="82"/>
        <v>#N/A</v>
      </c>
      <c r="O383" t="s">
        <v>20</v>
      </c>
      <c r="P383">
        <f t="array" ref="P383">INDEX(Items!B$2:B$1098,MATCH($O383,Items!$A$2:$A$1098,0))</f>
        <v>0</v>
      </c>
      <c r="Q383">
        <f t="array" ref="Q383">INDEX(Items!C$2:C$1098,MATCH($O383,Items!$A$2:$A$1098,0))</f>
        <v>0</v>
      </c>
      <c r="R383">
        <f t="array" ref="R383">INDEX(Items!D$2:D$1098,MATCH($O383,Items!$A$2:$A$1098,0))</f>
        <v>0</v>
      </c>
    </row>
    <row r="384" spans="1:18" ht="14.4" x14ac:dyDescent="0.3">
      <c r="A384">
        <f t="shared" si="78"/>
        <v>1</v>
      </c>
      <c r="B384" s="10" t="str">
        <f t="shared" si="79"/>
        <v/>
      </c>
      <c r="C384">
        <f t="shared" si="80"/>
        <v>1</v>
      </c>
      <c r="D384" s="3"/>
      <c r="E384" s="2"/>
      <c r="F384" t="e">
        <f t="array" ref="F384">INDEX(Establishment!B$2:B$1047,MATCH($E384,Establishment!$A$2:$A$1047,0))</f>
        <v>#N/A</v>
      </c>
      <c r="G384" t="e">
        <f t="array" ref="G384">INDEX(Establishment!C$2:C$1047,MATCH($E384,Establishment!$A$2:$A$1047,0))</f>
        <v>#N/A</v>
      </c>
      <c r="H384" t="s">
        <v>20</v>
      </c>
      <c r="I384" s="4"/>
      <c r="J384" t="s">
        <v>20</v>
      </c>
      <c r="L384" s="4"/>
      <c r="M384" s="4">
        <f t="shared" si="81"/>
        <v>0</v>
      </c>
      <c r="N384" s="4" t="e">
        <f t="shared" si="82"/>
        <v>#N/A</v>
      </c>
      <c r="O384" t="s">
        <v>20</v>
      </c>
      <c r="P384">
        <f t="array" ref="P384">INDEX(Items!B$2:B$1098,MATCH($O384,Items!$A$2:$A$1098,0))</f>
        <v>0</v>
      </c>
      <c r="Q384">
        <f t="array" ref="Q384">INDEX(Items!C$2:C$1098,MATCH($O384,Items!$A$2:$A$1098,0))</f>
        <v>0</v>
      </c>
      <c r="R384">
        <f t="array" ref="R384">INDEX(Items!D$2:D$1098,MATCH($O384,Items!$A$2:$A$1098,0))</f>
        <v>0</v>
      </c>
    </row>
    <row r="385" spans="1:18" ht="14.4" x14ac:dyDescent="0.3">
      <c r="A385">
        <f t="shared" ref="A385:A448" si="83">IF(OR(D385&lt;&gt;D384,D385=""),1,IF(NOT(AND(E385=E384,F385=F384,G385=G384)),A384+1,IF(OR(H385="",AND(H385&lt;&gt;"",H385&lt;&gt;H384,H384&lt;&gt;"")),A384,A384+1)))</f>
        <v>1</v>
      </c>
      <c r="B385" s="10" t="str">
        <f t="shared" ref="B385:B448" si="84">IF(D385&lt;&gt;"",TEXT(D385,"YYYYMMDD")&amp;CHAR(64+A385),"")</f>
        <v/>
      </c>
      <c r="C385">
        <f t="shared" ref="C385:C448" si="85">IF(OR(B385="",B385&lt;&gt;B431),1,C431+1)</f>
        <v>1</v>
      </c>
      <c r="D385" s="3"/>
      <c r="E385" s="2"/>
      <c r="F385" t="e">
        <f t="array" ref="F385">INDEX(Establishment!B$2:B$1047,MATCH($E385,Establishment!$A$2:$A$1047,0))</f>
        <v>#N/A</v>
      </c>
      <c r="G385" t="e">
        <f t="array" ref="G385">INDEX(Establishment!C$2:C$1047,MATCH($E385,Establishment!$A$2:$A$1047,0))</f>
        <v>#N/A</v>
      </c>
      <c r="H385" t="s">
        <v>20</v>
      </c>
      <c r="I385" s="4"/>
      <c r="J385" t="s">
        <v>20</v>
      </c>
      <c r="L385" s="4"/>
      <c r="M385" s="4">
        <f t="shared" ref="M385:M448" si="86">K385*L385</f>
        <v>0</v>
      </c>
      <c r="N385" s="4" t="e">
        <f t="shared" ref="N385:N448" si="87">IF(B385=B384,N384+M385,M385)</f>
        <v>#N/A</v>
      </c>
      <c r="O385" t="s">
        <v>20</v>
      </c>
      <c r="P385">
        <f t="array" ref="P385">INDEX(Items!B$2:B$1098,MATCH($O385,Items!$A$2:$A$1098,0))</f>
        <v>0</v>
      </c>
      <c r="Q385">
        <f t="array" ref="Q385">INDEX(Items!C$2:C$1098,MATCH($O385,Items!$A$2:$A$1098,0))</f>
        <v>0</v>
      </c>
      <c r="R385">
        <f t="array" ref="R385">INDEX(Items!D$2:D$1098,MATCH($O385,Items!$A$2:$A$1098,0))</f>
        <v>0</v>
      </c>
    </row>
    <row r="386" spans="1:18" ht="14.4" x14ac:dyDescent="0.3">
      <c r="A386">
        <f t="shared" si="83"/>
        <v>1</v>
      </c>
      <c r="B386" s="10" t="str">
        <f t="shared" si="84"/>
        <v/>
      </c>
      <c r="C386">
        <f t="shared" si="85"/>
        <v>1</v>
      </c>
      <c r="D386" s="3"/>
      <c r="E386" s="2"/>
      <c r="F386" t="e">
        <f t="array" ref="F386">INDEX(Establishment!B$2:B$1047,MATCH($E386,Establishment!$A$2:$A$1047,0))</f>
        <v>#N/A</v>
      </c>
      <c r="G386" t="e">
        <f t="array" ref="G386">INDEX(Establishment!C$2:C$1047,MATCH($E386,Establishment!$A$2:$A$1047,0))</f>
        <v>#N/A</v>
      </c>
      <c r="H386" t="s">
        <v>20</v>
      </c>
      <c r="I386" s="4"/>
      <c r="J386" t="s">
        <v>20</v>
      </c>
      <c r="L386" s="4"/>
      <c r="M386" s="4">
        <f t="shared" si="86"/>
        <v>0</v>
      </c>
      <c r="N386" s="4" t="e">
        <f t="shared" si="87"/>
        <v>#N/A</v>
      </c>
      <c r="O386" t="s">
        <v>20</v>
      </c>
      <c r="P386">
        <f t="array" ref="P386">INDEX(Items!B$2:B$1098,MATCH($O386,Items!$A$2:$A$1098,0))</f>
        <v>0</v>
      </c>
      <c r="Q386">
        <f t="array" ref="Q386">INDEX(Items!C$2:C$1098,MATCH($O386,Items!$A$2:$A$1098,0))</f>
        <v>0</v>
      </c>
      <c r="R386">
        <f t="array" ref="R386">INDEX(Items!D$2:D$1098,MATCH($O386,Items!$A$2:$A$1098,0))</f>
        <v>0</v>
      </c>
    </row>
    <row r="387" spans="1:18" ht="14.4" x14ac:dyDescent="0.3">
      <c r="A387">
        <f t="shared" si="83"/>
        <v>1</v>
      </c>
      <c r="B387" s="10" t="str">
        <f t="shared" si="84"/>
        <v/>
      </c>
      <c r="C387">
        <f t="shared" si="85"/>
        <v>1</v>
      </c>
      <c r="D387" s="3"/>
      <c r="E387" s="2"/>
      <c r="F387" t="e">
        <f t="array" ref="F387">INDEX(Establishment!B$2:B$1047,MATCH($E387,Establishment!$A$2:$A$1047,0))</f>
        <v>#N/A</v>
      </c>
      <c r="G387" t="e">
        <f t="array" ref="G387">INDEX(Establishment!C$2:C$1047,MATCH($E387,Establishment!$A$2:$A$1047,0))</f>
        <v>#N/A</v>
      </c>
      <c r="H387" t="s">
        <v>20</v>
      </c>
      <c r="I387" s="4"/>
      <c r="J387" t="s">
        <v>20</v>
      </c>
      <c r="L387" s="4"/>
      <c r="M387" s="4">
        <f t="shared" si="86"/>
        <v>0</v>
      </c>
      <c r="N387" s="4" t="e">
        <f t="shared" si="87"/>
        <v>#N/A</v>
      </c>
      <c r="O387" t="s">
        <v>20</v>
      </c>
      <c r="P387">
        <f t="array" ref="P387">INDEX(Items!B$2:B$1098,MATCH($O387,Items!$A$2:$A$1098,0))</f>
        <v>0</v>
      </c>
      <c r="Q387">
        <f t="array" ref="Q387">INDEX(Items!C$2:C$1098,MATCH($O387,Items!$A$2:$A$1098,0))</f>
        <v>0</v>
      </c>
      <c r="R387">
        <f t="array" ref="R387">INDEX(Items!D$2:D$1098,MATCH($O387,Items!$A$2:$A$1098,0))</f>
        <v>0</v>
      </c>
    </row>
    <row r="388" spans="1:18" ht="14.4" x14ac:dyDescent="0.3">
      <c r="A388">
        <f t="shared" si="83"/>
        <v>1</v>
      </c>
      <c r="B388" s="10" t="str">
        <f t="shared" si="84"/>
        <v/>
      </c>
      <c r="C388">
        <f t="shared" si="85"/>
        <v>1</v>
      </c>
      <c r="D388" s="3"/>
      <c r="E388" s="2"/>
      <c r="F388" t="e">
        <f t="array" ref="F388">INDEX(Establishment!B$2:B$1047,MATCH($E388,Establishment!$A$2:$A$1047,0))</f>
        <v>#N/A</v>
      </c>
      <c r="G388" t="e">
        <f t="array" ref="G388">INDEX(Establishment!C$2:C$1047,MATCH($E388,Establishment!$A$2:$A$1047,0))</f>
        <v>#N/A</v>
      </c>
      <c r="H388" t="s">
        <v>20</v>
      </c>
      <c r="I388" s="4"/>
      <c r="J388" t="s">
        <v>20</v>
      </c>
      <c r="L388" s="4"/>
      <c r="M388" s="4">
        <f t="shared" si="86"/>
        <v>0</v>
      </c>
      <c r="N388" s="4" t="e">
        <f t="shared" si="87"/>
        <v>#N/A</v>
      </c>
      <c r="O388" t="s">
        <v>20</v>
      </c>
      <c r="P388">
        <f t="array" ref="P388">INDEX(Items!B$2:B$1098,MATCH($O388,Items!$A$2:$A$1098,0))</f>
        <v>0</v>
      </c>
      <c r="Q388">
        <f t="array" ref="Q388">INDEX(Items!C$2:C$1098,MATCH($O388,Items!$A$2:$A$1098,0))</f>
        <v>0</v>
      </c>
      <c r="R388">
        <f t="array" ref="R388">INDEX(Items!D$2:D$1098,MATCH($O388,Items!$A$2:$A$1098,0))</f>
        <v>0</v>
      </c>
    </row>
    <row r="389" spans="1:18" ht="14.4" x14ac:dyDescent="0.3">
      <c r="A389">
        <f t="shared" si="83"/>
        <v>1</v>
      </c>
      <c r="B389" s="10" t="str">
        <f t="shared" si="84"/>
        <v/>
      </c>
      <c r="C389">
        <f t="shared" si="85"/>
        <v>1</v>
      </c>
      <c r="D389" s="3"/>
      <c r="E389" s="2"/>
      <c r="F389" t="e">
        <f t="array" ref="F389">INDEX(Establishment!B$2:B$1047,MATCH($E389,Establishment!$A$2:$A$1047,0))</f>
        <v>#N/A</v>
      </c>
      <c r="G389" t="e">
        <f t="array" ref="G389">INDEX(Establishment!C$2:C$1047,MATCH($E389,Establishment!$A$2:$A$1047,0))</f>
        <v>#N/A</v>
      </c>
      <c r="H389" t="s">
        <v>20</v>
      </c>
      <c r="I389" s="4"/>
      <c r="J389" t="s">
        <v>20</v>
      </c>
      <c r="L389" s="4"/>
      <c r="M389" s="4">
        <f t="shared" si="86"/>
        <v>0</v>
      </c>
      <c r="N389" s="4" t="e">
        <f t="shared" si="87"/>
        <v>#N/A</v>
      </c>
      <c r="O389" t="s">
        <v>20</v>
      </c>
      <c r="P389">
        <f t="array" ref="P389">INDEX(Items!B$2:B$1098,MATCH($O389,Items!$A$2:$A$1098,0))</f>
        <v>0</v>
      </c>
      <c r="Q389">
        <f t="array" ref="Q389">INDEX(Items!C$2:C$1098,MATCH($O389,Items!$A$2:$A$1098,0))</f>
        <v>0</v>
      </c>
      <c r="R389">
        <f t="array" ref="R389">INDEX(Items!D$2:D$1098,MATCH($O389,Items!$A$2:$A$1098,0))</f>
        <v>0</v>
      </c>
    </row>
    <row r="390" spans="1:18" ht="14.4" x14ac:dyDescent="0.3">
      <c r="A390">
        <f t="shared" si="83"/>
        <v>1</v>
      </c>
      <c r="B390" s="10" t="str">
        <f t="shared" si="84"/>
        <v/>
      </c>
      <c r="C390">
        <f t="shared" si="85"/>
        <v>1</v>
      </c>
      <c r="D390" s="3"/>
      <c r="E390" s="2"/>
      <c r="F390" t="e">
        <f t="array" ref="F390">INDEX(Establishment!B$2:B$1047,MATCH($E390,Establishment!$A$2:$A$1047,0))</f>
        <v>#N/A</v>
      </c>
      <c r="G390" t="e">
        <f t="array" ref="G390">INDEX(Establishment!C$2:C$1047,MATCH($E390,Establishment!$A$2:$A$1047,0))</f>
        <v>#N/A</v>
      </c>
      <c r="H390" t="s">
        <v>20</v>
      </c>
      <c r="I390" s="4"/>
      <c r="J390" t="s">
        <v>20</v>
      </c>
      <c r="L390" s="4"/>
      <c r="M390" s="4">
        <f t="shared" si="86"/>
        <v>0</v>
      </c>
      <c r="N390" s="4" t="e">
        <f t="shared" si="87"/>
        <v>#N/A</v>
      </c>
      <c r="O390" t="s">
        <v>20</v>
      </c>
      <c r="P390">
        <f t="array" ref="P390">INDEX(Items!B$2:B$1098,MATCH($O390,Items!$A$2:$A$1098,0))</f>
        <v>0</v>
      </c>
      <c r="Q390">
        <f t="array" ref="Q390">INDEX(Items!C$2:C$1098,MATCH($O390,Items!$A$2:$A$1098,0))</f>
        <v>0</v>
      </c>
      <c r="R390">
        <f t="array" ref="R390">INDEX(Items!D$2:D$1098,MATCH($O390,Items!$A$2:$A$1098,0))</f>
        <v>0</v>
      </c>
    </row>
    <row r="391" spans="1:18" ht="14.4" x14ac:dyDescent="0.3">
      <c r="A391">
        <f t="shared" si="83"/>
        <v>1</v>
      </c>
      <c r="B391" s="10" t="str">
        <f t="shared" si="84"/>
        <v/>
      </c>
      <c r="C391">
        <f t="shared" si="85"/>
        <v>1</v>
      </c>
      <c r="D391" s="3"/>
      <c r="E391" s="2"/>
      <c r="F391" t="e">
        <f t="array" ref="F391">INDEX(Establishment!B$2:B$1047,MATCH($E391,Establishment!$A$2:$A$1047,0))</f>
        <v>#N/A</v>
      </c>
      <c r="G391" t="e">
        <f t="array" ref="G391">INDEX(Establishment!C$2:C$1047,MATCH($E391,Establishment!$A$2:$A$1047,0))</f>
        <v>#N/A</v>
      </c>
      <c r="H391" t="s">
        <v>20</v>
      </c>
      <c r="I391" s="4"/>
      <c r="J391" t="s">
        <v>20</v>
      </c>
      <c r="L391" s="4"/>
      <c r="M391" s="4">
        <f t="shared" si="86"/>
        <v>0</v>
      </c>
      <c r="N391" s="4" t="e">
        <f t="shared" si="87"/>
        <v>#N/A</v>
      </c>
      <c r="O391" t="s">
        <v>20</v>
      </c>
      <c r="P391">
        <f t="array" ref="P391">INDEX(Items!B$2:B$1098,MATCH($O391,Items!$A$2:$A$1098,0))</f>
        <v>0</v>
      </c>
      <c r="Q391">
        <f t="array" ref="Q391">INDEX(Items!C$2:C$1098,MATCH($O391,Items!$A$2:$A$1098,0))</f>
        <v>0</v>
      </c>
      <c r="R391">
        <f t="array" ref="R391">INDEX(Items!D$2:D$1098,MATCH($O391,Items!$A$2:$A$1098,0))</f>
        <v>0</v>
      </c>
    </row>
    <row r="392" spans="1:18" ht="14.4" x14ac:dyDescent="0.3">
      <c r="A392">
        <f t="shared" si="83"/>
        <v>1</v>
      </c>
      <c r="B392" s="10" t="str">
        <f t="shared" si="84"/>
        <v/>
      </c>
      <c r="C392">
        <f t="shared" si="85"/>
        <v>1</v>
      </c>
      <c r="D392" s="3"/>
      <c r="E392" s="2"/>
      <c r="F392" t="e">
        <f t="array" ref="F392">INDEX(Establishment!B$2:B$1047,MATCH($E392,Establishment!$A$2:$A$1047,0))</f>
        <v>#N/A</v>
      </c>
      <c r="G392" t="e">
        <f t="array" ref="G392">INDEX(Establishment!C$2:C$1047,MATCH($E392,Establishment!$A$2:$A$1047,0))</f>
        <v>#N/A</v>
      </c>
      <c r="H392" t="s">
        <v>20</v>
      </c>
      <c r="I392" s="4"/>
      <c r="J392" t="s">
        <v>20</v>
      </c>
      <c r="L392" s="4"/>
      <c r="M392" s="4">
        <f t="shared" si="86"/>
        <v>0</v>
      </c>
      <c r="N392" s="4" t="e">
        <f t="shared" si="87"/>
        <v>#N/A</v>
      </c>
      <c r="O392" t="s">
        <v>20</v>
      </c>
      <c r="P392">
        <f t="array" ref="P392">INDEX(Items!B$2:B$1098,MATCH($O392,Items!$A$2:$A$1098,0))</f>
        <v>0</v>
      </c>
      <c r="Q392">
        <f t="array" ref="Q392">INDEX(Items!C$2:C$1098,MATCH($O392,Items!$A$2:$A$1098,0))</f>
        <v>0</v>
      </c>
      <c r="R392">
        <f t="array" ref="R392">INDEX(Items!D$2:D$1098,MATCH($O392,Items!$A$2:$A$1098,0))</f>
        <v>0</v>
      </c>
    </row>
    <row r="393" spans="1:18" ht="14.4" x14ac:dyDescent="0.3">
      <c r="A393">
        <f t="shared" si="83"/>
        <v>1</v>
      </c>
      <c r="B393" s="10" t="str">
        <f t="shared" si="84"/>
        <v/>
      </c>
      <c r="C393">
        <f t="shared" si="85"/>
        <v>1</v>
      </c>
      <c r="D393" s="3"/>
      <c r="E393" s="2"/>
      <c r="F393" t="e">
        <f t="array" ref="F393">INDEX(Establishment!B$2:B$1047,MATCH($E393,Establishment!$A$2:$A$1047,0))</f>
        <v>#N/A</v>
      </c>
      <c r="G393" t="e">
        <f t="array" ref="G393">INDEX(Establishment!C$2:C$1047,MATCH($E393,Establishment!$A$2:$A$1047,0))</f>
        <v>#N/A</v>
      </c>
      <c r="H393" t="s">
        <v>20</v>
      </c>
      <c r="I393" s="4"/>
      <c r="J393" t="s">
        <v>20</v>
      </c>
      <c r="L393" s="4"/>
      <c r="M393" s="4">
        <f t="shared" si="86"/>
        <v>0</v>
      </c>
      <c r="N393" s="4" t="e">
        <f t="shared" si="87"/>
        <v>#N/A</v>
      </c>
      <c r="O393" t="s">
        <v>20</v>
      </c>
      <c r="P393">
        <f t="array" ref="P393">INDEX(Items!B$2:B$1098,MATCH($O393,Items!$A$2:$A$1098,0))</f>
        <v>0</v>
      </c>
      <c r="Q393">
        <f t="array" ref="Q393">INDEX(Items!C$2:C$1098,MATCH($O393,Items!$A$2:$A$1098,0))</f>
        <v>0</v>
      </c>
      <c r="R393">
        <f t="array" ref="R393">INDEX(Items!D$2:D$1098,MATCH($O393,Items!$A$2:$A$1098,0))</f>
        <v>0</v>
      </c>
    </row>
    <row r="394" spans="1:18" ht="14.4" x14ac:dyDescent="0.3">
      <c r="A394">
        <f t="shared" si="83"/>
        <v>1</v>
      </c>
      <c r="B394" s="10" t="str">
        <f t="shared" si="84"/>
        <v/>
      </c>
      <c r="C394">
        <f t="shared" si="85"/>
        <v>1</v>
      </c>
      <c r="D394" s="3"/>
      <c r="E394" s="2"/>
      <c r="F394" t="e">
        <f t="array" ref="F394">INDEX(Establishment!B$2:B$1047,MATCH($E394,Establishment!$A$2:$A$1047,0))</f>
        <v>#N/A</v>
      </c>
      <c r="G394" t="e">
        <f t="array" ref="G394">INDEX(Establishment!C$2:C$1047,MATCH($E394,Establishment!$A$2:$A$1047,0))</f>
        <v>#N/A</v>
      </c>
      <c r="H394" t="s">
        <v>20</v>
      </c>
      <c r="I394" s="4"/>
      <c r="J394" t="s">
        <v>20</v>
      </c>
      <c r="L394" s="4"/>
      <c r="M394" s="4">
        <f t="shared" si="86"/>
        <v>0</v>
      </c>
      <c r="N394" s="4" t="e">
        <f t="shared" si="87"/>
        <v>#N/A</v>
      </c>
      <c r="O394" t="s">
        <v>20</v>
      </c>
      <c r="P394">
        <f t="array" ref="P394">INDEX(Items!B$2:B$1098,MATCH($O394,Items!$A$2:$A$1098,0))</f>
        <v>0</v>
      </c>
      <c r="Q394">
        <f t="array" ref="Q394">INDEX(Items!C$2:C$1098,MATCH($O394,Items!$A$2:$A$1098,0))</f>
        <v>0</v>
      </c>
      <c r="R394">
        <f t="array" ref="R394">INDEX(Items!D$2:D$1098,MATCH($O394,Items!$A$2:$A$1098,0))</f>
        <v>0</v>
      </c>
    </row>
    <row r="395" spans="1:18" ht="14.4" x14ac:dyDescent="0.3">
      <c r="A395">
        <f t="shared" si="83"/>
        <v>1</v>
      </c>
      <c r="B395" s="10" t="str">
        <f t="shared" si="84"/>
        <v/>
      </c>
      <c r="C395">
        <f t="shared" si="85"/>
        <v>1</v>
      </c>
      <c r="D395" s="3"/>
      <c r="E395" s="2"/>
      <c r="F395" t="e">
        <f t="array" ref="F395">INDEX(Establishment!B$2:B$1047,MATCH($E395,Establishment!$A$2:$A$1047,0))</f>
        <v>#N/A</v>
      </c>
      <c r="G395" t="e">
        <f t="array" ref="G395">INDEX(Establishment!C$2:C$1047,MATCH($E395,Establishment!$A$2:$A$1047,0))</f>
        <v>#N/A</v>
      </c>
      <c r="H395" t="s">
        <v>20</v>
      </c>
      <c r="I395" s="4"/>
      <c r="J395" t="s">
        <v>20</v>
      </c>
      <c r="L395" s="4"/>
      <c r="M395" s="4">
        <f t="shared" si="86"/>
        <v>0</v>
      </c>
      <c r="N395" s="4" t="e">
        <f t="shared" si="87"/>
        <v>#N/A</v>
      </c>
      <c r="O395" t="s">
        <v>20</v>
      </c>
      <c r="P395">
        <f t="array" ref="P395">INDEX(Items!B$2:B$1098,MATCH($O395,Items!$A$2:$A$1098,0))</f>
        <v>0</v>
      </c>
      <c r="Q395">
        <f t="array" ref="Q395">INDEX(Items!C$2:C$1098,MATCH($O395,Items!$A$2:$A$1098,0))</f>
        <v>0</v>
      </c>
      <c r="R395">
        <f t="array" ref="R395">INDEX(Items!D$2:D$1098,MATCH($O395,Items!$A$2:$A$1098,0))</f>
        <v>0</v>
      </c>
    </row>
    <row r="396" spans="1:18" ht="14.4" x14ac:dyDescent="0.3">
      <c r="A396">
        <f t="shared" si="83"/>
        <v>1</v>
      </c>
      <c r="B396" s="10" t="str">
        <f t="shared" si="84"/>
        <v/>
      </c>
      <c r="C396">
        <f t="shared" si="85"/>
        <v>1</v>
      </c>
      <c r="D396" s="3"/>
      <c r="E396" s="2"/>
      <c r="F396" t="e">
        <f t="array" ref="F396">INDEX(Establishment!B$2:B$1047,MATCH($E396,Establishment!$A$2:$A$1047,0))</f>
        <v>#N/A</v>
      </c>
      <c r="G396" t="e">
        <f t="array" ref="G396">INDEX(Establishment!C$2:C$1047,MATCH($E396,Establishment!$A$2:$A$1047,0))</f>
        <v>#N/A</v>
      </c>
      <c r="H396" t="s">
        <v>20</v>
      </c>
      <c r="I396" s="4"/>
      <c r="J396" t="s">
        <v>20</v>
      </c>
      <c r="L396" s="4"/>
      <c r="M396" s="4">
        <f t="shared" si="86"/>
        <v>0</v>
      </c>
      <c r="N396" s="4" t="e">
        <f t="shared" si="87"/>
        <v>#N/A</v>
      </c>
      <c r="O396" t="s">
        <v>20</v>
      </c>
      <c r="P396">
        <f t="array" ref="P396">INDEX(Items!B$2:B$1098,MATCH($O396,Items!$A$2:$A$1098,0))</f>
        <v>0</v>
      </c>
      <c r="Q396">
        <f t="array" ref="Q396">INDEX(Items!C$2:C$1098,MATCH($O396,Items!$A$2:$A$1098,0))</f>
        <v>0</v>
      </c>
      <c r="R396">
        <f t="array" ref="R396">INDEX(Items!D$2:D$1098,MATCH($O396,Items!$A$2:$A$1098,0))</f>
        <v>0</v>
      </c>
    </row>
    <row r="397" spans="1:18" ht="14.4" x14ac:dyDescent="0.3">
      <c r="A397">
        <f t="shared" si="83"/>
        <v>1</v>
      </c>
      <c r="B397" s="10" t="str">
        <f t="shared" si="84"/>
        <v/>
      </c>
      <c r="C397">
        <f t="shared" si="85"/>
        <v>1</v>
      </c>
      <c r="D397" s="3"/>
      <c r="E397" s="2"/>
      <c r="F397" t="e">
        <f t="array" ref="F397">INDEX(Establishment!B$2:B$1047,MATCH($E397,Establishment!$A$2:$A$1047,0))</f>
        <v>#N/A</v>
      </c>
      <c r="G397" t="e">
        <f t="array" ref="G397">INDEX(Establishment!C$2:C$1047,MATCH($E397,Establishment!$A$2:$A$1047,0))</f>
        <v>#N/A</v>
      </c>
      <c r="H397" t="s">
        <v>20</v>
      </c>
      <c r="I397" s="4"/>
      <c r="J397" t="s">
        <v>20</v>
      </c>
      <c r="L397" s="4"/>
      <c r="M397" s="4">
        <f t="shared" si="86"/>
        <v>0</v>
      </c>
      <c r="N397" s="4" t="e">
        <f t="shared" si="87"/>
        <v>#N/A</v>
      </c>
      <c r="O397" t="s">
        <v>20</v>
      </c>
      <c r="P397">
        <f t="array" ref="P397">INDEX(Items!B$2:B$1098,MATCH($O397,Items!$A$2:$A$1098,0))</f>
        <v>0</v>
      </c>
      <c r="Q397">
        <f t="array" ref="Q397">INDEX(Items!C$2:C$1098,MATCH($O397,Items!$A$2:$A$1098,0))</f>
        <v>0</v>
      </c>
      <c r="R397">
        <f t="array" ref="R397">INDEX(Items!D$2:D$1098,MATCH($O397,Items!$A$2:$A$1098,0))</f>
        <v>0</v>
      </c>
    </row>
    <row r="398" spans="1:18" ht="14.4" x14ac:dyDescent="0.3">
      <c r="A398">
        <f t="shared" si="83"/>
        <v>1</v>
      </c>
      <c r="B398" s="10" t="str">
        <f t="shared" si="84"/>
        <v/>
      </c>
      <c r="C398">
        <f t="shared" si="85"/>
        <v>1</v>
      </c>
      <c r="D398" s="3"/>
      <c r="E398" s="2"/>
      <c r="F398" t="e">
        <f t="array" ref="F398">INDEX(Establishment!B$2:B$1047,MATCH($E398,Establishment!$A$2:$A$1047,0))</f>
        <v>#N/A</v>
      </c>
      <c r="G398" t="e">
        <f t="array" ref="G398">INDEX(Establishment!C$2:C$1047,MATCH($E398,Establishment!$A$2:$A$1047,0))</f>
        <v>#N/A</v>
      </c>
      <c r="H398" t="s">
        <v>20</v>
      </c>
      <c r="I398" s="4"/>
      <c r="J398" t="s">
        <v>20</v>
      </c>
      <c r="L398" s="4"/>
      <c r="M398" s="4">
        <f t="shared" si="86"/>
        <v>0</v>
      </c>
      <c r="N398" s="4" t="e">
        <f t="shared" si="87"/>
        <v>#N/A</v>
      </c>
      <c r="O398" t="s">
        <v>20</v>
      </c>
      <c r="P398">
        <f t="array" ref="P398">INDEX(Items!B$2:B$1098,MATCH($O398,Items!$A$2:$A$1098,0))</f>
        <v>0</v>
      </c>
      <c r="Q398">
        <f t="array" ref="Q398">INDEX(Items!C$2:C$1098,MATCH($O398,Items!$A$2:$A$1098,0))</f>
        <v>0</v>
      </c>
      <c r="R398">
        <f t="array" ref="R398">INDEX(Items!D$2:D$1098,MATCH($O398,Items!$A$2:$A$1098,0))</f>
        <v>0</v>
      </c>
    </row>
    <row r="399" spans="1:18" ht="14.4" x14ac:dyDescent="0.3">
      <c r="A399">
        <f t="shared" si="83"/>
        <v>1</v>
      </c>
      <c r="B399" s="10" t="str">
        <f t="shared" si="84"/>
        <v/>
      </c>
      <c r="C399">
        <f t="shared" si="85"/>
        <v>1</v>
      </c>
      <c r="D399" s="3"/>
      <c r="E399" s="2"/>
      <c r="F399" t="e">
        <f t="array" ref="F399">INDEX(Establishment!B$2:B$1047,MATCH($E399,Establishment!$A$2:$A$1047,0))</f>
        <v>#N/A</v>
      </c>
      <c r="G399" t="e">
        <f t="array" ref="G399">INDEX(Establishment!C$2:C$1047,MATCH($E399,Establishment!$A$2:$A$1047,0))</f>
        <v>#N/A</v>
      </c>
      <c r="H399" t="s">
        <v>20</v>
      </c>
      <c r="I399" s="4"/>
      <c r="J399" t="s">
        <v>20</v>
      </c>
      <c r="L399" s="4"/>
      <c r="M399" s="4">
        <f t="shared" si="86"/>
        <v>0</v>
      </c>
      <c r="N399" s="4" t="e">
        <f t="shared" si="87"/>
        <v>#N/A</v>
      </c>
      <c r="O399" t="s">
        <v>20</v>
      </c>
      <c r="P399">
        <f t="array" ref="P399">INDEX(Items!B$2:B$1098,MATCH($O399,Items!$A$2:$A$1098,0))</f>
        <v>0</v>
      </c>
      <c r="Q399">
        <f t="array" ref="Q399">INDEX(Items!C$2:C$1098,MATCH($O399,Items!$A$2:$A$1098,0))</f>
        <v>0</v>
      </c>
      <c r="R399">
        <f t="array" ref="R399">INDEX(Items!D$2:D$1098,MATCH($O399,Items!$A$2:$A$1098,0))</f>
        <v>0</v>
      </c>
    </row>
    <row r="400" spans="1:18" ht="14.4" x14ac:dyDescent="0.3">
      <c r="A400">
        <f t="shared" si="83"/>
        <v>1</v>
      </c>
      <c r="B400" s="10" t="str">
        <f t="shared" si="84"/>
        <v/>
      </c>
      <c r="C400">
        <f t="shared" si="85"/>
        <v>1</v>
      </c>
      <c r="D400" s="3"/>
      <c r="E400" s="2"/>
      <c r="F400" t="e">
        <f t="array" ref="F400">INDEX(Establishment!B$2:B$1047,MATCH($E400,Establishment!$A$2:$A$1047,0))</f>
        <v>#N/A</v>
      </c>
      <c r="G400" t="e">
        <f t="array" ref="G400">INDEX(Establishment!C$2:C$1047,MATCH($E400,Establishment!$A$2:$A$1047,0))</f>
        <v>#N/A</v>
      </c>
      <c r="H400" t="s">
        <v>20</v>
      </c>
      <c r="I400" s="4"/>
      <c r="J400" t="s">
        <v>20</v>
      </c>
      <c r="L400" s="4"/>
      <c r="M400" s="4">
        <f t="shared" si="86"/>
        <v>0</v>
      </c>
      <c r="N400" s="4" t="e">
        <f t="shared" si="87"/>
        <v>#N/A</v>
      </c>
      <c r="O400" t="s">
        <v>20</v>
      </c>
      <c r="P400">
        <f t="array" ref="P400">INDEX(Items!B$2:B$1098,MATCH($O400,Items!$A$2:$A$1098,0))</f>
        <v>0</v>
      </c>
      <c r="Q400">
        <f t="array" ref="Q400">INDEX(Items!C$2:C$1098,MATCH($O400,Items!$A$2:$A$1098,0))</f>
        <v>0</v>
      </c>
      <c r="R400">
        <f t="array" ref="R400">INDEX(Items!D$2:D$1098,MATCH($O400,Items!$A$2:$A$1098,0))</f>
        <v>0</v>
      </c>
    </row>
    <row r="401" spans="1:18" ht="14.4" x14ac:dyDescent="0.3">
      <c r="A401">
        <f t="shared" si="83"/>
        <v>1</v>
      </c>
      <c r="B401" s="10" t="str">
        <f t="shared" si="84"/>
        <v/>
      </c>
      <c r="C401">
        <f t="shared" si="85"/>
        <v>1</v>
      </c>
      <c r="D401" s="3"/>
      <c r="E401" s="2"/>
      <c r="F401" t="e">
        <f t="array" ref="F401">INDEX(Establishment!B$2:B$1047,MATCH($E401,Establishment!$A$2:$A$1047,0))</f>
        <v>#N/A</v>
      </c>
      <c r="G401" t="e">
        <f t="array" ref="G401">INDEX(Establishment!C$2:C$1047,MATCH($E401,Establishment!$A$2:$A$1047,0))</f>
        <v>#N/A</v>
      </c>
      <c r="H401" t="s">
        <v>20</v>
      </c>
      <c r="I401" s="4"/>
      <c r="J401" t="s">
        <v>20</v>
      </c>
      <c r="L401" s="4"/>
      <c r="M401" s="4">
        <f t="shared" si="86"/>
        <v>0</v>
      </c>
      <c r="N401" s="4" t="e">
        <f t="shared" si="87"/>
        <v>#N/A</v>
      </c>
      <c r="O401" t="s">
        <v>20</v>
      </c>
      <c r="P401">
        <f t="array" ref="P401">INDEX(Items!B$2:B$1098,MATCH($O401,Items!$A$2:$A$1098,0))</f>
        <v>0</v>
      </c>
      <c r="Q401">
        <f t="array" ref="Q401">INDEX(Items!C$2:C$1098,MATCH($O401,Items!$A$2:$A$1098,0))</f>
        <v>0</v>
      </c>
      <c r="R401">
        <f t="array" ref="R401">INDEX(Items!D$2:D$1098,MATCH($O401,Items!$A$2:$A$1098,0))</f>
        <v>0</v>
      </c>
    </row>
    <row r="402" spans="1:18" ht="14.4" x14ac:dyDescent="0.3">
      <c r="A402">
        <f t="shared" si="83"/>
        <v>1</v>
      </c>
      <c r="B402" s="10" t="str">
        <f t="shared" si="84"/>
        <v/>
      </c>
      <c r="C402">
        <f t="shared" si="85"/>
        <v>1</v>
      </c>
      <c r="D402" s="3"/>
      <c r="E402" s="2"/>
      <c r="F402" t="e">
        <f t="array" ref="F402">INDEX(Establishment!B$2:B$1047,MATCH($E402,Establishment!$A$2:$A$1047,0))</f>
        <v>#N/A</v>
      </c>
      <c r="G402" t="e">
        <f t="array" ref="G402">INDEX(Establishment!C$2:C$1047,MATCH($E402,Establishment!$A$2:$A$1047,0))</f>
        <v>#N/A</v>
      </c>
      <c r="H402" t="s">
        <v>20</v>
      </c>
      <c r="I402" s="4"/>
      <c r="J402" t="s">
        <v>20</v>
      </c>
      <c r="L402" s="4"/>
      <c r="M402" s="4">
        <f t="shared" si="86"/>
        <v>0</v>
      </c>
      <c r="N402" s="4" t="e">
        <f t="shared" si="87"/>
        <v>#N/A</v>
      </c>
      <c r="O402" t="s">
        <v>20</v>
      </c>
      <c r="P402">
        <f t="array" ref="P402">INDEX(Items!B$2:B$1098,MATCH($O402,Items!$A$2:$A$1098,0))</f>
        <v>0</v>
      </c>
      <c r="Q402">
        <f t="array" ref="Q402">INDEX(Items!C$2:C$1098,MATCH($O402,Items!$A$2:$A$1098,0))</f>
        <v>0</v>
      </c>
      <c r="R402">
        <f t="array" ref="R402">INDEX(Items!D$2:D$1098,MATCH($O402,Items!$A$2:$A$1098,0))</f>
        <v>0</v>
      </c>
    </row>
    <row r="403" spans="1:18" ht="14.4" x14ac:dyDescent="0.3">
      <c r="A403">
        <f t="shared" si="83"/>
        <v>1</v>
      </c>
      <c r="B403" s="10" t="str">
        <f t="shared" si="84"/>
        <v/>
      </c>
      <c r="C403">
        <f t="shared" si="85"/>
        <v>1</v>
      </c>
      <c r="D403" s="3"/>
      <c r="E403" s="2"/>
      <c r="F403" t="e">
        <f t="array" ref="F403">INDEX(Establishment!B$2:B$1047,MATCH($E403,Establishment!$A$2:$A$1047,0))</f>
        <v>#N/A</v>
      </c>
      <c r="G403" t="e">
        <f t="array" ref="G403">INDEX(Establishment!C$2:C$1047,MATCH($E403,Establishment!$A$2:$A$1047,0))</f>
        <v>#N/A</v>
      </c>
      <c r="H403" t="s">
        <v>20</v>
      </c>
      <c r="I403" s="4"/>
      <c r="J403" t="s">
        <v>20</v>
      </c>
      <c r="L403" s="4"/>
      <c r="M403" s="4">
        <f t="shared" si="86"/>
        <v>0</v>
      </c>
      <c r="N403" s="4" t="e">
        <f t="shared" si="87"/>
        <v>#N/A</v>
      </c>
      <c r="O403" t="s">
        <v>20</v>
      </c>
      <c r="P403">
        <f t="array" ref="P403">INDEX(Items!B$2:B$1098,MATCH($O403,Items!$A$2:$A$1098,0))</f>
        <v>0</v>
      </c>
      <c r="Q403">
        <f t="array" ref="Q403">INDEX(Items!C$2:C$1098,MATCH($O403,Items!$A$2:$A$1098,0))</f>
        <v>0</v>
      </c>
      <c r="R403">
        <f t="array" ref="R403">INDEX(Items!D$2:D$1098,MATCH($O403,Items!$A$2:$A$1098,0))</f>
        <v>0</v>
      </c>
    </row>
    <row r="404" spans="1:18" ht="14.4" x14ac:dyDescent="0.3">
      <c r="A404">
        <f t="shared" si="83"/>
        <v>1</v>
      </c>
      <c r="B404" s="10" t="str">
        <f t="shared" si="84"/>
        <v/>
      </c>
      <c r="C404">
        <f t="shared" si="85"/>
        <v>1</v>
      </c>
      <c r="D404" s="3"/>
      <c r="E404" s="2"/>
      <c r="F404" t="e">
        <f t="array" ref="F404">INDEX(Establishment!B$2:B$1047,MATCH($E404,Establishment!$A$2:$A$1047,0))</f>
        <v>#N/A</v>
      </c>
      <c r="G404" t="e">
        <f t="array" ref="G404">INDEX(Establishment!C$2:C$1047,MATCH($E404,Establishment!$A$2:$A$1047,0))</f>
        <v>#N/A</v>
      </c>
      <c r="H404" t="s">
        <v>20</v>
      </c>
      <c r="I404" s="4"/>
      <c r="J404" t="s">
        <v>20</v>
      </c>
      <c r="L404" s="4"/>
      <c r="M404" s="4">
        <f t="shared" si="86"/>
        <v>0</v>
      </c>
      <c r="N404" s="4" t="e">
        <f t="shared" si="87"/>
        <v>#N/A</v>
      </c>
      <c r="O404" t="s">
        <v>20</v>
      </c>
      <c r="P404">
        <f t="array" ref="P404">INDEX(Items!B$2:B$1098,MATCH($O404,Items!$A$2:$A$1098,0))</f>
        <v>0</v>
      </c>
      <c r="Q404">
        <f t="array" ref="Q404">INDEX(Items!C$2:C$1098,MATCH($O404,Items!$A$2:$A$1098,0))</f>
        <v>0</v>
      </c>
      <c r="R404">
        <f t="array" ref="R404">INDEX(Items!D$2:D$1098,MATCH($O404,Items!$A$2:$A$1098,0))</f>
        <v>0</v>
      </c>
    </row>
    <row r="405" spans="1:18" ht="14.4" x14ac:dyDescent="0.3">
      <c r="A405">
        <f t="shared" si="83"/>
        <v>1</v>
      </c>
      <c r="B405" s="10" t="str">
        <f t="shared" si="84"/>
        <v/>
      </c>
      <c r="C405">
        <f t="shared" si="85"/>
        <v>1</v>
      </c>
      <c r="D405" s="3"/>
      <c r="E405" s="2"/>
      <c r="F405" t="e">
        <f t="array" ref="F405">INDEX(Establishment!B$2:B$1047,MATCH($E405,Establishment!$A$2:$A$1047,0))</f>
        <v>#N/A</v>
      </c>
      <c r="G405" t="e">
        <f t="array" ref="G405">INDEX(Establishment!C$2:C$1047,MATCH($E405,Establishment!$A$2:$A$1047,0))</f>
        <v>#N/A</v>
      </c>
      <c r="H405" t="s">
        <v>20</v>
      </c>
      <c r="I405" s="4"/>
      <c r="J405" t="s">
        <v>20</v>
      </c>
      <c r="L405" s="4"/>
      <c r="M405" s="4">
        <f t="shared" si="86"/>
        <v>0</v>
      </c>
      <c r="N405" s="4" t="e">
        <f t="shared" si="87"/>
        <v>#N/A</v>
      </c>
      <c r="O405" t="s">
        <v>20</v>
      </c>
      <c r="P405">
        <f t="array" ref="P405">INDEX(Items!B$2:B$1098,MATCH($O405,Items!$A$2:$A$1098,0))</f>
        <v>0</v>
      </c>
      <c r="Q405">
        <f t="array" ref="Q405">INDEX(Items!C$2:C$1098,MATCH($O405,Items!$A$2:$A$1098,0))</f>
        <v>0</v>
      </c>
      <c r="R405">
        <f t="array" ref="R405">INDEX(Items!D$2:D$1098,MATCH($O405,Items!$A$2:$A$1098,0))</f>
        <v>0</v>
      </c>
    </row>
    <row r="406" spans="1:18" ht="14.4" x14ac:dyDescent="0.3">
      <c r="A406">
        <f t="shared" si="83"/>
        <v>1</v>
      </c>
      <c r="B406" s="10" t="str">
        <f t="shared" si="84"/>
        <v/>
      </c>
      <c r="C406">
        <f t="shared" si="85"/>
        <v>1</v>
      </c>
      <c r="D406" s="3"/>
      <c r="E406" s="2"/>
      <c r="F406" t="e">
        <f t="array" ref="F406">INDEX(Establishment!B$2:B$1047,MATCH($E406,Establishment!$A$2:$A$1047,0))</f>
        <v>#N/A</v>
      </c>
      <c r="G406" t="e">
        <f t="array" ref="G406">INDEX(Establishment!C$2:C$1047,MATCH($E406,Establishment!$A$2:$A$1047,0))</f>
        <v>#N/A</v>
      </c>
      <c r="H406" t="s">
        <v>20</v>
      </c>
      <c r="I406" s="4"/>
      <c r="J406" t="s">
        <v>20</v>
      </c>
      <c r="L406" s="4"/>
      <c r="M406" s="4">
        <f t="shared" si="86"/>
        <v>0</v>
      </c>
      <c r="N406" s="4" t="e">
        <f t="shared" si="87"/>
        <v>#N/A</v>
      </c>
      <c r="O406" t="s">
        <v>20</v>
      </c>
      <c r="P406">
        <f t="array" ref="P406">INDEX(Items!B$2:B$1098,MATCH($O406,Items!$A$2:$A$1098,0))</f>
        <v>0</v>
      </c>
      <c r="Q406">
        <f t="array" ref="Q406">INDEX(Items!C$2:C$1098,MATCH($O406,Items!$A$2:$A$1098,0))</f>
        <v>0</v>
      </c>
      <c r="R406">
        <f t="array" ref="R406">INDEX(Items!D$2:D$1098,MATCH($O406,Items!$A$2:$A$1098,0))</f>
        <v>0</v>
      </c>
    </row>
    <row r="407" spans="1:18" ht="14.4" x14ac:dyDescent="0.3">
      <c r="A407">
        <f t="shared" si="83"/>
        <v>1</v>
      </c>
      <c r="B407" s="10" t="str">
        <f t="shared" si="84"/>
        <v/>
      </c>
      <c r="C407">
        <f t="shared" si="85"/>
        <v>1</v>
      </c>
      <c r="D407" s="3"/>
      <c r="E407" s="2"/>
      <c r="F407" t="e">
        <f t="array" ref="F407">INDEX(Establishment!B$2:B$1047,MATCH($E407,Establishment!$A$2:$A$1047,0))</f>
        <v>#N/A</v>
      </c>
      <c r="G407" t="e">
        <f t="array" ref="G407">INDEX(Establishment!C$2:C$1047,MATCH($E407,Establishment!$A$2:$A$1047,0))</f>
        <v>#N/A</v>
      </c>
      <c r="H407" t="s">
        <v>20</v>
      </c>
      <c r="I407" s="4"/>
      <c r="J407" t="s">
        <v>20</v>
      </c>
      <c r="L407" s="4"/>
      <c r="M407" s="4">
        <f t="shared" si="86"/>
        <v>0</v>
      </c>
      <c r="N407" s="4" t="e">
        <f t="shared" si="87"/>
        <v>#N/A</v>
      </c>
      <c r="O407" t="s">
        <v>20</v>
      </c>
      <c r="P407">
        <f t="array" ref="P407">INDEX(Items!B$2:B$1098,MATCH($O407,Items!$A$2:$A$1098,0))</f>
        <v>0</v>
      </c>
      <c r="Q407">
        <f t="array" ref="Q407">INDEX(Items!C$2:C$1098,MATCH($O407,Items!$A$2:$A$1098,0))</f>
        <v>0</v>
      </c>
      <c r="R407">
        <f t="array" ref="R407">INDEX(Items!D$2:D$1098,MATCH($O407,Items!$A$2:$A$1098,0))</f>
        <v>0</v>
      </c>
    </row>
    <row r="408" spans="1:18" ht="14.4" x14ac:dyDescent="0.3">
      <c r="A408">
        <f t="shared" si="83"/>
        <v>1</v>
      </c>
      <c r="B408" s="10" t="str">
        <f t="shared" si="84"/>
        <v/>
      </c>
      <c r="C408">
        <f t="shared" si="85"/>
        <v>1</v>
      </c>
      <c r="D408" s="3"/>
      <c r="E408" s="2"/>
      <c r="F408" t="e">
        <f t="array" ref="F408">INDEX(Establishment!B$2:B$1047,MATCH($E408,Establishment!$A$2:$A$1047,0))</f>
        <v>#N/A</v>
      </c>
      <c r="G408" t="e">
        <f t="array" ref="G408">INDEX(Establishment!C$2:C$1047,MATCH($E408,Establishment!$A$2:$A$1047,0))</f>
        <v>#N/A</v>
      </c>
      <c r="H408" t="s">
        <v>20</v>
      </c>
      <c r="I408" s="4"/>
      <c r="J408" t="s">
        <v>20</v>
      </c>
      <c r="L408" s="4"/>
      <c r="M408" s="4">
        <f t="shared" si="86"/>
        <v>0</v>
      </c>
      <c r="N408" s="4" t="e">
        <f t="shared" si="87"/>
        <v>#N/A</v>
      </c>
      <c r="O408" t="s">
        <v>20</v>
      </c>
      <c r="P408">
        <f t="array" ref="P408">INDEX(Items!B$2:B$1098,MATCH($O408,Items!$A$2:$A$1098,0))</f>
        <v>0</v>
      </c>
      <c r="Q408">
        <f t="array" ref="Q408">INDEX(Items!C$2:C$1098,MATCH($O408,Items!$A$2:$A$1098,0))</f>
        <v>0</v>
      </c>
      <c r="R408">
        <f t="array" ref="R408">INDEX(Items!D$2:D$1098,MATCH($O408,Items!$A$2:$A$1098,0))</f>
        <v>0</v>
      </c>
    </row>
    <row r="409" spans="1:18" ht="14.4" x14ac:dyDescent="0.3">
      <c r="A409">
        <f t="shared" si="83"/>
        <v>1</v>
      </c>
      <c r="B409" s="10" t="str">
        <f t="shared" si="84"/>
        <v/>
      </c>
      <c r="C409">
        <f t="shared" si="85"/>
        <v>1</v>
      </c>
      <c r="D409" s="3"/>
      <c r="E409" s="2"/>
      <c r="F409" t="e">
        <f t="array" ref="F409">INDEX(Establishment!B$2:B$1047,MATCH($E409,Establishment!$A$2:$A$1047,0))</f>
        <v>#N/A</v>
      </c>
      <c r="G409" t="e">
        <f t="array" ref="G409">INDEX(Establishment!C$2:C$1047,MATCH($E409,Establishment!$A$2:$A$1047,0))</f>
        <v>#N/A</v>
      </c>
      <c r="H409" t="s">
        <v>20</v>
      </c>
      <c r="I409" s="4"/>
      <c r="J409" t="s">
        <v>20</v>
      </c>
      <c r="L409" s="4"/>
      <c r="M409" s="4">
        <f t="shared" si="86"/>
        <v>0</v>
      </c>
      <c r="N409" s="4" t="e">
        <f t="shared" si="87"/>
        <v>#N/A</v>
      </c>
      <c r="O409" t="s">
        <v>20</v>
      </c>
      <c r="P409">
        <f t="array" ref="P409">INDEX(Items!B$2:B$1098,MATCH($O409,Items!$A$2:$A$1098,0))</f>
        <v>0</v>
      </c>
      <c r="Q409">
        <f t="array" ref="Q409">INDEX(Items!C$2:C$1098,MATCH($O409,Items!$A$2:$A$1098,0))</f>
        <v>0</v>
      </c>
      <c r="R409">
        <f t="array" ref="R409">INDEX(Items!D$2:D$1098,MATCH($O409,Items!$A$2:$A$1098,0))</f>
        <v>0</v>
      </c>
    </row>
    <row r="410" spans="1:18" ht="14.4" x14ac:dyDescent="0.3">
      <c r="A410">
        <f t="shared" si="83"/>
        <v>1</v>
      </c>
      <c r="B410" s="10" t="str">
        <f t="shared" si="84"/>
        <v/>
      </c>
      <c r="C410">
        <f t="shared" si="85"/>
        <v>1</v>
      </c>
      <c r="D410" s="3"/>
      <c r="E410" s="2"/>
      <c r="F410" t="e">
        <f t="array" ref="F410">INDEX(Establishment!B$2:B$1047,MATCH($E410,Establishment!$A$2:$A$1047,0))</f>
        <v>#N/A</v>
      </c>
      <c r="G410" t="e">
        <f t="array" ref="G410">INDEX(Establishment!C$2:C$1047,MATCH($E410,Establishment!$A$2:$A$1047,0))</f>
        <v>#N/A</v>
      </c>
      <c r="H410" t="s">
        <v>20</v>
      </c>
      <c r="I410" s="4"/>
      <c r="J410" t="s">
        <v>20</v>
      </c>
      <c r="L410" s="4"/>
      <c r="M410" s="4">
        <f t="shared" si="86"/>
        <v>0</v>
      </c>
      <c r="N410" s="4" t="e">
        <f t="shared" si="87"/>
        <v>#N/A</v>
      </c>
      <c r="O410" t="s">
        <v>20</v>
      </c>
      <c r="P410">
        <f t="array" ref="P410">INDEX(Items!B$2:B$1098,MATCH($O410,Items!$A$2:$A$1098,0))</f>
        <v>0</v>
      </c>
      <c r="Q410">
        <f t="array" ref="Q410">INDEX(Items!C$2:C$1098,MATCH($O410,Items!$A$2:$A$1098,0))</f>
        <v>0</v>
      </c>
      <c r="R410">
        <f t="array" ref="R410">INDEX(Items!D$2:D$1098,MATCH($O410,Items!$A$2:$A$1098,0))</f>
        <v>0</v>
      </c>
    </row>
    <row r="411" spans="1:18" ht="14.4" x14ac:dyDescent="0.3">
      <c r="A411">
        <f t="shared" si="83"/>
        <v>1</v>
      </c>
      <c r="B411" s="10" t="str">
        <f t="shared" si="84"/>
        <v/>
      </c>
      <c r="C411">
        <f t="shared" si="85"/>
        <v>1</v>
      </c>
      <c r="D411" s="3"/>
      <c r="E411" s="2"/>
      <c r="F411" t="e">
        <f t="array" ref="F411">INDEX(Establishment!B$2:B$1047,MATCH($E411,Establishment!$A$2:$A$1047,0))</f>
        <v>#N/A</v>
      </c>
      <c r="G411" t="e">
        <f t="array" ref="G411">INDEX(Establishment!C$2:C$1047,MATCH($E411,Establishment!$A$2:$A$1047,0))</f>
        <v>#N/A</v>
      </c>
      <c r="H411" t="s">
        <v>20</v>
      </c>
      <c r="I411" s="4"/>
      <c r="J411" t="s">
        <v>20</v>
      </c>
      <c r="L411" s="4"/>
      <c r="M411" s="4">
        <f t="shared" si="86"/>
        <v>0</v>
      </c>
      <c r="N411" s="4" t="e">
        <f t="shared" si="87"/>
        <v>#N/A</v>
      </c>
      <c r="O411" t="s">
        <v>20</v>
      </c>
      <c r="P411">
        <f t="array" ref="P411">INDEX(Items!B$2:B$1098,MATCH($O411,Items!$A$2:$A$1098,0))</f>
        <v>0</v>
      </c>
      <c r="Q411">
        <f t="array" ref="Q411">INDEX(Items!C$2:C$1098,MATCH($O411,Items!$A$2:$A$1098,0))</f>
        <v>0</v>
      </c>
      <c r="R411">
        <f t="array" ref="R411">INDEX(Items!D$2:D$1098,MATCH($O411,Items!$A$2:$A$1098,0))</f>
        <v>0</v>
      </c>
    </row>
    <row r="412" spans="1:18" ht="14.4" x14ac:dyDescent="0.3">
      <c r="A412">
        <f t="shared" si="83"/>
        <v>1</v>
      </c>
      <c r="B412" s="10" t="str">
        <f t="shared" si="84"/>
        <v/>
      </c>
      <c r="C412">
        <f t="shared" si="85"/>
        <v>1</v>
      </c>
      <c r="D412" s="3"/>
      <c r="E412" s="2"/>
      <c r="F412" t="e">
        <f t="array" ref="F412">INDEX(Establishment!B$2:B$1047,MATCH($E412,Establishment!$A$2:$A$1047,0))</f>
        <v>#N/A</v>
      </c>
      <c r="G412" t="e">
        <f t="array" ref="G412">INDEX(Establishment!C$2:C$1047,MATCH($E412,Establishment!$A$2:$A$1047,0))</f>
        <v>#N/A</v>
      </c>
      <c r="H412" t="s">
        <v>20</v>
      </c>
      <c r="I412" s="4"/>
      <c r="J412" t="s">
        <v>20</v>
      </c>
      <c r="L412" s="4"/>
      <c r="M412" s="4">
        <f t="shared" si="86"/>
        <v>0</v>
      </c>
      <c r="N412" s="4" t="e">
        <f t="shared" si="87"/>
        <v>#N/A</v>
      </c>
      <c r="O412" t="s">
        <v>20</v>
      </c>
      <c r="P412">
        <f t="array" ref="P412">INDEX(Items!B$2:B$1098,MATCH($O412,Items!$A$2:$A$1098,0))</f>
        <v>0</v>
      </c>
      <c r="Q412">
        <f t="array" ref="Q412">INDEX(Items!C$2:C$1098,MATCH($O412,Items!$A$2:$A$1098,0))</f>
        <v>0</v>
      </c>
      <c r="R412">
        <f t="array" ref="R412">INDEX(Items!D$2:D$1098,MATCH($O412,Items!$A$2:$A$1098,0))</f>
        <v>0</v>
      </c>
    </row>
    <row r="413" spans="1:18" ht="14.4" x14ac:dyDescent="0.3">
      <c r="A413">
        <f t="shared" si="83"/>
        <v>1</v>
      </c>
      <c r="B413" s="10" t="str">
        <f t="shared" si="84"/>
        <v/>
      </c>
      <c r="C413">
        <f t="shared" si="85"/>
        <v>1</v>
      </c>
      <c r="D413" s="3"/>
      <c r="E413" s="2"/>
      <c r="F413" t="e">
        <f t="array" ref="F413">INDEX(Establishment!B$2:B$1047,MATCH($E413,Establishment!$A$2:$A$1047,0))</f>
        <v>#N/A</v>
      </c>
      <c r="G413" t="e">
        <f t="array" ref="G413">INDEX(Establishment!C$2:C$1047,MATCH($E413,Establishment!$A$2:$A$1047,0))</f>
        <v>#N/A</v>
      </c>
      <c r="H413" t="s">
        <v>20</v>
      </c>
      <c r="I413" s="4"/>
      <c r="J413" t="s">
        <v>20</v>
      </c>
      <c r="L413" s="4"/>
      <c r="M413" s="4">
        <f t="shared" si="86"/>
        <v>0</v>
      </c>
      <c r="N413" s="4" t="e">
        <f t="shared" si="87"/>
        <v>#N/A</v>
      </c>
      <c r="O413" t="s">
        <v>20</v>
      </c>
      <c r="P413">
        <f t="array" ref="P413">INDEX(Items!B$2:B$1098,MATCH($O413,Items!$A$2:$A$1098,0))</f>
        <v>0</v>
      </c>
      <c r="Q413">
        <f t="array" ref="Q413">INDEX(Items!C$2:C$1098,MATCH($O413,Items!$A$2:$A$1098,0))</f>
        <v>0</v>
      </c>
      <c r="R413">
        <f t="array" ref="R413">INDEX(Items!D$2:D$1098,MATCH($O413,Items!$A$2:$A$1098,0))</f>
        <v>0</v>
      </c>
    </row>
    <row r="414" spans="1:18" ht="14.4" x14ac:dyDescent="0.3">
      <c r="A414">
        <f t="shared" si="83"/>
        <v>1</v>
      </c>
      <c r="B414" s="10" t="str">
        <f t="shared" si="84"/>
        <v/>
      </c>
      <c r="C414">
        <f t="shared" si="85"/>
        <v>1</v>
      </c>
      <c r="D414" s="3"/>
      <c r="E414" s="2"/>
      <c r="F414" t="e">
        <f t="array" ref="F414">INDEX(Establishment!B$2:B$1047,MATCH($E414,Establishment!$A$2:$A$1047,0))</f>
        <v>#N/A</v>
      </c>
      <c r="G414" t="e">
        <f t="array" ref="G414">INDEX(Establishment!C$2:C$1047,MATCH($E414,Establishment!$A$2:$A$1047,0))</f>
        <v>#N/A</v>
      </c>
      <c r="H414" t="s">
        <v>20</v>
      </c>
      <c r="I414" s="4"/>
      <c r="J414" t="s">
        <v>20</v>
      </c>
      <c r="L414" s="4"/>
      <c r="M414" s="4">
        <f t="shared" si="86"/>
        <v>0</v>
      </c>
      <c r="N414" s="4" t="e">
        <f t="shared" si="87"/>
        <v>#N/A</v>
      </c>
      <c r="O414" t="s">
        <v>20</v>
      </c>
      <c r="P414">
        <f t="array" ref="P414">INDEX(Items!B$2:B$1098,MATCH($O414,Items!$A$2:$A$1098,0))</f>
        <v>0</v>
      </c>
      <c r="Q414">
        <f t="array" ref="Q414">INDEX(Items!C$2:C$1098,MATCH($O414,Items!$A$2:$A$1098,0))</f>
        <v>0</v>
      </c>
      <c r="R414">
        <f t="array" ref="R414">INDEX(Items!D$2:D$1098,MATCH($O414,Items!$A$2:$A$1098,0))</f>
        <v>0</v>
      </c>
    </row>
    <row r="415" spans="1:18" ht="14.4" x14ac:dyDescent="0.3">
      <c r="A415">
        <f t="shared" si="83"/>
        <v>1</v>
      </c>
      <c r="B415" s="10" t="str">
        <f t="shared" si="84"/>
        <v/>
      </c>
      <c r="C415">
        <f t="shared" si="85"/>
        <v>1</v>
      </c>
      <c r="D415" s="3"/>
      <c r="E415" s="2"/>
      <c r="F415" t="e">
        <f t="array" ref="F415">INDEX(Establishment!B$2:B$1047,MATCH($E415,Establishment!$A$2:$A$1047,0))</f>
        <v>#N/A</v>
      </c>
      <c r="G415" t="e">
        <f t="array" ref="G415">INDEX(Establishment!C$2:C$1047,MATCH($E415,Establishment!$A$2:$A$1047,0))</f>
        <v>#N/A</v>
      </c>
      <c r="H415" t="s">
        <v>20</v>
      </c>
      <c r="I415" s="4"/>
      <c r="J415" t="s">
        <v>20</v>
      </c>
      <c r="L415" s="4"/>
      <c r="M415" s="4">
        <f t="shared" si="86"/>
        <v>0</v>
      </c>
      <c r="N415" s="4" t="e">
        <f t="shared" si="87"/>
        <v>#N/A</v>
      </c>
      <c r="O415" t="s">
        <v>20</v>
      </c>
      <c r="P415">
        <f t="array" ref="P415">INDEX(Items!B$2:B$1098,MATCH($O415,Items!$A$2:$A$1098,0))</f>
        <v>0</v>
      </c>
      <c r="Q415">
        <f t="array" ref="Q415">INDEX(Items!C$2:C$1098,MATCH($O415,Items!$A$2:$A$1098,0))</f>
        <v>0</v>
      </c>
      <c r="R415">
        <f t="array" ref="R415">INDEX(Items!D$2:D$1098,MATCH($O415,Items!$A$2:$A$1098,0))</f>
        <v>0</v>
      </c>
    </row>
    <row r="416" spans="1:18" ht="14.4" x14ac:dyDescent="0.3">
      <c r="A416">
        <f t="shared" si="83"/>
        <v>1</v>
      </c>
      <c r="B416" s="10" t="str">
        <f t="shared" si="84"/>
        <v/>
      </c>
      <c r="C416">
        <f t="shared" si="85"/>
        <v>1</v>
      </c>
      <c r="D416" s="3"/>
      <c r="E416" s="2"/>
      <c r="F416" t="e">
        <f t="array" ref="F416">INDEX(Establishment!B$2:B$1047,MATCH($E416,Establishment!$A$2:$A$1047,0))</f>
        <v>#N/A</v>
      </c>
      <c r="G416" t="e">
        <f t="array" ref="G416">INDEX(Establishment!C$2:C$1047,MATCH($E416,Establishment!$A$2:$A$1047,0))</f>
        <v>#N/A</v>
      </c>
      <c r="H416" t="s">
        <v>20</v>
      </c>
      <c r="I416" s="4"/>
      <c r="J416" t="s">
        <v>20</v>
      </c>
      <c r="L416" s="4"/>
      <c r="M416" s="4">
        <f t="shared" si="86"/>
        <v>0</v>
      </c>
      <c r="N416" s="4" t="e">
        <f t="shared" si="87"/>
        <v>#N/A</v>
      </c>
      <c r="O416" t="s">
        <v>20</v>
      </c>
      <c r="P416">
        <f t="array" ref="P416">INDEX(Items!B$2:B$1098,MATCH($O416,Items!$A$2:$A$1098,0))</f>
        <v>0</v>
      </c>
      <c r="Q416">
        <f t="array" ref="Q416">INDEX(Items!C$2:C$1098,MATCH($O416,Items!$A$2:$A$1098,0))</f>
        <v>0</v>
      </c>
      <c r="R416">
        <f t="array" ref="R416">INDEX(Items!D$2:D$1098,MATCH($O416,Items!$A$2:$A$1098,0))</f>
        <v>0</v>
      </c>
    </row>
    <row r="417" spans="1:18" ht="14.4" x14ac:dyDescent="0.3">
      <c r="A417">
        <f t="shared" si="83"/>
        <v>1</v>
      </c>
      <c r="B417" s="10" t="str">
        <f t="shared" si="84"/>
        <v/>
      </c>
      <c r="C417">
        <f t="shared" si="85"/>
        <v>1</v>
      </c>
      <c r="D417" s="3"/>
      <c r="E417" s="2"/>
      <c r="F417" t="e">
        <f t="array" ref="F417">INDEX(Establishment!B$2:B$1047,MATCH($E417,Establishment!$A$2:$A$1047,0))</f>
        <v>#N/A</v>
      </c>
      <c r="G417" t="e">
        <f t="array" ref="G417">INDEX(Establishment!C$2:C$1047,MATCH($E417,Establishment!$A$2:$A$1047,0))</f>
        <v>#N/A</v>
      </c>
      <c r="H417" t="s">
        <v>20</v>
      </c>
      <c r="I417" s="4"/>
      <c r="J417" t="s">
        <v>20</v>
      </c>
      <c r="L417" s="4"/>
      <c r="M417" s="4">
        <f t="shared" si="86"/>
        <v>0</v>
      </c>
      <c r="N417" s="4" t="e">
        <f t="shared" si="87"/>
        <v>#N/A</v>
      </c>
      <c r="O417" t="s">
        <v>20</v>
      </c>
      <c r="P417">
        <f t="array" ref="P417">INDEX(Items!B$2:B$1098,MATCH($O417,Items!$A$2:$A$1098,0))</f>
        <v>0</v>
      </c>
      <c r="Q417">
        <f t="array" ref="Q417">INDEX(Items!C$2:C$1098,MATCH($O417,Items!$A$2:$A$1098,0))</f>
        <v>0</v>
      </c>
      <c r="R417">
        <f t="array" ref="R417">INDEX(Items!D$2:D$1098,MATCH($O417,Items!$A$2:$A$1098,0))</f>
        <v>0</v>
      </c>
    </row>
    <row r="418" spans="1:18" ht="14.4" x14ac:dyDescent="0.3">
      <c r="A418">
        <f t="shared" si="83"/>
        <v>1</v>
      </c>
      <c r="B418" s="10" t="str">
        <f t="shared" si="84"/>
        <v/>
      </c>
      <c r="C418">
        <f t="shared" si="85"/>
        <v>1</v>
      </c>
      <c r="D418" s="3"/>
      <c r="E418" s="2"/>
      <c r="F418" t="e">
        <f t="array" ref="F418">INDEX(Establishment!B$2:B$1047,MATCH($E418,Establishment!$A$2:$A$1047,0))</f>
        <v>#N/A</v>
      </c>
      <c r="G418" t="e">
        <f t="array" ref="G418">INDEX(Establishment!C$2:C$1047,MATCH($E418,Establishment!$A$2:$A$1047,0))</f>
        <v>#N/A</v>
      </c>
      <c r="H418" t="s">
        <v>20</v>
      </c>
      <c r="I418" s="4"/>
      <c r="J418" t="s">
        <v>20</v>
      </c>
      <c r="L418" s="4"/>
      <c r="M418" s="4">
        <f t="shared" si="86"/>
        <v>0</v>
      </c>
      <c r="N418" s="4" t="e">
        <f t="shared" si="87"/>
        <v>#N/A</v>
      </c>
      <c r="O418" t="s">
        <v>20</v>
      </c>
      <c r="P418">
        <f t="array" ref="P418">INDEX(Items!B$2:B$1098,MATCH($O418,Items!$A$2:$A$1098,0))</f>
        <v>0</v>
      </c>
      <c r="Q418">
        <f t="array" ref="Q418">INDEX(Items!C$2:C$1098,MATCH($O418,Items!$A$2:$A$1098,0))</f>
        <v>0</v>
      </c>
      <c r="R418">
        <f t="array" ref="R418">INDEX(Items!D$2:D$1098,MATCH($O418,Items!$A$2:$A$1098,0))</f>
        <v>0</v>
      </c>
    </row>
    <row r="419" spans="1:18" ht="14.4" x14ac:dyDescent="0.3">
      <c r="A419">
        <f t="shared" si="83"/>
        <v>1</v>
      </c>
      <c r="B419" s="10" t="str">
        <f t="shared" si="84"/>
        <v/>
      </c>
      <c r="C419">
        <f t="shared" si="85"/>
        <v>1</v>
      </c>
      <c r="D419" s="3"/>
      <c r="E419" s="2"/>
      <c r="F419" t="e">
        <f t="array" ref="F419">INDEX(Establishment!B$2:B$1047,MATCH($E419,Establishment!$A$2:$A$1047,0))</f>
        <v>#N/A</v>
      </c>
      <c r="G419" t="e">
        <f t="array" ref="G419">INDEX(Establishment!C$2:C$1047,MATCH($E419,Establishment!$A$2:$A$1047,0))</f>
        <v>#N/A</v>
      </c>
      <c r="H419" t="s">
        <v>20</v>
      </c>
      <c r="I419" s="4"/>
      <c r="J419" t="s">
        <v>20</v>
      </c>
      <c r="L419" s="4"/>
      <c r="M419" s="4">
        <f t="shared" si="86"/>
        <v>0</v>
      </c>
      <c r="N419" s="4" t="e">
        <f t="shared" si="87"/>
        <v>#N/A</v>
      </c>
      <c r="O419" t="s">
        <v>20</v>
      </c>
      <c r="P419">
        <f t="array" ref="P419">INDEX(Items!B$2:B$1098,MATCH($O419,Items!$A$2:$A$1098,0))</f>
        <v>0</v>
      </c>
      <c r="Q419">
        <f t="array" ref="Q419">INDEX(Items!C$2:C$1098,MATCH($O419,Items!$A$2:$A$1098,0))</f>
        <v>0</v>
      </c>
      <c r="R419">
        <f t="array" ref="R419">INDEX(Items!D$2:D$1098,MATCH($O419,Items!$A$2:$A$1098,0))</f>
        <v>0</v>
      </c>
    </row>
    <row r="420" spans="1:18" ht="14.4" x14ac:dyDescent="0.3">
      <c r="A420">
        <f t="shared" si="83"/>
        <v>1</v>
      </c>
      <c r="B420" s="10" t="str">
        <f t="shared" si="84"/>
        <v/>
      </c>
      <c r="C420">
        <f t="shared" si="85"/>
        <v>1</v>
      </c>
      <c r="D420" s="3"/>
      <c r="E420" s="2"/>
      <c r="F420" t="e">
        <f t="array" ref="F420">INDEX(Establishment!B$2:B$1047,MATCH($E420,Establishment!$A$2:$A$1047,0))</f>
        <v>#N/A</v>
      </c>
      <c r="G420" t="e">
        <f t="array" ref="G420">INDEX(Establishment!C$2:C$1047,MATCH($E420,Establishment!$A$2:$A$1047,0))</f>
        <v>#N/A</v>
      </c>
      <c r="H420" t="s">
        <v>20</v>
      </c>
      <c r="I420" s="4"/>
      <c r="J420" t="s">
        <v>20</v>
      </c>
      <c r="L420" s="4"/>
      <c r="M420" s="4">
        <f t="shared" si="86"/>
        <v>0</v>
      </c>
      <c r="N420" s="4" t="e">
        <f t="shared" si="87"/>
        <v>#N/A</v>
      </c>
      <c r="O420" t="s">
        <v>20</v>
      </c>
      <c r="P420">
        <f t="array" ref="P420">INDEX(Items!B$2:B$1098,MATCH($O420,Items!$A$2:$A$1098,0))</f>
        <v>0</v>
      </c>
      <c r="Q420">
        <f t="array" ref="Q420">INDEX(Items!C$2:C$1098,MATCH($O420,Items!$A$2:$A$1098,0))</f>
        <v>0</v>
      </c>
      <c r="R420">
        <f t="array" ref="R420">INDEX(Items!D$2:D$1098,MATCH($O420,Items!$A$2:$A$1098,0))</f>
        <v>0</v>
      </c>
    </row>
    <row r="421" spans="1:18" ht="14.4" x14ac:dyDescent="0.3">
      <c r="A421">
        <f t="shared" si="83"/>
        <v>1</v>
      </c>
      <c r="B421" s="10" t="str">
        <f t="shared" si="84"/>
        <v/>
      </c>
      <c r="C421">
        <f t="shared" si="85"/>
        <v>1</v>
      </c>
      <c r="D421" s="3"/>
      <c r="E421" s="2"/>
      <c r="F421" t="e">
        <f t="array" ref="F421">INDEX(Establishment!B$2:B$1047,MATCH($E421,Establishment!$A$2:$A$1047,0))</f>
        <v>#N/A</v>
      </c>
      <c r="G421" t="e">
        <f t="array" ref="G421">INDEX(Establishment!C$2:C$1047,MATCH($E421,Establishment!$A$2:$A$1047,0))</f>
        <v>#N/A</v>
      </c>
      <c r="H421" t="s">
        <v>20</v>
      </c>
      <c r="I421" s="4"/>
      <c r="J421" t="s">
        <v>20</v>
      </c>
      <c r="L421" s="4"/>
      <c r="M421" s="4">
        <f t="shared" si="86"/>
        <v>0</v>
      </c>
      <c r="N421" s="4" t="e">
        <f t="shared" si="87"/>
        <v>#N/A</v>
      </c>
      <c r="O421" t="s">
        <v>20</v>
      </c>
      <c r="P421">
        <f t="array" ref="P421">INDEX(Items!B$2:B$1098,MATCH($O421,Items!$A$2:$A$1098,0))</f>
        <v>0</v>
      </c>
      <c r="Q421">
        <f t="array" ref="Q421">INDEX(Items!C$2:C$1098,MATCH($O421,Items!$A$2:$A$1098,0))</f>
        <v>0</v>
      </c>
      <c r="R421">
        <f t="array" ref="R421">INDEX(Items!D$2:D$1098,MATCH($O421,Items!$A$2:$A$1098,0))</f>
        <v>0</v>
      </c>
    </row>
    <row r="422" spans="1:18" ht="14.4" x14ac:dyDescent="0.3">
      <c r="A422">
        <f t="shared" si="83"/>
        <v>1</v>
      </c>
      <c r="B422" s="10" t="str">
        <f t="shared" si="84"/>
        <v/>
      </c>
      <c r="C422">
        <f t="shared" si="85"/>
        <v>1</v>
      </c>
      <c r="D422" s="3"/>
      <c r="E422" s="2"/>
      <c r="F422" t="e">
        <f t="array" ref="F422">INDEX(Establishment!B$2:B$1047,MATCH($E422,Establishment!$A$2:$A$1047,0))</f>
        <v>#N/A</v>
      </c>
      <c r="G422" t="e">
        <f t="array" ref="G422">INDEX(Establishment!C$2:C$1047,MATCH($E422,Establishment!$A$2:$A$1047,0))</f>
        <v>#N/A</v>
      </c>
      <c r="H422" t="s">
        <v>20</v>
      </c>
      <c r="I422" s="4"/>
      <c r="J422" t="s">
        <v>20</v>
      </c>
      <c r="L422" s="4"/>
      <c r="M422" s="4">
        <f t="shared" si="86"/>
        <v>0</v>
      </c>
      <c r="N422" s="4" t="e">
        <f t="shared" si="87"/>
        <v>#N/A</v>
      </c>
      <c r="O422" t="s">
        <v>20</v>
      </c>
      <c r="P422">
        <f t="array" ref="P422">INDEX(Items!B$2:B$1098,MATCH($O422,Items!$A$2:$A$1098,0))</f>
        <v>0</v>
      </c>
      <c r="Q422">
        <f t="array" ref="Q422">INDEX(Items!C$2:C$1098,MATCH($O422,Items!$A$2:$A$1098,0))</f>
        <v>0</v>
      </c>
      <c r="R422">
        <f t="array" ref="R422">INDEX(Items!D$2:D$1098,MATCH($O422,Items!$A$2:$A$1098,0))</f>
        <v>0</v>
      </c>
    </row>
    <row r="423" spans="1:18" ht="14.4" x14ac:dyDescent="0.3">
      <c r="A423">
        <f t="shared" si="83"/>
        <v>1</v>
      </c>
      <c r="B423" s="10" t="str">
        <f t="shared" si="84"/>
        <v/>
      </c>
      <c r="C423">
        <f t="shared" si="85"/>
        <v>1</v>
      </c>
      <c r="D423" s="3"/>
      <c r="E423" s="2"/>
      <c r="F423" t="e">
        <f t="array" ref="F423">INDEX(Establishment!B$2:B$1047,MATCH($E423,Establishment!$A$2:$A$1047,0))</f>
        <v>#N/A</v>
      </c>
      <c r="G423" t="e">
        <f t="array" ref="G423">INDEX(Establishment!C$2:C$1047,MATCH($E423,Establishment!$A$2:$A$1047,0))</f>
        <v>#N/A</v>
      </c>
      <c r="H423" t="s">
        <v>20</v>
      </c>
      <c r="I423" s="4"/>
      <c r="J423" t="s">
        <v>20</v>
      </c>
      <c r="L423" s="4"/>
      <c r="M423" s="4">
        <f t="shared" si="86"/>
        <v>0</v>
      </c>
      <c r="N423" s="4" t="e">
        <f t="shared" si="87"/>
        <v>#N/A</v>
      </c>
      <c r="O423" t="s">
        <v>20</v>
      </c>
      <c r="P423">
        <f t="array" ref="P423">INDEX(Items!B$2:B$1098,MATCH($O423,Items!$A$2:$A$1098,0))</f>
        <v>0</v>
      </c>
      <c r="Q423">
        <f t="array" ref="Q423">INDEX(Items!C$2:C$1098,MATCH($O423,Items!$A$2:$A$1098,0))</f>
        <v>0</v>
      </c>
      <c r="R423">
        <f t="array" ref="R423">INDEX(Items!D$2:D$1098,MATCH($O423,Items!$A$2:$A$1098,0))</f>
        <v>0</v>
      </c>
    </row>
    <row r="424" spans="1:18" ht="14.4" x14ac:dyDescent="0.3">
      <c r="A424">
        <f t="shared" si="83"/>
        <v>1</v>
      </c>
      <c r="B424" s="10" t="str">
        <f t="shared" si="84"/>
        <v/>
      </c>
      <c r="C424">
        <f t="shared" si="85"/>
        <v>1</v>
      </c>
      <c r="D424" s="3"/>
      <c r="E424" s="2"/>
      <c r="F424" t="e">
        <f t="array" ref="F424">INDEX(Establishment!B$2:B$1047,MATCH($E424,Establishment!$A$2:$A$1047,0))</f>
        <v>#N/A</v>
      </c>
      <c r="G424" t="e">
        <f t="array" ref="G424">INDEX(Establishment!C$2:C$1047,MATCH($E424,Establishment!$A$2:$A$1047,0))</f>
        <v>#N/A</v>
      </c>
      <c r="H424" t="s">
        <v>20</v>
      </c>
      <c r="I424" s="4"/>
      <c r="J424" t="s">
        <v>20</v>
      </c>
      <c r="L424" s="4"/>
      <c r="M424" s="4">
        <f t="shared" si="86"/>
        <v>0</v>
      </c>
      <c r="N424" s="4" t="e">
        <f t="shared" si="87"/>
        <v>#N/A</v>
      </c>
      <c r="O424" t="s">
        <v>20</v>
      </c>
      <c r="P424">
        <f t="array" ref="P424">INDEX(Items!B$2:B$1098,MATCH($O424,Items!$A$2:$A$1098,0))</f>
        <v>0</v>
      </c>
      <c r="Q424">
        <f t="array" ref="Q424">INDEX(Items!C$2:C$1098,MATCH($O424,Items!$A$2:$A$1098,0))</f>
        <v>0</v>
      </c>
      <c r="R424">
        <f t="array" ref="R424">INDEX(Items!D$2:D$1098,MATCH($O424,Items!$A$2:$A$1098,0))</f>
        <v>0</v>
      </c>
    </row>
    <row r="425" spans="1:18" ht="14.4" x14ac:dyDescent="0.3">
      <c r="A425">
        <f t="shared" si="83"/>
        <v>1</v>
      </c>
      <c r="B425" s="10" t="str">
        <f t="shared" si="84"/>
        <v/>
      </c>
      <c r="C425">
        <f t="shared" si="85"/>
        <v>1</v>
      </c>
      <c r="D425" s="3"/>
      <c r="E425" s="2"/>
      <c r="F425" t="e">
        <f t="array" ref="F425">INDEX(Establishment!B$2:B$1047,MATCH($E425,Establishment!$A$2:$A$1047,0))</f>
        <v>#N/A</v>
      </c>
      <c r="G425" t="e">
        <f t="array" ref="G425">INDEX(Establishment!C$2:C$1047,MATCH($E425,Establishment!$A$2:$A$1047,0))</f>
        <v>#N/A</v>
      </c>
      <c r="H425" t="s">
        <v>20</v>
      </c>
      <c r="I425" s="4"/>
      <c r="J425" t="s">
        <v>20</v>
      </c>
      <c r="L425" s="4"/>
      <c r="M425" s="4">
        <f t="shared" si="86"/>
        <v>0</v>
      </c>
      <c r="N425" s="4" t="e">
        <f t="shared" si="87"/>
        <v>#N/A</v>
      </c>
      <c r="O425" t="s">
        <v>20</v>
      </c>
      <c r="P425">
        <f t="array" ref="P425">INDEX(Items!B$2:B$1098,MATCH($O425,Items!$A$2:$A$1098,0))</f>
        <v>0</v>
      </c>
      <c r="Q425">
        <f t="array" ref="Q425">INDEX(Items!C$2:C$1098,MATCH($O425,Items!$A$2:$A$1098,0))</f>
        <v>0</v>
      </c>
      <c r="R425">
        <f t="array" ref="R425">INDEX(Items!D$2:D$1098,MATCH($O425,Items!$A$2:$A$1098,0))</f>
        <v>0</v>
      </c>
    </row>
    <row r="426" spans="1:18" ht="14.4" x14ac:dyDescent="0.3">
      <c r="A426">
        <f t="shared" si="83"/>
        <v>1</v>
      </c>
      <c r="B426" s="10" t="str">
        <f t="shared" si="84"/>
        <v/>
      </c>
      <c r="C426">
        <f t="shared" si="85"/>
        <v>1</v>
      </c>
      <c r="D426" s="3"/>
      <c r="E426" s="2"/>
      <c r="F426" t="e">
        <f t="array" ref="F426">INDEX(Establishment!B$2:B$1047,MATCH($E426,Establishment!$A$2:$A$1047,0))</f>
        <v>#N/A</v>
      </c>
      <c r="G426" t="e">
        <f t="array" ref="G426">INDEX(Establishment!C$2:C$1047,MATCH($E426,Establishment!$A$2:$A$1047,0))</f>
        <v>#N/A</v>
      </c>
      <c r="H426" t="s">
        <v>20</v>
      </c>
      <c r="I426" s="4"/>
      <c r="J426" t="s">
        <v>20</v>
      </c>
      <c r="L426" s="4"/>
      <c r="M426" s="4">
        <f t="shared" si="86"/>
        <v>0</v>
      </c>
      <c r="N426" s="4" t="e">
        <f t="shared" si="87"/>
        <v>#N/A</v>
      </c>
      <c r="O426" t="s">
        <v>20</v>
      </c>
      <c r="P426">
        <f t="array" ref="P426">INDEX(Items!B$2:B$1098,MATCH($O426,Items!$A$2:$A$1098,0))</f>
        <v>0</v>
      </c>
      <c r="Q426">
        <f t="array" ref="Q426">INDEX(Items!C$2:C$1098,MATCH($O426,Items!$A$2:$A$1098,0))</f>
        <v>0</v>
      </c>
      <c r="R426">
        <f t="array" ref="R426">INDEX(Items!D$2:D$1098,MATCH($O426,Items!$A$2:$A$1098,0))</f>
        <v>0</v>
      </c>
    </row>
    <row r="427" spans="1:18" ht="14.4" x14ac:dyDescent="0.3">
      <c r="A427">
        <f t="shared" si="83"/>
        <v>1</v>
      </c>
      <c r="B427" s="10" t="str">
        <f t="shared" si="84"/>
        <v/>
      </c>
      <c r="C427">
        <f t="shared" si="85"/>
        <v>1</v>
      </c>
      <c r="D427" s="3"/>
      <c r="E427" s="2"/>
      <c r="F427" t="e">
        <f t="array" ref="F427">INDEX(Establishment!B$2:B$1047,MATCH($E427,Establishment!$A$2:$A$1047,0))</f>
        <v>#N/A</v>
      </c>
      <c r="G427" t="e">
        <f t="array" ref="G427">INDEX(Establishment!C$2:C$1047,MATCH($E427,Establishment!$A$2:$A$1047,0))</f>
        <v>#N/A</v>
      </c>
      <c r="H427" t="s">
        <v>20</v>
      </c>
      <c r="I427" s="4"/>
      <c r="J427" t="s">
        <v>20</v>
      </c>
      <c r="L427" s="4"/>
      <c r="M427" s="4">
        <f t="shared" si="86"/>
        <v>0</v>
      </c>
      <c r="N427" s="4" t="e">
        <f t="shared" si="87"/>
        <v>#N/A</v>
      </c>
      <c r="O427" t="s">
        <v>20</v>
      </c>
      <c r="P427">
        <f t="array" ref="P427">INDEX(Items!B$2:B$1098,MATCH($O427,Items!$A$2:$A$1098,0))</f>
        <v>0</v>
      </c>
      <c r="Q427">
        <f t="array" ref="Q427">INDEX(Items!C$2:C$1098,MATCH($O427,Items!$A$2:$A$1098,0))</f>
        <v>0</v>
      </c>
      <c r="R427">
        <f t="array" ref="R427">INDEX(Items!D$2:D$1098,MATCH($O427,Items!$A$2:$A$1098,0))</f>
        <v>0</v>
      </c>
    </row>
    <row r="428" spans="1:18" ht="14.4" x14ac:dyDescent="0.3">
      <c r="A428">
        <f t="shared" si="83"/>
        <v>1</v>
      </c>
      <c r="B428" s="10" t="str">
        <f t="shared" si="84"/>
        <v/>
      </c>
      <c r="C428">
        <f t="shared" si="85"/>
        <v>1</v>
      </c>
      <c r="D428" s="3"/>
      <c r="E428" s="2"/>
      <c r="F428" t="e">
        <f t="array" ref="F428">INDEX(Establishment!B$2:B$1047,MATCH($E428,Establishment!$A$2:$A$1047,0))</f>
        <v>#N/A</v>
      </c>
      <c r="G428" t="e">
        <f t="array" ref="G428">INDEX(Establishment!C$2:C$1047,MATCH($E428,Establishment!$A$2:$A$1047,0))</f>
        <v>#N/A</v>
      </c>
      <c r="H428" t="s">
        <v>20</v>
      </c>
      <c r="I428" s="4"/>
      <c r="J428" t="s">
        <v>20</v>
      </c>
      <c r="L428" s="4"/>
      <c r="M428" s="4">
        <f t="shared" si="86"/>
        <v>0</v>
      </c>
      <c r="N428" s="4" t="e">
        <f t="shared" si="87"/>
        <v>#N/A</v>
      </c>
      <c r="O428" t="s">
        <v>20</v>
      </c>
      <c r="P428">
        <f t="array" ref="P428">INDEX(Items!B$2:B$1098,MATCH($O428,Items!$A$2:$A$1098,0))</f>
        <v>0</v>
      </c>
      <c r="Q428">
        <f t="array" ref="Q428">INDEX(Items!C$2:C$1098,MATCH($O428,Items!$A$2:$A$1098,0))</f>
        <v>0</v>
      </c>
      <c r="R428">
        <f t="array" ref="R428">INDEX(Items!D$2:D$1098,MATCH($O428,Items!$A$2:$A$1098,0))</f>
        <v>0</v>
      </c>
    </row>
    <row r="429" spans="1:18" ht="14.4" x14ac:dyDescent="0.3">
      <c r="A429">
        <f t="shared" si="83"/>
        <v>1</v>
      </c>
      <c r="B429" s="10" t="str">
        <f t="shared" si="84"/>
        <v/>
      </c>
      <c r="C429">
        <f t="shared" si="85"/>
        <v>1</v>
      </c>
      <c r="D429" s="3"/>
      <c r="E429" s="2"/>
      <c r="F429" t="e">
        <f t="array" ref="F429">INDEX(Establishment!B$2:B$1047,MATCH($E429,Establishment!$A$2:$A$1047,0))</f>
        <v>#N/A</v>
      </c>
      <c r="G429" t="e">
        <f t="array" ref="G429">INDEX(Establishment!C$2:C$1047,MATCH($E429,Establishment!$A$2:$A$1047,0))</f>
        <v>#N/A</v>
      </c>
      <c r="H429" t="s">
        <v>20</v>
      </c>
      <c r="I429" s="4"/>
      <c r="J429" t="s">
        <v>20</v>
      </c>
      <c r="L429" s="4"/>
      <c r="M429" s="4">
        <f t="shared" si="86"/>
        <v>0</v>
      </c>
      <c r="N429" s="4" t="e">
        <f t="shared" si="87"/>
        <v>#N/A</v>
      </c>
      <c r="O429" t="s">
        <v>20</v>
      </c>
      <c r="P429">
        <f t="array" ref="P429">INDEX(Items!B$2:B$1098,MATCH($O429,Items!$A$2:$A$1098,0))</f>
        <v>0</v>
      </c>
      <c r="Q429">
        <f t="array" ref="Q429">INDEX(Items!C$2:C$1098,MATCH($O429,Items!$A$2:$A$1098,0))</f>
        <v>0</v>
      </c>
      <c r="R429">
        <f t="array" ref="R429">INDEX(Items!D$2:D$1098,MATCH($O429,Items!$A$2:$A$1098,0))</f>
        <v>0</v>
      </c>
    </row>
    <row r="430" spans="1:18" ht="14.4" x14ac:dyDescent="0.3">
      <c r="A430">
        <f t="shared" si="83"/>
        <v>1</v>
      </c>
      <c r="B430" s="10" t="str">
        <f t="shared" si="84"/>
        <v/>
      </c>
      <c r="C430">
        <f t="shared" si="85"/>
        <v>1</v>
      </c>
      <c r="D430" s="3"/>
      <c r="E430" s="2"/>
      <c r="F430" t="e">
        <f t="array" ref="F430">INDEX(Establishment!B$2:B$1047,MATCH($E430,Establishment!$A$2:$A$1047,0))</f>
        <v>#N/A</v>
      </c>
      <c r="G430" t="e">
        <f t="array" ref="G430">INDEX(Establishment!C$2:C$1047,MATCH($E430,Establishment!$A$2:$A$1047,0))</f>
        <v>#N/A</v>
      </c>
      <c r="H430" t="s">
        <v>20</v>
      </c>
      <c r="I430" s="4"/>
      <c r="J430" t="s">
        <v>20</v>
      </c>
      <c r="L430" s="4"/>
      <c r="M430" s="4">
        <f t="shared" si="86"/>
        <v>0</v>
      </c>
      <c r="N430" s="4" t="e">
        <f t="shared" si="87"/>
        <v>#N/A</v>
      </c>
      <c r="O430" t="s">
        <v>20</v>
      </c>
      <c r="P430">
        <f t="array" ref="P430">INDEX(Items!B$2:B$1098,MATCH($O430,Items!$A$2:$A$1098,0))</f>
        <v>0</v>
      </c>
      <c r="Q430">
        <f t="array" ref="Q430">INDEX(Items!C$2:C$1098,MATCH($O430,Items!$A$2:$A$1098,0))</f>
        <v>0</v>
      </c>
      <c r="R430">
        <f t="array" ref="R430">INDEX(Items!D$2:D$1098,MATCH($O430,Items!$A$2:$A$1098,0))</f>
        <v>0</v>
      </c>
    </row>
    <row r="431" spans="1:18" ht="14.4" x14ac:dyDescent="0.3">
      <c r="A431">
        <f t="shared" si="83"/>
        <v>1</v>
      </c>
      <c r="B431" s="10" t="str">
        <f t="shared" si="84"/>
        <v/>
      </c>
      <c r="C431">
        <f t="shared" si="85"/>
        <v>1</v>
      </c>
      <c r="D431" s="3"/>
      <c r="E431" s="2"/>
      <c r="F431" t="e">
        <f t="array" ref="F431">INDEX(Establishment!B$2:B$1047,MATCH($E431,Establishment!$A$2:$A$1047,0))</f>
        <v>#N/A</v>
      </c>
      <c r="G431" t="e">
        <f t="array" ref="G431">INDEX(Establishment!C$2:C$1047,MATCH($E431,Establishment!$A$2:$A$1047,0))</f>
        <v>#N/A</v>
      </c>
      <c r="H431" t="s">
        <v>20</v>
      </c>
      <c r="I431" s="4"/>
      <c r="J431" t="s">
        <v>20</v>
      </c>
      <c r="L431" s="4"/>
      <c r="M431" s="4">
        <f t="shared" si="86"/>
        <v>0</v>
      </c>
      <c r="N431" s="4" t="e">
        <f t="shared" si="87"/>
        <v>#N/A</v>
      </c>
      <c r="O431" t="s">
        <v>20</v>
      </c>
      <c r="P431">
        <f t="array" ref="P431">INDEX(Items!B$2:B$1098,MATCH($O431,Items!$A$2:$A$1098,0))</f>
        <v>0</v>
      </c>
      <c r="Q431">
        <f t="array" ref="Q431">INDEX(Items!C$2:C$1098,MATCH($O431,Items!$A$2:$A$1098,0))</f>
        <v>0</v>
      </c>
      <c r="R431">
        <f t="array" ref="R431">INDEX(Items!D$2:D$1098,MATCH($O431,Items!$A$2:$A$1098,0))</f>
        <v>0</v>
      </c>
    </row>
    <row r="432" spans="1:18" ht="14.4" x14ac:dyDescent="0.3">
      <c r="A432">
        <f t="shared" si="83"/>
        <v>1</v>
      </c>
      <c r="B432" s="10" t="str">
        <f t="shared" si="84"/>
        <v/>
      </c>
      <c r="C432">
        <f t="shared" si="85"/>
        <v>1</v>
      </c>
      <c r="D432" s="3"/>
      <c r="E432" s="2"/>
      <c r="F432" t="e">
        <f t="array" ref="F432">INDEX(Establishment!B$2:B$1047,MATCH($E432,Establishment!$A$2:$A$1047,0))</f>
        <v>#N/A</v>
      </c>
      <c r="G432" t="e">
        <f t="array" ref="G432">INDEX(Establishment!C$2:C$1047,MATCH($E432,Establishment!$A$2:$A$1047,0))</f>
        <v>#N/A</v>
      </c>
      <c r="H432" t="s">
        <v>20</v>
      </c>
      <c r="I432" s="4"/>
      <c r="J432" t="s">
        <v>20</v>
      </c>
      <c r="L432" s="4"/>
      <c r="M432" s="4">
        <f t="shared" si="86"/>
        <v>0</v>
      </c>
      <c r="N432" s="4" t="e">
        <f t="shared" si="87"/>
        <v>#N/A</v>
      </c>
      <c r="O432" t="s">
        <v>20</v>
      </c>
      <c r="P432">
        <f t="array" ref="P432">INDEX(Items!B$2:B$1098,MATCH($O432,Items!$A$2:$A$1098,0))</f>
        <v>0</v>
      </c>
      <c r="Q432">
        <f t="array" ref="Q432">INDEX(Items!C$2:C$1098,MATCH($O432,Items!$A$2:$A$1098,0))</f>
        <v>0</v>
      </c>
      <c r="R432">
        <f t="array" ref="R432">INDEX(Items!D$2:D$1098,MATCH($O432,Items!$A$2:$A$1098,0))</f>
        <v>0</v>
      </c>
    </row>
    <row r="433" spans="1:18" ht="14.4" x14ac:dyDescent="0.3">
      <c r="A433">
        <f t="shared" si="83"/>
        <v>1</v>
      </c>
      <c r="B433" s="10" t="str">
        <f t="shared" si="84"/>
        <v/>
      </c>
      <c r="C433">
        <f t="shared" si="85"/>
        <v>1</v>
      </c>
      <c r="D433" s="3"/>
      <c r="E433" s="2"/>
      <c r="F433" t="e">
        <f t="array" ref="F433">INDEX(Establishment!B$2:B$1047,MATCH($E433,Establishment!$A$2:$A$1047,0))</f>
        <v>#N/A</v>
      </c>
      <c r="G433" t="e">
        <f t="array" ref="G433">INDEX(Establishment!C$2:C$1047,MATCH($E433,Establishment!$A$2:$A$1047,0))</f>
        <v>#N/A</v>
      </c>
      <c r="H433" t="s">
        <v>20</v>
      </c>
      <c r="I433" s="4"/>
      <c r="J433" t="s">
        <v>20</v>
      </c>
      <c r="L433" s="4"/>
      <c r="M433" s="4">
        <f t="shared" si="86"/>
        <v>0</v>
      </c>
      <c r="N433" s="4" t="e">
        <f t="shared" si="87"/>
        <v>#N/A</v>
      </c>
      <c r="O433" t="s">
        <v>20</v>
      </c>
      <c r="P433">
        <f t="array" ref="P433">INDEX(Items!B$2:B$1098,MATCH($O433,Items!$A$2:$A$1098,0))</f>
        <v>0</v>
      </c>
      <c r="Q433">
        <f t="array" ref="Q433">INDEX(Items!C$2:C$1098,MATCH($O433,Items!$A$2:$A$1098,0))</f>
        <v>0</v>
      </c>
      <c r="R433">
        <f t="array" ref="R433">INDEX(Items!D$2:D$1098,MATCH($O433,Items!$A$2:$A$1098,0))</f>
        <v>0</v>
      </c>
    </row>
    <row r="434" spans="1:18" ht="14.4" x14ac:dyDescent="0.3">
      <c r="A434">
        <f t="shared" si="83"/>
        <v>1</v>
      </c>
      <c r="B434" s="10" t="str">
        <f t="shared" si="84"/>
        <v/>
      </c>
      <c r="C434">
        <f t="shared" si="85"/>
        <v>1</v>
      </c>
      <c r="D434" s="3"/>
      <c r="E434" s="2"/>
      <c r="F434" t="e">
        <f t="array" ref="F434">INDEX(Establishment!B$2:B$1047,MATCH($E434,Establishment!$A$2:$A$1047,0))</f>
        <v>#N/A</v>
      </c>
      <c r="G434" t="e">
        <f t="array" ref="G434">INDEX(Establishment!C$2:C$1047,MATCH($E434,Establishment!$A$2:$A$1047,0))</f>
        <v>#N/A</v>
      </c>
      <c r="H434" t="s">
        <v>20</v>
      </c>
      <c r="I434" s="4"/>
      <c r="J434" t="s">
        <v>20</v>
      </c>
      <c r="L434" s="4"/>
      <c r="M434" s="4">
        <f t="shared" si="86"/>
        <v>0</v>
      </c>
      <c r="N434" s="4" t="e">
        <f t="shared" si="87"/>
        <v>#N/A</v>
      </c>
      <c r="O434" t="s">
        <v>20</v>
      </c>
      <c r="P434">
        <f t="array" ref="P434">INDEX(Items!B$2:B$1098,MATCH($O434,Items!$A$2:$A$1098,0))</f>
        <v>0</v>
      </c>
      <c r="Q434">
        <f t="array" ref="Q434">INDEX(Items!C$2:C$1098,MATCH($O434,Items!$A$2:$A$1098,0))</f>
        <v>0</v>
      </c>
      <c r="R434">
        <f t="array" ref="R434">INDEX(Items!D$2:D$1098,MATCH($O434,Items!$A$2:$A$1098,0))</f>
        <v>0</v>
      </c>
    </row>
    <row r="435" spans="1:18" ht="14.4" x14ac:dyDescent="0.3">
      <c r="A435">
        <f t="shared" si="83"/>
        <v>1</v>
      </c>
      <c r="B435" s="10" t="str">
        <f t="shared" si="84"/>
        <v/>
      </c>
      <c r="C435">
        <f t="shared" si="85"/>
        <v>1</v>
      </c>
      <c r="D435" s="3"/>
      <c r="E435" s="2"/>
      <c r="F435" t="e">
        <f t="array" ref="F435">INDEX(Establishment!B$2:B$1047,MATCH($E435,Establishment!$A$2:$A$1047,0))</f>
        <v>#N/A</v>
      </c>
      <c r="G435" t="e">
        <f t="array" ref="G435">INDEX(Establishment!C$2:C$1047,MATCH($E435,Establishment!$A$2:$A$1047,0))</f>
        <v>#N/A</v>
      </c>
      <c r="H435" t="s">
        <v>20</v>
      </c>
      <c r="I435" s="4"/>
      <c r="J435" t="s">
        <v>20</v>
      </c>
      <c r="L435" s="4"/>
      <c r="M435" s="4">
        <f t="shared" si="86"/>
        <v>0</v>
      </c>
      <c r="N435" s="4" t="e">
        <f t="shared" si="87"/>
        <v>#N/A</v>
      </c>
      <c r="O435" t="s">
        <v>20</v>
      </c>
      <c r="P435">
        <f t="array" ref="P435">INDEX(Items!B$2:B$1098,MATCH($O435,Items!$A$2:$A$1098,0))</f>
        <v>0</v>
      </c>
      <c r="Q435">
        <f t="array" ref="Q435">INDEX(Items!C$2:C$1098,MATCH($O435,Items!$A$2:$A$1098,0))</f>
        <v>0</v>
      </c>
      <c r="R435">
        <f t="array" ref="R435">INDEX(Items!D$2:D$1098,MATCH($O435,Items!$A$2:$A$1098,0))</f>
        <v>0</v>
      </c>
    </row>
    <row r="436" spans="1:18" ht="14.4" x14ac:dyDescent="0.3">
      <c r="A436">
        <f t="shared" si="83"/>
        <v>1</v>
      </c>
      <c r="B436" s="10" t="str">
        <f t="shared" si="84"/>
        <v/>
      </c>
      <c r="C436">
        <f t="shared" si="85"/>
        <v>1</v>
      </c>
      <c r="D436" s="3"/>
      <c r="E436" s="2"/>
      <c r="F436" t="e">
        <f t="array" ref="F436">INDEX(Establishment!B$2:B$1047,MATCH($E436,Establishment!$A$2:$A$1047,0))</f>
        <v>#N/A</v>
      </c>
      <c r="G436" t="e">
        <f t="array" ref="G436">INDEX(Establishment!C$2:C$1047,MATCH($E436,Establishment!$A$2:$A$1047,0))</f>
        <v>#N/A</v>
      </c>
      <c r="H436" t="s">
        <v>20</v>
      </c>
      <c r="I436" s="4"/>
      <c r="J436" t="s">
        <v>20</v>
      </c>
      <c r="L436" s="4"/>
      <c r="M436" s="4">
        <f t="shared" si="86"/>
        <v>0</v>
      </c>
      <c r="N436" s="4" t="e">
        <f t="shared" si="87"/>
        <v>#N/A</v>
      </c>
      <c r="O436" t="s">
        <v>20</v>
      </c>
      <c r="P436">
        <f t="array" ref="P436">INDEX(Items!B$2:B$1098,MATCH($O436,Items!$A$2:$A$1098,0))</f>
        <v>0</v>
      </c>
      <c r="Q436">
        <f t="array" ref="Q436">INDEX(Items!C$2:C$1098,MATCH($O436,Items!$A$2:$A$1098,0))</f>
        <v>0</v>
      </c>
      <c r="R436">
        <f t="array" ref="R436">INDEX(Items!D$2:D$1098,MATCH($O436,Items!$A$2:$A$1098,0))</f>
        <v>0</v>
      </c>
    </row>
    <row r="437" spans="1:18" ht="14.4" x14ac:dyDescent="0.3">
      <c r="A437">
        <f t="shared" si="83"/>
        <v>1</v>
      </c>
      <c r="B437" s="10" t="str">
        <f t="shared" si="84"/>
        <v/>
      </c>
      <c r="C437">
        <f t="shared" si="85"/>
        <v>1</v>
      </c>
      <c r="D437" s="3"/>
      <c r="E437" s="2"/>
      <c r="F437" t="e">
        <f t="array" ref="F437">INDEX(Establishment!B$2:B$1047,MATCH($E437,Establishment!$A$2:$A$1047,0))</f>
        <v>#N/A</v>
      </c>
      <c r="G437" t="e">
        <f t="array" ref="G437">INDEX(Establishment!C$2:C$1047,MATCH($E437,Establishment!$A$2:$A$1047,0))</f>
        <v>#N/A</v>
      </c>
      <c r="H437" t="s">
        <v>20</v>
      </c>
      <c r="I437" s="4"/>
      <c r="J437" t="s">
        <v>20</v>
      </c>
      <c r="L437" s="4"/>
      <c r="M437" s="4">
        <f t="shared" si="86"/>
        <v>0</v>
      </c>
      <c r="N437" s="4" t="e">
        <f t="shared" si="87"/>
        <v>#N/A</v>
      </c>
      <c r="O437" t="s">
        <v>20</v>
      </c>
      <c r="P437">
        <f t="array" ref="P437">INDEX(Items!B$2:B$1098,MATCH($O437,Items!$A$2:$A$1098,0))</f>
        <v>0</v>
      </c>
      <c r="Q437">
        <f t="array" ref="Q437">INDEX(Items!C$2:C$1098,MATCH($O437,Items!$A$2:$A$1098,0))</f>
        <v>0</v>
      </c>
      <c r="R437">
        <f t="array" ref="R437">INDEX(Items!D$2:D$1098,MATCH($O437,Items!$A$2:$A$1098,0))</f>
        <v>0</v>
      </c>
    </row>
    <row r="438" spans="1:18" ht="14.4" x14ac:dyDescent="0.3">
      <c r="A438">
        <f t="shared" si="83"/>
        <v>1</v>
      </c>
      <c r="B438" s="10" t="str">
        <f t="shared" si="84"/>
        <v/>
      </c>
      <c r="C438">
        <f t="shared" si="85"/>
        <v>1</v>
      </c>
      <c r="D438" s="3"/>
      <c r="E438" s="2"/>
      <c r="F438" t="e">
        <f t="array" ref="F438">INDEX(Establishment!B$2:B$1047,MATCH($E438,Establishment!$A$2:$A$1047,0))</f>
        <v>#N/A</v>
      </c>
      <c r="G438" t="e">
        <f t="array" ref="G438">INDEX(Establishment!C$2:C$1047,MATCH($E438,Establishment!$A$2:$A$1047,0))</f>
        <v>#N/A</v>
      </c>
      <c r="H438" t="s">
        <v>20</v>
      </c>
      <c r="I438" s="4"/>
      <c r="J438" t="s">
        <v>20</v>
      </c>
      <c r="L438" s="4"/>
      <c r="M438" s="4">
        <f t="shared" si="86"/>
        <v>0</v>
      </c>
      <c r="N438" s="4" t="e">
        <f t="shared" si="87"/>
        <v>#N/A</v>
      </c>
      <c r="O438" t="s">
        <v>20</v>
      </c>
      <c r="P438">
        <f t="array" ref="P438">INDEX(Items!B$2:B$1098,MATCH($O438,Items!$A$2:$A$1098,0))</f>
        <v>0</v>
      </c>
      <c r="Q438">
        <f t="array" ref="Q438">INDEX(Items!C$2:C$1098,MATCH($O438,Items!$A$2:$A$1098,0))</f>
        <v>0</v>
      </c>
      <c r="R438">
        <f t="array" ref="R438">INDEX(Items!D$2:D$1098,MATCH($O438,Items!$A$2:$A$1098,0))</f>
        <v>0</v>
      </c>
    </row>
    <row r="439" spans="1:18" ht="14.4" x14ac:dyDescent="0.3">
      <c r="A439">
        <f t="shared" si="83"/>
        <v>1</v>
      </c>
      <c r="B439" s="10" t="str">
        <f t="shared" si="84"/>
        <v/>
      </c>
      <c r="C439">
        <f t="shared" si="85"/>
        <v>1</v>
      </c>
      <c r="D439" s="3"/>
      <c r="E439" s="2"/>
      <c r="F439" t="e">
        <f t="array" ref="F439">INDEX(Establishment!B$2:B$1047,MATCH($E439,Establishment!$A$2:$A$1047,0))</f>
        <v>#N/A</v>
      </c>
      <c r="G439" t="e">
        <f t="array" ref="G439">INDEX(Establishment!C$2:C$1047,MATCH($E439,Establishment!$A$2:$A$1047,0))</f>
        <v>#N/A</v>
      </c>
      <c r="H439" t="s">
        <v>20</v>
      </c>
      <c r="I439" s="4"/>
      <c r="J439" t="s">
        <v>20</v>
      </c>
      <c r="L439" s="4"/>
      <c r="M439" s="4">
        <f t="shared" si="86"/>
        <v>0</v>
      </c>
      <c r="N439" s="4" t="e">
        <f t="shared" si="87"/>
        <v>#N/A</v>
      </c>
      <c r="O439" t="s">
        <v>20</v>
      </c>
      <c r="P439">
        <f t="array" ref="P439">INDEX(Items!B$2:B$1098,MATCH($O439,Items!$A$2:$A$1098,0))</f>
        <v>0</v>
      </c>
      <c r="Q439">
        <f t="array" ref="Q439">INDEX(Items!C$2:C$1098,MATCH($O439,Items!$A$2:$A$1098,0))</f>
        <v>0</v>
      </c>
      <c r="R439">
        <f t="array" ref="R439">INDEX(Items!D$2:D$1098,MATCH($O439,Items!$A$2:$A$1098,0))</f>
        <v>0</v>
      </c>
    </row>
    <row r="440" spans="1:18" ht="14.4" x14ac:dyDescent="0.3">
      <c r="A440">
        <f t="shared" si="83"/>
        <v>1</v>
      </c>
      <c r="B440" s="10" t="str">
        <f t="shared" si="84"/>
        <v/>
      </c>
      <c r="C440">
        <f t="shared" si="85"/>
        <v>1</v>
      </c>
      <c r="D440" s="3"/>
      <c r="E440" s="2"/>
      <c r="F440" t="e">
        <f t="array" ref="F440">INDEX(Establishment!B$2:B$1047,MATCH($E440,Establishment!$A$2:$A$1047,0))</f>
        <v>#N/A</v>
      </c>
      <c r="G440" t="e">
        <f t="array" ref="G440">INDEX(Establishment!C$2:C$1047,MATCH($E440,Establishment!$A$2:$A$1047,0))</f>
        <v>#N/A</v>
      </c>
      <c r="H440" t="s">
        <v>20</v>
      </c>
      <c r="I440" s="4"/>
      <c r="J440" t="s">
        <v>20</v>
      </c>
      <c r="L440" s="4"/>
      <c r="M440" s="4">
        <f t="shared" si="86"/>
        <v>0</v>
      </c>
      <c r="N440" s="4" t="e">
        <f t="shared" si="87"/>
        <v>#N/A</v>
      </c>
      <c r="O440" t="s">
        <v>20</v>
      </c>
      <c r="P440">
        <f t="array" ref="P440">INDEX(Items!B$2:B$1098,MATCH($O440,Items!$A$2:$A$1098,0))</f>
        <v>0</v>
      </c>
      <c r="Q440">
        <f t="array" ref="Q440">INDEX(Items!C$2:C$1098,MATCH($O440,Items!$A$2:$A$1098,0))</f>
        <v>0</v>
      </c>
      <c r="R440">
        <f t="array" ref="R440">INDEX(Items!D$2:D$1098,MATCH($O440,Items!$A$2:$A$1098,0))</f>
        <v>0</v>
      </c>
    </row>
    <row r="441" spans="1:18" ht="14.4" x14ac:dyDescent="0.3">
      <c r="A441">
        <f t="shared" si="83"/>
        <v>1</v>
      </c>
      <c r="B441" s="10" t="str">
        <f t="shared" si="84"/>
        <v/>
      </c>
      <c r="C441">
        <f t="shared" si="85"/>
        <v>1</v>
      </c>
      <c r="D441" s="3"/>
      <c r="E441" s="2"/>
      <c r="F441" t="e">
        <f t="array" ref="F441">INDEX(Establishment!B$2:B$1047,MATCH($E441,Establishment!$A$2:$A$1047,0))</f>
        <v>#N/A</v>
      </c>
      <c r="G441" t="e">
        <f t="array" ref="G441">INDEX(Establishment!C$2:C$1047,MATCH($E441,Establishment!$A$2:$A$1047,0))</f>
        <v>#N/A</v>
      </c>
      <c r="H441" t="s">
        <v>20</v>
      </c>
      <c r="I441" s="4"/>
      <c r="J441" t="s">
        <v>20</v>
      </c>
      <c r="L441" s="4"/>
      <c r="M441" s="4">
        <f t="shared" si="86"/>
        <v>0</v>
      </c>
      <c r="N441" s="4" t="e">
        <f t="shared" si="87"/>
        <v>#N/A</v>
      </c>
      <c r="O441" t="s">
        <v>20</v>
      </c>
      <c r="P441">
        <f t="array" ref="P441">INDEX(Items!B$2:B$1098,MATCH($O441,Items!$A$2:$A$1098,0))</f>
        <v>0</v>
      </c>
      <c r="Q441">
        <f t="array" ref="Q441">INDEX(Items!C$2:C$1098,MATCH($O441,Items!$A$2:$A$1098,0))</f>
        <v>0</v>
      </c>
      <c r="R441">
        <f t="array" ref="R441">INDEX(Items!D$2:D$1098,MATCH($O441,Items!$A$2:$A$1098,0))</f>
        <v>0</v>
      </c>
    </row>
    <row r="442" spans="1:18" ht="14.4" x14ac:dyDescent="0.3">
      <c r="A442">
        <f t="shared" si="83"/>
        <v>1</v>
      </c>
      <c r="B442" s="10" t="str">
        <f t="shared" si="84"/>
        <v/>
      </c>
      <c r="C442">
        <f t="shared" si="85"/>
        <v>1</v>
      </c>
      <c r="D442" s="3"/>
      <c r="E442" s="2"/>
      <c r="F442" t="e">
        <f t="array" ref="F442">INDEX(Establishment!B$2:B$1047,MATCH($E442,Establishment!$A$2:$A$1047,0))</f>
        <v>#N/A</v>
      </c>
      <c r="G442" t="e">
        <f t="array" ref="G442">INDEX(Establishment!C$2:C$1047,MATCH($E442,Establishment!$A$2:$A$1047,0))</f>
        <v>#N/A</v>
      </c>
      <c r="H442" t="s">
        <v>20</v>
      </c>
      <c r="I442" s="4"/>
      <c r="J442" t="s">
        <v>20</v>
      </c>
      <c r="L442" s="4"/>
      <c r="M442" s="4">
        <f t="shared" si="86"/>
        <v>0</v>
      </c>
      <c r="N442" s="4" t="e">
        <f t="shared" si="87"/>
        <v>#N/A</v>
      </c>
      <c r="O442" t="s">
        <v>20</v>
      </c>
      <c r="P442">
        <f t="array" ref="P442">INDEX(Items!B$2:B$1098,MATCH($O442,Items!$A$2:$A$1098,0))</f>
        <v>0</v>
      </c>
      <c r="Q442">
        <f t="array" ref="Q442">INDEX(Items!C$2:C$1098,MATCH($O442,Items!$A$2:$A$1098,0))</f>
        <v>0</v>
      </c>
      <c r="R442">
        <f t="array" ref="R442">INDEX(Items!D$2:D$1098,MATCH($O442,Items!$A$2:$A$1098,0))</f>
        <v>0</v>
      </c>
    </row>
    <row r="443" spans="1:18" ht="14.4" x14ac:dyDescent="0.3">
      <c r="A443">
        <f t="shared" si="83"/>
        <v>1</v>
      </c>
      <c r="B443" s="10" t="str">
        <f t="shared" si="84"/>
        <v/>
      </c>
      <c r="C443">
        <f t="shared" si="85"/>
        <v>1</v>
      </c>
      <c r="D443" s="3"/>
      <c r="E443" s="2"/>
      <c r="F443" t="e">
        <f t="array" ref="F443">INDEX(Establishment!B$2:B$1047,MATCH($E443,Establishment!$A$2:$A$1047,0))</f>
        <v>#N/A</v>
      </c>
      <c r="G443" t="e">
        <f t="array" ref="G443">INDEX(Establishment!C$2:C$1047,MATCH($E443,Establishment!$A$2:$A$1047,0))</f>
        <v>#N/A</v>
      </c>
      <c r="H443" t="s">
        <v>20</v>
      </c>
      <c r="I443" s="4"/>
      <c r="J443" t="s">
        <v>20</v>
      </c>
      <c r="L443" s="4"/>
      <c r="M443" s="4">
        <f t="shared" si="86"/>
        <v>0</v>
      </c>
      <c r="N443" s="4" t="e">
        <f t="shared" si="87"/>
        <v>#N/A</v>
      </c>
      <c r="O443" t="s">
        <v>20</v>
      </c>
      <c r="P443">
        <f t="array" ref="P443">INDEX(Items!B$2:B$1098,MATCH($O443,Items!$A$2:$A$1098,0))</f>
        <v>0</v>
      </c>
      <c r="Q443">
        <f t="array" ref="Q443">INDEX(Items!C$2:C$1098,MATCH($O443,Items!$A$2:$A$1098,0))</f>
        <v>0</v>
      </c>
      <c r="R443">
        <f t="array" ref="R443">INDEX(Items!D$2:D$1098,MATCH($O443,Items!$A$2:$A$1098,0))</f>
        <v>0</v>
      </c>
    </row>
    <row r="444" spans="1:18" ht="14.4" x14ac:dyDescent="0.3">
      <c r="A444">
        <f t="shared" si="83"/>
        <v>1</v>
      </c>
      <c r="B444" s="10" t="str">
        <f t="shared" si="84"/>
        <v/>
      </c>
      <c r="C444">
        <f t="shared" si="85"/>
        <v>1</v>
      </c>
      <c r="D444" s="3"/>
      <c r="E444" s="2"/>
      <c r="F444" t="e">
        <f t="array" ref="F444">INDEX(Establishment!B$2:B$1047,MATCH($E444,Establishment!$A$2:$A$1047,0))</f>
        <v>#N/A</v>
      </c>
      <c r="G444" t="e">
        <f t="array" ref="G444">INDEX(Establishment!C$2:C$1047,MATCH($E444,Establishment!$A$2:$A$1047,0))</f>
        <v>#N/A</v>
      </c>
      <c r="H444" t="s">
        <v>20</v>
      </c>
      <c r="I444" s="4"/>
      <c r="J444" t="s">
        <v>20</v>
      </c>
      <c r="L444" s="4"/>
      <c r="M444" s="4">
        <f t="shared" si="86"/>
        <v>0</v>
      </c>
      <c r="N444" s="4" t="e">
        <f t="shared" si="87"/>
        <v>#N/A</v>
      </c>
      <c r="O444" t="s">
        <v>20</v>
      </c>
      <c r="P444">
        <f t="array" ref="P444">INDEX(Items!B$2:B$1098,MATCH($O444,Items!$A$2:$A$1098,0))</f>
        <v>0</v>
      </c>
      <c r="Q444">
        <f t="array" ref="Q444">INDEX(Items!C$2:C$1098,MATCH($O444,Items!$A$2:$A$1098,0))</f>
        <v>0</v>
      </c>
      <c r="R444">
        <f t="array" ref="R444">INDEX(Items!D$2:D$1098,MATCH($O444,Items!$A$2:$A$1098,0))</f>
        <v>0</v>
      </c>
    </row>
    <row r="445" spans="1:18" ht="14.4" x14ac:dyDescent="0.3">
      <c r="A445">
        <f t="shared" si="83"/>
        <v>1</v>
      </c>
      <c r="B445" s="10" t="str">
        <f t="shared" si="84"/>
        <v/>
      </c>
      <c r="C445">
        <f t="shared" si="85"/>
        <v>1</v>
      </c>
      <c r="D445" s="3"/>
      <c r="E445" s="2"/>
      <c r="F445" t="e">
        <f t="array" ref="F445">INDEX(Establishment!B$2:B$1047,MATCH($E445,Establishment!$A$2:$A$1047,0))</f>
        <v>#N/A</v>
      </c>
      <c r="G445" t="e">
        <f t="array" ref="G445">INDEX(Establishment!C$2:C$1047,MATCH($E445,Establishment!$A$2:$A$1047,0))</f>
        <v>#N/A</v>
      </c>
      <c r="H445" t="s">
        <v>20</v>
      </c>
      <c r="I445" s="4"/>
      <c r="J445" t="s">
        <v>20</v>
      </c>
      <c r="L445" s="4"/>
      <c r="M445" s="4">
        <f t="shared" si="86"/>
        <v>0</v>
      </c>
      <c r="N445" s="4" t="e">
        <f t="shared" si="87"/>
        <v>#N/A</v>
      </c>
      <c r="O445" t="s">
        <v>20</v>
      </c>
      <c r="P445">
        <f t="array" ref="P445">INDEX(Items!B$2:B$1098,MATCH($O445,Items!$A$2:$A$1098,0))</f>
        <v>0</v>
      </c>
      <c r="Q445">
        <f t="array" ref="Q445">INDEX(Items!C$2:C$1098,MATCH($O445,Items!$A$2:$A$1098,0))</f>
        <v>0</v>
      </c>
      <c r="R445">
        <f t="array" ref="R445">INDEX(Items!D$2:D$1098,MATCH($O445,Items!$A$2:$A$1098,0))</f>
        <v>0</v>
      </c>
    </row>
    <row r="446" spans="1:18" ht="14.4" x14ac:dyDescent="0.3">
      <c r="A446">
        <f t="shared" si="83"/>
        <v>1</v>
      </c>
      <c r="B446" s="10" t="str">
        <f t="shared" si="84"/>
        <v/>
      </c>
      <c r="C446">
        <f t="shared" si="85"/>
        <v>1</v>
      </c>
      <c r="D446" s="3"/>
      <c r="E446" s="2"/>
      <c r="F446" t="e">
        <f t="array" ref="F446">INDEX(Establishment!B$2:B$1047,MATCH($E446,Establishment!$A$2:$A$1047,0))</f>
        <v>#N/A</v>
      </c>
      <c r="G446" t="e">
        <f t="array" ref="G446">INDEX(Establishment!C$2:C$1047,MATCH($E446,Establishment!$A$2:$A$1047,0))</f>
        <v>#N/A</v>
      </c>
      <c r="H446" t="s">
        <v>20</v>
      </c>
      <c r="I446" s="4"/>
      <c r="J446" t="s">
        <v>20</v>
      </c>
      <c r="L446" s="4"/>
      <c r="M446" s="4">
        <f t="shared" si="86"/>
        <v>0</v>
      </c>
      <c r="N446" s="4" t="e">
        <f t="shared" si="87"/>
        <v>#N/A</v>
      </c>
      <c r="O446" t="s">
        <v>20</v>
      </c>
      <c r="P446">
        <f t="array" ref="P446">INDEX(Items!B$2:B$1098,MATCH($O446,Items!$A$2:$A$1098,0))</f>
        <v>0</v>
      </c>
      <c r="Q446">
        <f t="array" ref="Q446">INDEX(Items!C$2:C$1098,MATCH($O446,Items!$A$2:$A$1098,0))</f>
        <v>0</v>
      </c>
      <c r="R446">
        <f t="array" ref="R446">INDEX(Items!D$2:D$1098,MATCH($O446,Items!$A$2:$A$1098,0))</f>
        <v>0</v>
      </c>
    </row>
    <row r="447" spans="1:18" ht="14.4" x14ac:dyDescent="0.3">
      <c r="A447">
        <f t="shared" si="83"/>
        <v>1</v>
      </c>
      <c r="B447" s="10" t="str">
        <f t="shared" si="84"/>
        <v/>
      </c>
      <c r="C447">
        <f t="shared" si="85"/>
        <v>1</v>
      </c>
      <c r="D447" s="3"/>
      <c r="E447" s="2"/>
      <c r="F447" t="e">
        <f t="array" ref="F447">INDEX(Establishment!B$2:B$1047,MATCH($E447,Establishment!$A$2:$A$1047,0))</f>
        <v>#N/A</v>
      </c>
      <c r="G447" t="e">
        <f t="array" ref="G447">INDEX(Establishment!C$2:C$1047,MATCH($E447,Establishment!$A$2:$A$1047,0))</f>
        <v>#N/A</v>
      </c>
      <c r="H447" t="s">
        <v>20</v>
      </c>
      <c r="I447" s="4"/>
      <c r="J447" t="s">
        <v>20</v>
      </c>
      <c r="L447" s="4"/>
      <c r="M447" s="4">
        <f t="shared" si="86"/>
        <v>0</v>
      </c>
      <c r="N447" s="4" t="e">
        <f t="shared" si="87"/>
        <v>#N/A</v>
      </c>
      <c r="O447" t="s">
        <v>20</v>
      </c>
      <c r="P447">
        <f t="array" ref="P447">INDEX(Items!B$2:B$1098,MATCH($O447,Items!$A$2:$A$1098,0))</f>
        <v>0</v>
      </c>
      <c r="Q447">
        <f t="array" ref="Q447">INDEX(Items!C$2:C$1098,MATCH($O447,Items!$A$2:$A$1098,0))</f>
        <v>0</v>
      </c>
      <c r="R447">
        <f t="array" ref="R447">INDEX(Items!D$2:D$1098,MATCH($O447,Items!$A$2:$A$1098,0))</f>
        <v>0</v>
      </c>
    </row>
    <row r="448" spans="1:18" ht="14.4" x14ac:dyDescent="0.3">
      <c r="A448">
        <f t="shared" si="83"/>
        <v>1</v>
      </c>
      <c r="B448" s="10" t="str">
        <f t="shared" si="84"/>
        <v/>
      </c>
      <c r="C448">
        <f t="shared" si="85"/>
        <v>1</v>
      </c>
      <c r="D448" s="3"/>
      <c r="E448" s="2"/>
      <c r="F448" t="e">
        <f t="array" ref="F448">INDEX(Establishment!B$2:B$1047,MATCH($E448,Establishment!$A$2:$A$1047,0))</f>
        <v>#N/A</v>
      </c>
      <c r="G448" t="e">
        <f t="array" ref="G448">INDEX(Establishment!C$2:C$1047,MATCH($E448,Establishment!$A$2:$A$1047,0))</f>
        <v>#N/A</v>
      </c>
      <c r="H448" t="s">
        <v>20</v>
      </c>
      <c r="I448" s="4"/>
      <c r="J448" t="s">
        <v>20</v>
      </c>
      <c r="L448" s="4"/>
      <c r="M448" s="4">
        <f t="shared" si="86"/>
        <v>0</v>
      </c>
      <c r="N448" s="4" t="e">
        <f t="shared" si="87"/>
        <v>#N/A</v>
      </c>
      <c r="O448" t="s">
        <v>20</v>
      </c>
      <c r="P448">
        <f t="array" ref="P448">INDEX(Items!B$2:B$1098,MATCH($O448,Items!$A$2:$A$1098,0))</f>
        <v>0</v>
      </c>
      <c r="Q448">
        <f t="array" ref="Q448">INDEX(Items!C$2:C$1098,MATCH($O448,Items!$A$2:$A$1098,0))</f>
        <v>0</v>
      </c>
      <c r="R448">
        <f t="array" ref="R448">INDEX(Items!D$2:D$1098,MATCH($O448,Items!$A$2:$A$1098,0))</f>
        <v>0</v>
      </c>
    </row>
    <row r="449" spans="1:18" ht="14.4" x14ac:dyDescent="0.3">
      <c r="A449">
        <f t="shared" ref="A449:A512" si="88">IF(OR(D449&lt;&gt;D448,D449=""),1,IF(NOT(AND(E449=E448,F449=F448,G449=G448)),A448+1,IF(OR(H449="",AND(H449&lt;&gt;"",H449&lt;&gt;H448,H448&lt;&gt;"")),A448,A448+1)))</f>
        <v>1</v>
      </c>
      <c r="B449" s="10" t="str">
        <f t="shared" ref="B449:B512" si="89">IF(D449&lt;&gt;"",TEXT(D449,"YYYYMMDD")&amp;CHAR(64+A449),"")</f>
        <v/>
      </c>
      <c r="C449">
        <f t="shared" ref="C449:C512" si="90">IF(OR(B449="",B449&lt;&gt;B495),1,C495+1)</f>
        <v>1</v>
      </c>
      <c r="D449" s="3"/>
      <c r="E449" s="2"/>
      <c r="F449" t="e">
        <f t="array" ref="F449">INDEX(Establishment!B$2:B$1047,MATCH($E449,Establishment!$A$2:$A$1047,0))</f>
        <v>#N/A</v>
      </c>
      <c r="G449" t="e">
        <f t="array" ref="G449">INDEX(Establishment!C$2:C$1047,MATCH($E449,Establishment!$A$2:$A$1047,0))</f>
        <v>#N/A</v>
      </c>
      <c r="H449" t="s">
        <v>20</v>
      </c>
      <c r="I449" s="4"/>
      <c r="J449" t="s">
        <v>20</v>
      </c>
      <c r="L449" s="4"/>
      <c r="M449" s="4">
        <f t="shared" ref="M449:M512" si="91">K449*L449</f>
        <v>0</v>
      </c>
      <c r="N449" s="4" t="e">
        <f t="shared" ref="N449:N512" si="92">IF(B449=B448,N448+M449,M449)</f>
        <v>#N/A</v>
      </c>
      <c r="O449" t="s">
        <v>20</v>
      </c>
      <c r="P449">
        <f t="array" ref="P449">INDEX(Items!B$2:B$1098,MATCH($O449,Items!$A$2:$A$1098,0))</f>
        <v>0</v>
      </c>
      <c r="Q449">
        <f t="array" ref="Q449">INDEX(Items!C$2:C$1098,MATCH($O449,Items!$A$2:$A$1098,0))</f>
        <v>0</v>
      </c>
      <c r="R449">
        <f t="array" ref="R449">INDEX(Items!D$2:D$1098,MATCH($O449,Items!$A$2:$A$1098,0))</f>
        <v>0</v>
      </c>
    </row>
    <row r="450" spans="1:18" ht="14.4" x14ac:dyDescent="0.3">
      <c r="A450">
        <f t="shared" si="88"/>
        <v>1</v>
      </c>
      <c r="B450" s="10" t="str">
        <f t="shared" si="89"/>
        <v/>
      </c>
      <c r="C450">
        <f t="shared" si="90"/>
        <v>1</v>
      </c>
      <c r="D450" s="3"/>
      <c r="E450" s="2"/>
      <c r="F450" t="e">
        <f t="array" ref="F450">INDEX(Establishment!B$2:B$1047,MATCH($E450,Establishment!$A$2:$A$1047,0))</f>
        <v>#N/A</v>
      </c>
      <c r="G450" t="e">
        <f t="array" ref="G450">INDEX(Establishment!C$2:C$1047,MATCH($E450,Establishment!$A$2:$A$1047,0))</f>
        <v>#N/A</v>
      </c>
      <c r="H450" t="s">
        <v>20</v>
      </c>
      <c r="I450" s="4"/>
      <c r="J450" t="s">
        <v>20</v>
      </c>
      <c r="L450" s="4"/>
      <c r="M450" s="4">
        <f t="shared" si="91"/>
        <v>0</v>
      </c>
      <c r="N450" s="4" t="e">
        <f t="shared" si="92"/>
        <v>#N/A</v>
      </c>
      <c r="O450" t="s">
        <v>20</v>
      </c>
      <c r="P450">
        <f t="array" ref="P450">INDEX(Items!B$2:B$1098,MATCH($O450,Items!$A$2:$A$1098,0))</f>
        <v>0</v>
      </c>
      <c r="Q450">
        <f t="array" ref="Q450">INDEX(Items!C$2:C$1098,MATCH($O450,Items!$A$2:$A$1098,0))</f>
        <v>0</v>
      </c>
      <c r="R450">
        <f t="array" ref="R450">INDEX(Items!D$2:D$1098,MATCH($O450,Items!$A$2:$A$1098,0))</f>
        <v>0</v>
      </c>
    </row>
    <row r="451" spans="1:18" ht="14.4" x14ac:dyDescent="0.3">
      <c r="A451">
        <f t="shared" si="88"/>
        <v>1</v>
      </c>
      <c r="B451" s="10" t="str">
        <f t="shared" si="89"/>
        <v/>
      </c>
      <c r="C451">
        <f t="shared" si="90"/>
        <v>1</v>
      </c>
      <c r="D451" s="3"/>
      <c r="E451" s="2"/>
      <c r="F451" t="e">
        <f t="array" ref="F451">INDEX(Establishment!B$2:B$1047,MATCH($E451,Establishment!$A$2:$A$1047,0))</f>
        <v>#N/A</v>
      </c>
      <c r="G451" t="e">
        <f t="array" ref="G451">INDEX(Establishment!C$2:C$1047,MATCH($E451,Establishment!$A$2:$A$1047,0))</f>
        <v>#N/A</v>
      </c>
      <c r="H451" t="s">
        <v>20</v>
      </c>
      <c r="I451" s="4"/>
      <c r="J451" t="s">
        <v>20</v>
      </c>
      <c r="L451" s="4"/>
      <c r="M451" s="4">
        <f t="shared" si="91"/>
        <v>0</v>
      </c>
      <c r="N451" s="4" t="e">
        <f t="shared" si="92"/>
        <v>#N/A</v>
      </c>
      <c r="O451" t="s">
        <v>20</v>
      </c>
      <c r="P451">
        <f t="array" ref="P451">INDEX(Items!B$2:B$1098,MATCH($O451,Items!$A$2:$A$1098,0))</f>
        <v>0</v>
      </c>
      <c r="Q451">
        <f t="array" ref="Q451">INDEX(Items!C$2:C$1098,MATCH($O451,Items!$A$2:$A$1098,0))</f>
        <v>0</v>
      </c>
      <c r="R451">
        <f t="array" ref="R451">INDEX(Items!D$2:D$1098,MATCH($O451,Items!$A$2:$A$1098,0))</f>
        <v>0</v>
      </c>
    </row>
    <row r="452" spans="1:18" ht="14.4" x14ac:dyDescent="0.3">
      <c r="A452">
        <f t="shared" si="88"/>
        <v>1</v>
      </c>
      <c r="B452" s="10" t="str">
        <f t="shared" si="89"/>
        <v/>
      </c>
      <c r="C452">
        <f t="shared" si="90"/>
        <v>1</v>
      </c>
      <c r="D452" s="3"/>
      <c r="E452" s="2"/>
      <c r="F452" t="e">
        <f t="array" ref="F452">INDEX(Establishment!B$2:B$1047,MATCH($E452,Establishment!$A$2:$A$1047,0))</f>
        <v>#N/A</v>
      </c>
      <c r="G452" t="e">
        <f t="array" ref="G452">INDEX(Establishment!C$2:C$1047,MATCH($E452,Establishment!$A$2:$A$1047,0))</f>
        <v>#N/A</v>
      </c>
      <c r="H452" t="s">
        <v>20</v>
      </c>
      <c r="I452" s="4"/>
      <c r="J452" t="s">
        <v>20</v>
      </c>
      <c r="L452" s="4"/>
      <c r="M452" s="4">
        <f t="shared" si="91"/>
        <v>0</v>
      </c>
      <c r="N452" s="4" t="e">
        <f t="shared" si="92"/>
        <v>#N/A</v>
      </c>
      <c r="O452" t="s">
        <v>20</v>
      </c>
      <c r="P452">
        <f t="array" ref="P452">INDEX(Items!B$2:B$1098,MATCH($O452,Items!$A$2:$A$1098,0))</f>
        <v>0</v>
      </c>
      <c r="Q452">
        <f t="array" ref="Q452">INDEX(Items!C$2:C$1098,MATCH($O452,Items!$A$2:$A$1098,0))</f>
        <v>0</v>
      </c>
      <c r="R452">
        <f t="array" ref="R452">INDEX(Items!D$2:D$1098,MATCH($O452,Items!$A$2:$A$1098,0))</f>
        <v>0</v>
      </c>
    </row>
    <row r="453" spans="1:18" ht="14.4" x14ac:dyDescent="0.3">
      <c r="A453">
        <f t="shared" si="88"/>
        <v>1</v>
      </c>
      <c r="B453" s="10" t="str">
        <f t="shared" si="89"/>
        <v/>
      </c>
      <c r="C453">
        <f t="shared" si="90"/>
        <v>1</v>
      </c>
      <c r="D453" s="3"/>
      <c r="E453" s="2"/>
      <c r="F453" t="e">
        <f t="array" ref="F453">INDEX(Establishment!B$2:B$1047,MATCH($E453,Establishment!$A$2:$A$1047,0))</f>
        <v>#N/A</v>
      </c>
      <c r="G453" t="e">
        <f t="array" ref="G453">INDEX(Establishment!C$2:C$1047,MATCH($E453,Establishment!$A$2:$A$1047,0))</f>
        <v>#N/A</v>
      </c>
      <c r="H453" t="s">
        <v>20</v>
      </c>
      <c r="I453" s="4"/>
      <c r="J453" t="s">
        <v>20</v>
      </c>
      <c r="L453" s="4"/>
      <c r="M453" s="4">
        <f t="shared" si="91"/>
        <v>0</v>
      </c>
      <c r="N453" s="4" t="e">
        <f t="shared" si="92"/>
        <v>#N/A</v>
      </c>
      <c r="O453" t="s">
        <v>20</v>
      </c>
      <c r="P453">
        <f t="array" ref="P453">INDEX(Items!B$2:B$1098,MATCH($O453,Items!$A$2:$A$1098,0))</f>
        <v>0</v>
      </c>
      <c r="Q453">
        <f t="array" ref="Q453">INDEX(Items!C$2:C$1098,MATCH($O453,Items!$A$2:$A$1098,0))</f>
        <v>0</v>
      </c>
      <c r="R453">
        <f t="array" ref="R453">INDEX(Items!D$2:D$1098,MATCH($O453,Items!$A$2:$A$1098,0))</f>
        <v>0</v>
      </c>
    </row>
    <row r="454" spans="1:18" ht="14.4" x14ac:dyDescent="0.3">
      <c r="A454">
        <f t="shared" si="88"/>
        <v>1</v>
      </c>
      <c r="B454" s="10" t="str">
        <f t="shared" si="89"/>
        <v/>
      </c>
      <c r="C454">
        <f t="shared" si="90"/>
        <v>1</v>
      </c>
      <c r="D454" s="3"/>
      <c r="E454" s="2"/>
      <c r="F454" t="e">
        <f t="array" ref="F454">INDEX(Establishment!B$2:B$1047,MATCH($E454,Establishment!$A$2:$A$1047,0))</f>
        <v>#N/A</v>
      </c>
      <c r="G454" t="e">
        <f t="array" ref="G454">INDEX(Establishment!C$2:C$1047,MATCH($E454,Establishment!$A$2:$A$1047,0))</f>
        <v>#N/A</v>
      </c>
      <c r="H454" t="s">
        <v>20</v>
      </c>
      <c r="I454" s="4"/>
      <c r="J454" t="s">
        <v>20</v>
      </c>
      <c r="L454" s="4"/>
      <c r="M454" s="4">
        <f t="shared" si="91"/>
        <v>0</v>
      </c>
      <c r="N454" s="4" t="e">
        <f t="shared" si="92"/>
        <v>#N/A</v>
      </c>
      <c r="O454" t="s">
        <v>20</v>
      </c>
      <c r="P454">
        <f t="array" ref="P454">INDEX(Items!B$2:B$1098,MATCH($O454,Items!$A$2:$A$1098,0))</f>
        <v>0</v>
      </c>
      <c r="Q454">
        <f t="array" ref="Q454">INDEX(Items!C$2:C$1098,MATCH($O454,Items!$A$2:$A$1098,0))</f>
        <v>0</v>
      </c>
      <c r="R454">
        <f t="array" ref="R454">INDEX(Items!D$2:D$1098,MATCH($O454,Items!$A$2:$A$1098,0))</f>
        <v>0</v>
      </c>
    </row>
    <row r="455" spans="1:18" ht="14.4" x14ac:dyDescent="0.3">
      <c r="A455">
        <f t="shared" si="88"/>
        <v>1</v>
      </c>
      <c r="B455" s="10" t="str">
        <f t="shared" si="89"/>
        <v/>
      </c>
      <c r="C455">
        <f t="shared" si="90"/>
        <v>1</v>
      </c>
      <c r="D455" s="3"/>
      <c r="E455" s="2"/>
      <c r="F455" t="e">
        <f t="array" ref="F455">INDEX(Establishment!B$2:B$1047,MATCH($E455,Establishment!$A$2:$A$1047,0))</f>
        <v>#N/A</v>
      </c>
      <c r="G455" t="e">
        <f t="array" ref="G455">INDEX(Establishment!C$2:C$1047,MATCH($E455,Establishment!$A$2:$A$1047,0))</f>
        <v>#N/A</v>
      </c>
      <c r="H455" t="s">
        <v>20</v>
      </c>
      <c r="I455" s="4"/>
      <c r="J455" t="s">
        <v>20</v>
      </c>
      <c r="L455" s="4"/>
      <c r="M455" s="4">
        <f t="shared" si="91"/>
        <v>0</v>
      </c>
      <c r="N455" s="4" t="e">
        <f t="shared" si="92"/>
        <v>#N/A</v>
      </c>
      <c r="O455" t="s">
        <v>20</v>
      </c>
      <c r="P455">
        <f t="array" ref="P455">INDEX(Items!B$2:B$1098,MATCH($O455,Items!$A$2:$A$1098,0))</f>
        <v>0</v>
      </c>
      <c r="Q455">
        <f t="array" ref="Q455">INDEX(Items!C$2:C$1098,MATCH($O455,Items!$A$2:$A$1098,0))</f>
        <v>0</v>
      </c>
      <c r="R455">
        <f t="array" ref="R455">INDEX(Items!D$2:D$1098,MATCH($O455,Items!$A$2:$A$1098,0))</f>
        <v>0</v>
      </c>
    </row>
    <row r="456" spans="1:18" ht="14.4" x14ac:dyDescent="0.3">
      <c r="A456">
        <f t="shared" si="88"/>
        <v>1</v>
      </c>
      <c r="B456" s="10" t="str">
        <f t="shared" si="89"/>
        <v/>
      </c>
      <c r="C456">
        <f t="shared" si="90"/>
        <v>1</v>
      </c>
      <c r="D456" s="3"/>
      <c r="E456" s="2"/>
      <c r="F456" t="e">
        <f t="array" ref="F456">INDEX(Establishment!B$2:B$1047,MATCH($E456,Establishment!$A$2:$A$1047,0))</f>
        <v>#N/A</v>
      </c>
      <c r="G456" t="e">
        <f t="array" ref="G456">INDEX(Establishment!C$2:C$1047,MATCH($E456,Establishment!$A$2:$A$1047,0))</f>
        <v>#N/A</v>
      </c>
      <c r="H456" t="s">
        <v>20</v>
      </c>
      <c r="I456" s="4"/>
      <c r="J456" t="s">
        <v>20</v>
      </c>
      <c r="L456" s="4"/>
      <c r="M456" s="4">
        <f t="shared" si="91"/>
        <v>0</v>
      </c>
      <c r="N456" s="4" t="e">
        <f t="shared" si="92"/>
        <v>#N/A</v>
      </c>
      <c r="O456" t="s">
        <v>20</v>
      </c>
      <c r="P456">
        <f t="array" ref="P456">INDEX(Items!B$2:B$1098,MATCH($O456,Items!$A$2:$A$1098,0))</f>
        <v>0</v>
      </c>
      <c r="Q456">
        <f t="array" ref="Q456">INDEX(Items!C$2:C$1098,MATCH($O456,Items!$A$2:$A$1098,0))</f>
        <v>0</v>
      </c>
      <c r="R456">
        <f t="array" ref="R456">INDEX(Items!D$2:D$1098,MATCH($O456,Items!$A$2:$A$1098,0))</f>
        <v>0</v>
      </c>
    </row>
    <row r="457" spans="1:18" ht="14.4" x14ac:dyDescent="0.3">
      <c r="A457">
        <f t="shared" si="88"/>
        <v>1</v>
      </c>
      <c r="B457" s="10" t="str">
        <f t="shared" si="89"/>
        <v/>
      </c>
      <c r="C457">
        <f t="shared" si="90"/>
        <v>1</v>
      </c>
      <c r="D457" s="3"/>
      <c r="E457" s="2"/>
      <c r="F457" t="e">
        <f t="array" ref="F457">INDEX(Establishment!B$2:B$1047,MATCH($E457,Establishment!$A$2:$A$1047,0))</f>
        <v>#N/A</v>
      </c>
      <c r="G457" t="e">
        <f t="array" ref="G457">INDEX(Establishment!C$2:C$1047,MATCH($E457,Establishment!$A$2:$A$1047,0))</f>
        <v>#N/A</v>
      </c>
      <c r="H457" t="s">
        <v>20</v>
      </c>
      <c r="I457" s="4"/>
      <c r="J457" t="s">
        <v>20</v>
      </c>
      <c r="L457" s="4"/>
      <c r="M457" s="4">
        <f t="shared" si="91"/>
        <v>0</v>
      </c>
      <c r="N457" s="4" t="e">
        <f t="shared" si="92"/>
        <v>#N/A</v>
      </c>
      <c r="O457" t="s">
        <v>20</v>
      </c>
      <c r="P457">
        <f t="array" ref="P457">INDEX(Items!B$2:B$1098,MATCH($O457,Items!$A$2:$A$1098,0))</f>
        <v>0</v>
      </c>
      <c r="Q457">
        <f t="array" ref="Q457">INDEX(Items!C$2:C$1098,MATCH($O457,Items!$A$2:$A$1098,0))</f>
        <v>0</v>
      </c>
      <c r="R457">
        <f t="array" ref="R457">INDEX(Items!D$2:D$1098,MATCH($O457,Items!$A$2:$A$1098,0))</f>
        <v>0</v>
      </c>
    </row>
    <row r="458" spans="1:18" ht="14.4" x14ac:dyDescent="0.3">
      <c r="A458">
        <f t="shared" si="88"/>
        <v>1</v>
      </c>
      <c r="B458" s="10" t="str">
        <f t="shared" si="89"/>
        <v/>
      </c>
      <c r="C458">
        <f t="shared" si="90"/>
        <v>1</v>
      </c>
      <c r="D458" s="3"/>
      <c r="E458" s="2"/>
      <c r="F458" t="e">
        <f t="array" ref="F458">INDEX(Establishment!B$2:B$1047,MATCH($E458,Establishment!$A$2:$A$1047,0))</f>
        <v>#N/A</v>
      </c>
      <c r="G458" t="e">
        <f t="array" ref="G458">INDEX(Establishment!C$2:C$1047,MATCH($E458,Establishment!$A$2:$A$1047,0))</f>
        <v>#N/A</v>
      </c>
      <c r="H458" t="s">
        <v>20</v>
      </c>
      <c r="I458" s="4"/>
      <c r="J458" t="s">
        <v>20</v>
      </c>
      <c r="L458" s="4"/>
      <c r="M458" s="4">
        <f t="shared" si="91"/>
        <v>0</v>
      </c>
      <c r="N458" s="4" t="e">
        <f t="shared" si="92"/>
        <v>#N/A</v>
      </c>
      <c r="O458" t="s">
        <v>20</v>
      </c>
      <c r="P458">
        <f t="array" ref="P458">INDEX(Items!B$2:B$1098,MATCH($O458,Items!$A$2:$A$1098,0))</f>
        <v>0</v>
      </c>
      <c r="Q458">
        <f t="array" ref="Q458">INDEX(Items!C$2:C$1098,MATCH($O458,Items!$A$2:$A$1098,0))</f>
        <v>0</v>
      </c>
      <c r="R458">
        <f t="array" ref="R458">INDEX(Items!D$2:D$1098,MATCH($O458,Items!$A$2:$A$1098,0))</f>
        <v>0</v>
      </c>
    </row>
    <row r="459" spans="1:18" ht="14.4" x14ac:dyDescent="0.3">
      <c r="A459">
        <f t="shared" si="88"/>
        <v>1</v>
      </c>
      <c r="B459" s="10" t="str">
        <f t="shared" si="89"/>
        <v/>
      </c>
      <c r="C459">
        <f t="shared" si="90"/>
        <v>1</v>
      </c>
      <c r="D459" s="3"/>
      <c r="E459" s="2"/>
      <c r="F459" t="e">
        <f t="array" ref="F459">INDEX(Establishment!B$2:B$1047,MATCH($E459,Establishment!$A$2:$A$1047,0))</f>
        <v>#N/A</v>
      </c>
      <c r="G459" t="e">
        <f t="array" ref="G459">INDEX(Establishment!C$2:C$1047,MATCH($E459,Establishment!$A$2:$A$1047,0))</f>
        <v>#N/A</v>
      </c>
      <c r="H459" t="s">
        <v>20</v>
      </c>
      <c r="I459" s="4"/>
      <c r="J459" t="s">
        <v>20</v>
      </c>
      <c r="L459" s="4"/>
      <c r="M459" s="4">
        <f t="shared" si="91"/>
        <v>0</v>
      </c>
      <c r="N459" s="4" t="e">
        <f t="shared" si="92"/>
        <v>#N/A</v>
      </c>
      <c r="O459" t="s">
        <v>20</v>
      </c>
      <c r="P459">
        <f t="array" ref="P459">INDEX(Items!B$2:B$1098,MATCH($O459,Items!$A$2:$A$1098,0))</f>
        <v>0</v>
      </c>
      <c r="Q459">
        <f t="array" ref="Q459">INDEX(Items!C$2:C$1098,MATCH($O459,Items!$A$2:$A$1098,0))</f>
        <v>0</v>
      </c>
      <c r="R459">
        <f t="array" ref="R459">INDEX(Items!D$2:D$1098,MATCH($O459,Items!$A$2:$A$1098,0))</f>
        <v>0</v>
      </c>
    </row>
    <row r="460" spans="1:18" ht="14.4" x14ac:dyDescent="0.3">
      <c r="A460">
        <f t="shared" si="88"/>
        <v>1</v>
      </c>
      <c r="B460" s="10" t="str">
        <f t="shared" si="89"/>
        <v/>
      </c>
      <c r="C460">
        <f t="shared" si="90"/>
        <v>1</v>
      </c>
      <c r="D460" s="3"/>
      <c r="E460" s="2"/>
      <c r="F460" t="e">
        <f t="array" ref="F460">INDEX(Establishment!B$2:B$1047,MATCH($E460,Establishment!$A$2:$A$1047,0))</f>
        <v>#N/A</v>
      </c>
      <c r="G460" t="e">
        <f t="array" ref="G460">INDEX(Establishment!C$2:C$1047,MATCH($E460,Establishment!$A$2:$A$1047,0))</f>
        <v>#N/A</v>
      </c>
      <c r="H460" t="s">
        <v>20</v>
      </c>
      <c r="I460" s="4"/>
      <c r="J460" t="s">
        <v>20</v>
      </c>
      <c r="L460" s="4"/>
      <c r="M460" s="4">
        <f t="shared" si="91"/>
        <v>0</v>
      </c>
      <c r="N460" s="4" t="e">
        <f t="shared" si="92"/>
        <v>#N/A</v>
      </c>
      <c r="O460" t="s">
        <v>20</v>
      </c>
      <c r="P460">
        <f t="array" ref="P460">INDEX(Items!B$2:B$1098,MATCH($O460,Items!$A$2:$A$1098,0))</f>
        <v>0</v>
      </c>
      <c r="Q460">
        <f t="array" ref="Q460">INDEX(Items!C$2:C$1098,MATCH($O460,Items!$A$2:$A$1098,0))</f>
        <v>0</v>
      </c>
      <c r="R460">
        <f t="array" ref="R460">INDEX(Items!D$2:D$1098,MATCH($O460,Items!$A$2:$A$1098,0))</f>
        <v>0</v>
      </c>
    </row>
    <row r="461" spans="1:18" ht="14.4" x14ac:dyDescent="0.3">
      <c r="A461">
        <f t="shared" si="88"/>
        <v>1</v>
      </c>
      <c r="B461" s="10" t="str">
        <f t="shared" si="89"/>
        <v/>
      </c>
      <c r="C461">
        <f t="shared" si="90"/>
        <v>1</v>
      </c>
      <c r="D461" s="3"/>
      <c r="E461" s="2"/>
      <c r="F461" t="e">
        <f t="array" ref="F461">INDEX(Establishment!B$2:B$1047,MATCH($E461,Establishment!$A$2:$A$1047,0))</f>
        <v>#N/A</v>
      </c>
      <c r="G461" t="e">
        <f t="array" ref="G461">INDEX(Establishment!C$2:C$1047,MATCH($E461,Establishment!$A$2:$A$1047,0))</f>
        <v>#N/A</v>
      </c>
      <c r="H461" t="s">
        <v>20</v>
      </c>
      <c r="I461" s="4"/>
      <c r="J461" t="s">
        <v>20</v>
      </c>
      <c r="L461" s="4"/>
      <c r="M461" s="4">
        <f t="shared" si="91"/>
        <v>0</v>
      </c>
      <c r="N461" s="4" t="e">
        <f t="shared" si="92"/>
        <v>#N/A</v>
      </c>
      <c r="O461" t="s">
        <v>20</v>
      </c>
      <c r="P461">
        <f t="array" ref="P461">INDEX(Items!B$2:B$1098,MATCH($O461,Items!$A$2:$A$1098,0))</f>
        <v>0</v>
      </c>
      <c r="Q461">
        <f t="array" ref="Q461">INDEX(Items!C$2:C$1098,MATCH($O461,Items!$A$2:$A$1098,0))</f>
        <v>0</v>
      </c>
      <c r="R461">
        <f t="array" ref="R461">INDEX(Items!D$2:D$1098,MATCH($O461,Items!$A$2:$A$1098,0))</f>
        <v>0</v>
      </c>
    </row>
    <row r="462" spans="1:18" ht="14.4" x14ac:dyDescent="0.3">
      <c r="A462">
        <f t="shared" si="88"/>
        <v>1</v>
      </c>
      <c r="B462" s="10" t="str">
        <f t="shared" si="89"/>
        <v/>
      </c>
      <c r="C462">
        <f t="shared" si="90"/>
        <v>1</v>
      </c>
      <c r="D462" s="3"/>
      <c r="E462" s="2"/>
      <c r="F462" t="e">
        <f t="array" ref="F462">INDEX(Establishment!B$2:B$1047,MATCH($E462,Establishment!$A$2:$A$1047,0))</f>
        <v>#N/A</v>
      </c>
      <c r="G462" t="e">
        <f t="array" ref="G462">INDEX(Establishment!C$2:C$1047,MATCH($E462,Establishment!$A$2:$A$1047,0))</f>
        <v>#N/A</v>
      </c>
      <c r="H462" t="s">
        <v>20</v>
      </c>
      <c r="I462" s="4"/>
      <c r="J462" t="s">
        <v>20</v>
      </c>
      <c r="L462" s="4"/>
      <c r="M462" s="4">
        <f t="shared" si="91"/>
        <v>0</v>
      </c>
      <c r="N462" s="4" t="e">
        <f t="shared" si="92"/>
        <v>#N/A</v>
      </c>
      <c r="O462" t="s">
        <v>20</v>
      </c>
      <c r="P462">
        <f t="array" ref="P462">INDEX(Items!B$2:B$1098,MATCH($O462,Items!$A$2:$A$1098,0))</f>
        <v>0</v>
      </c>
      <c r="Q462">
        <f t="array" ref="Q462">INDEX(Items!C$2:C$1098,MATCH($O462,Items!$A$2:$A$1098,0))</f>
        <v>0</v>
      </c>
      <c r="R462">
        <f t="array" ref="R462">INDEX(Items!D$2:D$1098,MATCH($O462,Items!$A$2:$A$1098,0))</f>
        <v>0</v>
      </c>
    </row>
    <row r="463" spans="1:18" ht="14.4" x14ac:dyDescent="0.3">
      <c r="A463">
        <f t="shared" si="88"/>
        <v>1</v>
      </c>
      <c r="B463" s="10" t="str">
        <f t="shared" si="89"/>
        <v/>
      </c>
      <c r="C463">
        <f t="shared" si="90"/>
        <v>1</v>
      </c>
      <c r="D463" s="3"/>
      <c r="E463" s="2"/>
      <c r="F463" t="e">
        <f t="array" ref="F463">INDEX(Establishment!B$2:B$1047,MATCH($E463,Establishment!$A$2:$A$1047,0))</f>
        <v>#N/A</v>
      </c>
      <c r="G463" t="e">
        <f t="array" ref="G463">INDEX(Establishment!C$2:C$1047,MATCH($E463,Establishment!$A$2:$A$1047,0))</f>
        <v>#N/A</v>
      </c>
      <c r="H463" t="s">
        <v>20</v>
      </c>
      <c r="I463" s="4"/>
      <c r="J463" t="s">
        <v>20</v>
      </c>
      <c r="L463" s="4"/>
      <c r="M463" s="4">
        <f t="shared" si="91"/>
        <v>0</v>
      </c>
      <c r="N463" s="4" t="e">
        <f t="shared" si="92"/>
        <v>#N/A</v>
      </c>
      <c r="O463" t="s">
        <v>20</v>
      </c>
      <c r="P463">
        <f t="array" ref="P463">INDEX(Items!B$2:B$1098,MATCH($O463,Items!$A$2:$A$1098,0))</f>
        <v>0</v>
      </c>
      <c r="Q463">
        <f t="array" ref="Q463">INDEX(Items!C$2:C$1098,MATCH($O463,Items!$A$2:$A$1098,0))</f>
        <v>0</v>
      </c>
      <c r="R463">
        <f t="array" ref="R463">INDEX(Items!D$2:D$1098,MATCH($O463,Items!$A$2:$A$1098,0))</f>
        <v>0</v>
      </c>
    </row>
    <row r="464" spans="1:18" ht="14.4" x14ac:dyDescent="0.3">
      <c r="A464">
        <f t="shared" si="88"/>
        <v>1</v>
      </c>
      <c r="B464" s="10" t="str">
        <f t="shared" si="89"/>
        <v/>
      </c>
      <c r="C464">
        <f t="shared" si="90"/>
        <v>1</v>
      </c>
      <c r="D464" s="3"/>
      <c r="E464" s="2"/>
      <c r="F464" t="e">
        <f t="array" ref="F464">INDEX(Establishment!B$2:B$1047,MATCH($E464,Establishment!$A$2:$A$1047,0))</f>
        <v>#N/A</v>
      </c>
      <c r="G464" t="e">
        <f t="array" ref="G464">INDEX(Establishment!C$2:C$1047,MATCH($E464,Establishment!$A$2:$A$1047,0))</f>
        <v>#N/A</v>
      </c>
      <c r="H464" t="s">
        <v>20</v>
      </c>
      <c r="I464" s="4"/>
      <c r="J464" t="s">
        <v>20</v>
      </c>
      <c r="L464" s="4"/>
      <c r="M464" s="4">
        <f t="shared" si="91"/>
        <v>0</v>
      </c>
      <c r="N464" s="4" t="e">
        <f t="shared" si="92"/>
        <v>#N/A</v>
      </c>
      <c r="O464" t="s">
        <v>20</v>
      </c>
      <c r="P464">
        <f t="array" ref="P464">INDEX(Items!B$2:B$1098,MATCH($O464,Items!$A$2:$A$1098,0))</f>
        <v>0</v>
      </c>
      <c r="Q464">
        <f t="array" ref="Q464">INDEX(Items!C$2:C$1098,MATCH($O464,Items!$A$2:$A$1098,0))</f>
        <v>0</v>
      </c>
      <c r="R464">
        <f t="array" ref="R464">INDEX(Items!D$2:D$1098,MATCH($O464,Items!$A$2:$A$1098,0))</f>
        <v>0</v>
      </c>
    </row>
    <row r="465" spans="1:18" ht="14.4" x14ac:dyDescent="0.3">
      <c r="A465">
        <f t="shared" si="88"/>
        <v>1</v>
      </c>
      <c r="B465" s="10" t="str">
        <f t="shared" si="89"/>
        <v/>
      </c>
      <c r="C465">
        <f t="shared" si="90"/>
        <v>1</v>
      </c>
      <c r="D465" s="3"/>
      <c r="E465" s="2"/>
      <c r="F465" t="e">
        <f t="array" ref="F465">INDEX(Establishment!B$2:B$1047,MATCH($E465,Establishment!$A$2:$A$1047,0))</f>
        <v>#N/A</v>
      </c>
      <c r="G465" t="e">
        <f t="array" ref="G465">INDEX(Establishment!C$2:C$1047,MATCH($E465,Establishment!$A$2:$A$1047,0))</f>
        <v>#N/A</v>
      </c>
      <c r="H465" t="s">
        <v>20</v>
      </c>
      <c r="I465" s="4"/>
      <c r="J465" t="s">
        <v>20</v>
      </c>
      <c r="L465" s="4"/>
      <c r="M465" s="4">
        <f t="shared" si="91"/>
        <v>0</v>
      </c>
      <c r="N465" s="4" t="e">
        <f t="shared" si="92"/>
        <v>#N/A</v>
      </c>
      <c r="O465" t="s">
        <v>20</v>
      </c>
      <c r="P465">
        <f t="array" ref="P465">INDEX(Items!B$2:B$1098,MATCH($O465,Items!$A$2:$A$1098,0))</f>
        <v>0</v>
      </c>
      <c r="Q465">
        <f t="array" ref="Q465">INDEX(Items!C$2:C$1098,MATCH($O465,Items!$A$2:$A$1098,0))</f>
        <v>0</v>
      </c>
      <c r="R465">
        <f t="array" ref="R465">INDEX(Items!D$2:D$1098,MATCH($O465,Items!$A$2:$A$1098,0))</f>
        <v>0</v>
      </c>
    </row>
    <row r="466" spans="1:18" ht="14.4" x14ac:dyDescent="0.3">
      <c r="A466">
        <f t="shared" si="88"/>
        <v>1</v>
      </c>
      <c r="B466" s="10" t="str">
        <f t="shared" si="89"/>
        <v/>
      </c>
      <c r="C466">
        <f t="shared" si="90"/>
        <v>1</v>
      </c>
      <c r="D466" s="3"/>
      <c r="E466" s="2"/>
      <c r="F466" t="e">
        <f t="array" ref="F466">INDEX(Establishment!B$2:B$1047,MATCH($E466,Establishment!$A$2:$A$1047,0))</f>
        <v>#N/A</v>
      </c>
      <c r="G466" t="e">
        <f t="array" ref="G466">INDEX(Establishment!C$2:C$1047,MATCH($E466,Establishment!$A$2:$A$1047,0))</f>
        <v>#N/A</v>
      </c>
      <c r="H466" t="s">
        <v>20</v>
      </c>
      <c r="I466" s="4"/>
      <c r="J466" t="s">
        <v>20</v>
      </c>
      <c r="L466" s="4"/>
      <c r="M466" s="4">
        <f t="shared" si="91"/>
        <v>0</v>
      </c>
      <c r="N466" s="4" t="e">
        <f t="shared" si="92"/>
        <v>#N/A</v>
      </c>
      <c r="O466" t="s">
        <v>20</v>
      </c>
      <c r="P466">
        <f t="array" ref="P466">INDEX(Items!B$2:B$1098,MATCH($O466,Items!$A$2:$A$1098,0))</f>
        <v>0</v>
      </c>
      <c r="Q466">
        <f t="array" ref="Q466">INDEX(Items!C$2:C$1098,MATCH($O466,Items!$A$2:$A$1098,0))</f>
        <v>0</v>
      </c>
      <c r="R466">
        <f t="array" ref="R466">INDEX(Items!D$2:D$1098,MATCH($O466,Items!$A$2:$A$1098,0))</f>
        <v>0</v>
      </c>
    </row>
    <row r="467" spans="1:18" ht="14.4" x14ac:dyDescent="0.3">
      <c r="A467">
        <f t="shared" si="88"/>
        <v>1</v>
      </c>
      <c r="B467" s="10" t="str">
        <f t="shared" si="89"/>
        <v/>
      </c>
      <c r="C467">
        <f t="shared" si="90"/>
        <v>1</v>
      </c>
      <c r="D467" s="3"/>
      <c r="E467" s="2"/>
      <c r="F467" t="e">
        <f t="array" ref="F467">INDEX(Establishment!B$2:B$1047,MATCH($E467,Establishment!$A$2:$A$1047,0))</f>
        <v>#N/A</v>
      </c>
      <c r="G467" t="e">
        <f t="array" ref="G467">INDEX(Establishment!C$2:C$1047,MATCH($E467,Establishment!$A$2:$A$1047,0))</f>
        <v>#N/A</v>
      </c>
      <c r="H467" t="s">
        <v>20</v>
      </c>
      <c r="I467" s="4"/>
      <c r="J467" t="s">
        <v>20</v>
      </c>
      <c r="L467" s="4"/>
      <c r="M467" s="4">
        <f t="shared" si="91"/>
        <v>0</v>
      </c>
      <c r="N467" s="4" t="e">
        <f t="shared" si="92"/>
        <v>#N/A</v>
      </c>
      <c r="O467" t="s">
        <v>20</v>
      </c>
      <c r="P467">
        <f t="array" ref="P467">INDEX(Items!B$2:B$1098,MATCH($O467,Items!$A$2:$A$1098,0))</f>
        <v>0</v>
      </c>
      <c r="Q467">
        <f t="array" ref="Q467">INDEX(Items!C$2:C$1098,MATCH($O467,Items!$A$2:$A$1098,0))</f>
        <v>0</v>
      </c>
      <c r="R467">
        <f t="array" ref="R467">INDEX(Items!D$2:D$1098,MATCH($O467,Items!$A$2:$A$1098,0))</f>
        <v>0</v>
      </c>
    </row>
    <row r="468" spans="1:18" ht="14.4" x14ac:dyDescent="0.3">
      <c r="A468">
        <f t="shared" si="88"/>
        <v>1</v>
      </c>
      <c r="B468" s="10" t="str">
        <f t="shared" si="89"/>
        <v/>
      </c>
      <c r="C468">
        <f t="shared" si="90"/>
        <v>1</v>
      </c>
      <c r="D468" s="3"/>
      <c r="E468" s="2"/>
      <c r="F468" t="e">
        <f t="array" ref="F468">INDEX(Establishment!B$2:B$1047,MATCH($E468,Establishment!$A$2:$A$1047,0))</f>
        <v>#N/A</v>
      </c>
      <c r="G468" t="e">
        <f t="array" ref="G468">INDEX(Establishment!C$2:C$1047,MATCH($E468,Establishment!$A$2:$A$1047,0))</f>
        <v>#N/A</v>
      </c>
      <c r="H468" t="s">
        <v>20</v>
      </c>
      <c r="I468" s="4"/>
      <c r="J468" t="s">
        <v>20</v>
      </c>
      <c r="L468" s="4"/>
      <c r="M468" s="4">
        <f t="shared" si="91"/>
        <v>0</v>
      </c>
      <c r="N468" s="4" t="e">
        <f t="shared" si="92"/>
        <v>#N/A</v>
      </c>
      <c r="O468" t="s">
        <v>20</v>
      </c>
      <c r="P468">
        <f t="array" ref="P468">INDEX(Items!B$2:B$1098,MATCH($O468,Items!$A$2:$A$1098,0))</f>
        <v>0</v>
      </c>
      <c r="Q468">
        <f t="array" ref="Q468">INDEX(Items!C$2:C$1098,MATCH($O468,Items!$A$2:$A$1098,0))</f>
        <v>0</v>
      </c>
      <c r="R468">
        <f t="array" ref="R468">INDEX(Items!D$2:D$1098,MATCH($O468,Items!$A$2:$A$1098,0))</f>
        <v>0</v>
      </c>
    </row>
    <row r="469" spans="1:18" ht="14.4" x14ac:dyDescent="0.3">
      <c r="A469">
        <f t="shared" si="88"/>
        <v>1</v>
      </c>
      <c r="B469" s="10" t="str">
        <f t="shared" si="89"/>
        <v/>
      </c>
      <c r="C469">
        <f t="shared" si="90"/>
        <v>1</v>
      </c>
      <c r="D469" s="3"/>
      <c r="E469" s="2"/>
      <c r="F469" t="e">
        <f t="array" ref="F469">INDEX(Establishment!B$2:B$1047,MATCH($E469,Establishment!$A$2:$A$1047,0))</f>
        <v>#N/A</v>
      </c>
      <c r="G469" t="e">
        <f t="array" ref="G469">INDEX(Establishment!C$2:C$1047,MATCH($E469,Establishment!$A$2:$A$1047,0))</f>
        <v>#N/A</v>
      </c>
      <c r="H469" t="s">
        <v>20</v>
      </c>
      <c r="I469" s="4"/>
      <c r="J469" t="s">
        <v>20</v>
      </c>
      <c r="L469" s="4"/>
      <c r="M469" s="4">
        <f t="shared" si="91"/>
        <v>0</v>
      </c>
      <c r="N469" s="4" t="e">
        <f t="shared" si="92"/>
        <v>#N/A</v>
      </c>
      <c r="O469" t="s">
        <v>20</v>
      </c>
      <c r="P469">
        <f t="array" ref="P469">INDEX(Items!B$2:B$1098,MATCH($O469,Items!$A$2:$A$1098,0))</f>
        <v>0</v>
      </c>
      <c r="Q469">
        <f t="array" ref="Q469">INDEX(Items!C$2:C$1098,MATCH($O469,Items!$A$2:$A$1098,0))</f>
        <v>0</v>
      </c>
      <c r="R469">
        <f t="array" ref="R469">INDEX(Items!D$2:D$1098,MATCH($O469,Items!$A$2:$A$1098,0))</f>
        <v>0</v>
      </c>
    </row>
    <row r="470" spans="1:18" ht="14.4" x14ac:dyDescent="0.3">
      <c r="A470">
        <f t="shared" si="88"/>
        <v>1</v>
      </c>
      <c r="B470" s="10" t="str">
        <f t="shared" si="89"/>
        <v/>
      </c>
      <c r="C470">
        <f t="shared" si="90"/>
        <v>1</v>
      </c>
      <c r="D470" s="3"/>
      <c r="E470" s="2"/>
      <c r="F470" t="e">
        <f t="array" ref="F470">INDEX(Establishment!B$2:B$1047,MATCH($E470,Establishment!$A$2:$A$1047,0))</f>
        <v>#N/A</v>
      </c>
      <c r="G470" t="e">
        <f t="array" ref="G470">INDEX(Establishment!C$2:C$1047,MATCH($E470,Establishment!$A$2:$A$1047,0))</f>
        <v>#N/A</v>
      </c>
      <c r="H470" t="s">
        <v>20</v>
      </c>
      <c r="I470" s="4"/>
      <c r="J470" t="s">
        <v>20</v>
      </c>
      <c r="L470" s="4"/>
      <c r="M470" s="4">
        <f t="shared" si="91"/>
        <v>0</v>
      </c>
      <c r="N470" s="4" t="e">
        <f t="shared" si="92"/>
        <v>#N/A</v>
      </c>
      <c r="O470" t="s">
        <v>20</v>
      </c>
      <c r="P470">
        <f t="array" ref="P470">INDEX(Items!B$2:B$1098,MATCH($O470,Items!$A$2:$A$1098,0))</f>
        <v>0</v>
      </c>
      <c r="Q470">
        <f t="array" ref="Q470">INDEX(Items!C$2:C$1098,MATCH($O470,Items!$A$2:$A$1098,0))</f>
        <v>0</v>
      </c>
      <c r="R470">
        <f t="array" ref="R470">INDEX(Items!D$2:D$1098,MATCH($O470,Items!$A$2:$A$1098,0))</f>
        <v>0</v>
      </c>
    </row>
    <row r="471" spans="1:18" ht="14.4" x14ac:dyDescent="0.3">
      <c r="A471">
        <f t="shared" si="88"/>
        <v>1</v>
      </c>
      <c r="B471" s="10" t="str">
        <f t="shared" si="89"/>
        <v/>
      </c>
      <c r="C471">
        <f t="shared" si="90"/>
        <v>1</v>
      </c>
      <c r="D471" s="3"/>
      <c r="E471" s="2"/>
      <c r="F471" t="e">
        <f t="array" ref="F471">INDEX(Establishment!B$2:B$1047,MATCH($E471,Establishment!$A$2:$A$1047,0))</f>
        <v>#N/A</v>
      </c>
      <c r="G471" t="e">
        <f t="array" ref="G471">INDEX(Establishment!C$2:C$1047,MATCH($E471,Establishment!$A$2:$A$1047,0))</f>
        <v>#N/A</v>
      </c>
      <c r="H471" t="s">
        <v>20</v>
      </c>
      <c r="I471" s="4"/>
      <c r="J471" t="s">
        <v>20</v>
      </c>
      <c r="L471" s="4"/>
      <c r="M471" s="4">
        <f t="shared" si="91"/>
        <v>0</v>
      </c>
      <c r="N471" s="4" t="e">
        <f t="shared" si="92"/>
        <v>#N/A</v>
      </c>
      <c r="O471" t="s">
        <v>20</v>
      </c>
      <c r="P471">
        <f t="array" ref="P471">INDEX(Items!B$2:B$1098,MATCH($O471,Items!$A$2:$A$1098,0))</f>
        <v>0</v>
      </c>
      <c r="Q471">
        <f t="array" ref="Q471">INDEX(Items!C$2:C$1098,MATCH($O471,Items!$A$2:$A$1098,0))</f>
        <v>0</v>
      </c>
      <c r="R471">
        <f t="array" ref="R471">INDEX(Items!D$2:D$1098,MATCH($O471,Items!$A$2:$A$1098,0))</f>
        <v>0</v>
      </c>
    </row>
    <row r="472" spans="1:18" ht="14.4" x14ac:dyDescent="0.3">
      <c r="A472">
        <f t="shared" si="88"/>
        <v>1</v>
      </c>
      <c r="B472" s="10" t="str">
        <f t="shared" si="89"/>
        <v/>
      </c>
      <c r="C472">
        <f t="shared" si="90"/>
        <v>1</v>
      </c>
      <c r="D472" s="3"/>
      <c r="E472" s="2"/>
      <c r="F472" t="e">
        <f t="array" ref="F472">INDEX(Establishment!B$2:B$1047,MATCH($E472,Establishment!$A$2:$A$1047,0))</f>
        <v>#N/A</v>
      </c>
      <c r="G472" t="e">
        <f t="array" ref="G472">INDEX(Establishment!C$2:C$1047,MATCH($E472,Establishment!$A$2:$A$1047,0))</f>
        <v>#N/A</v>
      </c>
      <c r="H472" t="s">
        <v>20</v>
      </c>
      <c r="I472" s="4"/>
      <c r="J472" t="s">
        <v>20</v>
      </c>
      <c r="L472" s="4"/>
      <c r="M472" s="4">
        <f t="shared" si="91"/>
        <v>0</v>
      </c>
      <c r="N472" s="4" t="e">
        <f t="shared" si="92"/>
        <v>#N/A</v>
      </c>
      <c r="O472" t="s">
        <v>20</v>
      </c>
      <c r="P472">
        <f t="array" ref="P472">INDEX(Items!B$2:B$1098,MATCH($O472,Items!$A$2:$A$1098,0))</f>
        <v>0</v>
      </c>
      <c r="Q472">
        <f t="array" ref="Q472">INDEX(Items!C$2:C$1098,MATCH($O472,Items!$A$2:$A$1098,0))</f>
        <v>0</v>
      </c>
      <c r="R472">
        <f t="array" ref="R472">INDEX(Items!D$2:D$1098,MATCH($O472,Items!$A$2:$A$1098,0))</f>
        <v>0</v>
      </c>
    </row>
    <row r="473" spans="1:18" ht="14.4" x14ac:dyDescent="0.3">
      <c r="A473">
        <f t="shared" si="88"/>
        <v>1</v>
      </c>
      <c r="B473" s="10" t="str">
        <f t="shared" si="89"/>
        <v/>
      </c>
      <c r="C473">
        <f t="shared" si="90"/>
        <v>1</v>
      </c>
      <c r="D473" s="3"/>
      <c r="E473" s="2"/>
      <c r="F473" t="e">
        <f t="array" ref="F473">INDEX(Establishment!B$2:B$1047,MATCH($E473,Establishment!$A$2:$A$1047,0))</f>
        <v>#N/A</v>
      </c>
      <c r="G473" t="e">
        <f t="array" ref="G473">INDEX(Establishment!C$2:C$1047,MATCH($E473,Establishment!$A$2:$A$1047,0))</f>
        <v>#N/A</v>
      </c>
      <c r="H473" t="s">
        <v>20</v>
      </c>
      <c r="I473" s="4"/>
      <c r="J473" t="s">
        <v>20</v>
      </c>
      <c r="L473" s="4"/>
      <c r="M473" s="4">
        <f t="shared" si="91"/>
        <v>0</v>
      </c>
      <c r="N473" s="4" t="e">
        <f t="shared" si="92"/>
        <v>#N/A</v>
      </c>
      <c r="O473" t="s">
        <v>20</v>
      </c>
      <c r="P473">
        <f t="array" ref="P473">INDEX(Items!B$2:B$1098,MATCH($O473,Items!$A$2:$A$1098,0))</f>
        <v>0</v>
      </c>
      <c r="Q473">
        <f t="array" ref="Q473">INDEX(Items!C$2:C$1098,MATCH($O473,Items!$A$2:$A$1098,0))</f>
        <v>0</v>
      </c>
      <c r="R473">
        <f t="array" ref="R473">INDEX(Items!D$2:D$1098,MATCH($O473,Items!$A$2:$A$1098,0))</f>
        <v>0</v>
      </c>
    </row>
    <row r="474" spans="1:18" ht="14.4" x14ac:dyDescent="0.3">
      <c r="A474">
        <f t="shared" si="88"/>
        <v>1</v>
      </c>
      <c r="B474" s="10" t="str">
        <f t="shared" si="89"/>
        <v/>
      </c>
      <c r="C474">
        <f t="shared" si="90"/>
        <v>1</v>
      </c>
      <c r="D474" s="3"/>
      <c r="E474" s="2"/>
      <c r="F474" t="e">
        <f t="array" ref="F474">INDEX(Establishment!B$2:B$1047,MATCH($E474,Establishment!$A$2:$A$1047,0))</f>
        <v>#N/A</v>
      </c>
      <c r="G474" t="e">
        <f t="array" ref="G474">INDEX(Establishment!C$2:C$1047,MATCH($E474,Establishment!$A$2:$A$1047,0))</f>
        <v>#N/A</v>
      </c>
      <c r="H474" t="s">
        <v>20</v>
      </c>
      <c r="I474" s="4"/>
      <c r="J474" t="s">
        <v>20</v>
      </c>
      <c r="L474" s="4"/>
      <c r="M474" s="4">
        <f t="shared" si="91"/>
        <v>0</v>
      </c>
      <c r="N474" s="4" t="e">
        <f t="shared" si="92"/>
        <v>#N/A</v>
      </c>
      <c r="O474" t="s">
        <v>20</v>
      </c>
      <c r="P474">
        <f t="array" ref="P474">INDEX(Items!B$2:B$1098,MATCH($O474,Items!$A$2:$A$1098,0))</f>
        <v>0</v>
      </c>
      <c r="Q474">
        <f t="array" ref="Q474">INDEX(Items!C$2:C$1098,MATCH($O474,Items!$A$2:$A$1098,0))</f>
        <v>0</v>
      </c>
      <c r="R474">
        <f t="array" ref="R474">INDEX(Items!D$2:D$1098,MATCH($O474,Items!$A$2:$A$1098,0))</f>
        <v>0</v>
      </c>
    </row>
    <row r="475" spans="1:18" ht="14.4" x14ac:dyDescent="0.3">
      <c r="A475">
        <f t="shared" si="88"/>
        <v>1</v>
      </c>
      <c r="B475" s="10" t="str">
        <f t="shared" si="89"/>
        <v/>
      </c>
      <c r="C475">
        <f t="shared" si="90"/>
        <v>1</v>
      </c>
      <c r="D475" s="3"/>
      <c r="E475" s="2"/>
      <c r="F475" t="e">
        <f t="array" ref="F475">INDEX(Establishment!B$2:B$1047,MATCH($E475,Establishment!$A$2:$A$1047,0))</f>
        <v>#N/A</v>
      </c>
      <c r="G475" t="e">
        <f t="array" ref="G475">INDEX(Establishment!C$2:C$1047,MATCH($E475,Establishment!$A$2:$A$1047,0))</f>
        <v>#N/A</v>
      </c>
      <c r="H475" t="s">
        <v>20</v>
      </c>
      <c r="I475" s="4"/>
      <c r="J475" t="s">
        <v>20</v>
      </c>
      <c r="L475" s="4"/>
      <c r="M475" s="4">
        <f t="shared" si="91"/>
        <v>0</v>
      </c>
      <c r="N475" s="4" t="e">
        <f t="shared" si="92"/>
        <v>#N/A</v>
      </c>
      <c r="O475" t="s">
        <v>20</v>
      </c>
      <c r="P475">
        <f t="array" ref="P475">INDEX(Items!B$2:B$1098,MATCH($O475,Items!$A$2:$A$1098,0))</f>
        <v>0</v>
      </c>
      <c r="Q475">
        <f t="array" ref="Q475">INDEX(Items!C$2:C$1098,MATCH($O475,Items!$A$2:$A$1098,0))</f>
        <v>0</v>
      </c>
      <c r="R475">
        <f t="array" ref="R475">INDEX(Items!D$2:D$1098,MATCH($O475,Items!$A$2:$A$1098,0))</f>
        <v>0</v>
      </c>
    </row>
    <row r="476" spans="1:18" ht="14.4" x14ac:dyDescent="0.3">
      <c r="A476">
        <f t="shared" si="88"/>
        <v>1</v>
      </c>
      <c r="B476" s="10" t="str">
        <f t="shared" si="89"/>
        <v/>
      </c>
      <c r="C476">
        <f t="shared" si="90"/>
        <v>1</v>
      </c>
      <c r="D476" s="3"/>
      <c r="E476" s="2"/>
      <c r="F476" t="e">
        <f t="array" ref="F476">INDEX(Establishment!B$2:B$1047,MATCH($E476,Establishment!$A$2:$A$1047,0))</f>
        <v>#N/A</v>
      </c>
      <c r="G476" t="e">
        <f t="array" ref="G476">INDEX(Establishment!C$2:C$1047,MATCH($E476,Establishment!$A$2:$A$1047,0))</f>
        <v>#N/A</v>
      </c>
      <c r="H476" t="s">
        <v>20</v>
      </c>
      <c r="I476" s="4"/>
      <c r="J476" t="s">
        <v>20</v>
      </c>
      <c r="L476" s="4"/>
      <c r="M476" s="4">
        <f t="shared" si="91"/>
        <v>0</v>
      </c>
      <c r="N476" s="4" t="e">
        <f t="shared" si="92"/>
        <v>#N/A</v>
      </c>
      <c r="O476" t="s">
        <v>20</v>
      </c>
      <c r="P476">
        <f t="array" ref="P476">INDEX(Items!B$2:B$1098,MATCH($O476,Items!$A$2:$A$1098,0))</f>
        <v>0</v>
      </c>
      <c r="Q476">
        <f t="array" ref="Q476">INDEX(Items!C$2:C$1098,MATCH($O476,Items!$A$2:$A$1098,0))</f>
        <v>0</v>
      </c>
      <c r="R476">
        <f t="array" ref="R476">INDEX(Items!D$2:D$1098,MATCH($O476,Items!$A$2:$A$1098,0))</f>
        <v>0</v>
      </c>
    </row>
    <row r="477" spans="1:18" ht="14.4" x14ac:dyDescent="0.3">
      <c r="A477">
        <f t="shared" si="88"/>
        <v>1</v>
      </c>
      <c r="B477" s="10" t="str">
        <f t="shared" si="89"/>
        <v/>
      </c>
      <c r="C477">
        <f t="shared" si="90"/>
        <v>1</v>
      </c>
      <c r="D477" s="3"/>
      <c r="E477" s="2"/>
      <c r="F477" t="e">
        <f t="array" ref="F477">INDEX(Establishment!B$2:B$1047,MATCH($E477,Establishment!$A$2:$A$1047,0))</f>
        <v>#N/A</v>
      </c>
      <c r="G477" t="e">
        <f t="array" ref="G477">INDEX(Establishment!C$2:C$1047,MATCH($E477,Establishment!$A$2:$A$1047,0))</f>
        <v>#N/A</v>
      </c>
      <c r="H477" t="s">
        <v>20</v>
      </c>
      <c r="I477" s="4"/>
      <c r="J477" t="s">
        <v>20</v>
      </c>
      <c r="L477" s="4"/>
      <c r="M477" s="4">
        <f t="shared" si="91"/>
        <v>0</v>
      </c>
      <c r="N477" s="4" t="e">
        <f t="shared" si="92"/>
        <v>#N/A</v>
      </c>
      <c r="O477" t="s">
        <v>20</v>
      </c>
      <c r="P477">
        <f t="array" ref="P477">INDEX(Items!B$2:B$1098,MATCH($O477,Items!$A$2:$A$1098,0))</f>
        <v>0</v>
      </c>
      <c r="Q477">
        <f t="array" ref="Q477">INDEX(Items!C$2:C$1098,MATCH($O477,Items!$A$2:$A$1098,0))</f>
        <v>0</v>
      </c>
      <c r="R477">
        <f t="array" ref="R477">INDEX(Items!D$2:D$1098,MATCH($O477,Items!$A$2:$A$1098,0))</f>
        <v>0</v>
      </c>
    </row>
    <row r="478" spans="1:18" ht="14.4" x14ac:dyDescent="0.3">
      <c r="A478">
        <f t="shared" si="88"/>
        <v>1</v>
      </c>
      <c r="B478" s="10" t="str">
        <f t="shared" si="89"/>
        <v/>
      </c>
      <c r="C478">
        <f t="shared" si="90"/>
        <v>1</v>
      </c>
      <c r="D478" s="3"/>
      <c r="E478" s="2"/>
      <c r="F478" t="e">
        <f t="array" ref="F478">INDEX(Establishment!B$2:B$1047,MATCH($E478,Establishment!$A$2:$A$1047,0))</f>
        <v>#N/A</v>
      </c>
      <c r="G478" t="e">
        <f t="array" ref="G478">INDEX(Establishment!C$2:C$1047,MATCH($E478,Establishment!$A$2:$A$1047,0))</f>
        <v>#N/A</v>
      </c>
      <c r="H478" t="s">
        <v>20</v>
      </c>
      <c r="I478" s="4"/>
      <c r="J478" t="s">
        <v>20</v>
      </c>
      <c r="L478" s="4"/>
      <c r="M478" s="4">
        <f t="shared" si="91"/>
        <v>0</v>
      </c>
      <c r="N478" s="4" t="e">
        <f t="shared" si="92"/>
        <v>#N/A</v>
      </c>
      <c r="O478" t="s">
        <v>20</v>
      </c>
      <c r="P478">
        <f t="array" ref="P478">INDEX(Items!B$2:B$1098,MATCH($O478,Items!$A$2:$A$1098,0))</f>
        <v>0</v>
      </c>
      <c r="Q478">
        <f t="array" ref="Q478">INDEX(Items!C$2:C$1098,MATCH($O478,Items!$A$2:$A$1098,0))</f>
        <v>0</v>
      </c>
      <c r="R478">
        <f t="array" ref="R478">INDEX(Items!D$2:D$1098,MATCH($O478,Items!$A$2:$A$1098,0))</f>
        <v>0</v>
      </c>
    </row>
    <row r="479" spans="1:18" ht="14.4" x14ac:dyDescent="0.3">
      <c r="A479">
        <f t="shared" si="88"/>
        <v>1</v>
      </c>
      <c r="B479" s="10" t="str">
        <f t="shared" si="89"/>
        <v/>
      </c>
      <c r="C479">
        <f t="shared" si="90"/>
        <v>1</v>
      </c>
      <c r="D479" s="3"/>
      <c r="E479" s="2"/>
      <c r="F479" t="e">
        <f t="array" ref="F479">INDEX(Establishment!B$2:B$1047,MATCH($E479,Establishment!$A$2:$A$1047,0))</f>
        <v>#N/A</v>
      </c>
      <c r="G479" t="e">
        <f t="array" ref="G479">INDEX(Establishment!C$2:C$1047,MATCH($E479,Establishment!$A$2:$A$1047,0))</f>
        <v>#N/A</v>
      </c>
      <c r="H479" t="s">
        <v>20</v>
      </c>
      <c r="I479" s="4"/>
      <c r="J479" t="s">
        <v>20</v>
      </c>
      <c r="L479" s="4"/>
      <c r="M479" s="4">
        <f t="shared" si="91"/>
        <v>0</v>
      </c>
      <c r="N479" s="4" t="e">
        <f t="shared" si="92"/>
        <v>#N/A</v>
      </c>
      <c r="O479" t="s">
        <v>20</v>
      </c>
      <c r="P479">
        <f t="array" ref="P479">INDEX(Items!B$2:B$1098,MATCH($O479,Items!$A$2:$A$1098,0))</f>
        <v>0</v>
      </c>
      <c r="Q479">
        <f t="array" ref="Q479">INDEX(Items!C$2:C$1098,MATCH($O479,Items!$A$2:$A$1098,0))</f>
        <v>0</v>
      </c>
      <c r="R479">
        <f t="array" ref="R479">INDEX(Items!D$2:D$1098,MATCH($O479,Items!$A$2:$A$1098,0))</f>
        <v>0</v>
      </c>
    </row>
    <row r="480" spans="1:18" ht="14.4" x14ac:dyDescent="0.3">
      <c r="A480">
        <f t="shared" si="88"/>
        <v>1</v>
      </c>
      <c r="B480" s="10" t="str">
        <f t="shared" si="89"/>
        <v/>
      </c>
      <c r="C480">
        <f t="shared" si="90"/>
        <v>1</v>
      </c>
      <c r="D480" s="3"/>
      <c r="E480" s="2"/>
      <c r="F480" t="e">
        <f t="array" ref="F480">INDEX(Establishment!B$2:B$1047,MATCH($E480,Establishment!$A$2:$A$1047,0))</f>
        <v>#N/A</v>
      </c>
      <c r="G480" t="e">
        <f t="array" ref="G480">INDEX(Establishment!C$2:C$1047,MATCH($E480,Establishment!$A$2:$A$1047,0))</f>
        <v>#N/A</v>
      </c>
      <c r="H480" t="s">
        <v>20</v>
      </c>
      <c r="I480" s="4"/>
      <c r="J480" t="s">
        <v>20</v>
      </c>
      <c r="L480" s="4"/>
      <c r="M480" s="4">
        <f t="shared" si="91"/>
        <v>0</v>
      </c>
      <c r="N480" s="4" t="e">
        <f t="shared" si="92"/>
        <v>#N/A</v>
      </c>
      <c r="O480" t="s">
        <v>20</v>
      </c>
      <c r="P480">
        <f t="array" ref="P480">INDEX(Items!B$2:B$1098,MATCH($O480,Items!$A$2:$A$1098,0))</f>
        <v>0</v>
      </c>
      <c r="Q480">
        <f t="array" ref="Q480">INDEX(Items!C$2:C$1098,MATCH($O480,Items!$A$2:$A$1098,0))</f>
        <v>0</v>
      </c>
      <c r="R480">
        <f t="array" ref="R480">INDEX(Items!D$2:D$1098,MATCH($O480,Items!$A$2:$A$1098,0))</f>
        <v>0</v>
      </c>
    </row>
    <row r="481" spans="1:18" ht="14.4" x14ac:dyDescent="0.3">
      <c r="A481">
        <f t="shared" si="88"/>
        <v>1</v>
      </c>
      <c r="B481" s="10" t="str">
        <f t="shared" si="89"/>
        <v/>
      </c>
      <c r="C481">
        <f t="shared" si="90"/>
        <v>1</v>
      </c>
      <c r="D481" s="3"/>
      <c r="E481" s="2"/>
      <c r="F481" t="e">
        <f t="array" ref="F481">INDEX(Establishment!B$2:B$1047,MATCH($E481,Establishment!$A$2:$A$1047,0))</f>
        <v>#N/A</v>
      </c>
      <c r="G481" t="e">
        <f t="array" ref="G481">INDEX(Establishment!C$2:C$1047,MATCH($E481,Establishment!$A$2:$A$1047,0))</f>
        <v>#N/A</v>
      </c>
      <c r="H481" t="s">
        <v>20</v>
      </c>
      <c r="I481" s="4"/>
      <c r="J481" t="s">
        <v>20</v>
      </c>
      <c r="L481" s="4"/>
      <c r="M481" s="4">
        <f t="shared" si="91"/>
        <v>0</v>
      </c>
      <c r="N481" s="4" t="e">
        <f t="shared" si="92"/>
        <v>#N/A</v>
      </c>
      <c r="O481" t="s">
        <v>20</v>
      </c>
      <c r="P481">
        <f t="array" ref="P481">INDEX(Items!B$2:B$1098,MATCH($O481,Items!$A$2:$A$1098,0))</f>
        <v>0</v>
      </c>
      <c r="Q481">
        <f t="array" ref="Q481">INDEX(Items!C$2:C$1098,MATCH($O481,Items!$A$2:$A$1098,0))</f>
        <v>0</v>
      </c>
      <c r="R481">
        <f t="array" ref="R481">INDEX(Items!D$2:D$1098,MATCH($O481,Items!$A$2:$A$1098,0))</f>
        <v>0</v>
      </c>
    </row>
    <row r="482" spans="1:18" ht="14.4" x14ac:dyDescent="0.3">
      <c r="A482">
        <f t="shared" si="88"/>
        <v>1</v>
      </c>
      <c r="B482" s="10" t="str">
        <f t="shared" si="89"/>
        <v/>
      </c>
      <c r="C482">
        <f t="shared" si="90"/>
        <v>1</v>
      </c>
      <c r="D482" s="3"/>
      <c r="E482" s="2"/>
      <c r="F482" t="e">
        <f t="array" ref="F482">INDEX(Establishment!B$2:B$1047,MATCH($E482,Establishment!$A$2:$A$1047,0))</f>
        <v>#N/A</v>
      </c>
      <c r="G482" t="e">
        <f t="array" ref="G482">INDEX(Establishment!C$2:C$1047,MATCH($E482,Establishment!$A$2:$A$1047,0))</f>
        <v>#N/A</v>
      </c>
      <c r="H482" t="s">
        <v>20</v>
      </c>
      <c r="I482" s="4"/>
      <c r="J482" t="s">
        <v>20</v>
      </c>
      <c r="L482" s="4"/>
      <c r="M482" s="4">
        <f t="shared" si="91"/>
        <v>0</v>
      </c>
      <c r="N482" s="4" t="e">
        <f t="shared" si="92"/>
        <v>#N/A</v>
      </c>
      <c r="O482" t="s">
        <v>20</v>
      </c>
      <c r="P482">
        <f t="array" ref="P482">INDEX(Items!B$2:B$1098,MATCH($O482,Items!$A$2:$A$1098,0))</f>
        <v>0</v>
      </c>
      <c r="Q482">
        <f t="array" ref="Q482">INDEX(Items!C$2:C$1098,MATCH($O482,Items!$A$2:$A$1098,0))</f>
        <v>0</v>
      </c>
      <c r="R482">
        <f t="array" ref="R482">INDEX(Items!D$2:D$1098,MATCH($O482,Items!$A$2:$A$1098,0))</f>
        <v>0</v>
      </c>
    </row>
    <row r="483" spans="1:18" ht="14.4" x14ac:dyDescent="0.3">
      <c r="A483">
        <f t="shared" si="88"/>
        <v>1</v>
      </c>
      <c r="B483" s="10" t="str">
        <f t="shared" si="89"/>
        <v/>
      </c>
      <c r="C483">
        <f t="shared" si="90"/>
        <v>1</v>
      </c>
      <c r="D483" s="3"/>
      <c r="E483" s="2"/>
      <c r="F483" t="e">
        <f t="array" ref="F483">INDEX(Establishment!B$2:B$1047,MATCH($E483,Establishment!$A$2:$A$1047,0))</f>
        <v>#N/A</v>
      </c>
      <c r="G483" t="e">
        <f t="array" ref="G483">INDEX(Establishment!C$2:C$1047,MATCH($E483,Establishment!$A$2:$A$1047,0))</f>
        <v>#N/A</v>
      </c>
      <c r="H483" t="s">
        <v>20</v>
      </c>
      <c r="I483" s="4"/>
      <c r="J483" t="s">
        <v>20</v>
      </c>
      <c r="L483" s="4"/>
      <c r="M483" s="4">
        <f t="shared" si="91"/>
        <v>0</v>
      </c>
      <c r="N483" s="4" t="e">
        <f t="shared" si="92"/>
        <v>#N/A</v>
      </c>
      <c r="O483" t="s">
        <v>20</v>
      </c>
      <c r="P483">
        <f t="array" ref="P483">INDEX(Items!B$2:B$1098,MATCH($O483,Items!$A$2:$A$1098,0))</f>
        <v>0</v>
      </c>
      <c r="Q483">
        <f t="array" ref="Q483">INDEX(Items!C$2:C$1098,MATCH($O483,Items!$A$2:$A$1098,0))</f>
        <v>0</v>
      </c>
      <c r="R483">
        <f t="array" ref="R483">INDEX(Items!D$2:D$1098,MATCH($O483,Items!$A$2:$A$1098,0))</f>
        <v>0</v>
      </c>
    </row>
    <row r="484" spans="1:18" ht="14.4" x14ac:dyDescent="0.3">
      <c r="A484">
        <f t="shared" si="88"/>
        <v>1</v>
      </c>
      <c r="B484" s="10" t="str">
        <f t="shared" si="89"/>
        <v/>
      </c>
      <c r="C484">
        <f t="shared" si="90"/>
        <v>1</v>
      </c>
      <c r="D484" s="3"/>
      <c r="E484" s="2"/>
      <c r="F484" t="e">
        <f t="array" ref="F484">INDEX(Establishment!B$2:B$1047,MATCH($E484,Establishment!$A$2:$A$1047,0))</f>
        <v>#N/A</v>
      </c>
      <c r="G484" t="e">
        <f t="array" ref="G484">INDEX(Establishment!C$2:C$1047,MATCH($E484,Establishment!$A$2:$A$1047,0))</f>
        <v>#N/A</v>
      </c>
      <c r="H484" t="s">
        <v>20</v>
      </c>
      <c r="I484" s="4"/>
      <c r="J484" t="s">
        <v>20</v>
      </c>
      <c r="L484" s="4"/>
      <c r="M484" s="4">
        <f t="shared" si="91"/>
        <v>0</v>
      </c>
      <c r="N484" s="4" t="e">
        <f t="shared" si="92"/>
        <v>#N/A</v>
      </c>
      <c r="O484" t="s">
        <v>20</v>
      </c>
      <c r="P484">
        <f t="array" ref="P484">INDEX(Items!B$2:B$1098,MATCH($O484,Items!$A$2:$A$1098,0))</f>
        <v>0</v>
      </c>
      <c r="Q484">
        <f t="array" ref="Q484">INDEX(Items!C$2:C$1098,MATCH($O484,Items!$A$2:$A$1098,0))</f>
        <v>0</v>
      </c>
      <c r="R484">
        <f t="array" ref="R484">INDEX(Items!D$2:D$1098,MATCH($O484,Items!$A$2:$A$1098,0))</f>
        <v>0</v>
      </c>
    </row>
    <row r="485" spans="1:18" ht="14.4" x14ac:dyDescent="0.3">
      <c r="A485">
        <f t="shared" si="88"/>
        <v>1</v>
      </c>
      <c r="B485" s="10" t="str">
        <f t="shared" si="89"/>
        <v/>
      </c>
      <c r="C485">
        <f t="shared" si="90"/>
        <v>1</v>
      </c>
      <c r="D485" s="3"/>
      <c r="E485" s="2"/>
      <c r="F485" t="e">
        <f t="array" ref="F485">INDEX(Establishment!B$2:B$1047,MATCH($E485,Establishment!$A$2:$A$1047,0))</f>
        <v>#N/A</v>
      </c>
      <c r="G485" t="e">
        <f t="array" ref="G485">INDEX(Establishment!C$2:C$1047,MATCH($E485,Establishment!$A$2:$A$1047,0))</f>
        <v>#N/A</v>
      </c>
      <c r="H485" t="s">
        <v>20</v>
      </c>
      <c r="I485" s="4"/>
      <c r="J485" t="s">
        <v>20</v>
      </c>
      <c r="L485" s="4"/>
      <c r="M485" s="4">
        <f t="shared" si="91"/>
        <v>0</v>
      </c>
      <c r="N485" s="4" t="e">
        <f t="shared" si="92"/>
        <v>#N/A</v>
      </c>
      <c r="O485" t="s">
        <v>20</v>
      </c>
      <c r="P485">
        <f t="array" ref="P485">INDEX(Items!B$2:B$1098,MATCH($O485,Items!$A$2:$A$1098,0))</f>
        <v>0</v>
      </c>
      <c r="Q485">
        <f t="array" ref="Q485">INDEX(Items!C$2:C$1098,MATCH($O485,Items!$A$2:$A$1098,0))</f>
        <v>0</v>
      </c>
      <c r="R485">
        <f t="array" ref="R485">INDEX(Items!D$2:D$1098,MATCH($O485,Items!$A$2:$A$1098,0))</f>
        <v>0</v>
      </c>
    </row>
    <row r="486" spans="1:18" ht="14.4" x14ac:dyDescent="0.3">
      <c r="A486">
        <f t="shared" si="88"/>
        <v>1</v>
      </c>
      <c r="B486" s="10" t="str">
        <f t="shared" si="89"/>
        <v/>
      </c>
      <c r="C486">
        <f t="shared" si="90"/>
        <v>1</v>
      </c>
      <c r="D486" s="3"/>
      <c r="E486" s="2"/>
      <c r="F486" t="e">
        <f t="array" ref="F486">INDEX(Establishment!B$2:B$1047,MATCH($E486,Establishment!$A$2:$A$1047,0))</f>
        <v>#N/A</v>
      </c>
      <c r="G486" t="e">
        <f t="array" ref="G486">INDEX(Establishment!C$2:C$1047,MATCH($E486,Establishment!$A$2:$A$1047,0))</f>
        <v>#N/A</v>
      </c>
      <c r="H486" t="s">
        <v>20</v>
      </c>
      <c r="I486" s="4"/>
      <c r="J486" t="s">
        <v>20</v>
      </c>
      <c r="L486" s="4"/>
      <c r="M486" s="4">
        <f t="shared" si="91"/>
        <v>0</v>
      </c>
      <c r="N486" s="4" t="e">
        <f t="shared" si="92"/>
        <v>#N/A</v>
      </c>
      <c r="O486" t="s">
        <v>20</v>
      </c>
      <c r="P486">
        <f t="array" ref="P486">INDEX(Items!B$2:B$1098,MATCH($O486,Items!$A$2:$A$1098,0))</f>
        <v>0</v>
      </c>
      <c r="Q486">
        <f t="array" ref="Q486">INDEX(Items!C$2:C$1098,MATCH($O486,Items!$A$2:$A$1098,0))</f>
        <v>0</v>
      </c>
      <c r="R486">
        <f t="array" ref="R486">INDEX(Items!D$2:D$1098,MATCH($O486,Items!$A$2:$A$1098,0))</f>
        <v>0</v>
      </c>
    </row>
    <row r="487" spans="1:18" ht="14.4" x14ac:dyDescent="0.3">
      <c r="A487">
        <f t="shared" si="88"/>
        <v>1</v>
      </c>
      <c r="B487" s="10" t="str">
        <f t="shared" si="89"/>
        <v/>
      </c>
      <c r="C487">
        <f t="shared" si="90"/>
        <v>1</v>
      </c>
      <c r="D487" s="3"/>
      <c r="E487" s="2"/>
      <c r="F487" t="e">
        <f t="array" ref="F487">INDEX(Establishment!B$2:B$1047,MATCH($E487,Establishment!$A$2:$A$1047,0))</f>
        <v>#N/A</v>
      </c>
      <c r="G487" t="e">
        <f t="array" ref="G487">INDEX(Establishment!C$2:C$1047,MATCH($E487,Establishment!$A$2:$A$1047,0))</f>
        <v>#N/A</v>
      </c>
      <c r="H487" t="s">
        <v>20</v>
      </c>
      <c r="I487" s="4"/>
      <c r="J487" t="s">
        <v>20</v>
      </c>
      <c r="L487" s="4"/>
      <c r="M487" s="4">
        <f t="shared" si="91"/>
        <v>0</v>
      </c>
      <c r="N487" s="4" t="e">
        <f t="shared" si="92"/>
        <v>#N/A</v>
      </c>
      <c r="O487" t="s">
        <v>20</v>
      </c>
      <c r="P487">
        <f t="array" ref="P487">INDEX(Items!B$2:B$1098,MATCH($O487,Items!$A$2:$A$1098,0))</f>
        <v>0</v>
      </c>
      <c r="Q487">
        <f t="array" ref="Q487">INDEX(Items!C$2:C$1098,MATCH($O487,Items!$A$2:$A$1098,0))</f>
        <v>0</v>
      </c>
      <c r="R487">
        <f t="array" ref="R487">INDEX(Items!D$2:D$1098,MATCH($O487,Items!$A$2:$A$1098,0))</f>
        <v>0</v>
      </c>
    </row>
    <row r="488" spans="1:18" ht="14.4" x14ac:dyDescent="0.3">
      <c r="A488">
        <f t="shared" si="88"/>
        <v>1</v>
      </c>
      <c r="B488" s="10" t="str">
        <f t="shared" si="89"/>
        <v/>
      </c>
      <c r="C488">
        <f t="shared" si="90"/>
        <v>1</v>
      </c>
      <c r="D488" s="3"/>
      <c r="E488" s="2"/>
      <c r="F488" t="e">
        <f t="array" ref="F488">INDEX(Establishment!B$2:B$1047,MATCH($E488,Establishment!$A$2:$A$1047,0))</f>
        <v>#N/A</v>
      </c>
      <c r="G488" t="e">
        <f t="array" ref="G488">INDEX(Establishment!C$2:C$1047,MATCH($E488,Establishment!$A$2:$A$1047,0))</f>
        <v>#N/A</v>
      </c>
      <c r="H488" t="s">
        <v>20</v>
      </c>
      <c r="I488" s="4"/>
      <c r="J488" t="s">
        <v>20</v>
      </c>
      <c r="L488" s="4"/>
      <c r="M488" s="4">
        <f t="shared" si="91"/>
        <v>0</v>
      </c>
      <c r="N488" s="4" t="e">
        <f t="shared" si="92"/>
        <v>#N/A</v>
      </c>
      <c r="O488" t="s">
        <v>20</v>
      </c>
      <c r="P488">
        <f t="array" ref="P488">INDEX(Items!B$2:B$1098,MATCH($O488,Items!$A$2:$A$1098,0))</f>
        <v>0</v>
      </c>
      <c r="Q488">
        <f t="array" ref="Q488">INDEX(Items!C$2:C$1098,MATCH($O488,Items!$A$2:$A$1098,0))</f>
        <v>0</v>
      </c>
      <c r="R488">
        <f t="array" ref="R488">INDEX(Items!D$2:D$1098,MATCH($O488,Items!$A$2:$A$1098,0))</f>
        <v>0</v>
      </c>
    </row>
    <row r="489" spans="1:18" ht="14.4" x14ac:dyDescent="0.3">
      <c r="A489">
        <f t="shared" si="88"/>
        <v>1</v>
      </c>
      <c r="B489" s="10" t="str">
        <f t="shared" si="89"/>
        <v/>
      </c>
      <c r="C489">
        <f t="shared" si="90"/>
        <v>1</v>
      </c>
      <c r="D489" s="3"/>
      <c r="E489" s="2"/>
      <c r="F489" t="e">
        <f t="array" ref="F489">INDEX(Establishment!B$2:B$1047,MATCH($E489,Establishment!$A$2:$A$1047,0))</f>
        <v>#N/A</v>
      </c>
      <c r="G489" t="e">
        <f t="array" ref="G489">INDEX(Establishment!C$2:C$1047,MATCH($E489,Establishment!$A$2:$A$1047,0))</f>
        <v>#N/A</v>
      </c>
      <c r="H489" t="s">
        <v>20</v>
      </c>
      <c r="I489" s="4"/>
      <c r="J489" t="s">
        <v>20</v>
      </c>
      <c r="L489" s="4"/>
      <c r="M489" s="4">
        <f t="shared" si="91"/>
        <v>0</v>
      </c>
      <c r="N489" s="4" t="e">
        <f t="shared" si="92"/>
        <v>#N/A</v>
      </c>
      <c r="O489" t="s">
        <v>20</v>
      </c>
      <c r="P489">
        <f t="array" ref="P489">INDEX(Items!B$2:B$1098,MATCH($O489,Items!$A$2:$A$1098,0))</f>
        <v>0</v>
      </c>
      <c r="Q489">
        <f t="array" ref="Q489">INDEX(Items!C$2:C$1098,MATCH($O489,Items!$A$2:$A$1098,0))</f>
        <v>0</v>
      </c>
      <c r="R489">
        <f t="array" ref="R489">INDEX(Items!D$2:D$1098,MATCH($O489,Items!$A$2:$A$1098,0))</f>
        <v>0</v>
      </c>
    </row>
    <row r="490" spans="1:18" ht="14.4" x14ac:dyDescent="0.3">
      <c r="A490">
        <f t="shared" si="88"/>
        <v>1</v>
      </c>
      <c r="B490" s="10" t="str">
        <f t="shared" si="89"/>
        <v/>
      </c>
      <c r="C490">
        <f t="shared" si="90"/>
        <v>1</v>
      </c>
      <c r="D490" s="3"/>
      <c r="E490" s="2"/>
      <c r="F490" t="e">
        <f t="array" ref="F490">INDEX(Establishment!B$2:B$1047,MATCH($E490,Establishment!$A$2:$A$1047,0))</f>
        <v>#N/A</v>
      </c>
      <c r="G490" t="e">
        <f t="array" ref="G490">INDEX(Establishment!C$2:C$1047,MATCH($E490,Establishment!$A$2:$A$1047,0))</f>
        <v>#N/A</v>
      </c>
      <c r="H490" t="s">
        <v>20</v>
      </c>
      <c r="I490" s="4"/>
      <c r="J490" t="s">
        <v>20</v>
      </c>
      <c r="L490" s="4"/>
      <c r="M490" s="4">
        <f t="shared" si="91"/>
        <v>0</v>
      </c>
      <c r="N490" s="4" t="e">
        <f t="shared" si="92"/>
        <v>#N/A</v>
      </c>
      <c r="O490" t="s">
        <v>20</v>
      </c>
      <c r="P490">
        <f t="array" ref="P490">INDEX(Items!B$2:B$1098,MATCH($O490,Items!$A$2:$A$1098,0))</f>
        <v>0</v>
      </c>
      <c r="Q490">
        <f t="array" ref="Q490">INDEX(Items!C$2:C$1098,MATCH($O490,Items!$A$2:$A$1098,0))</f>
        <v>0</v>
      </c>
      <c r="R490">
        <f t="array" ref="R490">INDEX(Items!D$2:D$1098,MATCH($O490,Items!$A$2:$A$1098,0))</f>
        <v>0</v>
      </c>
    </row>
    <row r="491" spans="1:18" ht="14.4" x14ac:dyDescent="0.3">
      <c r="A491">
        <f t="shared" si="88"/>
        <v>1</v>
      </c>
      <c r="B491" s="10" t="str">
        <f t="shared" si="89"/>
        <v/>
      </c>
      <c r="C491">
        <f t="shared" si="90"/>
        <v>1</v>
      </c>
      <c r="D491" s="3"/>
      <c r="E491" s="2"/>
      <c r="F491" t="e">
        <f t="array" ref="F491">INDEX(Establishment!B$2:B$1047,MATCH($E491,Establishment!$A$2:$A$1047,0))</f>
        <v>#N/A</v>
      </c>
      <c r="G491" t="e">
        <f t="array" ref="G491">INDEX(Establishment!C$2:C$1047,MATCH($E491,Establishment!$A$2:$A$1047,0))</f>
        <v>#N/A</v>
      </c>
      <c r="H491" t="s">
        <v>20</v>
      </c>
      <c r="I491" s="4"/>
      <c r="J491" t="s">
        <v>20</v>
      </c>
      <c r="L491" s="4"/>
      <c r="M491" s="4">
        <f t="shared" si="91"/>
        <v>0</v>
      </c>
      <c r="N491" s="4" t="e">
        <f t="shared" si="92"/>
        <v>#N/A</v>
      </c>
      <c r="O491" t="s">
        <v>20</v>
      </c>
      <c r="P491">
        <f t="array" ref="P491">INDEX(Items!B$2:B$1098,MATCH($O491,Items!$A$2:$A$1098,0))</f>
        <v>0</v>
      </c>
      <c r="Q491">
        <f t="array" ref="Q491">INDEX(Items!C$2:C$1098,MATCH($O491,Items!$A$2:$A$1098,0))</f>
        <v>0</v>
      </c>
      <c r="R491">
        <f t="array" ref="R491">INDEX(Items!D$2:D$1098,MATCH($O491,Items!$A$2:$A$1098,0))</f>
        <v>0</v>
      </c>
    </row>
    <row r="492" spans="1:18" ht="14.4" x14ac:dyDescent="0.3">
      <c r="A492">
        <f t="shared" si="88"/>
        <v>1</v>
      </c>
      <c r="B492" s="10" t="str">
        <f t="shared" si="89"/>
        <v/>
      </c>
      <c r="C492">
        <f t="shared" si="90"/>
        <v>1</v>
      </c>
      <c r="D492" s="3"/>
      <c r="E492" s="2"/>
      <c r="F492" t="e">
        <f t="array" ref="F492">INDEX(Establishment!B$2:B$1047,MATCH($E492,Establishment!$A$2:$A$1047,0))</f>
        <v>#N/A</v>
      </c>
      <c r="G492" t="e">
        <f t="array" ref="G492">INDEX(Establishment!C$2:C$1047,MATCH($E492,Establishment!$A$2:$A$1047,0))</f>
        <v>#N/A</v>
      </c>
      <c r="H492" t="s">
        <v>20</v>
      </c>
      <c r="I492" s="4"/>
      <c r="J492" t="s">
        <v>20</v>
      </c>
      <c r="L492" s="4"/>
      <c r="M492" s="4">
        <f t="shared" si="91"/>
        <v>0</v>
      </c>
      <c r="N492" s="4" t="e">
        <f t="shared" si="92"/>
        <v>#N/A</v>
      </c>
      <c r="O492" t="s">
        <v>20</v>
      </c>
      <c r="P492">
        <f t="array" ref="P492">INDEX(Items!B$2:B$1098,MATCH($O492,Items!$A$2:$A$1098,0))</f>
        <v>0</v>
      </c>
      <c r="Q492">
        <f t="array" ref="Q492">INDEX(Items!C$2:C$1098,MATCH($O492,Items!$A$2:$A$1098,0))</f>
        <v>0</v>
      </c>
      <c r="R492">
        <f t="array" ref="R492">INDEX(Items!D$2:D$1098,MATCH($O492,Items!$A$2:$A$1098,0))</f>
        <v>0</v>
      </c>
    </row>
    <row r="493" spans="1:18" ht="14.4" x14ac:dyDescent="0.3">
      <c r="A493">
        <f t="shared" si="88"/>
        <v>1</v>
      </c>
      <c r="B493" s="10" t="str">
        <f t="shared" si="89"/>
        <v/>
      </c>
      <c r="C493">
        <f t="shared" si="90"/>
        <v>1</v>
      </c>
      <c r="D493" s="3"/>
      <c r="E493" s="2"/>
      <c r="F493" t="e">
        <f t="array" ref="F493">INDEX(Establishment!B$2:B$1047,MATCH($E493,Establishment!$A$2:$A$1047,0))</f>
        <v>#N/A</v>
      </c>
      <c r="G493" t="e">
        <f t="array" ref="G493">INDEX(Establishment!C$2:C$1047,MATCH($E493,Establishment!$A$2:$A$1047,0))</f>
        <v>#N/A</v>
      </c>
      <c r="H493" t="s">
        <v>20</v>
      </c>
      <c r="I493" s="4"/>
      <c r="J493" t="s">
        <v>20</v>
      </c>
      <c r="L493" s="4"/>
      <c r="M493" s="4">
        <f t="shared" si="91"/>
        <v>0</v>
      </c>
      <c r="N493" s="4" t="e">
        <f t="shared" si="92"/>
        <v>#N/A</v>
      </c>
      <c r="O493" t="s">
        <v>20</v>
      </c>
      <c r="P493">
        <f t="array" ref="P493">INDEX(Items!B$2:B$1098,MATCH($O493,Items!$A$2:$A$1098,0))</f>
        <v>0</v>
      </c>
      <c r="Q493">
        <f t="array" ref="Q493">INDEX(Items!C$2:C$1098,MATCH($O493,Items!$A$2:$A$1098,0))</f>
        <v>0</v>
      </c>
      <c r="R493">
        <f t="array" ref="R493">INDEX(Items!D$2:D$1098,MATCH($O493,Items!$A$2:$A$1098,0))</f>
        <v>0</v>
      </c>
    </row>
    <row r="494" spans="1:18" ht="14.4" x14ac:dyDescent="0.3">
      <c r="A494">
        <f t="shared" si="88"/>
        <v>1</v>
      </c>
      <c r="B494" s="10" t="str">
        <f t="shared" si="89"/>
        <v/>
      </c>
      <c r="C494">
        <f t="shared" si="90"/>
        <v>1</v>
      </c>
      <c r="D494" s="3"/>
      <c r="E494" s="2"/>
      <c r="F494" t="e">
        <f t="array" ref="F494">INDEX(Establishment!B$2:B$1047,MATCH($E494,Establishment!$A$2:$A$1047,0))</f>
        <v>#N/A</v>
      </c>
      <c r="G494" t="e">
        <f t="array" ref="G494">INDEX(Establishment!C$2:C$1047,MATCH($E494,Establishment!$A$2:$A$1047,0))</f>
        <v>#N/A</v>
      </c>
      <c r="H494" t="s">
        <v>20</v>
      </c>
      <c r="I494" s="4"/>
      <c r="J494" t="s">
        <v>20</v>
      </c>
      <c r="L494" s="4"/>
      <c r="M494" s="4">
        <f t="shared" si="91"/>
        <v>0</v>
      </c>
      <c r="N494" s="4" t="e">
        <f t="shared" si="92"/>
        <v>#N/A</v>
      </c>
      <c r="O494" t="s">
        <v>20</v>
      </c>
      <c r="P494">
        <f t="array" ref="P494">INDEX(Items!B$2:B$1098,MATCH($O494,Items!$A$2:$A$1098,0))</f>
        <v>0</v>
      </c>
      <c r="Q494">
        <f t="array" ref="Q494">INDEX(Items!C$2:C$1098,MATCH($O494,Items!$A$2:$A$1098,0))</f>
        <v>0</v>
      </c>
      <c r="R494">
        <f t="array" ref="R494">INDEX(Items!D$2:D$1098,MATCH($O494,Items!$A$2:$A$1098,0))</f>
        <v>0</v>
      </c>
    </row>
    <row r="495" spans="1:18" ht="14.4" x14ac:dyDescent="0.3">
      <c r="A495">
        <f t="shared" si="88"/>
        <v>1</v>
      </c>
      <c r="B495" s="10" t="str">
        <f t="shared" si="89"/>
        <v/>
      </c>
      <c r="C495">
        <f t="shared" si="90"/>
        <v>1</v>
      </c>
      <c r="D495" s="3"/>
      <c r="E495" s="2"/>
      <c r="F495" t="e">
        <f t="array" ref="F495">INDEX(Establishment!B$2:B$1047,MATCH($E495,Establishment!$A$2:$A$1047,0))</f>
        <v>#N/A</v>
      </c>
      <c r="G495" t="e">
        <f t="array" ref="G495">INDEX(Establishment!C$2:C$1047,MATCH($E495,Establishment!$A$2:$A$1047,0))</f>
        <v>#N/A</v>
      </c>
      <c r="H495" t="s">
        <v>20</v>
      </c>
      <c r="I495" s="4"/>
      <c r="J495" t="s">
        <v>20</v>
      </c>
      <c r="L495" s="4"/>
      <c r="M495" s="4">
        <f t="shared" si="91"/>
        <v>0</v>
      </c>
      <c r="N495" s="4" t="e">
        <f t="shared" si="92"/>
        <v>#N/A</v>
      </c>
      <c r="O495" t="s">
        <v>20</v>
      </c>
      <c r="P495">
        <f t="array" ref="P495">INDEX(Items!B$2:B$1098,MATCH($O495,Items!$A$2:$A$1098,0))</f>
        <v>0</v>
      </c>
      <c r="Q495">
        <f t="array" ref="Q495">INDEX(Items!C$2:C$1098,MATCH($O495,Items!$A$2:$A$1098,0))</f>
        <v>0</v>
      </c>
      <c r="R495">
        <f t="array" ref="R495">INDEX(Items!D$2:D$1098,MATCH($O495,Items!$A$2:$A$1098,0))</f>
        <v>0</v>
      </c>
    </row>
    <row r="496" spans="1:18" ht="14.4" x14ac:dyDescent="0.3">
      <c r="A496">
        <f t="shared" si="88"/>
        <v>1</v>
      </c>
      <c r="B496" s="10" t="str">
        <f t="shared" si="89"/>
        <v/>
      </c>
      <c r="C496">
        <f t="shared" si="90"/>
        <v>1</v>
      </c>
      <c r="D496" s="3"/>
      <c r="E496" s="2"/>
      <c r="F496" t="e">
        <f t="array" ref="F496">INDEX(Establishment!B$2:B$1047,MATCH($E496,Establishment!$A$2:$A$1047,0))</f>
        <v>#N/A</v>
      </c>
      <c r="G496" t="e">
        <f t="array" ref="G496">INDEX(Establishment!C$2:C$1047,MATCH($E496,Establishment!$A$2:$A$1047,0))</f>
        <v>#N/A</v>
      </c>
      <c r="H496" t="s">
        <v>20</v>
      </c>
      <c r="I496" s="4"/>
      <c r="J496" t="s">
        <v>20</v>
      </c>
      <c r="L496" s="4"/>
      <c r="M496" s="4">
        <f t="shared" si="91"/>
        <v>0</v>
      </c>
      <c r="N496" s="4" t="e">
        <f t="shared" si="92"/>
        <v>#N/A</v>
      </c>
      <c r="O496" t="s">
        <v>20</v>
      </c>
      <c r="P496">
        <f t="array" ref="P496">INDEX(Items!B$2:B$1098,MATCH($O496,Items!$A$2:$A$1098,0))</f>
        <v>0</v>
      </c>
      <c r="Q496">
        <f t="array" ref="Q496">INDEX(Items!C$2:C$1098,MATCH($O496,Items!$A$2:$A$1098,0))</f>
        <v>0</v>
      </c>
      <c r="R496">
        <f t="array" ref="R496">INDEX(Items!D$2:D$1098,MATCH($O496,Items!$A$2:$A$1098,0))</f>
        <v>0</v>
      </c>
    </row>
    <row r="497" spans="1:18" ht="14.4" x14ac:dyDescent="0.3">
      <c r="A497">
        <f t="shared" si="88"/>
        <v>1</v>
      </c>
      <c r="B497" s="10" t="str">
        <f t="shared" si="89"/>
        <v/>
      </c>
      <c r="C497">
        <f t="shared" si="90"/>
        <v>1</v>
      </c>
      <c r="D497" s="3"/>
      <c r="E497" s="2"/>
      <c r="F497" t="e">
        <f t="array" ref="F497">INDEX(Establishment!B$2:B$1047,MATCH($E497,Establishment!$A$2:$A$1047,0))</f>
        <v>#N/A</v>
      </c>
      <c r="G497" t="e">
        <f t="array" ref="G497">INDEX(Establishment!C$2:C$1047,MATCH($E497,Establishment!$A$2:$A$1047,0))</f>
        <v>#N/A</v>
      </c>
      <c r="H497" t="s">
        <v>20</v>
      </c>
      <c r="I497" s="4"/>
      <c r="J497" t="s">
        <v>20</v>
      </c>
      <c r="L497" s="4"/>
      <c r="M497" s="4">
        <f t="shared" si="91"/>
        <v>0</v>
      </c>
      <c r="N497" s="4" t="e">
        <f t="shared" si="92"/>
        <v>#N/A</v>
      </c>
      <c r="O497" t="s">
        <v>20</v>
      </c>
      <c r="P497">
        <f t="array" ref="P497">INDEX(Items!B$2:B$1098,MATCH($O497,Items!$A$2:$A$1098,0))</f>
        <v>0</v>
      </c>
      <c r="Q497">
        <f t="array" ref="Q497">INDEX(Items!C$2:C$1098,MATCH($O497,Items!$A$2:$A$1098,0))</f>
        <v>0</v>
      </c>
      <c r="R497">
        <f t="array" ref="R497">INDEX(Items!D$2:D$1098,MATCH($O497,Items!$A$2:$A$1098,0))</f>
        <v>0</v>
      </c>
    </row>
    <row r="498" spans="1:18" ht="14.4" x14ac:dyDescent="0.3">
      <c r="A498">
        <f t="shared" si="88"/>
        <v>1</v>
      </c>
      <c r="B498" s="10" t="str">
        <f t="shared" si="89"/>
        <v/>
      </c>
      <c r="C498">
        <f t="shared" si="90"/>
        <v>1</v>
      </c>
      <c r="D498" s="3"/>
      <c r="E498" s="2"/>
      <c r="F498" t="e">
        <f t="array" ref="F498">INDEX(Establishment!B$2:B$1047,MATCH($E498,Establishment!$A$2:$A$1047,0))</f>
        <v>#N/A</v>
      </c>
      <c r="G498" t="e">
        <f t="array" ref="G498">INDEX(Establishment!C$2:C$1047,MATCH($E498,Establishment!$A$2:$A$1047,0))</f>
        <v>#N/A</v>
      </c>
      <c r="H498" t="s">
        <v>20</v>
      </c>
      <c r="I498" s="4"/>
      <c r="J498" t="s">
        <v>20</v>
      </c>
      <c r="L498" s="4"/>
      <c r="M498" s="4">
        <f t="shared" si="91"/>
        <v>0</v>
      </c>
      <c r="N498" s="4" t="e">
        <f t="shared" si="92"/>
        <v>#N/A</v>
      </c>
      <c r="O498" t="s">
        <v>20</v>
      </c>
      <c r="P498">
        <f t="array" ref="P498">INDEX(Items!B$2:B$1098,MATCH($O498,Items!$A$2:$A$1098,0))</f>
        <v>0</v>
      </c>
      <c r="Q498">
        <f t="array" ref="Q498">INDEX(Items!C$2:C$1098,MATCH($O498,Items!$A$2:$A$1098,0))</f>
        <v>0</v>
      </c>
      <c r="R498">
        <f t="array" ref="R498">INDEX(Items!D$2:D$1098,MATCH($O498,Items!$A$2:$A$1098,0))</f>
        <v>0</v>
      </c>
    </row>
    <row r="499" spans="1:18" ht="14.4" x14ac:dyDescent="0.3">
      <c r="A499">
        <f t="shared" si="88"/>
        <v>1</v>
      </c>
      <c r="B499" s="10" t="str">
        <f t="shared" si="89"/>
        <v/>
      </c>
      <c r="C499">
        <f t="shared" si="90"/>
        <v>1</v>
      </c>
      <c r="D499" s="3"/>
      <c r="E499" s="2"/>
      <c r="F499" t="e">
        <f t="array" ref="F499">INDEX(Establishment!B$2:B$1047,MATCH($E499,Establishment!$A$2:$A$1047,0))</f>
        <v>#N/A</v>
      </c>
      <c r="G499" t="e">
        <f t="array" ref="G499">INDEX(Establishment!C$2:C$1047,MATCH($E499,Establishment!$A$2:$A$1047,0))</f>
        <v>#N/A</v>
      </c>
      <c r="H499" t="s">
        <v>20</v>
      </c>
      <c r="I499" s="4"/>
      <c r="J499" t="s">
        <v>20</v>
      </c>
      <c r="L499" s="4"/>
      <c r="M499" s="4">
        <f t="shared" si="91"/>
        <v>0</v>
      </c>
      <c r="N499" s="4" t="e">
        <f t="shared" si="92"/>
        <v>#N/A</v>
      </c>
      <c r="O499" t="s">
        <v>20</v>
      </c>
      <c r="P499">
        <f t="array" ref="P499">INDEX(Items!B$2:B$1098,MATCH($O499,Items!$A$2:$A$1098,0))</f>
        <v>0</v>
      </c>
      <c r="Q499">
        <f t="array" ref="Q499">INDEX(Items!C$2:C$1098,MATCH($O499,Items!$A$2:$A$1098,0))</f>
        <v>0</v>
      </c>
      <c r="R499">
        <f t="array" ref="R499">INDEX(Items!D$2:D$1098,MATCH($O499,Items!$A$2:$A$1098,0))</f>
        <v>0</v>
      </c>
    </row>
    <row r="500" spans="1:18" ht="14.4" x14ac:dyDescent="0.3">
      <c r="A500">
        <f t="shared" si="88"/>
        <v>1</v>
      </c>
      <c r="B500" s="10" t="str">
        <f t="shared" si="89"/>
        <v/>
      </c>
      <c r="C500">
        <f t="shared" si="90"/>
        <v>1</v>
      </c>
      <c r="D500" s="3"/>
      <c r="E500" s="2"/>
      <c r="F500" t="e">
        <f t="array" ref="F500">INDEX(Establishment!B$2:B$1047,MATCH($E500,Establishment!$A$2:$A$1047,0))</f>
        <v>#N/A</v>
      </c>
      <c r="G500" t="e">
        <f t="array" ref="G500">INDEX(Establishment!C$2:C$1047,MATCH($E500,Establishment!$A$2:$A$1047,0))</f>
        <v>#N/A</v>
      </c>
      <c r="H500" t="s">
        <v>20</v>
      </c>
      <c r="I500" s="4"/>
      <c r="J500" t="s">
        <v>20</v>
      </c>
      <c r="L500" s="4"/>
      <c r="M500" s="4">
        <f t="shared" si="91"/>
        <v>0</v>
      </c>
      <c r="N500" s="4" t="e">
        <f t="shared" si="92"/>
        <v>#N/A</v>
      </c>
      <c r="O500" t="s">
        <v>20</v>
      </c>
      <c r="P500">
        <f t="array" ref="P500">INDEX(Items!B$2:B$1098,MATCH($O500,Items!$A$2:$A$1098,0))</f>
        <v>0</v>
      </c>
      <c r="Q500">
        <f t="array" ref="Q500">INDEX(Items!C$2:C$1098,MATCH($O500,Items!$A$2:$A$1098,0))</f>
        <v>0</v>
      </c>
      <c r="R500">
        <f t="array" ref="R500">INDEX(Items!D$2:D$1098,MATCH($O500,Items!$A$2:$A$1098,0))</f>
        <v>0</v>
      </c>
    </row>
    <row r="501" spans="1:18" ht="14.4" x14ac:dyDescent="0.3">
      <c r="A501">
        <f t="shared" si="88"/>
        <v>1</v>
      </c>
      <c r="B501" s="10" t="str">
        <f t="shared" si="89"/>
        <v/>
      </c>
      <c r="C501">
        <f t="shared" si="90"/>
        <v>1</v>
      </c>
      <c r="D501" s="3"/>
      <c r="E501" s="2"/>
      <c r="F501" t="e">
        <f t="array" ref="F501">INDEX(Establishment!B$2:B$1047,MATCH($E501,Establishment!$A$2:$A$1047,0))</f>
        <v>#N/A</v>
      </c>
      <c r="G501" t="e">
        <f t="array" ref="G501">INDEX(Establishment!C$2:C$1047,MATCH($E501,Establishment!$A$2:$A$1047,0))</f>
        <v>#N/A</v>
      </c>
      <c r="H501" t="s">
        <v>20</v>
      </c>
      <c r="I501" s="4"/>
      <c r="J501" t="s">
        <v>20</v>
      </c>
      <c r="L501" s="4"/>
      <c r="M501" s="4">
        <f t="shared" si="91"/>
        <v>0</v>
      </c>
      <c r="N501" s="4" t="e">
        <f t="shared" si="92"/>
        <v>#N/A</v>
      </c>
      <c r="O501" t="s">
        <v>20</v>
      </c>
      <c r="P501">
        <f t="array" ref="P501">INDEX(Items!B$2:B$1098,MATCH($O501,Items!$A$2:$A$1098,0))</f>
        <v>0</v>
      </c>
      <c r="Q501">
        <f t="array" ref="Q501">INDEX(Items!C$2:C$1098,MATCH($O501,Items!$A$2:$A$1098,0))</f>
        <v>0</v>
      </c>
      <c r="R501">
        <f t="array" ref="R501">INDEX(Items!D$2:D$1098,MATCH($O501,Items!$A$2:$A$1098,0))</f>
        <v>0</v>
      </c>
    </row>
    <row r="502" spans="1:18" ht="14.4" x14ac:dyDescent="0.3">
      <c r="A502">
        <f t="shared" si="88"/>
        <v>1</v>
      </c>
      <c r="B502" s="10" t="str">
        <f t="shared" si="89"/>
        <v/>
      </c>
      <c r="C502">
        <f t="shared" si="90"/>
        <v>1</v>
      </c>
      <c r="D502" s="3"/>
      <c r="E502" s="2"/>
      <c r="F502" t="e">
        <f t="array" ref="F502">INDEX(Establishment!B$2:B$1047,MATCH($E502,Establishment!$A$2:$A$1047,0))</f>
        <v>#N/A</v>
      </c>
      <c r="G502" t="e">
        <f t="array" ref="G502">INDEX(Establishment!C$2:C$1047,MATCH($E502,Establishment!$A$2:$A$1047,0))</f>
        <v>#N/A</v>
      </c>
      <c r="H502" t="s">
        <v>20</v>
      </c>
      <c r="I502" s="4"/>
      <c r="J502" t="s">
        <v>20</v>
      </c>
      <c r="L502" s="4"/>
      <c r="M502" s="4">
        <f t="shared" si="91"/>
        <v>0</v>
      </c>
      <c r="N502" s="4" t="e">
        <f t="shared" si="92"/>
        <v>#N/A</v>
      </c>
      <c r="O502" t="s">
        <v>20</v>
      </c>
      <c r="P502">
        <f t="array" ref="P502">INDEX(Items!B$2:B$1098,MATCH($O502,Items!$A$2:$A$1098,0))</f>
        <v>0</v>
      </c>
      <c r="Q502">
        <f t="array" ref="Q502">INDEX(Items!C$2:C$1098,MATCH($O502,Items!$A$2:$A$1098,0))</f>
        <v>0</v>
      </c>
      <c r="R502">
        <f t="array" ref="R502">INDEX(Items!D$2:D$1098,MATCH($O502,Items!$A$2:$A$1098,0))</f>
        <v>0</v>
      </c>
    </row>
    <row r="503" spans="1:18" ht="14.4" x14ac:dyDescent="0.3">
      <c r="A503">
        <f t="shared" si="88"/>
        <v>1</v>
      </c>
      <c r="B503" s="10" t="str">
        <f t="shared" si="89"/>
        <v/>
      </c>
      <c r="C503">
        <f t="shared" si="90"/>
        <v>1</v>
      </c>
      <c r="D503" s="3"/>
      <c r="E503" s="2"/>
      <c r="F503" t="e">
        <f t="array" ref="F503">INDEX(Establishment!B$2:B$1047,MATCH($E503,Establishment!$A$2:$A$1047,0))</f>
        <v>#N/A</v>
      </c>
      <c r="G503" t="e">
        <f t="array" ref="G503">INDEX(Establishment!C$2:C$1047,MATCH($E503,Establishment!$A$2:$A$1047,0))</f>
        <v>#N/A</v>
      </c>
      <c r="H503" t="s">
        <v>20</v>
      </c>
      <c r="I503" s="4"/>
      <c r="J503" t="s">
        <v>20</v>
      </c>
      <c r="L503" s="4"/>
      <c r="M503" s="4">
        <f t="shared" si="91"/>
        <v>0</v>
      </c>
      <c r="N503" s="4" t="e">
        <f t="shared" si="92"/>
        <v>#N/A</v>
      </c>
      <c r="O503" t="s">
        <v>20</v>
      </c>
      <c r="P503">
        <f t="array" ref="P503">INDEX(Items!B$2:B$1098,MATCH($O503,Items!$A$2:$A$1098,0))</f>
        <v>0</v>
      </c>
      <c r="Q503">
        <f t="array" ref="Q503">INDEX(Items!C$2:C$1098,MATCH($O503,Items!$A$2:$A$1098,0))</f>
        <v>0</v>
      </c>
      <c r="R503">
        <f t="array" ref="R503">INDEX(Items!D$2:D$1098,MATCH($O503,Items!$A$2:$A$1098,0))</f>
        <v>0</v>
      </c>
    </row>
    <row r="504" spans="1:18" ht="14.4" x14ac:dyDescent="0.3">
      <c r="A504">
        <f t="shared" si="88"/>
        <v>1</v>
      </c>
      <c r="B504" s="10" t="str">
        <f t="shared" si="89"/>
        <v/>
      </c>
      <c r="C504">
        <f t="shared" si="90"/>
        <v>1</v>
      </c>
      <c r="D504" s="3"/>
      <c r="E504" s="2"/>
      <c r="F504" t="e">
        <f t="array" ref="F504">INDEX(Establishment!B$2:B$1047,MATCH($E504,Establishment!$A$2:$A$1047,0))</f>
        <v>#N/A</v>
      </c>
      <c r="G504" t="e">
        <f t="array" ref="G504">INDEX(Establishment!C$2:C$1047,MATCH($E504,Establishment!$A$2:$A$1047,0))</f>
        <v>#N/A</v>
      </c>
      <c r="H504" t="s">
        <v>20</v>
      </c>
      <c r="I504" s="4"/>
      <c r="J504" t="s">
        <v>20</v>
      </c>
      <c r="L504" s="4"/>
      <c r="M504" s="4">
        <f t="shared" si="91"/>
        <v>0</v>
      </c>
      <c r="N504" s="4" t="e">
        <f t="shared" si="92"/>
        <v>#N/A</v>
      </c>
      <c r="O504" t="s">
        <v>20</v>
      </c>
      <c r="P504">
        <f t="array" ref="P504">INDEX(Items!B$2:B$1098,MATCH($O504,Items!$A$2:$A$1098,0))</f>
        <v>0</v>
      </c>
      <c r="Q504">
        <f t="array" ref="Q504">INDEX(Items!C$2:C$1098,MATCH($O504,Items!$A$2:$A$1098,0))</f>
        <v>0</v>
      </c>
      <c r="R504">
        <f t="array" ref="R504">INDEX(Items!D$2:D$1098,MATCH($O504,Items!$A$2:$A$1098,0))</f>
        <v>0</v>
      </c>
    </row>
    <row r="505" spans="1:18" ht="14.4" x14ac:dyDescent="0.3">
      <c r="A505">
        <f t="shared" si="88"/>
        <v>1</v>
      </c>
      <c r="B505" s="10" t="str">
        <f t="shared" si="89"/>
        <v/>
      </c>
      <c r="C505">
        <f t="shared" si="90"/>
        <v>1</v>
      </c>
      <c r="D505" s="3"/>
      <c r="E505" s="2"/>
      <c r="F505" t="e">
        <f t="array" ref="F505">INDEX(Establishment!B$2:B$1047,MATCH($E505,Establishment!$A$2:$A$1047,0))</f>
        <v>#N/A</v>
      </c>
      <c r="G505" t="e">
        <f t="array" ref="G505">INDEX(Establishment!C$2:C$1047,MATCH($E505,Establishment!$A$2:$A$1047,0))</f>
        <v>#N/A</v>
      </c>
      <c r="H505" t="s">
        <v>20</v>
      </c>
      <c r="I505" s="4"/>
      <c r="J505" t="s">
        <v>20</v>
      </c>
      <c r="L505" s="4"/>
      <c r="M505" s="4">
        <f t="shared" si="91"/>
        <v>0</v>
      </c>
      <c r="N505" s="4" t="e">
        <f t="shared" si="92"/>
        <v>#N/A</v>
      </c>
      <c r="O505" t="s">
        <v>20</v>
      </c>
      <c r="P505">
        <f t="array" ref="P505">INDEX(Items!B$2:B$1098,MATCH($O505,Items!$A$2:$A$1098,0))</f>
        <v>0</v>
      </c>
      <c r="Q505">
        <f t="array" ref="Q505">INDEX(Items!C$2:C$1098,MATCH($O505,Items!$A$2:$A$1098,0))</f>
        <v>0</v>
      </c>
      <c r="R505">
        <f t="array" ref="R505">INDEX(Items!D$2:D$1098,MATCH($O505,Items!$A$2:$A$1098,0))</f>
        <v>0</v>
      </c>
    </row>
    <row r="506" spans="1:18" ht="14.4" x14ac:dyDescent="0.3">
      <c r="A506">
        <f t="shared" si="88"/>
        <v>1</v>
      </c>
      <c r="B506" s="10" t="str">
        <f t="shared" si="89"/>
        <v/>
      </c>
      <c r="C506">
        <f t="shared" si="90"/>
        <v>1</v>
      </c>
      <c r="D506" s="3"/>
      <c r="E506" s="2"/>
      <c r="F506" t="e">
        <f t="array" ref="F506">INDEX(Establishment!B$2:B$1047,MATCH($E506,Establishment!$A$2:$A$1047,0))</f>
        <v>#N/A</v>
      </c>
      <c r="G506" t="e">
        <f t="array" ref="G506">INDEX(Establishment!C$2:C$1047,MATCH($E506,Establishment!$A$2:$A$1047,0))</f>
        <v>#N/A</v>
      </c>
      <c r="H506" t="s">
        <v>20</v>
      </c>
      <c r="I506" s="4"/>
      <c r="J506" t="s">
        <v>20</v>
      </c>
      <c r="L506" s="4"/>
      <c r="M506" s="4">
        <f t="shared" si="91"/>
        <v>0</v>
      </c>
      <c r="N506" s="4" t="e">
        <f t="shared" si="92"/>
        <v>#N/A</v>
      </c>
      <c r="O506" t="s">
        <v>20</v>
      </c>
      <c r="P506">
        <f t="array" ref="P506">INDEX(Items!B$2:B$1098,MATCH($O506,Items!$A$2:$A$1098,0))</f>
        <v>0</v>
      </c>
      <c r="Q506">
        <f t="array" ref="Q506">INDEX(Items!C$2:C$1098,MATCH($O506,Items!$A$2:$A$1098,0))</f>
        <v>0</v>
      </c>
      <c r="R506">
        <f t="array" ref="R506">INDEX(Items!D$2:D$1098,MATCH($O506,Items!$A$2:$A$1098,0))</f>
        <v>0</v>
      </c>
    </row>
    <row r="507" spans="1:18" ht="14.4" x14ac:dyDescent="0.3">
      <c r="A507">
        <f t="shared" si="88"/>
        <v>1</v>
      </c>
      <c r="B507" s="10" t="str">
        <f t="shared" si="89"/>
        <v/>
      </c>
      <c r="C507">
        <f t="shared" si="90"/>
        <v>1</v>
      </c>
      <c r="D507" s="3"/>
      <c r="E507" s="2"/>
      <c r="F507" t="e">
        <f t="array" ref="F507">INDEX(Establishment!B$2:B$1047,MATCH($E507,Establishment!$A$2:$A$1047,0))</f>
        <v>#N/A</v>
      </c>
      <c r="G507" t="e">
        <f t="array" ref="G507">INDEX(Establishment!C$2:C$1047,MATCH($E507,Establishment!$A$2:$A$1047,0))</f>
        <v>#N/A</v>
      </c>
      <c r="H507" t="s">
        <v>20</v>
      </c>
      <c r="I507" s="4"/>
      <c r="J507" t="s">
        <v>20</v>
      </c>
      <c r="L507" s="4"/>
      <c r="M507" s="4">
        <f t="shared" si="91"/>
        <v>0</v>
      </c>
      <c r="N507" s="4" t="e">
        <f t="shared" si="92"/>
        <v>#N/A</v>
      </c>
      <c r="O507" t="s">
        <v>20</v>
      </c>
      <c r="P507">
        <f t="array" ref="P507">INDEX(Items!B$2:B$1098,MATCH($O507,Items!$A$2:$A$1098,0))</f>
        <v>0</v>
      </c>
      <c r="Q507">
        <f t="array" ref="Q507">INDEX(Items!C$2:C$1098,MATCH($O507,Items!$A$2:$A$1098,0))</f>
        <v>0</v>
      </c>
      <c r="R507">
        <f t="array" ref="R507">INDEX(Items!D$2:D$1098,MATCH($O507,Items!$A$2:$A$1098,0))</f>
        <v>0</v>
      </c>
    </row>
    <row r="508" spans="1:18" ht="14.4" x14ac:dyDescent="0.3">
      <c r="A508">
        <f t="shared" si="88"/>
        <v>1</v>
      </c>
      <c r="B508" s="10" t="str">
        <f t="shared" si="89"/>
        <v/>
      </c>
      <c r="C508">
        <f t="shared" si="90"/>
        <v>1</v>
      </c>
      <c r="D508" s="3"/>
      <c r="E508" s="2"/>
      <c r="F508" t="e">
        <f t="array" ref="F508">INDEX(Establishment!B$2:B$1047,MATCH($E508,Establishment!$A$2:$A$1047,0))</f>
        <v>#N/A</v>
      </c>
      <c r="G508" t="e">
        <f t="array" ref="G508">INDEX(Establishment!C$2:C$1047,MATCH($E508,Establishment!$A$2:$A$1047,0))</f>
        <v>#N/A</v>
      </c>
      <c r="H508" t="s">
        <v>20</v>
      </c>
      <c r="I508" s="4"/>
      <c r="J508" t="s">
        <v>20</v>
      </c>
      <c r="L508" s="4"/>
      <c r="M508" s="4">
        <f t="shared" si="91"/>
        <v>0</v>
      </c>
      <c r="N508" s="4" t="e">
        <f t="shared" si="92"/>
        <v>#N/A</v>
      </c>
      <c r="O508" t="s">
        <v>20</v>
      </c>
      <c r="P508">
        <f t="array" ref="P508">INDEX(Items!B$2:B$1098,MATCH($O508,Items!$A$2:$A$1098,0))</f>
        <v>0</v>
      </c>
      <c r="Q508">
        <f t="array" ref="Q508">INDEX(Items!C$2:C$1098,MATCH($O508,Items!$A$2:$A$1098,0))</f>
        <v>0</v>
      </c>
      <c r="R508">
        <f t="array" ref="R508">INDEX(Items!D$2:D$1098,MATCH($O508,Items!$A$2:$A$1098,0))</f>
        <v>0</v>
      </c>
    </row>
    <row r="509" spans="1:18" ht="14.4" x14ac:dyDescent="0.3">
      <c r="A509">
        <f t="shared" si="88"/>
        <v>1</v>
      </c>
      <c r="B509" s="10" t="str">
        <f t="shared" si="89"/>
        <v/>
      </c>
      <c r="C509">
        <f t="shared" si="90"/>
        <v>1</v>
      </c>
      <c r="D509" s="3"/>
      <c r="E509" s="2"/>
      <c r="F509" t="e">
        <f t="array" ref="F509">INDEX(Establishment!B$2:B$1047,MATCH($E509,Establishment!$A$2:$A$1047,0))</f>
        <v>#N/A</v>
      </c>
      <c r="G509" t="e">
        <f t="array" ref="G509">INDEX(Establishment!C$2:C$1047,MATCH($E509,Establishment!$A$2:$A$1047,0))</f>
        <v>#N/A</v>
      </c>
      <c r="H509" t="s">
        <v>20</v>
      </c>
      <c r="I509" s="4"/>
      <c r="J509" t="s">
        <v>20</v>
      </c>
      <c r="L509" s="4"/>
      <c r="M509" s="4">
        <f t="shared" si="91"/>
        <v>0</v>
      </c>
      <c r="N509" s="4" t="e">
        <f t="shared" si="92"/>
        <v>#N/A</v>
      </c>
      <c r="O509" t="s">
        <v>20</v>
      </c>
      <c r="P509">
        <f t="array" ref="P509">INDEX(Items!B$2:B$1098,MATCH($O509,Items!$A$2:$A$1098,0))</f>
        <v>0</v>
      </c>
      <c r="Q509">
        <f t="array" ref="Q509">INDEX(Items!C$2:C$1098,MATCH($O509,Items!$A$2:$A$1098,0))</f>
        <v>0</v>
      </c>
      <c r="R509">
        <f t="array" ref="R509">INDEX(Items!D$2:D$1098,MATCH($O509,Items!$A$2:$A$1098,0))</f>
        <v>0</v>
      </c>
    </row>
    <row r="510" spans="1:18" ht="14.4" x14ac:dyDescent="0.3">
      <c r="A510">
        <f t="shared" si="88"/>
        <v>1</v>
      </c>
      <c r="B510" s="10" t="str">
        <f t="shared" si="89"/>
        <v/>
      </c>
      <c r="C510">
        <f t="shared" si="90"/>
        <v>1</v>
      </c>
      <c r="D510" s="3"/>
      <c r="E510" s="2"/>
      <c r="F510" t="e">
        <f t="array" ref="F510">INDEX(Establishment!B$2:B$1047,MATCH($E510,Establishment!$A$2:$A$1047,0))</f>
        <v>#N/A</v>
      </c>
      <c r="G510" t="e">
        <f t="array" ref="G510">INDEX(Establishment!C$2:C$1047,MATCH($E510,Establishment!$A$2:$A$1047,0))</f>
        <v>#N/A</v>
      </c>
      <c r="H510" t="s">
        <v>20</v>
      </c>
      <c r="I510" s="4"/>
      <c r="J510" t="s">
        <v>20</v>
      </c>
      <c r="L510" s="4"/>
      <c r="M510" s="4">
        <f t="shared" si="91"/>
        <v>0</v>
      </c>
      <c r="N510" s="4" t="e">
        <f t="shared" si="92"/>
        <v>#N/A</v>
      </c>
      <c r="O510" t="s">
        <v>20</v>
      </c>
      <c r="P510">
        <f t="array" ref="P510">INDEX(Items!B$2:B$1098,MATCH($O510,Items!$A$2:$A$1098,0))</f>
        <v>0</v>
      </c>
      <c r="Q510">
        <f t="array" ref="Q510">INDEX(Items!C$2:C$1098,MATCH($O510,Items!$A$2:$A$1098,0))</f>
        <v>0</v>
      </c>
      <c r="R510">
        <f t="array" ref="R510">INDEX(Items!D$2:D$1098,MATCH($O510,Items!$A$2:$A$1098,0))</f>
        <v>0</v>
      </c>
    </row>
    <row r="511" spans="1:18" ht="14.4" x14ac:dyDescent="0.3">
      <c r="A511">
        <f t="shared" si="88"/>
        <v>1</v>
      </c>
      <c r="B511" s="10" t="str">
        <f t="shared" si="89"/>
        <v/>
      </c>
      <c r="C511">
        <f t="shared" si="90"/>
        <v>1</v>
      </c>
      <c r="D511" s="3"/>
      <c r="E511" s="2"/>
      <c r="F511" t="e">
        <f t="array" ref="F511">INDEX(Establishment!B$2:B$1047,MATCH($E511,Establishment!$A$2:$A$1047,0))</f>
        <v>#N/A</v>
      </c>
      <c r="G511" t="e">
        <f t="array" ref="G511">INDEX(Establishment!C$2:C$1047,MATCH($E511,Establishment!$A$2:$A$1047,0))</f>
        <v>#N/A</v>
      </c>
      <c r="H511" t="s">
        <v>20</v>
      </c>
      <c r="I511" s="4"/>
      <c r="J511" t="s">
        <v>20</v>
      </c>
      <c r="L511" s="4"/>
      <c r="M511" s="4">
        <f t="shared" si="91"/>
        <v>0</v>
      </c>
      <c r="N511" s="4" t="e">
        <f t="shared" si="92"/>
        <v>#N/A</v>
      </c>
      <c r="O511" t="s">
        <v>20</v>
      </c>
      <c r="P511">
        <f t="array" ref="P511">INDEX(Items!B$2:B$1098,MATCH($O511,Items!$A$2:$A$1098,0))</f>
        <v>0</v>
      </c>
      <c r="Q511">
        <f t="array" ref="Q511">INDEX(Items!C$2:C$1098,MATCH($O511,Items!$A$2:$A$1098,0))</f>
        <v>0</v>
      </c>
      <c r="R511">
        <f t="array" ref="R511">INDEX(Items!D$2:D$1098,MATCH($O511,Items!$A$2:$A$1098,0))</f>
        <v>0</v>
      </c>
    </row>
    <row r="512" spans="1:18" ht="14.4" x14ac:dyDescent="0.3">
      <c r="A512">
        <f t="shared" si="88"/>
        <v>1</v>
      </c>
      <c r="B512" s="10" t="str">
        <f t="shared" si="89"/>
        <v/>
      </c>
      <c r="C512">
        <f t="shared" si="90"/>
        <v>1</v>
      </c>
      <c r="D512" s="3"/>
      <c r="E512" s="2"/>
      <c r="F512" t="e">
        <f t="array" ref="F512">INDEX(Establishment!B$2:B$1047,MATCH($E512,Establishment!$A$2:$A$1047,0))</f>
        <v>#N/A</v>
      </c>
      <c r="G512" t="e">
        <f t="array" ref="G512">INDEX(Establishment!C$2:C$1047,MATCH($E512,Establishment!$A$2:$A$1047,0))</f>
        <v>#N/A</v>
      </c>
      <c r="H512" t="s">
        <v>20</v>
      </c>
      <c r="I512" s="4"/>
      <c r="J512" t="s">
        <v>20</v>
      </c>
      <c r="L512" s="4"/>
      <c r="M512" s="4">
        <f t="shared" si="91"/>
        <v>0</v>
      </c>
      <c r="N512" s="4" t="e">
        <f t="shared" si="92"/>
        <v>#N/A</v>
      </c>
      <c r="O512" t="s">
        <v>20</v>
      </c>
      <c r="P512">
        <f t="array" ref="P512">INDEX(Items!B$2:B$1098,MATCH($O512,Items!$A$2:$A$1098,0))</f>
        <v>0</v>
      </c>
      <c r="Q512">
        <f t="array" ref="Q512">INDEX(Items!C$2:C$1098,MATCH($O512,Items!$A$2:$A$1098,0))</f>
        <v>0</v>
      </c>
      <c r="R512">
        <f t="array" ref="R512">INDEX(Items!D$2:D$1098,MATCH($O512,Items!$A$2:$A$1098,0))</f>
        <v>0</v>
      </c>
    </row>
    <row r="513" spans="1:18" ht="14.4" x14ac:dyDescent="0.3">
      <c r="A513">
        <f t="shared" ref="A513:A576" si="93">IF(OR(D513&lt;&gt;D512,D513=""),1,IF(NOT(AND(E513=E512,F513=F512,G513=G512)),A512+1,IF(OR(H513="",AND(H513&lt;&gt;"",H513&lt;&gt;H512,H512&lt;&gt;"")),A512,A512+1)))</f>
        <v>1</v>
      </c>
      <c r="B513" s="10" t="str">
        <f t="shared" ref="B513:B576" si="94">IF(D513&lt;&gt;"",TEXT(D513,"YYYYMMDD")&amp;CHAR(64+A513),"")</f>
        <v/>
      </c>
      <c r="C513">
        <f t="shared" ref="C513:C576" si="95">IF(OR(B513="",B513&lt;&gt;B559),1,C559+1)</f>
        <v>1</v>
      </c>
      <c r="D513" s="3"/>
      <c r="E513" s="2"/>
      <c r="F513" t="e">
        <f t="array" ref="F513">INDEX(Establishment!B$2:B$1047,MATCH($E513,Establishment!$A$2:$A$1047,0))</f>
        <v>#N/A</v>
      </c>
      <c r="G513" t="e">
        <f t="array" ref="G513">INDEX(Establishment!C$2:C$1047,MATCH($E513,Establishment!$A$2:$A$1047,0))</f>
        <v>#N/A</v>
      </c>
      <c r="H513" t="s">
        <v>20</v>
      </c>
      <c r="I513" s="4"/>
      <c r="J513" t="s">
        <v>20</v>
      </c>
      <c r="L513" s="4"/>
      <c r="M513" s="4">
        <f t="shared" ref="M513:M576" si="96">K513*L513</f>
        <v>0</v>
      </c>
      <c r="N513" s="4" t="e">
        <f t="shared" ref="N513:N576" si="97">IF(B513=B512,N512+M513,M513)</f>
        <v>#N/A</v>
      </c>
      <c r="O513" t="s">
        <v>20</v>
      </c>
      <c r="P513">
        <f t="array" ref="P513">INDEX(Items!B$2:B$1098,MATCH($O513,Items!$A$2:$A$1098,0))</f>
        <v>0</v>
      </c>
      <c r="Q513">
        <f t="array" ref="Q513">INDEX(Items!C$2:C$1098,MATCH($O513,Items!$A$2:$A$1098,0))</f>
        <v>0</v>
      </c>
      <c r="R513">
        <f t="array" ref="R513">INDEX(Items!D$2:D$1098,MATCH($O513,Items!$A$2:$A$1098,0))</f>
        <v>0</v>
      </c>
    </row>
    <row r="514" spans="1:18" ht="14.4" x14ac:dyDescent="0.3">
      <c r="A514">
        <f t="shared" si="93"/>
        <v>1</v>
      </c>
      <c r="B514" s="10" t="str">
        <f t="shared" si="94"/>
        <v/>
      </c>
      <c r="C514">
        <f t="shared" si="95"/>
        <v>1</v>
      </c>
      <c r="D514" s="3"/>
      <c r="E514" s="2"/>
      <c r="F514" t="e">
        <f t="array" ref="F514">INDEX(Establishment!B$2:B$1047,MATCH($E514,Establishment!$A$2:$A$1047,0))</f>
        <v>#N/A</v>
      </c>
      <c r="G514" t="e">
        <f t="array" ref="G514">INDEX(Establishment!C$2:C$1047,MATCH($E514,Establishment!$A$2:$A$1047,0))</f>
        <v>#N/A</v>
      </c>
      <c r="H514" t="s">
        <v>20</v>
      </c>
      <c r="I514" s="4"/>
      <c r="J514" t="s">
        <v>20</v>
      </c>
      <c r="L514" s="4"/>
      <c r="M514" s="4">
        <f t="shared" si="96"/>
        <v>0</v>
      </c>
      <c r="N514" s="4" t="e">
        <f t="shared" si="97"/>
        <v>#N/A</v>
      </c>
      <c r="O514" t="s">
        <v>20</v>
      </c>
      <c r="P514">
        <f t="array" ref="P514">INDEX(Items!B$2:B$1098,MATCH($O514,Items!$A$2:$A$1098,0))</f>
        <v>0</v>
      </c>
      <c r="Q514">
        <f t="array" ref="Q514">INDEX(Items!C$2:C$1098,MATCH($O514,Items!$A$2:$A$1098,0))</f>
        <v>0</v>
      </c>
      <c r="R514">
        <f t="array" ref="R514">INDEX(Items!D$2:D$1098,MATCH($O514,Items!$A$2:$A$1098,0))</f>
        <v>0</v>
      </c>
    </row>
    <row r="515" spans="1:18" ht="14.4" x14ac:dyDescent="0.3">
      <c r="A515">
        <f t="shared" si="93"/>
        <v>1</v>
      </c>
      <c r="B515" s="10" t="str">
        <f t="shared" si="94"/>
        <v/>
      </c>
      <c r="C515">
        <f t="shared" si="95"/>
        <v>1</v>
      </c>
      <c r="D515" s="3"/>
      <c r="E515" s="2"/>
      <c r="F515" t="e">
        <f t="array" ref="F515">INDEX(Establishment!B$2:B$1047,MATCH($E515,Establishment!$A$2:$A$1047,0))</f>
        <v>#N/A</v>
      </c>
      <c r="G515" t="e">
        <f t="array" ref="G515">INDEX(Establishment!C$2:C$1047,MATCH($E515,Establishment!$A$2:$A$1047,0))</f>
        <v>#N/A</v>
      </c>
      <c r="H515" t="s">
        <v>20</v>
      </c>
      <c r="I515" s="4"/>
      <c r="J515" t="s">
        <v>20</v>
      </c>
      <c r="L515" s="4"/>
      <c r="M515" s="4">
        <f t="shared" si="96"/>
        <v>0</v>
      </c>
      <c r="N515" s="4" t="e">
        <f t="shared" si="97"/>
        <v>#N/A</v>
      </c>
      <c r="O515" t="s">
        <v>20</v>
      </c>
      <c r="P515">
        <f t="array" ref="P515">INDEX(Items!B$2:B$1098,MATCH($O515,Items!$A$2:$A$1098,0))</f>
        <v>0</v>
      </c>
      <c r="Q515">
        <f t="array" ref="Q515">INDEX(Items!C$2:C$1098,MATCH($O515,Items!$A$2:$A$1098,0))</f>
        <v>0</v>
      </c>
      <c r="R515">
        <f t="array" ref="R515">INDEX(Items!D$2:D$1098,MATCH($O515,Items!$A$2:$A$1098,0))</f>
        <v>0</v>
      </c>
    </row>
    <row r="516" spans="1:18" ht="14.4" x14ac:dyDescent="0.3">
      <c r="A516">
        <f t="shared" si="93"/>
        <v>1</v>
      </c>
      <c r="B516" s="10" t="str">
        <f t="shared" si="94"/>
        <v/>
      </c>
      <c r="C516">
        <f t="shared" si="95"/>
        <v>1</v>
      </c>
      <c r="D516" s="3"/>
      <c r="E516" s="2"/>
      <c r="F516" t="e">
        <f t="array" ref="F516">INDEX(Establishment!B$2:B$1047,MATCH($E516,Establishment!$A$2:$A$1047,0))</f>
        <v>#N/A</v>
      </c>
      <c r="G516" t="e">
        <f t="array" ref="G516">INDEX(Establishment!C$2:C$1047,MATCH($E516,Establishment!$A$2:$A$1047,0))</f>
        <v>#N/A</v>
      </c>
      <c r="H516" t="s">
        <v>20</v>
      </c>
      <c r="I516" s="4"/>
      <c r="J516" t="s">
        <v>20</v>
      </c>
      <c r="L516" s="4"/>
      <c r="M516" s="4">
        <f t="shared" si="96"/>
        <v>0</v>
      </c>
      <c r="N516" s="4" t="e">
        <f t="shared" si="97"/>
        <v>#N/A</v>
      </c>
      <c r="O516" t="s">
        <v>20</v>
      </c>
      <c r="P516">
        <f t="array" ref="P516">INDEX(Items!B$2:B$1098,MATCH($O516,Items!$A$2:$A$1098,0))</f>
        <v>0</v>
      </c>
      <c r="Q516">
        <f t="array" ref="Q516">INDEX(Items!C$2:C$1098,MATCH($O516,Items!$A$2:$A$1098,0))</f>
        <v>0</v>
      </c>
      <c r="R516">
        <f t="array" ref="R516">INDEX(Items!D$2:D$1098,MATCH($O516,Items!$A$2:$A$1098,0))</f>
        <v>0</v>
      </c>
    </row>
    <row r="517" spans="1:18" ht="14.4" x14ac:dyDescent="0.3">
      <c r="A517">
        <f t="shared" si="93"/>
        <v>1</v>
      </c>
      <c r="B517" s="10" t="str">
        <f t="shared" si="94"/>
        <v/>
      </c>
      <c r="C517">
        <f t="shared" si="95"/>
        <v>1</v>
      </c>
      <c r="D517" s="3"/>
      <c r="E517" s="2"/>
      <c r="F517" t="e">
        <f t="array" ref="F517">INDEX(Establishment!B$2:B$1047,MATCH($E517,Establishment!$A$2:$A$1047,0))</f>
        <v>#N/A</v>
      </c>
      <c r="G517" t="e">
        <f t="array" ref="G517">INDEX(Establishment!C$2:C$1047,MATCH($E517,Establishment!$A$2:$A$1047,0))</f>
        <v>#N/A</v>
      </c>
      <c r="H517" t="s">
        <v>20</v>
      </c>
      <c r="I517" s="4"/>
      <c r="J517" t="s">
        <v>20</v>
      </c>
      <c r="L517" s="4"/>
      <c r="M517" s="4">
        <f t="shared" si="96"/>
        <v>0</v>
      </c>
      <c r="N517" s="4" t="e">
        <f t="shared" si="97"/>
        <v>#N/A</v>
      </c>
      <c r="O517" t="s">
        <v>20</v>
      </c>
      <c r="P517">
        <f t="array" ref="P517">INDEX(Items!B$2:B$1098,MATCH($O517,Items!$A$2:$A$1098,0))</f>
        <v>0</v>
      </c>
      <c r="Q517">
        <f t="array" ref="Q517">INDEX(Items!C$2:C$1098,MATCH($O517,Items!$A$2:$A$1098,0))</f>
        <v>0</v>
      </c>
      <c r="R517">
        <f t="array" ref="R517">INDEX(Items!D$2:D$1098,MATCH($O517,Items!$A$2:$A$1098,0))</f>
        <v>0</v>
      </c>
    </row>
    <row r="518" spans="1:18" ht="14.4" x14ac:dyDescent="0.3">
      <c r="A518">
        <f t="shared" si="93"/>
        <v>1</v>
      </c>
      <c r="B518" s="10" t="str">
        <f t="shared" si="94"/>
        <v/>
      </c>
      <c r="C518">
        <f t="shared" si="95"/>
        <v>1</v>
      </c>
      <c r="D518" s="3"/>
      <c r="E518" s="2"/>
      <c r="F518" t="e">
        <f t="array" ref="F518">INDEX(Establishment!B$2:B$1047,MATCH($E518,Establishment!$A$2:$A$1047,0))</f>
        <v>#N/A</v>
      </c>
      <c r="G518" t="e">
        <f t="array" ref="G518">INDEX(Establishment!C$2:C$1047,MATCH($E518,Establishment!$A$2:$A$1047,0))</f>
        <v>#N/A</v>
      </c>
      <c r="H518" t="s">
        <v>20</v>
      </c>
      <c r="I518" s="4"/>
      <c r="J518" t="s">
        <v>20</v>
      </c>
      <c r="L518" s="4"/>
      <c r="M518" s="4">
        <f t="shared" si="96"/>
        <v>0</v>
      </c>
      <c r="N518" s="4" t="e">
        <f t="shared" si="97"/>
        <v>#N/A</v>
      </c>
      <c r="O518" t="s">
        <v>20</v>
      </c>
      <c r="P518">
        <f t="array" ref="P518">INDEX(Items!B$2:B$1098,MATCH($O518,Items!$A$2:$A$1098,0))</f>
        <v>0</v>
      </c>
      <c r="Q518">
        <f t="array" ref="Q518">INDEX(Items!C$2:C$1098,MATCH($O518,Items!$A$2:$A$1098,0))</f>
        <v>0</v>
      </c>
      <c r="R518">
        <f t="array" ref="R518">INDEX(Items!D$2:D$1098,MATCH($O518,Items!$A$2:$A$1098,0))</f>
        <v>0</v>
      </c>
    </row>
    <row r="519" spans="1:18" ht="14.4" x14ac:dyDescent="0.3">
      <c r="A519">
        <f t="shared" si="93"/>
        <v>1</v>
      </c>
      <c r="B519" s="10" t="str">
        <f t="shared" si="94"/>
        <v/>
      </c>
      <c r="C519">
        <f t="shared" si="95"/>
        <v>1</v>
      </c>
      <c r="D519" s="3"/>
      <c r="E519" s="2"/>
      <c r="F519" t="e">
        <f t="array" ref="F519">INDEX(Establishment!B$2:B$1047,MATCH($E519,Establishment!$A$2:$A$1047,0))</f>
        <v>#N/A</v>
      </c>
      <c r="G519" t="e">
        <f t="array" ref="G519">INDEX(Establishment!C$2:C$1047,MATCH($E519,Establishment!$A$2:$A$1047,0))</f>
        <v>#N/A</v>
      </c>
      <c r="H519" t="s">
        <v>20</v>
      </c>
      <c r="I519" s="4"/>
      <c r="J519" t="s">
        <v>20</v>
      </c>
      <c r="L519" s="4"/>
      <c r="M519" s="4">
        <f t="shared" si="96"/>
        <v>0</v>
      </c>
      <c r="N519" s="4" t="e">
        <f t="shared" si="97"/>
        <v>#N/A</v>
      </c>
      <c r="O519" t="s">
        <v>20</v>
      </c>
      <c r="P519">
        <f t="array" ref="P519">INDEX(Items!B$2:B$1098,MATCH($O519,Items!$A$2:$A$1098,0))</f>
        <v>0</v>
      </c>
      <c r="Q519">
        <f t="array" ref="Q519">INDEX(Items!C$2:C$1098,MATCH($O519,Items!$A$2:$A$1098,0))</f>
        <v>0</v>
      </c>
      <c r="R519">
        <f t="array" ref="R519">INDEX(Items!D$2:D$1098,MATCH($O519,Items!$A$2:$A$1098,0))</f>
        <v>0</v>
      </c>
    </row>
    <row r="520" spans="1:18" ht="14.4" x14ac:dyDescent="0.3">
      <c r="A520">
        <f t="shared" si="93"/>
        <v>1</v>
      </c>
      <c r="B520" s="10" t="str">
        <f t="shared" si="94"/>
        <v/>
      </c>
      <c r="C520">
        <f t="shared" si="95"/>
        <v>1</v>
      </c>
      <c r="D520" s="3"/>
      <c r="E520" s="2"/>
      <c r="F520" t="e">
        <f t="array" ref="F520">INDEX(Establishment!B$2:B$1047,MATCH($E520,Establishment!$A$2:$A$1047,0))</f>
        <v>#N/A</v>
      </c>
      <c r="G520" t="e">
        <f t="array" ref="G520">INDEX(Establishment!C$2:C$1047,MATCH($E520,Establishment!$A$2:$A$1047,0))</f>
        <v>#N/A</v>
      </c>
      <c r="H520" t="s">
        <v>20</v>
      </c>
      <c r="I520" s="4"/>
      <c r="J520" t="s">
        <v>20</v>
      </c>
      <c r="L520" s="4"/>
      <c r="M520" s="4">
        <f t="shared" si="96"/>
        <v>0</v>
      </c>
      <c r="N520" s="4" t="e">
        <f t="shared" si="97"/>
        <v>#N/A</v>
      </c>
      <c r="O520" t="s">
        <v>20</v>
      </c>
      <c r="P520">
        <f t="array" ref="P520">INDEX(Items!B$2:B$1098,MATCH($O520,Items!$A$2:$A$1098,0))</f>
        <v>0</v>
      </c>
      <c r="Q520">
        <f t="array" ref="Q520">INDEX(Items!C$2:C$1098,MATCH($O520,Items!$A$2:$A$1098,0))</f>
        <v>0</v>
      </c>
      <c r="R520">
        <f t="array" ref="R520">INDEX(Items!D$2:D$1098,MATCH($O520,Items!$A$2:$A$1098,0))</f>
        <v>0</v>
      </c>
    </row>
    <row r="521" spans="1:18" ht="14.4" x14ac:dyDescent="0.3">
      <c r="A521">
        <f t="shared" si="93"/>
        <v>1</v>
      </c>
      <c r="B521" s="10" t="str">
        <f t="shared" si="94"/>
        <v/>
      </c>
      <c r="C521">
        <f t="shared" si="95"/>
        <v>1</v>
      </c>
      <c r="D521" s="3"/>
      <c r="E521" s="2"/>
      <c r="F521" t="e">
        <f t="array" ref="F521">INDEX(Establishment!B$2:B$1047,MATCH($E521,Establishment!$A$2:$A$1047,0))</f>
        <v>#N/A</v>
      </c>
      <c r="G521" t="e">
        <f t="array" ref="G521">INDEX(Establishment!C$2:C$1047,MATCH($E521,Establishment!$A$2:$A$1047,0))</f>
        <v>#N/A</v>
      </c>
      <c r="H521" t="s">
        <v>20</v>
      </c>
      <c r="I521" s="4"/>
      <c r="J521" t="s">
        <v>20</v>
      </c>
      <c r="L521" s="4"/>
      <c r="M521" s="4">
        <f t="shared" si="96"/>
        <v>0</v>
      </c>
      <c r="N521" s="4" t="e">
        <f t="shared" si="97"/>
        <v>#N/A</v>
      </c>
      <c r="O521" t="s">
        <v>20</v>
      </c>
      <c r="P521">
        <f t="array" ref="P521">INDEX(Items!B$2:B$1098,MATCH($O521,Items!$A$2:$A$1098,0))</f>
        <v>0</v>
      </c>
      <c r="Q521">
        <f t="array" ref="Q521">INDEX(Items!C$2:C$1098,MATCH($O521,Items!$A$2:$A$1098,0))</f>
        <v>0</v>
      </c>
      <c r="R521">
        <f t="array" ref="R521">INDEX(Items!D$2:D$1098,MATCH($O521,Items!$A$2:$A$1098,0))</f>
        <v>0</v>
      </c>
    </row>
    <row r="522" spans="1:18" ht="14.4" x14ac:dyDescent="0.3">
      <c r="A522">
        <f t="shared" si="93"/>
        <v>1</v>
      </c>
      <c r="B522" s="10" t="str">
        <f t="shared" si="94"/>
        <v/>
      </c>
      <c r="C522">
        <f t="shared" si="95"/>
        <v>1</v>
      </c>
      <c r="D522" s="3"/>
      <c r="E522" s="2"/>
      <c r="F522" t="e">
        <f t="array" ref="F522">INDEX(Establishment!B$2:B$1047,MATCH($E522,Establishment!$A$2:$A$1047,0))</f>
        <v>#N/A</v>
      </c>
      <c r="G522" t="e">
        <f t="array" ref="G522">INDEX(Establishment!C$2:C$1047,MATCH($E522,Establishment!$A$2:$A$1047,0))</f>
        <v>#N/A</v>
      </c>
      <c r="H522" t="s">
        <v>20</v>
      </c>
      <c r="I522" s="4"/>
      <c r="J522" t="s">
        <v>20</v>
      </c>
      <c r="L522" s="4"/>
      <c r="M522" s="4">
        <f t="shared" si="96"/>
        <v>0</v>
      </c>
      <c r="N522" s="4" t="e">
        <f t="shared" si="97"/>
        <v>#N/A</v>
      </c>
      <c r="O522" t="s">
        <v>20</v>
      </c>
      <c r="P522">
        <f t="array" ref="P522">INDEX(Items!B$2:B$1098,MATCH($O522,Items!$A$2:$A$1098,0))</f>
        <v>0</v>
      </c>
      <c r="Q522">
        <f t="array" ref="Q522">INDEX(Items!C$2:C$1098,MATCH($O522,Items!$A$2:$A$1098,0))</f>
        <v>0</v>
      </c>
      <c r="R522">
        <f t="array" ref="R522">INDEX(Items!D$2:D$1098,MATCH($O522,Items!$A$2:$A$1098,0))</f>
        <v>0</v>
      </c>
    </row>
    <row r="523" spans="1:18" ht="14.4" x14ac:dyDescent="0.3">
      <c r="A523">
        <f t="shared" si="93"/>
        <v>1</v>
      </c>
      <c r="B523" s="10" t="str">
        <f t="shared" si="94"/>
        <v/>
      </c>
      <c r="C523">
        <f t="shared" si="95"/>
        <v>1</v>
      </c>
      <c r="D523" s="3"/>
      <c r="E523" s="2"/>
      <c r="F523" t="e">
        <f t="array" ref="F523">INDEX(Establishment!B$2:B$1047,MATCH($E523,Establishment!$A$2:$A$1047,0))</f>
        <v>#N/A</v>
      </c>
      <c r="G523" t="e">
        <f t="array" ref="G523">INDEX(Establishment!C$2:C$1047,MATCH($E523,Establishment!$A$2:$A$1047,0))</f>
        <v>#N/A</v>
      </c>
      <c r="H523" t="s">
        <v>20</v>
      </c>
      <c r="I523" s="4"/>
      <c r="J523" t="s">
        <v>20</v>
      </c>
      <c r="L523" s="4"/>
      <c r="M523" s="4">
        <f t="shared" si="96"/>
        <v>0</v>
      </c>
      <c r="N523" s="4" t="e">
        <f t="shared" si="97"/>
        <v>#N/A</v>
      </c>
      <c r="O523" t="s">
        <v>20</v>
      </c>
      <c r="P523">
        <f t="array" ref="P523">INDEX(Items!B$2:B$1098,MATCH($O523,Items!$A$2:$A$1098,0))</f>
        <v>0</v>
      </c>
      <c r="Q523">
        <f t="array" ref="Q523">INDEX(Items!C$2:C$1098,MATCH($O523,Items!$A$2:$A$1098,0))</f>
        <v>0</v>
      </c>
      <c r="R523">
        <f t="array" ref="R523">INDEX(Items!D$2:D$1098,MATCH($O523,Items!$A$2:$A$1098,0))</f>
        <v>0</v>
      </c>
    </row>
    <row r="524" spans="1:18" ht="14.4" x14ac:dyDescent="0.3">
      <c r="A524">
        <f t="shared" si="93"/>
        <v>1</v>
      </c>
      <c r="B524" s="10" t="str">
        <f t="shared" si="94"/>
        <v/>
      </c>
      <c r="C524">
        <f t="shared" si="95"/>
        <v>1</v>
      </c>
      <c r="D524" s="3"/>
      <c r="E524" s="2"/>
      <c r="F524" t="e">
        <f t="array" ref="F524">INDEX(Establishment!B$2:B$1047,MATCH($E524,Establishment!$A$2:$A$1047,0))</f>
        <v>#N/A</v>
      </c>
      <c r="G524" t="e">
        <f t="array" ref="G524">INDEX(Establishment!C$2:C$1047,MATCH($E524,Establishment!$A$2:$A$1047,0))</f>
        <v>#N/A</v>
      </c>
      <c r="H524" t="s">
        <v>20</v>
      </c>
      <c r="I524" s="4"/>
      <c r="J524" t="s">
        <v>20</v>
      </c>
      <c r="L524" s="4"/>
      <c r="M524" s="4">
        <f t="shared" si="96"/>
        <v>0</v>
      </c>
      <c r="N524" s="4" t="e">
        <f t="shared" si="97"/>
        <v>#N/A</v>
      </c>
      <c r="O524" t="s">
        <v>20</v>
      </c>
      <c r="P524">
        <f t="array" ref="P524">INDEX(Items!B$2:B$1098,MATCH($O524,Items!$A$2:$A$1098,0))</f>
        <v>0</v>
      </c>
      <c r="Q524">
        <f t="array" ref="Q524">INDEX(Items!C$2:C$1098,MATCH($O524,Items!$A$2:$A$1098,0))</f>
        <v>0</v>
      </c>
      <c r="R524">
        <f t="array" ref="R524">INDEX(Items!D$2:D$1098,MATCH($O524,Items!$A$2:$A$1098,0))</f>
        <v>0</v>
      </c>
    </row>
    <row r="525" spans="1:18" ht="14.4" x14ac:dyDescent="0.3">
      <c r="A525">
        <f t="shared" si="93"/>
        <v>1</v>
      </c>
      <c r="B525" s="10" t="str">
        <f t="shared" si="94"/>
        <v/>
      </c>
      <c r="C525">
        <f t="shared" si="95"/>
        <v>1</v>
      </c>
      <c r="D525" s="3"/>
      <c r="E525" s="2"/>
      <c r="F525" t="e">
        <f t="array" ref="F525">INDEX(Establishment!B$2:B$1047,MATCH($E525,Establishment!$A$2:$A$1047,0))</f>
        <v>#N/A</v>
      </c>
      <c r="G525" t="e">
        <f t="array" ref="G525">INDEX(Establishment!C$2:C$1047,MATCH($E525,Establishment!$A$2:$A$1047,0))</f>
        <v>#N/A</v>
      </c>
      <c r="H525" t="s">
        <v>20</v>
      </c>
      <c r="I525" s="4"/>
      <c r="J525" t="s">
        <v>20</v>
      </c>
      <c r="L525" s="4"/>
      <c r="M525" s="4">
        <f t="shared" si="96"/>
        <v>0</v>
      </c>
      <c r="N525" s="4" t="e">
        <f t="shared" si="97"/>
        <v>#N/A</v>
      </c>
      <c r="O525" t="s">
        <v>20</v>
      </c>
      <c r="P525">
        <f t="array" ref="P525">INDEX(Items!B$2:B$1098,MATCH($O525,Items!$A$2:$A$1098,0))</f>
        <v>0</v>
      </c>
      <c r="Q525">
        <f t="array" ref="Q525">INDEX(Items!C$2:C$1098,MATCH($O525,Items!$A$2:$A$1098,0))</f>
        <v>0</v>
      </c>
      <c r="R525">
        <f t="array" ref="R525">INDEX(Items!D$2:D$1098,MATCH($O525,Items!$A$2:$A$1098,0))</f>
        <v>0</v>
      </c>
    </row>
    <row r="526" spans="1:18" ht="14.4" x14ac:dyDescent="0.3">
      <c r="A526">
        <f t="shared" si="93"/>
        <v>1</v>
      </c>
      <c r="B526" s="10" t="str">
        <f t="shared" si="94"/>
        <v/>
      </c>
      <c r="C526">
        <f t="shared" si="95"/>
        <v>1</v>
      </c>
      <c r="D526" s="3"/>
      <c r="E526" s="2"/>
      <c r="F526" t="e">
        <f t="array" ref="F526">INDEX(Establishment!B$2:B$1047,MATCH($E526,Establishment!$A$2:$A$1047,0))</f>
        <v>#N/A</v>
      </c>
      <c r="G526" t="e">
        <f t="array" ref="G526">INDEX(Establishment!C$2:C$1047,MATCH($E526,Establishment!$A$2:$A$1047,0))</f>
        <v>#N/A</v>
      </c>
      <c r="H526" t="s">
        <v>20</v>
      </c>
      <c r="I526" s="4"/>
      <c r="J526" t="s">
        <v>20</v>
      </c>
      <c r="L526" s="4"/>
      <c r="M526" s="4">
        <f t="shared" si="96"/>
        <v>0</v>
      </c>
      <c r="N526" s="4" t="e">
        <f t="shared" si="97"/>
        <v>#N/A</v>
      </c>
      <c r="O526" t="s">
        <v>20</v>
      </c>
      <c r="P526">
        <f t="array" ref="P526">INDEX(Items!B$2:B$1098,MATCH($O526,Items!$A$2:$A$1098,0))</f>
        <v>0</v>
      </c>
      <c r="Q526">
        <f t="array" ref="Q526">INDEX(Items!C$2:C$1098,MATCH($O526,Items!$A$2:$A$1098,0))</f>
        <v>0</v>
      </c>
      <c r="R526">
        <f t="array" ref="R526">INDEX(Items!D$2:D$1098,MATCH($O526,Items!$A$2:$A$1098,0))</f>
        <v>0</v>
      </c>
    </row>
    <row r="527" spans="1:18" ht="14.4" x14ac:dyDescent="0.3">
      <c r="A527">
        <f t="shared" si="93"/>
        <v>1</v>
      </c>
      <c r="B527" s="10" t="str">
        <f t="shared" si="94"/>
        <v/>
      </c>
      <c r="C527">
        <f t="shared" si="95"/>
        <v>1</v>
      </c>
      <c r="D527" s="3"/>
      <c r="E527" s="2"/>
      <c r="F527" t="e">
        <f t="array" ref="F527">INDEX(Establishment!B$2:B$1047,MATCH($E527,Establishment!$A$2:$A$1047,0))</f>
        <v>#N/A</v>
      </c>
      <c r="G527" t="e">
        <f t="array" ref="G527">INDEX(Establishment!C$2:C$1047,MATCH($E527,Establishment!$A$2:$A$1047,0))</f>
        <v>#N/A</v>
      </c>
      <c r="H527" t="s">
        <v>20</v>
      </c>
      <c r="I527" s="4"/>
      <c r="J527" t="s">
        <v>20</v>
      </c>
      <c r="L527" s="4"/>
      <c r="M527" s="4">
        <f t="shared" si="96"/>
        <v>0</v>
      </c>
      <c r="N527" s="4" t="e">
        <f t="shared" si="97"/>
        <v>#N/A</v>
      </c>
      <c r="O527" t="s">
        <v>20</v>
      </c>
      <c r="P527">
        <f t="array" ref="P527">INDEX(Items!B$2:B$1098,MATCH($O527,Items!$A$2:$A$1098,0))</f>
        <v>0</v>
      </c>
      <c r="Q527">
        <f t="array" ref="Q527">INDEX(Items!C$2:C$1098,MATCH($O527,Items!$A$2:$A$1098,0))</f>
        <v>0</v>
      </c>
      <c r="R527">
        <f t="array" ref="R527">INDEX(Items!D$2:D$1098,MATCH($O527,Items!$A$2:$A$1098,0))</f>
        <v>0</v>
      </c>
    </row>
    <row r="528" spans="1:18" ht="14.4" x14ac:dyDescent="0.3">
      <c r="A528">
        <f t="shared" si="93"/>
        <v>1</v>
      </c>
      <c r="B528" s="10" t="str">
        <f t="shared" si="94"/>
        <v/>
      </c>
      <c r="C528">
        <f t="shared" si="95"/>
        <v>1</v>
      </c>
      <c r="D528" s="3"/>
      <c r="E528" s="2"/>
      <c r="F528" t="e">
        <f t="array" ref="F528">INDEX(Establishment!B$2:B$1047,MATCH($E528,Establishment!$A$2:$A$1047,0))</f>
        <v>#N/A</v>
      </c>
      <c r="G528" t="e">
        <f t="array" ref="G528">INDEX(Establishment!C$2:C$1047,MATCH($E528,Establishment!$A$2:$A$1047,0))</f>
        <v>#N/A</v>
      </c>
      <c r="H528" t="s">
        <v>20</v>
      </c>
      <c r="I528" s="4"/>
      <c r="J528" t="s">
        <v>20</v>
      </c>
      <c r="L528" s="4"/>
      <c r="M528" s="4">
        <f t="shared" si="96"/>
        <v>0</v>
      </c>
      <c r="N528" s="4" t="e">
        <f t="shared" si="97"/>
        <v>#N/A</v>
      </c>
      <c r="O528" t="s">
        <v>20</v>
      </c>
      <c r="P528">
        <f t="array" ref="P528">INDEX(Items!B$2:B$1098,MATCH($O528,Items!$A$2:$A$1098,0))</f>
        <v>0</v>
      </c>
      <c r="Q528">
        <f t="array" ref="Q528">INDEX(Items!C$2:C$1098,MATCH($O528,Items!$A$2:$A$1098,0))</f>
        <v>0</v>
      </c>
      <c r="R528">
        <f t="array" ref="R528">INDEX(Items!D$2:D$1098,MATCH($O528,Items!$A$2:$A$1098,0))</f>
        <v>0</v>
      </c>
    </row>
    <row r="529" spans="1:18" ht="14.4" x14ac:dyDescent="0.3">
      <c r="A529">
        <f t="shared" si="93"/>
        <v>1</v>
      </c>
      <c r="B529" s="10" t="str">
        <f t="shared" si="94"/>
        <v/>
      </c>
      <c r="C529">
        <f t="shared" si="95"/>
        <v>1</v>
      </c>
      <c r="D529" s="3"/>
      <c r="E529" s="2"/>
      <c r="F529" t="e">
        <f t="array" ref="F529">INDEX(Establishment!B$2:B$1047,MATCH($E529,Establishment!$A$2:$A$1047,0))</f>
        <v>#N/A</v>
      </c>
      <c r="G529" t="e">
        <f t="array" ref="G529">INDEX(Establishment!C$2:C$1047,MATCH($E529,Establishment!$A$2:$A$1047,0))</f>
        <v>#N/A</v>
      </c>
      <c r="H529" t="s">
        <v>20</v>
      </c>
      <c r="I529" s="4"/>
      <c r="J529" t="s">
        <v>20</v>
      </c>
      <c r="L529" s="4"/>
      <c r="M529" s="4">
        <f t="shared" si="96"/>
        <v>0</v>
      </c>
      <c r="N529" s="4" t="e">
        <f t="shared" si="97"/>
        <v>#N/A</v>
      </c>
      <c r="O529" t="s">
        <v>20</v>
      </c>
      <c r="P529">
        <f t="array" ref="P529">INDEX(Items!B$2:B$1098,MATCH($O529,Items!$A$2:$A$1098,0))</f>
        <v>0</v>
      </c>
      <c r="Q529">
        <f t="array" ref="Q529">INDEX(Items!C$2:C$1098,MATCH($O529,Items!$A$2:$A$1098,0))</f>
        <v>0</v>
      </c>
      <c r="R529">
        <f t="array" ref="R529">INDEX(Items!D$2:D$1098,MATCH($O529,Items!$A$2:$A$1098,0))</f>
        <v>0</v>
      </c>
    </row>
    <row r="530" spans="1:18" ht="14.4" x14ac:dyDescent="0.3">
      <c r="A530">
        <f t="shared" si="93"/>
        <v>1</v>
      </c>
      <c r="B530" s="10" t="str">
        <f t="shared" si="94"/>
        <v/>
      </c>
      <c r="C530">
        <f t="shared" si="95"/>
        <v>1</v>
      </c>
      <c r="D530" s="3"/>
      <c r="E530" s="2"/>
      <c r="F530" t="e">
        <f t="array" ref="F530">INDEX(Establishment!B$2:B$1047,MATCH($E530,Establishment!$A$2:$A$1047,0))</f>
        <v>#N/A</v>
      </c>
      <c r="G530" t="e">
        <f t="array" ref="G530">INDEX(Establishment!C$2:C$1047,MATCH($E530,Establishment!$A$2:$A$1047,0))</f>
        <v>#N/A</v>
      </c>
      <c r="H530" t="s">
        <v>20</v>
      </c>
      <c r="I530" s="4"/>
      <c r="J530" t="s">
        <v>20</v>
      </c>
      <c r="L530" s="4"/>
      <c r="M530" s="4">
        <f t="shared" si="96"/>
        <v>0</v>
      </c>
      <c r="N530" s="4" t="e">
        <f t="shared" si="97"/>
        <v>#N/A</v>
      </c>
      <c r="O530" t="s">
        <v>20</v>
      </c>
      <c r="P530">
        <f t="array" ref="P530">INDEX(Items!B$2:B$1098,MATCH($O530,Items!$A$2:$A$1098,0))</f>
        <v>0</v>
      </c>
      <c r="Q530">
        <f t="array" ref="Q530">INDEX(Items!C$2:C$1098,MATCH($O530,Items!$A$2:$A$1098,0))</f>
        <v>0</v>
      </c>
      <c r="R530">
        <f t="array" ref="R530">INDEX(Items!D$2:D$1098,MATCH($O530,Items!$A$2:$A$1098,0))</f>
        <v>0</v>
      </c>
    </row>
    <row r="531" spans="1:18" ht="14.4" x14ac:dyDescent="0.3">
      <c r="A531">
        <f t="shared" si="93"/>
        <v>1</v>
      </c>
      <c r="B531" s="10" t="str">
        <f t="shared" si="94"/>
        <v/>
      </c>
      <c r="C531">
        <f t="shared" si="95"/>
        <v>1</v>
      </c>
      <c r="D531" s="3"/>
      <c r="E531" s="2"/>
      <c r="F531" t="e">
        <f t="array" ref="F531">INDEX(Establishment!B$2:B$1047,MATCH($E531,Establishment!$A$2:$A$1047,0))</f>
        <v>#N/A</v>
      </c>
      <c r="G531" t="e">
        <f t="array" ref="G531">INDEX(Establishment!C$2:C$1047,MATCH($E531,Establishment!$A$2:$A$1047,0))</f>
        <v>#N/A</v>
      </c>
      <c r="H531" t="s">
        <v>20</v>
      </c>
      <c r="I531" s="4"/>
      <c r="J531" t="s">
        <v>20</v>
      </c>
      <c r="L531" s="4"/>
      <c r="M531" s="4">
        <f t="shared" si="96"/>
        <v>0</v>
      </c>
      <c r="N531" s="4" t="e">
        <f t="shared" si="97"/>
        <v>#N/A</v>
      </c>
      <c r="O531" t="s">
        <v>20</v>
      </c>
      <c r="P531">
        <f t="array" ref="P531">INDEX(Items!B$2:B$1098,MATCH($O531,Items!$A$2:$A$1098,0))</f>
        <v>0</v>
      </c>
      <c r="Q531">
        <f t="array" ref="Q531">INDEX(Items!C$2:C$1098,MATCH($O531,Items!$A$2:$A$1098,0))</f>
        <v>0</v>
      </c>
      <c r="R531">
        <f t="array" ref="R531">INDEX(Items!D$2:D$1098,MATCH($O531,Items!$A$2:$A$1098,0))</f>
        <v>0</v>
      </c>
    </row>
    <row r="532" spans="1:18" ht="14.4" x14ac:dyDescent="0.3">
      <c r="A532">
        <f t="shared" si="93"/>
        <v>1</v>
      </c>
      <c r="B532" s="10" t="str">
        <f t="shared" si="94"/>
        <v/>
      </c>
      <c r="C532">
        <f t="shared" si="95"/>
        <v>1</v>
      </c>
      <c r="D532" s="3"/>
      <c r="E532" s="2"/>
      <c r="F532" t="e">
        <f t="array" ref="F532">INDEX(Establishment!B$2:B$1047,MATCH($E532,Establishment!$A$2:$A$1047,0))</f>
        <v>#N/A</v>
      </c>
      <c r="G532" t="e">
        <f t="array" ref="G532">INDEX(Establishment!C$2:C$1047,MATCH($E532,Establishment!$A$2:$A$1047,0))</f>
        <v>#N/A</v>
      </c>
      <c r="H532" t="s">
        <v>20</v>
      </c>
      <c r="I532" s="4"/>
      <c r="J532" t="s">
        <v>20</v>
      </c>
      <c r="L532" s="4"/>
      <c r="M532" s="4">
        <f t="shared" si="96"/>
        <v>0</v>
      </c>
      <c r="N532" s="4" t="e">
        <f t="shared" si="97"/>
        <v>#N/A</v>
      </c>
      <c r="O532" t="s">
        <v>20</v>
      </c>
      <c r="P532">
        <f t="array" ref="P532">INDEX(Items!B$2:B$1098,MATCH($O532,Items!$A$2:$A$1098,0))</f>
        <v>0</v>
      </c>
      <c r="Q532">
        <f t="array" ref="Q532">INDEX(Items!C$2:C$1098,MATCH($O532,Items!$A$2:$A$1098,0))</f>
        <v>0</v>
      </c>
      <c r="R532">
        <f t="array" ref="R532">INDEX(Items!D$2:D$1098,MATCH($O532,Items!$A$2:$A$1098,0))</f>
        <v>0</v>
      </c>
    </row>
    <row r="533" spans="1:18" ht="14.4" x14ac:dyDescent="0.3">
      <c r="A533">
        <f t="shared" si="93"/>
        <v>1</v>
      </c>
      <c r="B533" s="10" t="str">
        <f t="shared" si="94"/>
        <v/>
      </c>
      <c r="C533">
        <f t="shared" si="95"/>
        <v>1</v>
      </c>
      <c r="D533" s="3"/>
      <c r="E533" s="2"/>
      <c r="F533" t="e">
        <f t="array" ref="F533">INDEX(Establishment!B$2:B$1047,MATCH($E533,Establishment!$A$2:$A$1047,0))</f>
        <v>#N/A</v>
      </c>
      <c r="G533" t="e">
        <f t="array" ref="G533">INDEX(Establishment!C$2:C$1047,MATCH($E533,Establishment!$A$2:$A$1047,0))</f>
        <v>#N/A</v>
      </c>
      <c r="H533" t="s">
        <v>20</v>
      </c>
      <c r="I533" s="4"/>
      <c r="J533" t="s">
        <v>20</v>
      </c>
      <c r="L533" s="4"/>
      <c r="M533" s="4">
        <f t="shared" si="96"/>
        <v>0</v>
      </c>
      <c r="N533" s="4" t="e">
        <f t="shared" si="97"/>
        <v>#N/A</v>
      </c>
      <c r="O533" t="s">
        <v>20</v>
      </c>
      <c r="P533">
        <f t="array" ref="P533">INDEX(Items!B$2:B$1098,MATCH($O533,Items!$A$2:$A$1098,0))</f>
        <v>0</v>
      </c>
      <c r="Q533">
        <f t="array" ref="Q533">INDEX(Items!C$2:C$1098,MATCH($O533,Items!$A$2:$A$1098,0))</f>
        <v>0</v>
      </c>
      <c r="R533">
        <f t="array" ref="R533">INDEX(Items!D$2:D$1098,MATCH($O533,Items!$A$2:$A$1098,0))</f>
        <v>0</v>
      </c>
    </row>
    <row r="534" spans="1:18" ht="14.4" x14ac:dyDescent="0.3">
      <c r="A534">
        <f t="shared" si="93"/>
        <v>1</v>
      </c>
      <c r="B534" s="10" t="str">
        <f t="shared" si="94"/>
        <v/>
      </c>
      <c r="C534">
        <f t="shared" si="95"/>
        <v>1</v>
      </c>
      <c r="D534" s="3"/>
      <c r="E534" s="2"/>
      <c r="F534" t="e">
        <f t="array" ref="F534">INDEX(Establishment!B$2:B$1047,MATCH($E534,Establishment!$A$2:$A$1047,0))</f>
        <v>#N/A</v>
      </c>
      <c r="G534" t="e">
        <f t="array" ref="G534">INDEX(Establishment!C$2:C$1047,MATCH($E534,Establishment!$A$2:$A$1047,0))</f>
        <v>#N/A</v>
      </c>
      <c r="H534" t="s">
        <v>20</v>
      </c>
      <c r="I534" s="4"/>
      <c r="J534" t="s">
        <v>20</v>
      </c>
      <c r="L534" s="4"/>
      <c r="M534" s="4">
        <f t="shared" si="96"/>
        <v>0</v>
      </c>
      <c r="N534" s="4" t="e">
        <f t="shared" si="97"/>
        <v>#N/A</v>
      </c>
      <c r="O534" t="s">
        <v>20</v>
      </c>
      <c r="P534">
        <f t="array" ref="P534">INDEX(Items!B$2:B$1098,MATCH($O534,Items!$A$2:$A$1098,0))</f>
        <v>0</v>
      </c>
      <c r="Q534">
        <f t="array" ref="Q534">INDEX(Items!C$2:C$1098,MATCH($O534,Items!$A$2:$A$1098,0))</f>
        <v>0</v>
      </c>
      <c r="R534">
        <f t="array" ref="R534">INDEX(Items!D$2:D$1098,MATCH($O534,Items!$A$2:$A$1098,0))</f>
        <v>0</v>
      </c>
    </row>
    <row r="535" spans="1:18" ht="14.4" x14ac:dyDescent="0.3">
      <c r="A535">
        <f t="shared" si="93"/>
        <v>1</v>
      </c>
      <c r="B535" s="10" t="str">
        <f t="shared" si="94"/>
        <v/>
      </c>
      <c r="C535">
        <f t="shared" si="95"/>
        <v>1</v>
      </c>
      <c r="D535" s="3"/>
      <c r="E535" s="2"/>
      <c r="F535" t="e">
        <f t="array" ref="F535">INDEX(Establishment!B$2:B$1047,MATCH($E535,Establishment!$A$2:$A$1047,0))</f>
        <v>#N/A</v>
      </c>
      <c r="G535" t="e">
        <f t="array" ref="G535">INDEX(Establishment!C$2:C$1047,MATCH($E535,Establishment!$A$2:$A$1047,0))</f>
        <v>#N/A</v>
      </c>
      <c r="H535" t="s">
        <v>20</v>
      </c>
      <c r="I535" s="4"/>
      <c r="J535" t="s">
        <v>20</v>
      </c>
      <c r="L535" s="4"/>
      <c r="M535" s="4">
        <f t="shared" si="96"/>
        <v>0</v>
      </c>
      <c r="N535" s="4" t="e">
        <f t="shared" si="97"/>
        <v>#N/A</v>
      </c>
      <c r="O535" t="s">
        <v>20</v>
      </c>
      <c r="P535">
        <f t="array" ref="P535">INDEX(Items!B$2:B$1098,MATCH($O535,Items!$A$2:$A$1098,0))</f>
        <v>0</v>
      </c>
      <c r="Q535">
        <f t="array" ref="Q535">INDEX(Items!C$2:C$1098,MATCH($O535,Items!$A$2:$A$1098,0))</f>
        <v>0</v>
      </c>
      <c r="R535">
        <f t="array" ref="R535">INDEX(Items!D$2:D$1098,MATCH($O535,Items!$A$2:$A$1098,0))</f>
        <v>0</v>
      </c>
    </row>
    <row r="536" spans="1:18" ht="14.4" x14ac:dyDescent="0.3">
      <c r="A536">
        <f t="shared" si="93"/>
        <v>1</v>
      </c>
      <c r="B536" s="10" t="str">
        <f t="shared" si="94"/>
        <v/>
      </c>
      <c r="C536">
        <f t="shared" si="95"/>
        <v>1</v>
      </c>
      <c r="D536" s="3"/>
      <c r="E536" s="2"/>
      <c r="F536" t="e">
        <f t="array" ref="F536">INDEX(Establishment!B$2:B$1047,MATCH($E536,Establishment!$A$2:$A$1047,0))</f>
        <v>#N/A</v>
      </c>
      <c r="G536" t="e">
        <f t="array" ref="G536">INDEX(Establishment!C$2:C$1047,MATCH($E536,Establishment!$A$2:$A$1047,0))</f>
        <v>#N/A</v>
      </c>
      <c r="H536" t="s">
        <v>20</v>
      </c>
      <c r="I536" s="4"/>
      <c r="J536" t="s">
        <v>20</v>
      </c>
      <c r="L536" s="4"/>
      <c r="M536" s="4">
        <f t="shared" si="96"/>
        <v>0</v>
      </c>
      <c r="N536" s="4" t="e">
        <f t="shared" si="97"/>
        <v>#N/A</v>
      </c>
      <c r="O536" t="s">
        <v>20</v>
      </c>
      <c r="P536">
        <f t="array" ref="P536">INDEX(Items!B$2:B$1098,MATCH($O536,Items!$A$2:$A$1098,0))</f>
        <v>0</v>
      </c>
      <c r="Q536">
        <f t="array" ref="Q536">INDEX(Items!C$2:C$1098,MATCH($O536,Items!$A$2:$A$1098,0))</f>
        <v>0</v>
      </c>
      <c r="R536">
        <f t="array" ref="R536">INDEX(Items!D$2:D$1098,MATCH($O536,Items!$A$2:$A$1098,0))</f>
        <v>0</v>
      </c>
    </row>
    <row r="537" spans="1:18" ht="14.4" x14ac:dyDescent="0.3">
      <c r="A537">
        <f t="shared" si="93"/>
        <v>1</v>
      </c>
      <c r="B537" s="10" t="str">
        <f t="shared" si="94"/>
        <v/>
      </c>
      <c r="C537">
        <f t="shared" si="95"/>
        <v>1</v>
      </c>
      <c r="D537" s="3"/>
      <c r="E537" s="2"/>
      <c r="F537" t="e">
        <f t="array" ref="F537">INDEX(Establishment!B$2:B$1047,MATCH($E537,Establishment!$A$2:$A$1047,0))</f>
        <v>#N/A</v>
      </c>
      <c r="G537" t="e">
        <f t="array" ref="G537">INDEX(Establishment!C$2:C$1047,MATCH($E537,Establishment!$A$2:$A$1047,0))</f>
        <v>#N/A</v>
      </c>
      <c r="H537" t="s">
        <v>20</v>
      </c>
      <c r="I537" s="4"/>
      <c r="J537" t="s">
        <v>20</v>
      </c>
      <c r="L537" s="4"/>
      <c r="M537" s="4">
        <f t="shared" si="96"/>
        <v>0</v>
      </c>
      <c r="N537" s="4" t="e">
        <f t="shared" si="97"/>
        <v>#N/A</v>
      </c>
      <c r="O537" t="s">
        <v>20</v>
      </c>
      <c r="P537">
        <f t="array" ref="P537">INDEX(Items!B$2:B$1098,MATCH($O537,Items!$A$2:$A$1098,0))</f>
        <v>0</v>
      </c>
      <c r="Q537">
        <f t="array" ref="Q537">INDEX(Items!C$2:C$1098,MATCH($O537,Items!$A$2:$A$1098,0))</f>
        <v>0</v>
      </c>
      <c r="R537">
        <f t="array" ref="R537">INDEX(Items!D$2:D$1098,MATCH($O537,Items!$A$2:$A$1098,0))</f>
        <v>0</v>
      </c>
    </row>
    <row r="538" spans="1:18" ht="14.4" x14ac:dyDescent="0.3">
      <c r="A538">
        <f t="shared" si="93"/>
        <v>1</v>
      </c>
      <c r="B538" s="10" t="str">
        <f t="shared" si="94"/>
        <v/>
      </c>
      <c r="C538">
        <f t="shared" si="95"/>
        <v>1</v>
      </c>
      <c r="D538" s="3"/>
      <c r="E538" s="2"/>
      <c r="F538" t="e">
        <f t="array" ref="F538">INDEX(Establishment!B$2:B$1047,MATCH($E538,Establishment!$A$2:$A$1047,0))</f>
        <v>#N/A</v>
      </c>
      <c r="G538" t="e">
        <f t="array" ref="G538">INDEX(Establishment!C$2:C$1047,MATCH($E538,Establishment!$A$2:$A$1047,0))</f>
        <v>#N/A</v>
      </c>
      <c r="H538" t="s">
        <v>20</v>
      </c>
      <c r="I538" s="4"/>
      <c r="J538" t="s">
        <v>20</v>
      </c>
      <c r="L538" s="4"/>
      <c r="M538" s="4">
        <f t="shared" si="96"/>
        <v>0</v>
      </c>
      <c r="N538" s="4" t="e">
        <f t="shared" si="97"/>
        <v>#N/A</v>
      </c>
      <c r="O538" t="s">
        <v>20</v>
      </c>
      <c r="P538">
        <f t="array" ref="P538">INDEX(Items!B$2:B$1098,MATCH($O538,Items!$A$2:$A$1098,0))</f>
        <v>0</v>
      </c>
      <c r="Q538">
        <f t="array" ref="Q538">INDEX(Items!C$2:C$1098,MATCH($O538,Items!$A$2:$A$1098,0))</f>
        <v>0</v>
      </c>
      <c r="R538">
        <f t="array" ref="R538">INDEX(Items!D$2:D$1098,MATCH($O538,Items!$A$2:$A$1098,0))</f>
        <v>0</v>
      </c>
    </row>
    <row r="539" spans="1:18" ht="14.4" x14ac:dyDescent="0.3">
      <c r="A539">
        <f t="shared" si="93"/>
        <v>1</v>
      </c>
      <c r="B539" s="10" t="str">
        <f t="shared" si="94"/>
        <v/>
      </c>
      <c r="C539">
        <f t="shared" si="95"/>
        <v>1</v>
      </c>
      <c r="D539" s="3"/>
      <c r="E539" s="2"/>
      <c r="F539" t="e">
        <f t="array" ref="F539">INDEX(Establishment!B$2:B$1047,MATCH($E539,Establishment!$A$2:$A$1047,0))</f>
        <v>#N/A</v>
      </c>
      <c r="G539" t="e">
        <f t="array" ref="G539">INDEX(Establishment!C$2:C$1047,MATCH($E539,Establishment!$A$2:$A$1047,0))</f>
        <v>#N/A</v>
      </c>
      <c r="H539" t="s">
        <v>20</v>
      </c>
      <c r="I539" s="4"/>
      <c r="J539" t="s">
        <v>20</v>
      </c>
      <c r="L539" s="4"/>
      <c r="M539" s="4">
        <f t="shared" si="96"/>
        <v>0</v>
      </c>
      <c r="N539" s="4" t="e">
        <f t="shared" si="97"/>
        <v>#N/A</v>
      </c>
      <c r="O539" t="s">
        <v>20</v>
      </c>
      <c r="P539">
        <f t="array" ref="P539">INDEX(Items!B$2:B$1098,MATCH($O539,Items!$A$2:$A$1098,0))</f>
        <v>0</v>
      </c>
      <c r="Q539">
        <f t="array" ref="Q539">INDEX(Items!C$2:C$1098,MATCH($O539,Items!$A$2:$A$1098,0))</f>
        <v>0</v>
      </c>
      <c r="R539">
        <f t="array" ref="R539">INDEX(Items!D$2:D$1098,MATCH($O539,Items!$A$2:$A$1098,0))</f>
        <v>0</v>
      </c>
    </row>
    <row r="540" spans="1:18" ht="14.4" x14ac:dyDescent="0.3">
      <c r="A540">
        <f t="shared" si="93"/>
        <v>1</v>
      </c>
      <c r="B540" s="10" t="str">
        <f t="shared" si="94"/>
        <v/>
      </c>
      <c r="C540">
        <f t="shared" si="95"/>
        <v>1</v>
      </c>
      <c r="D540" s="3"/>
      <c r="E540" s="2"/>
      <c r="F540" t="e">
        <f t="array" ref="F540">INDEX(Establishment!B$2:B$1047,MATCH($E540,Establishment!$A$2:$A$1047,0))</f>
        <v>#N/A</v>
      </c>
      <c r="G540" t="e">
        <f t="array" ref="G540">INDEX(Establishment!C$2:C$1047,MATCH($E540,Establishment!$A$2:$A$1047,0))</f>
        <v>#N/A</v>
      </c>
      <c r="H540" t="s">
        <v>20</v>
      </c>
      <c r="I540" s="4"/>
      <c r="J540" t="s">
        <v>20</v>
      </c>
      <c r="L540" s="4"/>
      <c r="M540" s="4">
        <f t="shared" si="96"/>
        <v>0</v>
      </c>
      <c r="N540" s="4" t="e">
        <f t="shared" si="97"/>
        <v>#N/A</v>
      </c>
      <c r="O540" t="s">
        <v>20</v>
      </c>
      <c r="P540">
        <f t="array" ref="P540">INDEX(Items!B$2:B$1098,MATCH($O540,Items!$A$2:$A$1098,0))</f>
        <v>0</v>
      </c>
      <c r="Q540">
        <f t="array" ref="Q540">INDEX(Items!C$2:C$1098,MATCH($O540,Items!$A$2:$A$1098,0))</f>
        <v>0</v>
      </c>
      <c r="R540">
        <f t="array" ref="R540">INDEX(Items!D$2:D$1098,MATCH($O540,Items!$A$2:$A$1098,0))</f>
        <v>0</v>
      </c>
    </row>
    <row r="541" spans="1:18" ht="14.4" x14ac:dyDescent="0.3">
      <c r="A541">
        <f t="shared" si="93"/>
        <v>1</v>
      </c>
      <c r="B541" s="10" t="str">
        <f t="shared" si="94"/>
        <v/>
      </c>
      <c r="C541">
        <f t="shared" si="95"/>
        <v>1</v>
      </c>
      <c r="D541" s="3"/>
      <c r="E541" s="2"/>
      <c r="F541" t="e">
        <f t="array" ref="F541">INDEX(Establishment!B$2:B$1047,MATCH($E541,Establishment!$A$2:$A$1047,0))</f>
        <v>#N/A</v>
      </c>
      <c r="G541" t="e">
        <f t="array" ref="G541">INDEX(Establishment!C$2:C$1047,MATCH($E541,Establishment!$A$2:$A$1047,0))</f>
        <v>#N/A</v>
      </c>
      <c r="H541" t="s">
        <v>20</v>
      </c>
      <c r="I541" s="4"/>
      <c r="J541" t="s">
        <v>20</v>
      </c>
      <c r="L541" s="4"/>
      <c r="M541" s="4">
        <f t="shared" si="96"/>
        <v>0</v>
      </c>
      <c r="N541" s="4" t="e">
        <f t="shared" si="97"/>
        <v>#N/A</v>
      </c>
      <c r="O541" t="s">
        <v>20</v>
      </c>
      <c r="P541">
        <f t="array" ref="P541">INDEX(Items!B$2:B$1098,MATCH($O541,Items!$A$2:$A$1098,0))</f>
        <v>0</v>
      </c>
      <c r="Q541">
        <f t="array" ref="Q541">INDEX(Items!C$2:C$1098,MATCH($O541,Items!$A$2:$A$1098,0))</f>
        <v>0</v>
      </c>
      <c r="R541">
        <f t="array" ref="R541">INDEX(Items!D$2:D$1098,MATCH($O541,Items!$A$2:$A$1098,0))</f>
        <v>0</v>
      </c>
    </row>
    <row r="542" spans="1:18" ht="14.4" x14ac:dyDescent="0.3">
      <c r="A542">
        <f t="shared" si="93"/>
        <v>1</v>
      </c>
      <c r="B542" s="10" t="str">
        <f t="shared" si="94"/>
        <v/>
      </c>
      <c r="C542">
        <f t="shared" si="95"/>
        <v>1</v>
      </c>
      <c r="D542" s="3"/>
      <c r="E542" s="2"/>
      <c r="F542" t="e">
        <f t="array" ref="F542">INDEX(Establishment!B$2:B$1047,MATCH($E542,Establishment!$A$2:$A$1047,0))</f>
        <v>#N/A</v>
      </c>
      <c r="G542" t="e">
        <f t="array" ref="G542">INDEX(Establishment!C$2:C$1047,MATCH($E542,Establishment!$A$2:$A$1047,0))</f>
        <v>#N/A</v>
      </c>
      <c r="H542" t="s">
        <v>20</v>
      </c>
      <c r="I542" s="4"/>
      <c r="J542" t="s">
        <v>20</v>
      </c>
      <c r="L542" s="4"/>
      <c r="M542" s="4">
        <f t="shared" si="96"/>
        <v>0</v>
      </c>
      <c r="N542" s="4" t="e">
        <f t="shared" si="97"/>
        <v>#N/A</v>
      </c>
      <c r="O542" t="s">
        <v>20</v>
      </c>
      <c r="P542">
        <f t="array" ref="P542">INDEX(Items!B$2:B$1098,MATCH($O542,Items!$A$2:$A$1098,0))</f>
        <v>0</v>
      </c>
      <c r="Q542">
        <f t="array" ref="Q542">INDEX(Items!C$2:C$1098,MATCH($O542,Items!$A$2:$A$1098,0))</f>
        <v>0</v>
      </c>
      <c r="R542">
        <f t="array" ref="R542">INDEX(Items!D$2:D$1098,MATCH($O542,Items!$A$2:$A$1098,0))</f>
        <v>0</v>
      </c>
    </row>
    <row r="543" spans="1:18" ht="14.4" x14ac:dyDescent="0.3">
      <c r="A543">
        <f t="shared" si="93"/>
        <v>1</v>
      </c>
      <c r="B543" s="10" t="str">
        <f t="shared" si="94"/>
        <v/>
      </c>
      <c r="C543">
        <f t="shared" si="95"/>
        <v>1</v>
      </c>
      <c r="D543" s="3"/>
      <c r="E543" s="2"/>
      <c r="F543" t="e">
        <f t="array" ref="F543">INDEX(Establishment!B$2:B$1047,MATCH($E543,Establishment!$A$2:$A$1047,0))</f>
        <v>#N/A</v>
      </c>
      <c r="G543" t="e">
        <f t="array" ref="G543">INDEX(Establishment!C$2:C$1047,MATCH($E543,Establishment!$A$2:$A$1047,0))</f>
        <v>#N/A</v>
      </c>
      <c r="H543" t="s">
        <v>20</v>
      </c>
      <c r="I543" s="4"/>
      <c r="J543" t="s">
        <v>20</v>
      </c>
      <c r="L543" s="4"/>
      <c r="M543" s="4">
        <f t="shared" si="96"/>
        <v>0</v>
      </c>
      <c r="N543" s="4" t="e">
        <f t="shared" si="97"/>
        <v>#N/A</v>
      </c>
      <c r="O543" t="s">
        <v>20</v>
      </c>
      <c r="P543">
        <f t="array" ref="P543">INDEX(Items!B$2:B$1098,MATCH($O543,Items!$A$2:$A$1098,0))</f>
        <v>0</v>
      </c>
      <c r="Q543">
        <f t="array" ref="Q543">INDEX(Items!C$2:C$1098,MATCH($O543,Items!$A$2:$A$1098,0))</f>
        <v>0</v>
      </c>
      <c r="R543">
        <f t="array" ref="R543">INDEX(Items!D$2:D$1098,MATCH($O543,Items!$A$2:$A$1098,0))</f>
        <v>0</v>
      </c>
    </row>
    <row r="544" spans="1:18" ht="14.4" x14ac:dyDescent="0.3">
      <c r="A544">
        <f t="shared" si="93"/>
        <v>1</v>
      </c>
      <c r="B544" s="10" t="str">
        <f t="shared" si="94"/>
        <v/>
      </c>
      <c r="C544">
        <f t="shared" si="95"/>
        <v>1</v>
      </c>
      <c r="D544" s="3"/>
      <c r="E544" s="2"/>
      <c r="F544" t="e">
        <f t="array" ref="F544">INDEX(Establishment!B$2:B$1047,MATCH($E544,Establishment!$A$2:$A$1047,0))</f>
        <v>#N/A</v>
      </c>
      <c r="G544" t="e">
        <f t="array" ref="G544">INDEX(Establishment!C$2:C$1047,MATCH($E544,Establishment!$A$2:$A$1047,0))</f>
        <v>#N/A</v>
      </c>
      <c r="H544" t="s">
        <v>20</v>
      </c>
      <c r="I544" s="4"/>
      <c r="J544" t="s">
        <v>20</v>
      </c>
      <c r="L544" s="4"/>
      <c r="M544" s="4">
        <f t="shared" si="96"/>
        <v>0</v>
      </c>
      <c r="N544" s="4" t="e">
        <f t="shared" si="97"/>
        <v>#N/A</v>
      </c>
      <c r="O544" t="s">
        <v>20</v>
      </c>
      <c r="P544">
        <f t="array" ref="P544">INDEX(Items!B$2:B$1098,MATCH($O544,Items!$A$2:$A$1098,0))</f>
        <v>0</v>
      </c>
      <c r="Q544">
        <f t="array" ref="Q544">INDEX(Items!C$2:C$1098,MATCH($O544,Items!$A$2:$A$1098,0))</f>
        <v>0</v>
      </c>
      <c r="R544">
        <f t="array" ref="R544">INDEX(Items!D$2:D$1098,MATCH($O544,Items!$A$2:$A$1098,0))</f>
        <v>0</v>
      </c>
    </row>
    <row r="545" spans="1:18" ht="14.4" x14ac:dyDescent="0.3">
      <c r="A545">
        <f t="shared" si="93"/>
        <v>1</v>
      </c>
      <c r="B545" s="10" t="str">
        <f t="shared" si="94"/>
        <v/>
      </c>
      <c r="C545">
        <f t="shared" si="95"/>
        <v>1</v>
      </c>
      <c r="D545" s="3"/>
      <c r="E545" s="2"/>
      <c r="F545" t="e">
        <f t="array" ref="F545">INDEX(Establishment!B$2:B$1047,MATCH($E545,Establishment!$A$2:$A$1047,0))</f>
        <v>#N/A</v>
      </c>
      <c r="G545" t="e">
        <f t="array" ref="G545">INDEX(Establishment!C$2:C$1047,MATCH($E545,Establishment!$A$2:$A$1047,0))</f>
        <v>#N/A</v>
      </c>
      <c r="H545" t="s">
        <v>20</v>
      </c>
      <c r="I545" s="4"/>
      <c r="J545" t="s">
        <v>20</v>
      </c>
      <c r="L545" s="4"/>
      <c r="M545" s="4">
        <f t="shared" si="96"/>
        <v>0</v>
      </c>
      <c r="N545" s="4" t="e">
        <f t="shared" si="97"/>
        <v>#N/A</v>
      </c>
      <c r="O545" t="s">
        <v>20</v>
      </c>
      <c r="P545">
        <f t="array" ref="P545">INDEX(Items!B$2:B$1098,MATCH($O545,Items!$A$2:$A$1098,0))</f>
        <v>0</v>
      </c>
      <c r="Q545">
        <f t="array" ref="Q545">INDEX(Items!C$2:C$1098,MATCH($O545,Items!$A$2:$A$1098,0))</f>
        <v>0</v>
      </c>
      <c r="R545">
        <f t="array" ref="R545">INDEX(Items!D$2:D$1098,MATCH($O545,Items!$A$2:$A$1098,0))</f>
        <v>0</v>
      </c>
    </row>
    <row r="546" spans="1:18" ht="14.4" x14ac:dyDescent="0.3">
      <c r="A546">
        <f t="shared" si="93"/>
        <v>1</v>
      </c>
      <c r="B546" s="10" t="str">
        <f t="shared" si="94"/>
        <v/>
      </c>
      <c r="C546">
        <f t="shared" si="95"/>
        <v>1</v>
      </c>
      <c r="D546" s="3"/>
      <c r="E546" s="2"/>
      <c r="F546" t="e">
        <f t="array" ref="F546">INDEX(Establishment!B$2:B$1047,MATCH($E546,Establishment!$A$2:$A$1047,0))</f>
        <v>#N/A</v>
      </c>
      <c r="G546" t="e">
        <f t="array" ref="G546">INDEX(Establishment!C$2:C$1047,MATCH($E546,Establishment!$A$2:$A$1047,0))</f>
        <v>#N/A</v>
      </c>
      <c r="H546" t="s">
        <v>20</v>
      </c>
      <c r="I546" s="4"/>
      <c r="J546" t="s">
        <v>20</v>
      </c>
      <c r="L546" s="4"/>
      <c r="M546" s="4">
        <f t="shared" si="96"/>
        <v>0</v>
      </c>
      <c r="N546" s="4" t="e">
        <f t="shared" si="97"/>
        <v>#N/A</v>
      </c>
      <c r="O546" t="s">
        <v>20</v>
      </c>
      <c r="P546">
        <f t="array" ref="P546">INDEX(Items!B$2:B$1098,MATCH($O546,Items!$A$2:$A$1098,0))</f>
        <v>0</v>
      </c>
      <c r="Q546">
        <f t="array" ref="Q546">INDEX(Items!C$2:C$1098,MATCH($O546,Items!$A$2:$A$1098,0))</f>
        <v>0</v>
      </c>
      <c r="R546">
        <f t="array" ref="R546">INDEX(Items!D$2:D$1098,MATCH($O546,Items!$A$2:$A$1098,0))</f>
        <v>0</v>
      </c>
    </row>
    <row r="547" spans="1:18" ht="14.4" x14ac:dyDescent="0.3">
      <c r="A547">
        <f t="shared" si="93"/>
        <v>1</v>
      </c>
      <c r="B547" s="10" t="str">
        <f t="shared" si="94"/>
        <v/>
      </c>
      <c r="C547">
        <f t="shared" si="95"/>
        <v>1</v>
      </c>
      <c r="D547" s="3"/>
      <c r="E547" s="2"/>
      <c r="F547" t="e">
        <f t="array" ref="F547">INDEX(Establishment!B$2:B$1047,MATCH($E547,Establishment!$A$2:$A$1047,0))</f>
        <v>#N/A</v>
      </c>
      <c r="G547" t="e">
        <f t="array" ref="G547">INDEX(Establishment!C$2:C$1047,MATCH($E547,Establishment!$A$2:$A$1047,0))</f>
        <v>#N/A</v>
      </c>
      <c r="H547" t="s">
        <v>20</v>
      </c>
      <c r="I547" s="4"/>
      <c r="J547" t="s">
        <v>20</v>
      </c>
      <c r="L547" s="4"/>
      <c r="M547" s="4">
        <f t="shared" si="96"/>
        <v>0</v>
      </c>
      <c r="N547" s="4" t="e">
        <f t="shared" si="97"/>
        <v>#N/A</v>
      </c>
      <c r="O547" t="s">
        <v>20</v>
      </c>
      <c r="P547">
        <f t="array" ref="P547">INDEX(Items!B$2:B$1098,MATCH($O547,Items!$A$2:$A$1098,0))</f>
        <v>0</v>
      </c>
      <c r="Q547">
        <f t="array" ref="Q547">INDEX(Items!C$2:C$1098,MATCH($O547,Items!$A$2:$A$1098,0))</f>
        <v>0</v>
      </c>
      <c r="R547">
        <f t="array" ref="R547">INDEX(Items!D$2:D$1098,MATCH($O547,Items!$A$2:$A$1098,0))</f>
        <v>0</v>
      </c>
    </row>
    <row r="548" spans="1:18" ht="14.4" x14ac:dyDescent="0.3">
      <c r="A548">
        <f t="shared" si="93"/>
        <v>1</v>
      </c>
      <c r="B548" s="10" t="str">
        <f t="shared" si="94"/>
        <v/>
      </c>
      <c r="C548">
        <f t="shared" si="95"/>
        <v>1</v>
      </c>
      <c r="D548" s="3"/>
      <c r="E548" s="2"/>
      <c r="F548" t="e">
        <f t="array" ref="F548">INDEX(Establishment!B$2:B$1047,MATCH($E548,Establishment!$A$2:$A$1047,0))</f>
        <v>#N/A</v>
      </c>
      <c r="G548" t="e">
        <f t="array" ref="G548">INDEX(Establishment!C$2:C$1047,MATCH($E548,Establishment!$A$2:$A$1047,0))</f>
        <v>#N/A</v>
      </c>
      <c r="H548" t="s">
        <v>20</v>
      </c>
      <c r="I548" s="4"/>
      <c r="J548" t="s">
        <v>20</v>
      </c>
      <c r="L548" s="4"/>
      <c r="M548" s="4">
        <f t="shared" si="96"/>
        <v>0</v>
      </c>
      <c r="N548" s="4" t="e">
        <f t="shared" si="97"/>
        <v>#N/A</v>
      </c>
      <c r="O548" t="s">
        <v>20</v>
      </c>
      <c r="P548">
        <f t="array" ref="P548">INDEX(Items!B$2:B$1098,MATCH($O548,Items!$A$2:$A$1098,0))</f>
        <v>0</v>
      </c>
      <c r="Q548">
        <f t="array" ref="Q548">INDEX(Items!C$2:C$1098,MATCH($O548,Items!$A$2:$A$1098,0))</f>
        <v>0</v>
      </c>
      <c r="R548">
        <f t="array" ref="R548">INDEX(Items!D$2:D$1098,MATCH($O548,Items!$A$2:$A$1098,0))</f>
        <v>0</v>
      </c>
    </row>
    <row r="549" spans="1:18" ht="14.4" x14ac:dyDescent="0.3">
      <c r="A549">
        <f t="shared" si="93"/>
        <v>1</v>
      </c>
      <c r="B549" s="10" t="str">
        <f t="shared" si="94"/>
        <v/>
      </c>
      <c r="C549">
        <f t="shared" si="95"/>
        <v>1</v>
      </c>
      <c r="D549" s="3"/>
      <c r="E549" s="2"/>
      <c r="F549" t="e">
        <f t="array" ref="F549">INDEX(Establishment!B$2:B$1047,MATCH($E549,Establishment!$A$2:$A$1047,0))</f>
        <v>#N/A</v>
      </c>
      <c r="G549" t="e">
        <f t="array" ref="G549">INDEX(Establishment!C$2:C$1047,MATCH($E549,Establishment!$A$2:$A$1047,0))</f>
        <v>#N/A</v>
      </c>
      <c r="H549" t="s">
        <v>20</v>
      </c>
      <c r="I549" s="4"/>
      <c r="J549" t="s">
        <v>20</v>
      </c>
      <c r="L549" s="4"/>
      <c r="M549" s="4">
        <f t="shared" si="96"/>
        <v>0</v>
      </c>
      <c r="N549" s="4" t="e">
        <f t="shared" si="97"/>
        <v>#N/A</v>
      </c>
      <c r="O549" t="s">
        <v>20</v>
      </c>
      <c r="P549">
        <f t="array" ref="P549">INDEX(Items!B$2:B$1098,MATCH($O549,Items!$A$2:$A$1098,0))</f>
        <v>0</v>
      </c>
      <c r="Q549">
        <f t="array" ref="Q549">INDEX(Items!C$2:C$1098,MATCH($O549,Items!$A$2:$A$1098,0))</f>
        <v>0</v>
      </c>
      <c r="R549">
        <f t="array" ref="R549">INDEX(Items!D$2:D$1098,MATCH($O549,Items!$A$2:$A$1098,0))</f>
        <v>0</v>
      </c>
    </row>
    <row r="550" spans="1:18" ht="14.4" x14ac:dyDescent="0.3">
      <c r="A550">
        <f t="shared" si="93"/>
        <v>1</v>
      </c>
      <c r="B550" s="10" t="str">
        <f t="shared" si="94"/>
        <v/>
      </c>
      <c r="C550">
        <f t="shared" si="95"/>
        <v>1</v>
      </c>
      <c r="D550" s="3"/>
      <c r="E550" s="2"/>
      <c r="F550" t="e">
        <f t="array" ref="F550">INDEX(Establishment!B$2:B$1047,MATCH($E550,Establishment!$A$2:$A$1047,0))</f>
        <v>#N/A</v>
      </c>
      <c r="G550" t="e">
        <f t="array" ref="G550">INDEX(Establishment!C$2:C$1047,MATCH($E550,Establishment!$A$2:$A$1047,0))</f>
        <v>#N/A</v>
      </c>
      <c r="H550" t="s">
        <v>20</v>
      </c>
      <c r="I550" s="4"/>
      <c r="J550" t="s">
        <v>20</v>
      </c>
      <c r="L550" s="4"/>
      <c r="M550" s="4">
        <f t="shared" si="96"/>
        <v>0</v>
      </c>
      <c r="N550" s="4" t="e">
        <f t="shared" si="97"/>
        <v>#N/A</v>
      </c>
      <c r="O550" t="s">
        <v>20</v>
      </c>
      <c r="P550">
        <f t="array" ref="P550">INDEX(Items!B$2:B$1098,MATCH($O550,Items!$A$2:$A$1098,0))</f>
        <v>0</v>
      </c>
      <c r="Q550">
        <f t="array" ref="Q550">INDEX(Items!C$2:C$1098,MATCH($O550,Items!$A$2:$A$1098,0))</f>
        <v>0</v>
      </c>
      <c r="R550">
        <f t="array" ref="R550">INDEX(Items!D$2:D$1098,MATCH($O550,Items!$A$2:$A$1098,0))</f>
        <v>0</v>
      </c>
    </row>
    <row r="551" spans="1:18" ht="14.4" x14ac:dyDescent="0.3">
      <c r="A551">
        <f t="shared" si="93"/>
        <v>1</v>
      </c>
      <c r="B551" s="10" t="str">
        <f t="shared" si="94"/>
        <v/>
      </c>
      <c r="C551">
        <f t="shared" si="95"/>
        <v>1</v>
      </c>
      <c r="D551" s="3"/>
      <c r="E551" s="2"/>
      <c r="F551" t="e">
        <f t="array" ref="F551">INDEX(Establishment!B$2:B$1047,MATCH($E551,Establishment!$A$2:$A$1047,0))</f>
        <v>#N/A</v>
      </c>
      <c r="G551" t="e">
        <f t="array" ref="G551">INDEX(Establishment!C$2:C$1047,MATCH($E551,Establishment!$A$2:$A$1047,0))</f>
        <v>#N/A</v>
      </c>
      <c r="H551" t="s">
        <v>20</v>
      </c>
      <c r="I551" s="4"/>
      <c r="J551" t="s">
        <v>20</v>
      </c>
      <c r="L551" s="4"/>
      <c r="M551" s="4">
        <f t="shared" si="96"/>
        <v>0</v>
      </c>
      <c r="N551" s="4" t="e">
        <f t="shared" si="97"/>
        <v>#N/A</v>
      </c>
      <c r="O551" t="s">
        <v>20</v>
      </c>
      <c r="P551">
        <f t="array" ref="P551">INDEX(Items!B$2:B$1098,MATCH($O551,Items!$A$2:$A$1098,0))</f>
        <v>0</v>
      </c>
      <c r="Q551">
        <f t="array" ref="Q551">INDEX(Items!C$2:C$1098,MATCH($O551,Items!$A$2:$A$1098,0))</f>
        <v>0</v>
      </c>
      <c r="R551">
        <f t="array" ref="R551">INDEX(Items!D$2:D$1098,MATCH($O551,Items!$A$2:$A$1098,0))</f>
        <v>0</v>
      </c>
    </row>
    <row r="552" spans="1:18" ht="14.4" x14ac:dyDescent="0.3">
      <c r="A552">
        <f t="shared" si="93"/>
        <v>1</v>
      </c>
      <c r="B552" s="10" t="str">
        <f t="shared" si="94"/>
        <v/>
      </c>
      <c r="C552">
        <f t="shared" si="95"/>
        <v>1</v>
      </c>
      <c r="D552" s="3"/>
      <c r="E552" s="2"/>
      <c r="F552" t="e">
        <f t="array" ref="F552">INDEX(Establishment!B$2:B$1047,MATCH($E552,Establishment!$A$2:$A$1047,0))</f>
        <v>#N/A</v>
      </c>
      <c r="G552" t="e">
        <f t="array" ref="G552">INDEX(Establishment!C$2:C$1047,MATCH($E552,Establishment!$A$2:$A$1047,0))</f>
        <v>#N/A</v>
      </c>
      <c r="H552" t="s">
        <v>20</v>
      </c>
      <c r="I552" s="4"/>
      <c r="J552" t="s">
        <v>20</v>
      </c>
      <c r="L552" s="4"/>
      <c r="M552" s="4">
        <f t="shared" si="96"/>
        <v>0</v>
      </c>
      <c r="N552" s="4" t="e">
        <f t="shared" si="97"/>
        <v>#N/A</v>
      </c>
      <c r="O552" t="s">
        <v>20</v>
      </c>
      <c r="P552">
        <f t="array" ref="P552">INDEX(Items!B$2:B$1098,MATCH($O552,Items!$A$2:$A$1098,0))</f>
        <v>0</v>
      </c>
      <c r="Q552">
        <f t="array" ref="Q552">INDEX(Items!C$2:C$1098,MATCH($O552,Items!$A$2:$A$1098,0))</f>
        <v>0</v>
      </c>
      <c r="R552">
        <f t="array" ref="R552">INDEX(Items!D$2:D$1098,MATCH($O552,Items!$A$2:$A$1098,0))</f>
        <v>0</v>
      </c>
    </row>
    <row r="553" spans="1:18" ht="14.4" x14ac:dyDescent="0.3">
      <c r="A553">
        <f t="shared" si="93"/>
        <v>1</v>
      </c>
      <c r="B553" s="10" t="str">
        <f t="shared" si="94"/>
        <v/>
      </c>
      <c r="C553">
        <f t="shared" si="95"/>
        <v>1</v>
      </c>
      <c r="D553" s="3"/>
      <c r="E553" s="2"/>
      <c r="F553" t="e">
        <f t="array" ref="F553">INDEX(Establishment!B$2:B$1047,MATCH($E553,Establishment!$A$2:$A$1047,0))</f>
        <v>#N/A</v>
      </c>
      <c r="G553" t="e">
        <f t="array" ref="G553">INDEX(Establishment!C$2:C$1047,MATCH($E553,Establishment!$A$2:$A$1047,0))</f>
        <v>#N/A</v>
      </c>
      <c r="H553" t="s">
        <v>20</v>
      </c>
      <c r="I553" s="4"/>
      <c r="J553" t="s">
        <v>20</v>
      </c>
      <c r="L553" s="4"/>
      <c r="M553" s="4">
        <f t="shared" si="96"/>
        <v>0</v>
      </c>
      <c r="N553" s="4" t="e">
        <f t="shared" si="97"/>
        <v>#N/A</v>
      </c>
      <c r="O553" t="s">
        <v>20</v>
      </c>
      <c r="P553">
        <f t="array" ref="P553">INDEX(Items!B$2:B$1098,MATCH($O553,Items!$A$2:$A$1098,0))</f>
        <v>0</v>
      </c>
      <c r="Q553">
        <f t="array" ref="Q553">INDEX(Items!C$2:C$1098,MATCH($O553,Items!$A$2:$A$1098,0))</f>
        <v>0</v>
      </c>
      <c r="R553">
        <f t="array" ref="R553">INDEX(Items!D$2:D$1098,MATCH($O553,Items!$A$2:$A$1098,0))</f>
        <v>0</v>
      </c>
    </row>
    <row r="554" spans="1:18" ht="14.4" x14ac:dyDescent="0.3">
      <c r="A554">
        <f t="shared" si="93"/>
        <v>1</v>
      </c>
      <c r="B554" s="10" t="str">
        <f t="shared" si="94"/>
        <v/>
      </c>
      <c r="C554">
        <f t="shared" si="95"/>
        <v>1</v>
      </c>
      <c r="D554" s="3"/>
      <c r="E554" s="2"/>
      <c r="F554" t="e">
        <f t="array" ref="F554">INDEX(Establishment!B$2:B$1047,MATCH($E554,Establishment!$A$2:$A$1047,0))</f>
        <v>#N/A</v>
      </c>
      <c r="G554" t="e">
        <f t="array" ref="G554">INDEX(Establishment!C$2:C$1047,MATCH($E554,Establishment!$A$2:$A$1047,0))</f>
        <v>#N/A</v>
      </c>
      <c r="H554" t="s">
        <v>20</v>
      </c>
      <c r="I554" s="4"/>
      <c r="J554" t="s">
        <v>20</v>
      </c>
      <c r="L554" s="4"/>
      <c r="M554" s="4">
        <f t="shared" si="96"/>
        <v>0</v>
      </c>
      <c r="N554" s="4" t="e">
        <f t="shared" si="97"/>
        <v>#N/A</v>
      </c>
      <c r="O554" t="s">
        <v>20</v>
      </c>
      <c r="P554">
        <f t="array" ref="P554">INDEX(Items!B$2:B$1098,MATCH($O554,Items!$A$2:$A$1098,0))</f>
        <v>0</v>
      </c>
      <c r="Q554">
        <f t="array" ref="Q554">INDEX(Items!C$2:C$1098,MATCH($O554,Items!$A$2:$A$1098,0))</f>
        <v>0</v>
      </c>
      <c r="R554">
        <f t="array" ref="R554">INDEX(Items!D$2:D$1098,MATCH($O554,Items!$A$2:$A$1098,0))</f>
        <v>0</v>
      </c>
    </row>
    <row r="555" spans="1:18" ht="14.4" x14ac:dyDescent="0.3">
      <c r="A555">
        <f t="shared" si="93"/>
        <v>1</v>
      </c>
      <c r="B555" s="10" t="str">
        <f t="shared" si="94"/>
        <v/>
      </c>
      <c r="C555">
        <f t="shared" si="95"/>
        <v>1</v>
      </c>
      <c r="D555" s="3"/>
      <c r="E555" s="2"/>
      <c r="F555" t="e">
        <f t="array" ref="F555">INDEX(Establishment!B$2:B$1047,MATCH($E555,Establishment!$A$2:$A$1047,0))</f>
        <v>#N/A</v>
      </c>
      <c r="G555" t="e">
        <f t="array" ref="G555">INDEX(Establishment!C$2:C$1047,MATCH($E555,Establishment!$A$2:$A$1047,0))</f>
        <v>#N/A</v>
      </c>
      <c r="H555" t="s">
        <v>20</v>
      </c>
      <c r="I555" s="4"/>
      <c r="J555" t="s">
        <v>20</v>
      </c>
      <c r="L555" s="4"/>
      <c r="M555" s="4">
        <f t="shared" si="96"/>
        <v>0</v>
      </c>
      <c r="N555" s="4" t="e">
        <f t="shared" si="97"/>
        <v>#N/A</v>
      </c>
      <c r="O555" t="s">
        <v>20</v>
      </c>
      <c r="P555">
        <f t="array" ref="P555">INDEX(Items!B$2:B$1098,MATCH($O555,Items!$A$2:$A$1098,0))</f>
        <v>0</v>
      </c>
      <c r="Q555">
        <f t="array" ref="Q555">INDEX(Items!C$2:C$1098,MATCH($O555,Items!$A$2:$A$1098,0))</f>
        <v>0</v>
      </c>
      <c r="R555">
        <f t="array" ref="R555">INDEX(Items!D$2:D$1098,MATCH($O555,Items!$A$2:$A$1098,0))</f>
        <v>0</v>
      </c>
    </row>
    <row r="556" spans="1:18" ht="14.4" x14ac:dyDescent="0.3">
      <c r="A556">
        <f t="shared" si="93"/>
        <v>1</v>
      </c>
      <c r="B556" s="10" t="str">
        <f t="shared" si="94"/>
        <v/>
      </c>
      <c r="C556">
        <f t="shared" si="95"/>
        <v>1</v>
      </c>
      <c r="D556" s="3"/>
      <c r="E556" s="2"/>
      <c r="F556" t="e">
        <f t="array" ref="F556">INDEX(Establishment!B$2:B$1047,MATCH($E556,Establishment!$A$2:$A$1047,0))</f>
        <v>#N/A</v>
      </c>
      <c r="G556" t="e">
        <f t="array" ref="G556">INDEX(Establishment!C$2:C$1047,MATCH($E556,Establishment!$A$2:$A$1047,0))</f>
        <v>#N/A</v>
      </c>
      <c r="H556" t="s">
        <v>20</v>
      </c>
      <c r="I556" s="4"/>
      <c r="J556" t="s">
        <v>20</v>
      </c>
      <c r="L556" s="4"/>
      <c r="M556" s="4">
        <f t="shared" si="96"/>
        <v>0</v>
      </c>
      <c r="N556" s="4" t="e">
        <f t="shared" si="97"/>
        <v>#N/A</v>
      </c>
      <c r="O556" t="s">
        <v>20</v>
      </c>
      <c r="P556">
        <f t="array" ref="P556">INDEX(Items!B$2:B$1098,MATCH($O556,Items!$A$2:$A$1098,0))</f>
        <v>0</v>
      </c>
      <c r="Q556">
        <f t="array" ref="Q556">INDEX(Items!C$2:C$1098,MATCH($O556,Items!$A$2:$A$1098,0))</f>
        <v>0</v>
      </c>
      <c r="R556">
        <f t="array" ref="R556">INDEX(Items!D$2:D$1098,MATCH($O556,Items!$A$2:$A$1098,0))</f>
        <v>0</v>
      </c>
    </row>
    <row r="557" spans="1:18" ht="14.4" x14ac:dyDescent="0.3">
      <c r="A557">
        <f t="shared" si="93"/>
        <v>1</v>
      </c>
      <c r="B557" s="10" t="str">
        <f t="shared" si="94"/>
        <v/>
      </c>
      <c r="C557">
        <f t="shared" si="95"/>
        <v>1</v>
      </c>
      <c r="D557" s="3"/>
      <c r="E557" s="2"/>
      <c r="F557" t="e">
        <f t="array" ref="F557">INDEX(Establishment!B$2:B$1047,MATCH($E557,Establishment!$A$2:$A$1047,0))</f>
        <v>#N/A</v>
      </c>
      <c r="G557" t="e">
        <f t="array" ref="G557">INDEX(Establishment!C$2:C$1047,MATCH($E557,Establishment!$A$2:$A$1047,0))</f>
        <v>#N/A</v>
      </c>
      <c r="H557" t="s">
        <v>20</v>
      </c>
      <c r="I557" s="4"/>
      <c r="J557" t="s">
        <v>20</v>
      </c>
      <c r="L557" s="4"/>
      <c r="M557" s="4">
        <f t="shared" si="96"/>
        <v>0</v>
      </c>
      <c r="N557" s="4" t="e">
        <f t="shared" si="97"/>
        <v>#N/A</v>
      </c>
      <c r="O557" t="s">
        <v>20</v>
      </c>
      <c r="P557">
        <f t="array" ref="P557">INDEX(Items!B$2:B$1098,MATCH($O557,Items!$A$2:$A$1098,0))</f>
        <v>0</v>
      </c>
      <c r="Q557">
        <f t="array" ref="Q557">INDEX(Items!C$2:C$1098,MATCH($O557,Items!$A$2:$A$1098,0))</f>
        <v>0</v>
      </c>
      <c r="R557">
        <f t="array" ref="R557">INDEX(Items!D$2:D$1098,MATCH($O557,Items!$A$2:$A$1098,0))</f>
        <v>0</v>
      </c>
    </row>
    <row r="558" spans="1:18" ht="14.4" x14ac:dyDescent="0.3">
      <c r="A558">
        <f t="shared" si="93"/>
        <v>1</v>
      </c>
      <c r="B558" s="10" t="str">
        <f t="shared" si="94"/>
        <v/>
      </c>
      <c r="C558">
        <f t="shared" si="95"/>
        <v>1</v>
      </c>
      <c r="D558" s="3"/>
      <c r="E558" s="2"/>
      <c r="F558" t="e">
        <f t="array" ref="F558">INDEX(Establishment!B$2:B$1047,MATCH($E558,Establishment!$A$2:$A$1047,0))</f>
        <v>#N/A</v>
      </c>
      <c r="G558" t="e">
        <f t="array" ref="G558">INDEX(Establishment!C$2:C$1047,MATCH($E558,Establishment!$A$2:$A$1047,0))</f>
        <v>#N/A</v>
      </c>
      <c r="H558" t="s">
        <v>20</v>
      </c>
      <c r="I558" s="4"/>
      <c r="J558" t="s">
        <v>20</v>
      </c>
      <c r="L558" s="4"/>
      <c r="M558" s="4">
        <f t="shared" si="96"/>
        <v>0</v>
      </c>
      <c r="N558" s="4" t="e">
        <f t="shared" si="97"/>
        <v>#N/A</v>
      </c>
      <c r="O558" t="s">
        <v>20</v>
      </c>
      <c r="P558">
        <f t="array" ref="P558">INDEX(Items!B$2:B$1098,MATCH($O558,Items!$A$2:$A$1098,0))</f>
        <v>0</v>
      </c>
      <c r="Q558">
        <f t="array" ref="Q558">INDEX(Items!C$2:C$1098,MATCH($O558,Items!$A$2:$A$1098,0))</f>
        <v>0</v>
      </c>
      <c r="R558">
        <f t="array" ref="R558">INDEX(Items!D$2:D$1098,MATCH($O558,Items!$A$2:$A$1098,0))</f>
        <v>0</v>
      </c>
    </row>
    <row r="559" spans="1:18" ht="14.4" x14ac:dyDescent="0.3">
      <c r="A559">
        <f t="shared" si="93"/>
        <v>1</v>
      </c>
      <c r="B559" s="10" t="str">
        <f t="shared" si="94"/>
        <v/>
      </c>
      <c r="C559">
        <f t="shared" si="95"/>
        <v>1</v>
      </c>
      <c r="D559" s="3"/>
      <c r="E559" s="2"/>
      <c r="F559" t="e">
        <f t="array" ref="F559">INDEX(Establishment!B$2:B$1047,MATCH($E559,Establishment!$A$2:$A$1047,0))</f>
        <v>#N/A</v>
      </c>
      <c r="G559" t="e">
        <f t="array" ref="G559">INDEX(Establishment!C$2:C$1047,MATCH($E559,Establishment!$A$2:$A$1047,0))</f>
        <v>#N/A</v>
      </c>
      <c r="H559" t="s">
        <v>20</v>
      </c>
      <c r="I559" s="4"/>
      <c r="J559" t="s">
        <v>20</v>
      </c>
      <c r="L559" s="4"/>
      <c r="M559" s="4">
        <f t="shared" si="96"/>
        <v>0</v>
      </c>
      <c r="N559" s="4" t="e">
        <f t="shared" si="97"/>
        <v>#N/A</v>
      </c>
      <c r="O559" t="s">
        <v>20</v>
      </c>
      <c r="P559">
        <f t="array" ref="P559">INDEX(Items!B$2:B$1098,MATCH($O559,Items!$A$2:$A$1098,0))</f>
        <v>0</v>
      </c>
      <c r="Q559">
        <f t="array" ref="Q559">INDEX(Items!C$2:C$1098,MATCH($O559,Items!$A$2:$A$1098,0))</f>
        <v>0</v>
      </c>
      <c r="R559">
        <f t="array" ref="R559">INDEX(Items!D$2:D$1098,MATCH($O559,Items!$A$2:$A$1098,0))</f>
        <v>0</v>
      </c>
    </row>
    <row r="560" spans="1:18" ht="14.4" x14ac:dyDescent="0.3">
      <c r="A560">
        <f t="shared" si="93"/>
        <v>1</v>
      </c>
      <c r="B560" s="10" t="str">
        <f t="shared" si="94"/>
        <v/>
      </c>
      <c r="C560">
        <f t="shared" si="95"/>
        <v>1</v>
      </c>
      <c r="D560" s="3"/>
      <c r="E560" s="2"/>
      <c r="F560" t="e">
        <f t="array" ref="F560">INDEX(Establishment!B$2:B$1047,MATCH($E560,Establishment!$A$2:$A$1047,0))</f>
        <v>#N/A</v>
      </c>
      <c r="G560" t="e">
        <f t="array" ref="G560">INDEX(Establishment!C$2:C$1047,MATCH($E560,Establishment!$A$2:$A$1047,0))</f>
        <v>#N/A</v>
      </c>
      <c r="H560" t="s">
        <v>20</v>
      </c>
      <c r="I560" s="4"/>
      <c r="J560" t="s">
        <v>20</v>
      </c>
      <c r="L560" s="4"/>
      <c r="M560" s="4">
        <f t="shared" si="96"/>
        <v>0</v>
      </c>
      <c r="N560" s="4" t="e">
        <f t="shared" si="97"/>
        <v>#N/A</v>
      </c>
      <c r="O560" t="s">
        <v>20</v>
      </c>
      <c r="P560">
        <f t="array" ref="P560">INDEX(Items!B$2:B$1098,MATCH($O560,Items!$A$2:$A$1098,0))</f>
        <v>0</v>
      </c>
      <c r="Q560">
        <f t="array" ref="Q560">INDEX(Items!C$2:C$1098,MATCH($O560,Items!$A$2:$A$1098,0))</f>
        <v>0</v>
      </c>
      <c r="R560">
        <f t="array" ref="R560">INDEX(Items!D$2:D$1098,MATCH($O560,Items!$A$2:$A$1098,0))</f>
        <v>0</v>
      </c>
    </row>
    <row r="561" spans="1:18" ht="14.4" x14ac:dyDescent="0.3">
      <c r="A561">
        <f t="shared" si="93"/>
        <v>1</v>
      </c>
      <c r="B561" s="10" t="str">
        <f t="shared" si="94"/>
        <v/>
      </c>
      <c r="C561">
        <f t="shared" si="95"/>
        <v>1</v>
      </c>
      <c r="D561" s="3"/>
      <c r="E561" s="2"/>
      <c r="F561" t="e">
        <f t="array" ref="F561">INDEX(Establishment!B$2:B$1047,MATCH($E561,Establishment!$A$2:$A$1047,0))</f>
        <v>#N/A</v>
      </c>
      <c r="G561" t="e">
        <f t="array" ref="G561">INDEX(Establishment!C$2:C$1047,MATCH($E561,Establishment!$A$2:$A$1047,0))</f>
        <v>#N/A</v>
      </c>
      <c r="H561" t="s">
        <v>20</v>
      </c>
      <c r="I561" s="4"/>
      <c r="J561" t="s">
        <v>20</v>
      </c>
      <c r="L561" s="4"/>
      <c r="M561" s="4">
        <f t="shared" si="96"/>
        <v>0</v>
      </c>
      <c r="N561" s="4" t="e">
        <f t="shared" si="97"/>
        <v>#N/A</v>
      </c>
      <c r="O561" t="s">
        <v>20</v>
      </c>
      <c r="P561">
        <f t="array" ref="P561">INDEX(Items!B$2:B$1098,MATCH($O561,Items!$A$2:$A$1098,0))</f>
        <v>0</v>
      </c>
      <c r="Q561">
        <f t="array" ref="Q561">INDEX(Items!C$2:C$1098,MATCH($O561,Items!$A$2:$A$1098,0))</f>
        <v>0</v>
      </c>
      <c r="R561">
        <f t="array" ref="R561">INDEX(Items!D$2:D$1098,MATCH($O561,Items!$A$2:$A$1098,0))</f>
        <v>0</v>
      </c>
    </row>
    <row r="562" spans="1:18" ht="14.4" x14ac:dyDescent="0.3">
      <c r="A562">
        <f t="shared" si="93"/>
        <v>1</v>
      </c>
      <c r="B562" s="10" t="str">
        <f t="shared" si="94"/>
        <v/>
      </c>
      <c r="C562">
        <f t="shared" si="95"/>
        <v>1</v>
      </c>
      <c r="D562" s="3"/>
      <c r="E562" s="2"/>
      <c r="F562" t="e">
        <f t="array" ref="F562">INDEX(Establishment!B$2:B$1047,MATCH($E562,Establishment!$A$2:$A$1047,0))</f>
        <v>#N/A</v>
      </c>
      <c r="G562" t="e">
        <f t="array" ref="G562">INDEX(Establishment!C$2:C$1047,MATCH($E562,Establishment!$A$2:$A$1047,0))</f>
        <v>#N/A</v>
      </c>
      <c r="H562" t="s">
        <v>20</v>
      </c>
      <c r="I562" s="4"/>
      <c r="J562" t="s">
        <v>20</v>
      </c>
      <c r="L562" s="4"/>
      <c r="M562" s="4">
        <f t="shared" si="96"/>
        <v>0</v>
      </c>
      <c r="N562" s="4" t="e">
        <f t="shared" si="97"/>
        <v>#N/A</v>
      </c>
      <c r="O562" t="s">
        <v>20</v>
      </c>
      <c r="P562">
        <f t="array" ref="P562">INDEX(Items!B$2:B$1098,MATCH($O562,Items!$A$2:$A$1098,0))</f>
        <v>0</v>
      </c>
      <c r="Q562">
        <f t="array" ref="Q562">INDEX(Items!C$2:C$1098,MATCH($O562,Items!$A$2:$A$1098,0))</f>
        <v>0</v>
      </c>
      <c r="R562">
        <f t="array" ref="R562">INDEX(Items!D$2:D$1098,MATCH($O562,Items!$A$2:$A$1098,0))</f>
        <v>0</v>
      </c>
    </row>
    <row r="563" spans="1:18" ht="14.4" x14ac:dyDescent="0.3">
      <c r="A563">
        <f t="shared" si="93"/>
        <v>1</v>
      </c>
      <c r="B563" s="10" t="str">
        <f t="shared" si="94"/>
        <v/>
      </c>
      <c r="C563">
        <f t="shared" si="95"/>
        <v>1</v>
      </c>
      <c r="D563" s="3"/>
      <c r="E563" s="2"/>
      <c r="F563" t="e">
        <f t="array" ref="F563">INDEX(Establishment!B$2:B$1047,MATCH($E563,Establishment!$A$2:$A$1047,0))</f>
        <v>#N/A</v>
      </c>
      <c r="G563" t="e">
        <f t="array" ref="G563">INDEX(Establishment!C$2:C$1047,MATCH($E563,Establishment!$A$2:$A$1047,0))</f>
        <v>#N/A</v>
      </c>
      <c r="H563" t="s">
        <v>20</v>
      </c>
      <c r="I563" s="4"/>
      <c r="J563" t="s">
        <v>20</v>
      </c>
      <c r="L563" s="4"/>
      <c r="M563" s="4">
        <f t="shared" si="96"/>
        <v>0</v>
      </c>
      <c r="N563" s="4" t="e">
        <f t="shared" si="97"/>
        <v>#N/A</v>
      </c>
      <c r="O563" t="s">
        <v>20</v>
      </c>
      <c r="P563">
        <f t="array" ref="P563">INDEX(Items!B$2:B$1098,MATCH($O563,Items!$A$2:$A$1098,0))</f>
        <v>0</v>
      </c>
      <c r="Q563">
        <f t="array" ref="Q563">INDEX(Items!C$2:C$1098,MATCH($O563,Items!$A$2:$A$1098,0))</f>
        <v>0</v>
      </c>
      <c r="R563">
        <f t="array" ref="R563">INDEX(Items!D$2:D$1098,MATCH($O563,Items!$A$2:$A$1098,0))</f>
        <v>0</v>
      </c>
    </row>
    <row r="564" spans="1:18" ht="14.4" x14ac:dyDescent="0.3">
      <c r="A564">
        <f t="shared" si="93"/>
        <v>1</v>
      </c>
      <c r="B564" s="10" t="str">
        <f t="shared" si="94"/>
        <v/>
      </c>
      <c r="C564">
        <f t="shared" si="95"/>
        <v>1</v>
      </c>
      <c r="D564" s="3"/>
      <c r="E564" s="2"/>
      <c r="F564" t="e">
        <f t="array" ref="F564">INDEX(Establishment!B$2:B$1047,MATCH($E564,Establishment!$A$2:$A$1047,0))</f>
        <v>#N/A</v>
      </c>
      <c r="G564" t="e">
        <f t="array" ref="G564">INDEX(Establishment!C$2:C$1047,MATCH($E564,Establishment!$A$2:$A$1047,0))</f>
        <v>#N/A</v>
      </c>
      <c r="H564" t="s">
        <v>20</v>
      </c>
      <c r="I564" s="4"/>
      <c r="J564" t="s">
        <v>20</v>
      </c>
      <c r="L564" s="4"/>
      <c r="M564" s="4">
        <f t="shared" si="96"/>
        <v>0</v>
      </c>
      <c r="N564" s="4" t="e">
        <f t="shared" si="97"/>
        <v>#N/A</v>
      </c>
      <c r="O564" t="s">
        <v>20</v>
      </c>
      <c r="P564">
        <f t="array" ref="P564">INDEX(Items!B$2:B$1098,MATCH($O564,Items!$A$2:$A$1098,0))</f>
        <v>0</v>
      </c>
      <c r="Q564">
        <f t="array" ref="Q564">INDEX(Items!C$2:C$1098,MATCH($O564,Items!$A$2:$A$1098,0))</f>
        <v>0</v>
      </c>
      <c r="R564">
        <f t="array" ref="R564">INDEX(Items!D$2:D$1098,MATCH($O564,Items!$A$2:$A$1098,0))</f>
        <v>0</v>
      </c>
    </row>
    <row r="565" spans="1:18" ht="14.4" x14ac:dyDescent="0.3">
      <c r="A565">
        <f t="shared" si="93"/>
        <v>1</v>
      </c>
      <c r="B565" s="10" t="str">
        <f t="shared" si="94"/>
        <v/>
      </c>
      <c r="C565">
        <f t="shared" si="95"/>
        <v>1</v>
      </c>
      <c r="D565" s="3"/>
      <c r="E565" s="2"/>
      <c r="F565" t="e">
        <f t="array" ref="F565">INDEX(Establishment!B$2:B$1047,MATCH($E565,Establishment!$A$2:$A$1047,0))</f>
        <v>#N/A</v>
      </c>
      <c r="G565" t="e">
        <f t="array" ref="G565">INDEX(Establishment!C$2:C$1047,MATCH($E565,Establishment!$A$2:$A$1047,0))</f>
        <v>#N/A</v>
      </c>
      <c r="H565" t="s">
        <v>20</v>
      </c>
      <c r="I565" s="4"/>
      <c r="J565" t="s">
        <v>20</v>
      </c>
      <c r="L565" s="4"/>
      <c r="M565" s="4">
        <f t="shared" si="96"/>
        <v>0</v>
      </c>
      <c r="N565" s="4" t="e">
        <f t="shared" si="97"/>
        <v>#N/A</v>
      </c>
      <c r="O565" t="s">
        <v>20</v>
      </c>
      <c r="P565">
        <f t="array" ref="P565">INDEX(Items!B$2:B$1098,MATCH($O565,Items!$A$2:$A$1098,0))</f>
        <v>0</v>
      </c>
      <c r="Q565">
        <f t="array" ref="Q565">INDEX(Items!C$2:C$1098,MATCH($O565,Items!$A$2:$A$1098,0))</f>
        <v>0</v>
      </c>
      <c r="R565">
        <f t="array" ref="R565">INDEX(Items!D$2:D$1098,MATCH($O565,Items!$A$2:$A$1098,0))</f>
        <v>0</v>
      </c>
    </row>
    <row r="566" spans="1:18" ht="14.4" x14ac:dyDescent="0.3">
      <c r="A566">
        <f t="shared" si="93"/>
        <v>1</v>
      </c>
      <c r="B566" s="10" t="str">
        <f t="shared" si="94"/>
        <v/>
      </c>
      <c r="C566">
        <f t="shared" si="95"/>
        <v>1</v>
      </c>
      <c r="D566" s="3"/>
      <c r="E566" s="2"/>
      <c r="F566" t="e">
        <f t="array" ref="F566">INDEX(Establishment!B$2:B$1047,MATCH($E566,Establishment!$A$2:$A$1047,0))</f>
        <v>#N/A</v>
      </c>
      <c r="G566" t="e">
        <f t="array" ref="G566">INDEX(Establishment!C$2:C$1047,MATCH($E566,Establishment!$A$2:$A$1047,0))</f>
        <v>#N/A</v>
      </c>
      <c r="H566" t="s">
        <v>20</v>
      </c>
      <c r="I566" s="4"/>
      <c r="J566" t="s">
        <v>20</v>
      </c>
      <c r="L566" s="4"/>
      <c r="M566" s="4">
        <f t="shared" si="96"/>
        <v>0</v>
      </c>
      <c r="N566" s="4" t="e">
        <f t="shared" si="97"/>
        <v>#N/A</v>
      </c>
      <c r="O566" t="s">
        <v>20</v>
      </c>
      <c r="P566">
        <f t="array" ref="P566">INDEX(Items!B$2:B$1098,MATCH($O566,Items!$A$2:$A$1098,0))</f>
        <v>0</v>
      </c>
      <c r="Q566">
        <f t="array" ref="Q566">INDEX(Items!C$2:C$1098,MATCH($O566,Items!$A$2:$A$1098,0))</f>
        <v>0</v>
      </c>
      <c r="R566">
        <f t="array" ref="R566">INDEX(Items!D$2:D$1098,MATCH($O566,Items!$A$2:$A$1098,0))</f>
        <v>0</v>
      </c>
    </row>
    <row r="567" spans="1:18" ht="14.4" x14ac:dyDescent="0.3">
      <c r="A567">
        <f t="shared" si="93"/>
        <v>1</v>
      </c>
      <c r="B567" s="10" t="str">
        <f t="shared" si="94"/>
        <v/>
      </c>
      <c r="C567">
        <f t="shared" si="95"/>
        <v>1</v>
      </c>
      <c r="D567" s="3"/>
      <c r="E567" s="2"/>
      <c r="F567" t="e">
        <f t="array" ref="F567">INDEX(Establishment!B$2:B$1047,MATCH($E567,Establishment!$A$2:$A$1047,0))</f>
        <v>#N/A</v>
      </c>
      <c r="G567" t="e">
        <f t="array" ref="G567">INDEX(Establishment!C$2:C$1047,MATCH($E567,Establishment!$A$2:$A$1047,0))</f>
        <v>#N/A</v>
      </c>
      <c r="H567" t="s">
        <v>20</v>
      </c>
      <c r="I567" s="4"/>
      <c r="J567" t="s">
        <v>20</v>
      </c>
      <c r="L567" s="4"/>
      <c r="M567" s="4">
        <f t="shared" si="96"/>
        <v>0</v>
      </c>
      <c r="N567" s="4" t="e">
        <f t="shared" si="97"/>
        <v>#N/A</v>
      </c>
      <c r="O567" t="s">
        <v>20</v>
      </c>
      <c r="P567">
        <f t="array" ref="P567">INDEX(Items!B$2:B$1098,MATCH($O567,Items!$A$2:$A$1098,0))</f>
        <v>0</v>
      </c>
      <c r="Q567">
        <f t="array" ref="Q567">INDEX(Items!C$2:C$1098,MATCH($O567,Items!$A$2:$A$1098,0))</f>
        <v>0</v>
      </c>
      <c r="R567">
        <f t="array" ref="R567">INDEX(Items!D$2:D$1098,MATCH($O567,Items!$A$2:$A$1098,0))</f>
        <v>0</v>
      </c>
    </row>
    <row r="568" spans="1:18" ht="14.4" x14ac:dyDescent="0.3">
      <c r="A568">
        <f t="shared" si="93"/>
        <v>1</v>
      </c>
      <c r="B568" s="10" t="str">
        <f t="shared" si="94"/>
        <v/>
      </c>
      <c r="C568">
        <f t="shared" si="95"/>
        <v>1</v>
      </c>
      <c r="D568" s="3"/>
      <c r="E568" s="2"/>
      <c r="F568" t="e">
        <f t="array" ref="F568">INDEX(Establishment!B$2:B$1047,MATCH($E568,Establishment!$A$2:$A$1047,0))</f>
        <v>#N/A</v>
      </c>
      <c r="G568" t="e">
        <f t="array" ref="G568">INDEX(Establishment!C$2:C$1047,MATCH($E568,Establishment!$A$2:$A$1047,0))</f>
        <v>#N/A</v>
      </c>
      <c r="H568" t="s">
        <v>20</v>
      </c>
      <c r="I568" s="4"/>
      <c r="J568" t="s">
        <v>20</v>
      </c>
      <c r="L568" s="4"/>
      <c r="M568" s="4">
        <f t="shared" si="96"/>
        <v>0</v>
      </c>
      <c r="N568" s="4" t="e">
        <f t="shared" si="97"/>
        <v>#N/A</v>
      </c>
      <c r="O568" t="s">
        <v>20</v>
      </c>
      <c r="P568">
        <f t="array" ref="P568">INDEX(Items!B$2:B$1098,MATCH($O568,Items!$A$2:$A$1098,0))</f>
        <v>0</v>
      </c>
      <c r="Q568">
        <f t="array" ref="Q568">INDEX(Items!C$2:C$1098,MATCH($O568,Items!$A$2:$A$1098,0))</f>
        <v>0</v>
      </c>
      <c r="R568">
        <f t="array" ref="R568">INDEX(Items!D$2:D$1098,MATCH($O568,Items!$A$2:$A$1098,0))</f>
        <v>0</v>
      </c>
    </row>
    <row r="569" spans="1:18" ht="14.4" x14ac:dyDescent="0.3">
      <c r="A569">
        <f t="shared" si="93"/>
        <v>1</v>
      </c>
      <c r="B569" s="10" t="str">
        <f t="shared" si="94"/>
        <v/>
      </c>
      <c r="C569">
        <f t="shared" si="95"/>
        <v>1</v>
      </c>
      <c r="D569" s="3"/>
      <c r="E569" s="2"/>
      <c r="F569" t="e">
        <f t="array" ref="F569">INDEX(Establishment!B$2:B$1047,MATCH($E569,Establishment!$A$2:$A$1047,0))</f>
        <v>#N/A</v>
      </c>
      <c r="G569" t="e">
        <f t="array" ref="G569">INDEX(Establishment!C$2:C$1047,MATCH($E569,Establishment!$A$2:$A$1047,0))</f>
        <v>#N/A</v>
      </c>
      <c r="H569" t="s">
        <v>20</v>
      </c>
      <c r="I569" s="4"/>
      <c r="J569" t="s">
        <v>20</v>
      </c>
      <c r="L569" s="4"/>
      <c r="M569" s="4">
        <f t="shared" si="96"/>
        <v>0</v>
      </c>
      <c r="N569" s="4" t="e">
        <f t="shared" si="97"/>
        <v>#N/A</v>
      </c>
      <c r="O569" t="s">
        <v>20</v>
      </c>
      <c r="P569">
        <f t="array" ref="P569">INDEX(Items!B$2:B$1098,MATCH($O569,Items!$A$2:$A$1098,0))</f>
        <v>0</v>
      </c>
      <c r="Q569">
        <f t="array" ref="Q569">INDEX(Items!C$2:C$1098,MATCH($O569,Items!$A$2:$A$1098,0))</f>
        <v>0</v>
      </c>
      <c r="R569">
        <f t="array" ref="R569">INDEX(Items!D$2:D$1098,MATCH($O569,Items!$A$2:$A$1098,0))</f>
        <v>0</v>
      </c>
    </row>
    <row r="570" spans="1:18" ht="14.4" x14ac:dyDescent="0.3">
      <c r="A570">
        <f t="shared" si="93"/>
        <v>1</v>
      </c>
      <c r="B570" s="10" t="str">
        <f t="shared" si="94"/>
        <v/>
      </c>
      <c r="C570">
        <f t="shared" si="95"/>
        <v>1</v>
      </c>
      <c r="D570" s="3"/>
      <c r="E570" s="2"/>
      <c r="F570" t="e">
        <f t="array" ref="F570">INDEX(Establishment!B$2:B$1047,MATCH($E570,Establishment!$A$2:$A$1047,0))</f>
        <v>#N/A</v>
      </c>
      <c r="G570" t="e">
        <f t="array" ref="G570">INDEX(Establishment!C$2:C$1047,MATCH($E570,Establishment!$A$2:$A$1047,0))</f>
        <v>#N/A</v>
      </c>
      <c r="H570" t="s">
        <v>20</v>
      </c>
      <c r="I570" s="4"/>
      <c r="J570" t="s">
        <v>20</v>
      </c>
      <c r="L570" s="4"/>
      <c r="M570" s="4">
        <f t="shared" si="96"/>
        <v>0</v>
      </c>
      <c r="N570" s="4" t="e">
        <f t="shared" si="97"/>
        <v>#N/A</v>
      </c>
      <c r="O570" t="s">
        <v>20</v>
      </c>
      <c r="P570">
        <f t="array" ref="P570">INDEX(Items!B$2:B$1098,MATCH($O570,Items!$A$2:$A$1098,0))</f>
        <v>0</v>
      </c>
      <c r="Q570">
        <f t="array" ref="Q570">INDEX(Items!C$2:C$1098,MATCH($O570,Items!$A$2:$A$1098,0))</f>
        <v>0</v>
      </c>
      <c r="R570">
        <f t="array" ref="R570">INDEX(Items!D$2:D$1098,MATCH($O570,Items!$A$2:$A$1098,0))</f>
        <v>0</v>
      </c>
    </row>
    <row r="571" spans="1:18" ht="14.4" x14ac:dyDescent="0.3">
      <c r="A571">
        <f t="shared" si="93"/>
        <v>1</v>
      </c>
      <c r="B571" s="10" t="str">
        <f t="shared" si="94"/>
        <v/>
      </c>
      <c r="C571">
        <f t="shared" si="95"/>
        <v>1</v>
      </c>
      <c r="D571" s="3"/>
      <c r="E571" s="2"/>
      <c r="F571" t="e">
        <f t="array" ref="F571">INDEX(Establishment!B$2:B$1047,MATCH($E571,Establishment!$A$2:$A$1047,0))</f>
        <v>#N/A</v>
      </c>
      <c r="G571" t="e">
        <f t="array" ref="G571">INDEX(Establishment!C$2:C$1047,MATCH($E571,Establishment!$A$2:$A$1047,0))</f>
        <v>#N/A</v>
      </c>
      <c r="H571" t="s">
        <v>20</v>
      </c>
      <c r="I571" s="4"/>
      <c r="J571" t="s">
        <v>20</v>
      </c>
      <c r="L571" s="4"/>
      <c r="M571" s="4">
        <f t="shared" si="96"/>
        <v>0</v>
      </c>
      <c r="N571" s="4" t="e">
        <f t="shared" si="97"/>
        <v>#N/A</v>
      </c>
      <c r="O571" t="s">
        <v>20</v>
      </c>
      <c r="P571">
        <f t="array" ref="P571">INDEX(Items!B$2:B$1098,MATCH($O571,Items!$A$2:$A$1098,0))</f>
        <v>0</v>
      </c>
      <c r="Q571">
        <f t="array" ref="Q571">INDEX(Items!C$2:C$1098,MATCH($O571,Items!$A$2:$A$1098,0))</f>
        <v>0</v>
      </c>
      <c r="R571">
        <f t="array" ref="R571">INDEX(Items!D$2:D$1098,MATCH($O571,Items!$A$2:$A$1098,0))</f>
        <v>0</v>
      </c>
    </row>
    <row r="572" spans="1:18" ht="14.4" x14ac:dyDescent="0.3">
      <c r="A572">
        <f t="shared" si="93"/>
        <v>1</v>
      </c>
      <c r="B572" s="10" t="str">
        <f t="shared" si="94"/>
        <v/>
      </c>
      <c r="C572">
        <f t="shared" si="95"/>
        <v>1</v>
      </c>
      <c r="D572" s="3"/>
      <c r="E572" s="2"/>
      <c r="F572" t="e">
        <f t="array" ref="F572">INDEX(Establishment!B$2:B$1047,MATCH($E572,Establishment!$A$2:$A$1047,0))</f>
        <v>#N/A</v>
      </c>
      <c r="G572" t="e">
        <f t="array" ref="G572">INDEX(Establishment!C$2:C$1047,MATCH($E572,Establishment!$A$2:$A$1047,0))</f>
        <v>#N/A</v>
      </c>
      <c r="H572" t="s">
        <v>20</v>
      </c>
      <c r="I572" s="4"/>
      <c r="J572" t="s">
        <v>20</v>
      </c>
      <c r="L572" s="4"/>
      <c r="M572" s="4">
        <f t="shared" si="96"/>
        <v>0</v>
      </c>
      <c r="N572" s="4" t="e">
        <f t="shared" si="97"/>
        <v>#N/A</v>
      </c>
      <c r="O572" t="s">
        <v>20</v>
      </c>
      <c r="P572">
        <f t="array" ref="P572">INDEX(Items!B$2:B$1098,MATCH($O572,Items!$A$2:$A$1098,0))</f>
        <v>0</v>
      </c>
      <c r="Q572">
        <f t="array" ref="Q572">INDEX(Items!C$2:C$1098,MATCH($O572,Items!$A$2:$A$1098,0))</f>
        <v>0</v>
      </c>
      <c r="R572">
        <f t="array" ref="R572">INDEX(Items!D$2:D$1098,MATCH($O572,Items!$A$2:$A$1098,0))</f>
        <v>0</v>
      </c>
    </row>
    <row r="573" spans="1:18" ht="14.4" x14ac:dyDescent="0.3">
      <c r="A573">
        <f t="shared" si="93"/>
        <v>1</v>
      </c>
      <c r="B573" s="10" t="str">
        <f t="shared" si="94"/>
        <v/>
      </c>
      <c r="C573">
        <f t="shared" si="95"/>
        <v>1</v>
      </c>
      <c r="D573" s="3"/>
      <c r="E573" s="2"/>
      <c r="F573" t="e">
        <f t="array" ref="F573">INDEX(Establishment!B$2:B$1047,MATCH($E573,Establishment!$A$2:$A$1047,0))</f>
        <v>#N/A</v>
      </c>
      <c r="G573" t="e">
        <f t="array" ref="G573">INDEX(Establishment!C$2:C$1047,MATCH($E573,Establishment!$A$2:$A$1047,0))</f>
        <v>#N/A</v>
      </c>
      <c r="H573" t="s">
        <v>20</v>
      </c>
      <c r="I573" s="4"/>
      <c r="J573" t="s">
        <v>20</v>
      </c>
      <c r="L573" s="4"/>
      <c r="M573" s="4">
        <f t="shared" si="96"/>
        <v>0</v>
      </c>
      <c r="N573" s="4" t="e">
        <f t="shared" si="97"/>
        <v>#N/A</v>
      </c>
      <c r="O573" t="s">
        <v>20</v>
      </c>
      <c r="P573">
        <f t="array" ref="P573">INDEX(Items!B$2:B$1098,MATCH($O573,Items!$A$2:$A$1098,0))</f>
        <v>0</v>
      </c>
      <c r="Q573">
        <f t="array" ref="Q573">INDEX(Items!C$2:C$1098,MATCH($O573,Items!$A$2:$A$1098,0))</f>
        <v>0</v>
      </c>
      <c r="R573">
        <f t="array" ref="R573">INDEX(Items!D$2:D$1098,MATCH($O573,Items!$A$2:$A$1098,0))</f>
        <v>0</v>
      </c>
    </row>
    <row r="574" spans="1:18" ht="14.4" x14ac:dyDescent="0.3">
      <c r="A574">
        <f t="shared" si="93"/>
        <v>1</v>
      </c>
      <c r="B574" s="10" t="str">
        <f t="shared" si="94"/>
        <v/>
      </c>
      <c r="C574">
        <f t="shared" si="95"/>
        <v>1</v>
      </c>
      <c r="D574" s="3"/>
      <c r="E574" s="2"/>
      <c r="F574" t="e">
        <f t="array" ref="F574">INDEX(Establishment!B$2:B$1047,MATCH($E574,Establishment!$A$2:$A$1047,0))</f>
        <v>#N/A</v>
      </c>
      <c r="G574" t="e">
        <f t="array" ref="G574">INDEX(Establishment!C$2:C$1047,MATCH($E574,Establishment!$A$2:$A$1047,0))</f>
        <v>#N/A</v>
      </c>
      <c r="H574" t="s">
        <v>20</v>
      </c>
      <c r="I574" s="4"/>
      <c r="J574" t="s">
        <v>20</v>
      </c>
      <c r="L574" s="4"/>
      <c r="M574" s="4">
        <f t="shared" si="96"/>
        <v>0</v>
      </c>
      <c r="N574" s="4" t="e">
        <f t="shared" si="97"/>
        <v>#N/A</v>
      </c>
      <c r="O574" t="s">
        <v>20</v>
      </c>
      <c r="P574">
        <f t="array" ref="P574">INDEX(Items!B$2:B$1098,MATCH($O574,Items!$A$2:$A$1098,0))</f>
        <v>0</v>
      </c>
      <c r="Q574">
        <f t="array" ref="Q574">INDEX(Items!C$2:C$1098,MATCH($O574,Items!$A$2:$A$1098,0))</f>
        <v>0</v>
      </c>
      <c r="R574">
        <f t="array" ref="R574">INDEX(Items!D$2:D$1098,MATCH($O574,Items!$A$2:$A$1098,0))</f>
        <v>0</v>
      </c>
    </row>
    <row r="575" spans="1:18" ht="14.4" x14ac:dyDescent="0.3">
      <c r="A575">
        <f t="shared" si="93"/>
        <v>1</v>
      </c>
      <c r="B575" s="10" t="str">
        <f t="shared" si="94"/>
        <v/>
      </c>
      <c r="C575">
        <f t="shared" si="95"/>
        <v>1</v>
      </c>
      <c r="D575" s="3"/>
      <c r="E575" s="2"/>
      <c r="F575" t="e">
        <f t="array" ref="F575">INDEX(Establishment!B$2:B$1047,MATCH($E575,Establishment!$A$2:$A$1047,0))</f>
        <v>#N/A</v>
      </c>
      <c r="G575" t="e">
        <f t="array" ref="G575">INDEX(Establishment!C$2:C$1047,MATCH($E575,Establishment!$A$2:$A$1047,0))</f>
        <v>#N/A</v>
      </c>
      <c r="H575" t="s">
        <v>20</v>
      </c>
      <c r="I575" s="4"/>
      <c r="J575" t="s">
        <v>20</v>
      </c>
      <c r="L575" s="4"/>
      <c r="M575" s="4">
        <f t="shared" si="96"/>
        <v>0</v>
      </c>
      <c r="N575" s="4" t="e">
        <f t="shared" si="97"/>
        <v>#N/A</v>
      </c>
      <c r="O575" t="s">
        <v>20</v>
      </c>
      <c r="P575">
        <f t="array" ref="P575">INDEX(Items!B$2:B$1098,MATCH($O575,Items!$A$2:$A$1098,0))</f>
        <v>0</v>
      </c>
      <c r="Q575">
        <f t="array" ref="Q575">INDEX(Items!C$2:C$1098,MATCH($O575,Items!$A$2:$A$1098,0))</f>
        <v>0</v>
      </c>
      <c r="R575">
        <f t="array" ref="R575">INDEX(Items!D$2:D$1098,MATCH($O575,Items!$A$2:$A$1098,0))</f>
        <v>0</v>
      </c>
    </row>
    <row r="576" spans="1:18" ht="14.4" x14ac:dyDescent="0.3">
      <c r="A576">
        <f t="shared" si="93"/>
        <v>1</v>
      </c>
      <c r="B576" s="10" t="str">
        <f t="shared" si="94"/>
        <v/>
      </c>
      <c r="C576">
        <f t="shared" si="95"/>
        <v>1</v>
      </c>
      <c r="D576" s="3"/>
      <c r="E576" s="2"/>
      <c r="F576" t="e">
        <f t="array" ref="F576">INDEX(Establishment!B$2:B$1047,MATCH($E576,Establishment!$A$2:$A$1047,0))</f>
        <v>#N/A</v>
      </c>
      <c r="G576" t="e">
        <f t="array" ref="G576">INDEX(Establishment!C$2:C$1047,MATCH($E576,Establishment!$A$2:$A$1047,0))</f>
        <v>#N/A</v>
      </c>
      <c r="H576" t="s">
        <v>20</v>
      </c>
      <c r="I576" s="4"/>
      <c r="J576" t="s">
        <v>20</v>
      </c>
      <c r="L576" s="4"/>
      <c r="M576" s="4">
        <f t="shared" si="96"/>
        <v>0</v>
      </c>
      <c r="N576" s="4" t="e">
        <f t="shared" si="97"/>
        <v>#N/A</v>
      </c>
      <c r="O576" t="s">
        <v>20</v>
      </c>
      <c r="P576">
        <f t="array" ref="P576">INDEX(Items!B$2:B$1098,MATCH($O576,Items!$A$2:$A$1098,0))</f>
        <v>0</v>
      </c>
      <c r="Q576">
        <f t="array" ref="Q576">INDEX(Items!C$2:C$1098,MATCH($O576,Items!$A$2:$A$1098,0))</f>
        <v>0</v>
      </c>
      <c r="R576">
        <f t="array" ref="R576">INDEX(Items!D$2:D$1098,MATCH($O576,Items!$A$2:$A$1098,0))</f>
        <v>0</v>
      </c>
    </row>
    <row r="577" spans="1:18" ht="14.4" x14ac:dyDescent="0.3">
      <c r="A577">
        <f t="shared" ref="A577:A640" si="98">IF(OR(D577&lt;&gt;D576,D577=""),1,IF(NOT(AND(E577=E576,F577=F576,G577=G576)),A576+1,IF(OR(H577="",AND(H577&lt;&gt;"",H577&lt;&gt;H576,H576&lt;&gt;"")),A576,A576+1)))</f>
        <v>1</v>
      </c>
      <c r="B577" s="10" t="str">
        <f t="shared" ref="B577:B640" si="99">IF(D577&lt;&gt;"",TEXT(D577,"YYYYMMDD")&amp;CHAR(64+A577),"")</f>
        <v/>
      </c>
      <c r="C577">
        <f t="shared" ref="C577:C640" si="100">IF(OR(B577="",B577&lt;&gt;B623),1,C623+1)</f>
        <v>1</v>
      </c>
      <c r="D577" s="3"/>
      <c r="E577" s="2"/>
      <c r="F577" t="e">
        <f t="array" ref="F577">INDEX(Establishment!B$2:B$1047,MATCH($E577,Establishment!$A$2:$A$1047,0))</f>
        <v>#N/A</v>
      </c>
      <c r="G577" t="e">
        <f t="array" ref="G577">INDEX(Establishment!C$2:C$1047,MATCH($E577,Establishment!$A$2:$A$1047,0))</f>
        <v>#N/A</v>
      </c>
      <c r="H577" t="s">
        <v>20</v>
      </c>
      <c r="I577" s="4"/>
      <c r="J577" t="s">
        <v>20</v>
      </c>
      <c r="L577" s="4"/>
      <c r="M577" s="4">
        <f t="shared" ref="M577:M640" si="101">K577*L577</f>
        <v>0</v>
      </c>
      <c r="N577" s="4" t="e">
        <f t="shared" ref="N577:N640" si="102">IF(B577=B576,N576+M577,M577)</f>
        <v>#N/A</v>
      </c>
      <c r="O577" t="s">
        <v>20</v>
      </c>
      <c r="P577">
        <f t="array" ref="P577">INDEX(Items!B$2:B$1098,MATCH($O577,Items!$A$2:$A$1098,0))</f>
        <v>0</v>
      </c>
      <c r="Q577">
        <f t="array" ref="Q577">INDEX(Items!C$2:C$1098,MATCH($O577,Items!$A$2:$A$1098,0))</f>
        <v>0</v>
      </c>
      <c r="R577">
        <f t="array" ref="R577">INDEX(Items!D$2:D$1098,MATCH($O577,Items!$A$2:$A$1098,0))</f>
        <v>0</v>
      </c>
    </row>
    <row r="578" spans="1:18" ht="14.4" x14ac:dyDescent="0.3">
      <c r="A578">
        <f t="shared" si="98"/>
        <v>1</v>
      </c>
      <c r="B578" s="10" t="str">
        <f t="shared" si="99"/>
        <v/>
      </c>
      <c r="C578">
        <f t="shared" si="100"/>
        <v>1</v>
      </c>
      <c r="D578" s="3"/>
      <c r="E578" s="2"/>
      <c r="F578" t="e">
        <f t="array" ref="F578">INDEX(Establishment!B$2:B$1047,MATCH($E578,Establishment!$A$2:$A$1047,0))</f>
        <v>#N/A</v>
      </c>
      <c r="G578" t="e">
        <f t="array" ref="G578">INDEX(Establishment!C$2:C$1047,MATCH($E578,Establishment!$A$2:$A$1047,0))</f>
        <v>#N/A</v>
      </c>
      <c r="H578" t="s">
        <v>20</v>
      </c>
      <c r="I578" s="4"/>
      <c r="J578" t="s">
        <v>20</v>
      </c>
      <c r="L578" s="4"/>
      <c r="M578" s="4">
        <f t="shared" si="101"/>
        <v>0</v>
      </c>
      <c r="N578" s="4" t="e">
        <f t="shared" si="102"/>
        <v>#N/A</v>
      </c>
      <c r="O578" t="s">
        <v>20</v>
      </c>
      <c r="P578">
        <f t="array" ref="P578">INDEX(Items!B$2:B$1098,MATCH($O578,Items!$A$2:$A$1098,0))</f>
        <v>0</v>
      </c>
      <c r="Q578">
        <f t="array" ref="Q578">INDEX(Items!C$2:C$1098,MATCH($O578,Items!$A$2:$A$1098,0))</f>
        <v>0</v>
      </c>
      <c r="R578">
        <f t="array" ref="R578">INDEX(Items!D$2:D$1098,MATCH($O578,Items!$A$2:$A$1098,0))</f>
        <v>0</v>
      </c>
    </row>
    <row r="579" spans="1:18" ht="14.4" x14ac:dyDescent="0.3">
      <c r="A579">
        <f t="shared" si="98"/>
        <v>1</v>
      </c>
      <c r="B579" s="10" t="str">
        <f t="shared" si="99"/>
        <v/>
      </c>
      <c r="C579">
        <f t="shared" si="100"/>
        <v>1</v>
      </c>
      <c r="D579" s="3"/>
      <c r="E579" s="2"/>
      <c r="F579" t="e">
        <f t="array" ref="F579">INDEX(Establishment!B$2:B$1047,MATCH($E579,Establishment!$A$2:$A$1047,0))</f>
        <v>#N/A</v>
      </c>
      <c r="G579" t="e">
        <f t="array" ref="G579">INDEX(Establishment!C$2:C$1047,MATCH($E579,Establishment!$A$2:$A$1047,0))</f>
        <v>#N/A</v>
      </c>
      <c r="H579" t="s">
        <v>20</v>
      </c>
      <c r="I579" s="4"/>
      <c r="J579" t="s">
        <v>20</v>
      </c>
      <c r="L579" s="4"/>
      <c r="M579" s="4">
        <f t="shared" si="101"/>
        <v>0</v>
      </c>
      <c r="N579" s="4" t="e">
        <f t="shared" si="102"/>
        <v>#N/A</v>
      </c>
      <c r="O579" t="s">
        <v>20</v>
      </c>
      <c r="P579">
        <f t="array" ref="P579">INDEX(Items!B$2:B$1098,MATCH($O579,Items!$A$2:$A$1098,0))</f>
        <v>0</v>
      </c>
      <c r="Q579">
        <f t="array" ref="Q579">INDEX(Items!C$2:C$1098,MATCH($O579,Items!$A$2:$A$1098,0))</f>
        <v>0</v>
      </c>
      <c r="R579">
        <f t="array" ref="R579">INDEX(Items!D$2:D$1098,MATCH($O579,Items!$A$2:$A$1098,0))</f>
        <v>0</v>
      </c>
    </row>
    <row r="580" spans="1:18" ht="14.4" x14ac:dyDescent="0.3">
      <c r="A580">
        <f t="shared" si="98"/>
        <v>1</v>
      </c>
      <c r="B580" s="10" t="str">
        <f t="shared" si="99"/>
        <v/>
      </c>
      <c r="C580">
        <f t="shared" si="100"/>
        <v>1</v>
      </c>
      <c r="D580" s="3"/>
      <c r="E580" s="2"/>
      <c r="F580" t="e">
        <f t="array" ref="F580">INDEX(Establishment!B$2:B$1047,MATCH($E580,Establishment!$A$2:$A$1047,0))</f>
        <v>#N/A</v>
      </c>
      <c r="G580" t="e">
        <f t="array" ref="G580">INDEX(Establishment!C$2:C$1047,MATCH($E580,Establishment!$A$2:$A$1047,0))</f>
        <v>#N/A</v>
      </c>
      <c r="H580" t="s">
        <v>20</v>
      </c>
      <c r="I580" s="4"/>
      <c r="J580" t="s">
        <v>20</v>
      </c>
      <c r="L580" s="4"/>
      <c r="M580" s="4">
        <f t="shared" si="101"/>
        <v>0</v>
      </c>
      <c r="N580" s="4" t="e">
        <f t="shared" si="102"/>
        <v>#N/A</v>
      </c>
      <c r="O580" t="s">
        <v>20</v>
      </c>
      <c r="P580">
        <f t="array" ref="P580">INDEX(Items!B$2:B$1098,MATCH($O580,Items!$A$2:$A$1098,0))</f>
        <v>0</v>
      </c>
      <c r="Q580">
        <f t="array" ref="Q580">INDEX(Items!C$2:C$1098,MATCH($O580,Items!$A$2:$A$1098,0))</f>
        <v>0</v>
      </c>
      <c r="R580">
        <f t="array" ref="R580">INDEX(Items!D$2:D$1098,MATCH($O580,Items!$A$2:$A$1098,0))</f>
        <v>0</v>
      </c>
    </row>
    <row r="581" spans="1:18" ht="14.4" x14ac:dyDescent="0.3">
      <c r="A581">
        <f t="shared" si="98"/>
        <v>1</v>
      </c>
      <c r="B581" s="10" t="str">
        <f t="shared" si="99"/>
        <v/>
      </c>
      <c r="C581">
        <f t="shared" si="100"/>
        <v>1</v>
      </c>
      <c r="D581" s="3"/>
      <c r="E581" s="2"/>
      <c r="F581" t="e">
        <f t="array" ref="F581">INDEX(Establishment!B$2:B$1047,MATCH($E581,Establishment!$A$2:$A$1047,0))</f>
        <v>#N/A</v>
      </c>
      <c r="G581" t="e">
        <f t="array" ref="G581">INDEX(Establishment!C$2:C$1047,MATCH($E581,Establishment!$A$2:$A$1047,0))</f>
        <v>#N/A</v>
      </c>
      <c r="H581" t="s">
        <v>20</v>
      </c>
      <c r="I581" s="4"/>
      <c r="J581" t="s">
        <v>20</v>
      </c>
      <c r="L581" s="4"/>
      <c r="M581" s="4">
        <f t="shared" si="101"/>
        <v>0</v>
      </c>
      <c r="N581" s="4" t="e">
        <f t="shared" si="102"/>
        <v>#N/A</v>
      </c>
      <c r="O581" t="s">
        <v>20</v>
      </c>
      <c r="P581">
        <f t="array" ref="P581">INDEX(Items!B$2:B$1098,MATCH($O581,Items!$A$2:$A$1098,0))</f>
        <v>0</v>
      </c>
      <c r="Q581">
        <f t="array" ref="Q581">INDEX(Items!C$2:C$1098,MATCH($O581,Items!$A$2:$A$1098,0))</f>
        <v>0</v>
      </c>
      <c r="R581">
        <f t="array" ref="R581">INDEX(Items!D$2:D$1098,MATCH($O581,Items!$A$2:$A$1098,0))</f>
        <v>0</v>
      </c>
    </row>
    <row r="582" spans="1:18" ht="14.4" x14ac:dyDescent="0.3">
      <c r="A582">
        <f t="shared" si="98"/>
        <v>1</v>
      </c>
      <c r="B582" s="10" t="str">
        <f t="shared" si="99"/>
        <v/>
      </c>
      <c r="C582">
        <f t="shared" si="100"/>
        <v>1</v>
      </c>
      <c r="D582" s="3"/>
      <c r="E582" s="2"/>
      <c r="F582" t="e">
        <f t="array" ref="F582">INDEX(Establishment!B$2:B$1047,MATCH($E582,Establishment!$A$2:$A$1047,0))</f>
        <v>#N/A</v>
      </c>
      <c r="G582" t="e">
        <f t="array" ref="G582">INDEX(Establishment!C$2:C$1047,MATCH($E582,Establishment!$A$2:$A$1047,0))</f>
        <v>#N/A</v>
      </c>
      <c r="H582" t="s">
        <v>20</v>
      </c>
      <c r="I582" s="4"/>
      <c r="J582" t="s">
        <v>20</v>
      </c>
      <c r="L582" s="4"/>
      <c r="M582" s="4">
        <f t="shared" si="101"/>
        <v>0</v>
      </c>
      <c r="N582" s="4" t="e">
        <f t="shared" si="102"/>
        <v>#N/A</v>
      </c>
      <c r="O582" t="s">
        <v>20</v>
      </c>
      <c r="P582">
        <f t="array" ref="P582">INDEX(Items!B$2:B$1098,MATCH($O582,Items!$A$2:$A$1098,0))</f>
        <v>0</v>
      </c>
      <c r="Q582">
        <f t="array" ref="Q582">INDEX(Items!C$2:C$1098,MATCH($O582,Items!$A$2:$A$1098,0))</f>
        <v>0</v>
      </c>
      <c r="R582">
        <f t="array" ref="R582">INDEX(Items!D$2:D$1098,MATCH($O582,Items!$A$2:$A$1098,0))</f>
        <v>0</v>
      </c>
    </row>
    <row r="583" spans="1:18" ht="14.4" x14ac:dyDescent="0.3">
      <c r="A583">
        <f t="shared" si="98"/>
        <v>1</v>
      </c>
      <c r="B583" s="10" t="str">
        <f t="shared" si="99"/>
        <v/>
      </c>
      <c r="C583">
        <f t="shared" si="100"/>
        <v>1</v>
      </c>
      <c r="D583" s="3"/>
      <c r="E583" s="2"/>
      <c r="F583" t="e">
        <f t="array" ref="F583">INDEX(Establishment!B$2:B$1047,MATCH($E583,Establishment!$A$2:$A$1047,0))</f>
        <v>#N/A</v>
      </c>
      <c r="G583" t="e">
        <f t="array" ref="G583">INDEX(Establishment!C$2:C$1047,MATCH($E583,Establishment!$A$2:$A$1047,0))</f>
        <v>#N/A</v>
      </c>
      <c r="H583" t="s">
        <v>20</v>
      </c>
      <c r="I583" s="4"/>
      <c r="J583" t="s">
        <v>20</v>
      </c>
      <c r="L583" s="4"/>
      <c r="M583" s="4">
        <f t="shared" si="101"/>
        <v>0</v>
      </c>
      <c r="N583" s="4" t="e">
        <f t="shared" si="102"/>
        <v>#N/A</v>
      </c>
      <c r="O583" t="s">
        <v>20</v>
      </c>
      <c r="P583">
        <f t="array" ref="P583">INDEX(Items!B$2:B$1098,MATCH($O583,Items!$A$2:$A$1098,0))</f>
        <v>0</v>
      </c>
      <c r="Q583">
        <f t="array" ref="Q583">INDEX(Items!C$2:C$1098,MATCH($O583,Items!$A$2:$A$1098,0))</f>
        <v>0</v>
      </c>
      <c r="R583">
        <f t="array" ref="R583">INDEX(Items!D$2:D$1098,MATCH($O583,Items!$A$2:$A$1098,0))</f>
        <v>0</v>
      </c>
    </row>
    <row r="584" spans="1:18" ht="14.4" x14ac:dyDescent="0.3">
      <c r="A584">
        <f t="shared" si="98"/>
        <v>1</v>
      </c>
      <c r="B584" s="10" t="str">
        <f t="shared" si="99"/>
        <v/>
      </c>
      <c r="C584">
        <f t="shared" si="100"/>
        <v>1</v>
      </c>
      <c r="D584" s="3"/>
      <c r="E584" s="2"/>
      <c r="F584" t="e">
        <f t="array" ref="F584">INDEX(Establishment!B$2:B$1047,MATCH($E584,Establishment!$A$2:$A$1047,0))</f>
        <v>#N/A</v>
      </c>
      <c r="G584" t="e">
        <f t="array" ref="G584">INDEX(Establishment!C$2:C$1047,MATCH($E584,Establishment!$A$2:$A$1047,0))</f>
        <v>#N/A</v>
      </c>
      <c r="H584" t="s">
        <v>20</v>
      </c>
      <c r="I584" s="4"/>
      <c r="J584" t="s">
        <v>20</v>
      </c>
      <c r="L584" s="4"/>
      <c r="M584" s="4">
        <f t="shared" si="101"/>
        <v>0</v>
      </c>
      <c r="N584" s="4" t="e">
        <f t="shared" si="102"/>
        <v>#N/A</v>
      </c>
      <c r="O584" t="s">
        <v>20</v>
      </c>
      <c r="P584">
        <f t="array" ref="P584">INDEX(Items!B$2:B$1098,MATCH($O584,Items!$A$2:$A$1098,0))</f>
        <v>0</v>
      </c>
      <c r="Q584">
        <f t="array" ref="Q584">INDEX(Items!C$2:C$1098,MATCH($O584,Items!$A$2:$A$1098,0))</f>
        <v>0</v>
      </c>
      <c r="R584">
        <f t="array" ref="R584">INDEX(Items!D$2:D$1098,MATCH($O584,Items!$A$2:$A$1098,0))</f>
        <v>0</v>
      </c>
    </row>
    <row r="585" spans="1:18" ht="14.4" x14ac:dyDescent="0.3">
      <c r="A585">
        <f t="shared" si="98"/>
        <v>1</v>
      </c>
      <c r="B585" s="10" t="str">
        <f t="shared" si="99"/>
        <v/>
      </c>
      <c r="C585">
        <f t="shared" si="100"/>
        <v>1</v>
      </c>
      <c r="D585" s="3"/>
      <c r="E585" s="2"/>
      <c r="F585" t="e">
        <f t="array" ref="F585">INDEX(Establishment!B$2:B$1047,MATCH($E585,Establishment!$A$2:$A$1047,0))</f>
        <v>#N/A</v>
      </c>
      <c r="G585" t="e">
        <f t="array" ref="G585">INDEX(Establishment!C$2:C$1047,MATCH($E585,Establishment!$A$2:$A$1047,0))</f>
        <v>#N/A</v>
      </c>
      <c r="H585" t="s">
        <v>20</v>
      </c>
      <c r="I585" s="4"/>
      <c r="J585" t="s">
        <v>20</v>
      </c>
      <c r="L585" s="4"/>
      <c r="M585" s="4">
        <f t="shared" si="101"/>
        <v>0</v>
      </c>
      <c r="N585" s="4" t="e">
        <f t="shared" si="102"/>
        <v>#N/A</v>
      </c>
      <c r="O585" t="s">
        <v>20</v>
      </c>
      <c r="P585">
        <f t="array" ref="P585">INDEX(Items!B$2:B$1098,MATCH($O585,Items!$A$2:$A$1098,0))</f>
        <v>0</v>
      </c>
      <c r="Q585">
        <f t="array" ref="Q585">INDEX(Items!C$2:C$1098,MATCH($O585,Items!$A$2:$A$1098,0))</f>
        <v>0</v>
      </c>
      <c r="R585">
        <f t="array" ref="R585">INDEX(Items!D$2:D$1098,MATCH($O585,Items!$A$2:$A$1098,0))</f>
        <v>0</v>
      </c>
    </row>
    <row r="586" spans="1:18" ht="14.4" x14ac:dyDescent="0.3">
      <c r="A586">
        <f t="shared" si="98"/>
        <v>1</v>
      </c>
      <c r="B586" s="10" t="str">
        <f t="shared" si="99"/>
        <v/>
      </c>
      <c r="C586">
        <f t="shared" si="100"/>
        <v>1</v>
      </c>
      <c r="D586" s="3"/>
      <c r="E586" s="2"/>
      <c r="F586" t="e">
        <f t="array" ref="F586">INDEX(Establishment!B$2:B$1047,MATCH($E586,Establishment!$A$2:$A$1047,0))</f>
        <v>#N/A</v>
      </c>
      <c r="G586" t="e">
        <f t="array" ref="G586">INDEX(Establishment!C$2:C$1047,MATCH($E586,Establishment!$A$2:$A$1047,0))</f>
        <v>#N/A</v>
      </c>
      <c r="H586" t="s">
        <v>20</v>
      </c>
      <c r="I586" s="4"/>
      <c r="J586" t="s">
        <v>20</v>
      </c>
      <c r="L586" s="4"/>
      <c r="M586" s="4">
        <f t="shared" si="101"/>
        <v>0</v>
      </c>
      <c r="N586" s="4" t="e">
        <f t="shared" si="102"/>
        <v>#N/A</v>
      </c>
      <c r="O586" t="s">
        <v>20</v>
      </c>
      <c r="P586">
        <f t="array" ref="P586">INDEX(Items!B$2:B$1098,MATCH($O586,Items!$A$2:$A$1098,0))</f>
        <v>0</v>
      </c>
      <c r="Q586">
        <f t="array" ref="Q586">INDEX(Items!C$2:C$1098,MATCH($O586,Items!$A$2:$A$1098,0))</f>
        <v>0</v>
      </c>
      <c r="R586">
        <f t="array" ref="R586">INDEX(Items!D$2:D$1098,MATCH($O586,Items!$A$2:$A$1098,0))</f>
        <v>0</v>
      </c>
    </row>
    <row r="587" spans="1:18" ht="14.4" x14ac:dyDescent="0.3">
      <c r="A587">
        <f t="shared" si="98"/>
        <v>1</v>
      </c>
      <c r="B587" s="10" t="str">
        <f t="shared" si="99"/>
        <v/>
      </c>
      <c r="C587">
        <f t="shared" si="100"/>
        <v>1</v>
      </c>
      <c r="D587" s="3"/>
      <c r="E587" s="2"/>
      <c r="F587" t="e">
        <f t="array" ref="F587">INDEX(Establishment!B$2:B$1047,MATCH($E587,Establishment!$A$2:$A$1047,0))</f>
        <v>#N/A</v>
      </c>
      <c r="G587" t="e">
        <f t="array" ref="G587">INDEX(Establishment!C$2:C$1047,MATCH($E587,Establishment!$A$2:$A$1047,0))</f>
        <v>#N/A</v>
      </c>
      <c r="H587" t="s">
        <v>20</v>
      </c>
      <c r="I587" s="4"/>
      <c r="J587" t="s">
        <v>20</v>
      </c>
      <c r="L587" s="4"/>
      <c r="M587" s="4">
        <f t="shared" si="101"/>
        <v>0</v>
      </c>
      <c r="N587" s="4" t="e">
        <f t="shared" si="102"/>
        <v>#N/A</v>
      </c>
      <c r="O587" t="s">
        <v>20</v>
      </c>
      <c r="P587">
        <f t="array" ref="P587">INDEX(Items!B$2:B$1098,MATCH($O587,Items!$A$2:$A$1098,0))</f>
        <v>0</v>
      </c>
      <c r="Q587">
        <f t="array" ref="Q587">INDEX(Items!C$2:C$1098,MATCH($O587,Items!$A$2:$A$1098,0))</f>
        <v>0</v>
      </c>
      <c r="R587">
        <f t="array" ref="R587">INDEX(Items!D$2:D$1098,MATCH($O587,Items!$A$2:$A$1098,0))</f>
        <v>0</v>
      </c>
    </row>
    <row r="588" spans="1:18" ht="14.4" x14ac:dyDescent="0.3">
      <c r="A588">
        <f t="shared" si="98"/>
        <v>1</v>
      </c>
      <c r="B588" s="10" t="str">
        <f t="shared" si="99"/>
        <v/>
      </c>
      <c r="C588">
        <f t="shared" si="100"/>
        <v>1</v>
      </c>
      <c r="D588" s="3"/>
      <c r="E588" s="2"/>
      <c r="F588" t="e">
        <f t="array" ref="F588">INDEX(Establishment!B$2:B$1047,MATCH($E588,Establishment!$A$2:$A$1047,0))</f>
        <v>#N/A</v>
      </c>
      <c r="G588" t="e">
        <f t="array" ref="G588">INDEX(Establishment!C$2:C$1047,MATCH($E588,Establishment!$A$2:$A$1047,0))</f>
        <v>#N/A</v>
      </c>
      <c r="H588" t="s">
        <v>20</v>
      </c>
      <c r="I588" s="4"/>
      <c r="J588" t="s">
        <v>20</v>
      </c>
      <c r="L588" s="4"/>
      <c r="M588" s="4">
        <f t="shared" si="101"/>
        <v>0</v>
      </c>
      <c r="N588" s="4" t="e">
        <f t="shared" si="102"/>
        <v>#N/A</v>
      </c>
      <c r="O588" t="s">
        <v>20</v>
      </c>
      <c r="P588">
        <f t="array" ref="P588">INDEX(Items!B$2:B$1098,MATCH($O588,Items!$A$2:$A$1098,0))</f>
        <v>0</v>
      </c>
      <c r="Q588">
        <f t="array" ref="Q588">INDEX(Items!C$2:C$1098,MATCH($O588,Items!$A$2:$A$1098,0))</f>
        <v>0</v>
      </c>
      <c r="R588">
        <f t="array" ref="R588">INDEX(Items!D$2:D$1098,MATCH($O588,Items!$A$2:$A$1098,0))</f>
        <v>0</v>
      </c>
    </row>
    <row r="589" spans="1:18" ht="14.4" x14ac:dyDescent="0.3">
      <c r="A589">
        <f t="shared" si="98"/>
        <v>1</v>
      </c>
      <c r="B589" s="10" t="str">
        <f t="shared" si="99"/>
        <v/>
      </c>
      <c r="C589">
        <f t="shared" si="100"/>
        <v>1</v>
      </c>
      <c r="D589" s="3"/>
      <c r="E589" s="2"/>
      <c r="F589" t="e">
        <f t="array" ref="F589">INDEX(Establishment!B$2:B$1047,MATCH($E589,Establishment!$A$2:$A$1047,0))</f>
        <v>#N/A</v>
      </c>
      <c r="G589" t="e">
        <f t="array" ref="G589">INDEX(Establishment!C$2:C$1047,MATCH($E589,Establishment!$A$2:$A$1047,0))</f>
        <v>#N/A</v>
      </c>
      <c r="H589" t="s">
        <v>20</v>
      </c>
      <c r="I589" s="4"/>
      <c r="J589" t="s">
        <v>20</v>
      </c>
      <c r="L589" s="4"/>
      <c r="M589" s="4">
        <f t="shared" si="101"/>
        <v>0</v>
      </c>
      <c r="N589" s="4" t="e">
        <f t="shared" si="102"/>
        <v>#N/A</v>
      </c>
      <c r="O589" t="s">
        <v>20</v>
      </c>
      <c r="P589">
        <f t="array" ref="P589">INDEX(Items!B$2:B$1098,MATCH($O589,Items!$A$2:$A$1098,0))</f>
        <v>0</v>
      </c>
      <c r="Q589">
        <f t="array" ref="Q589">INDEX(Items!C$2:C$1098,MATCH($O589,Items!$A$2:$A$1098,0))</f>
        <v>0</v>
      </c>
      <c r="R589">
        <f t="array" ref="R589">INDEX(Items!D$2:D$1098,MATCH($O589,Items!$A$2:$A$1098,0))</f>
        <v>0</v>
      </c>
    </row>
    <row r="590" spans="1:18" ht="14.4" x14ac:dyDescent="0.3">
      <c r="A590">
        <f t="shared" si="98"/>
        <v>1</v>
      </c>
      <c r="B590" s="10" t="str">
        <f t="shared" si="99"/>
        <v/>
      </c>
      <c r="C590">
        <f t="shared" si="100"/>
        <v>1</v>
      </c>
      <c r="D590" s="3"/>
      <c r="E590" s="2"/>
      <c r="F590" t="e">
        <f t="array" ref="F590">INDEX(Establishment!B$2:B$1047,MATCH($E590,Establishment!$A$2:$A$1047,0))</f>
        <v>#N/A</v>
      </c>
      <c r="G590" t="e">
        <f t="array" ref="G590">INDEX(Establishment!C$2:C$1047,MATCH($E590,Establishment!$A$2:$A$1047,0))</f>
        <v>#N/A</v>
      </c>
      <c r="H590" t="s">
        <v>20</v>
      </c>
      <c r="I590" s="4"/>
      <c r="J590" t="s">
        <v>20</v>
      </c>
      <c r="L590" s="4"/>
      <c r="M590" s="4">
        <f t="shared" si="101"/>
        <v>0</v>
      </c>
      <c r="N590" s="4" t="e">
        <f t="shared" si="102"/>
        <v>#N/A</v>
      </c>
      <c r="O590" t="s">
        <v>20</v>
      </c>
      <c r="P590">
        <f t="array" ref="P590">INDEX(Items!B$2:B$1098,MATCH($O590,Items!$A$2:$A$1098,0))</f>
        <v>0</v>
      </c>
      <c r="Q590">
        <f t="array" ref="Q590">INDEX(Items!C$2:C$1098,MATCH($O590,Items!$A$2:$A$1098,0))</f>
        <v>0</v>
      </c>
      <c r="R590">
        <f t="array" ref="R590">INDEX(Items!D$2:D$1098,MATCH($O590,Items!$A$2:$A$1098,0))</f>
        <v>0</v>
      </c>
    </row>
    <row r="591" spans="1:18" ht="14.4" x14ac:dyDescent="0.3">
      <c r="A591">
        <f t="shared" si="98"/>
        <v>1</v>
      </c>
      <c r="B591" s="10" t="str">
        <f t="shared" si="99"/>
        <v/>
      </c>
      <c r="C591">
        <f t="shared" si="100"/>
        <v>1</v>
      </c>
      <c r="D591" s="3"/>
      <c r="E591" s="2"/>
      <c r="F591" t="e">
        <f t="array" ref="F591">INDEX(Establishment!B$2:B$1047,MATCH($E591,Establishment!$A$2:$A$1047,0))</f>
        <v>#N/A</v>
      </c>
      <c r="G591" t="e">
        <f t="array" ref="G591">INDEX(Establishment!C$2:C$1047,MATCH($E591,Establishment!$A$2:$A$1047,0))</f>
        <v>#N/A</v>
      </c>
      <c r="H591" t="s">
        <v>20</v>
      </c>
      <c r="I591" s="4"/>
      <c r="J591" t="s">
        <v>20</v>
      </c>
      <c r="L591" s="4"/>
      <c r="M591" s="4">
        <f t="shared" si="101"/>
        <v>0</v>
      </c>
      <c r="N591" s="4" t="e">
        <f t="shared" si="102"/>
        <v>#N/A</v>
      </c>
      <c r="O591" t="s">
        <v>20</v>
      </c>
      <c r="P591">
        <f t="array" ref="P591">INDEX(Items!B$2:B$1098,MATCH($O591,Items!$A$2:$A$1098,0))</f>
        <v>0</v>
      </c>
      <c r="Q591">
        <f t="array" ref="Q591">INDEX(Items!C$2:C$1098,MATCH($O591,Items!$A$2:$A$1098,0))</f>
        <v>0</v>
      </c>
      <c r="R591">
        <f t="array" ref="R591">INDEX(Items!D$2:D$1098,MATCH($O591,Items!$A$2:$A$1098,0))</f>
        <v>0</v>
      </c>
    </row>
    <row r="592" spans="1:18" ht="14.4" x14ac:dyDescent="0.3">
      <c r="A592">
        <f t="shared" si="98"/>
        <v>1</v>
      </c>
      <c r="B592" s="10" t="str">
        <f t="shared" si="99"/>
        <v/>
      </c>
      <c r="C592">
        <f t="shared" si="100"/>
        <v>1</v>
      </c>
      <c r="D592" s="3"/>
      <c r="E592" s="2"/>
      <c r="F592" t="e">
        <f t="array" ref="F592">INDEX(Establishment!B$2:B$1047,MATCH($E592,Establishment!$A$2:$A$1047,0))</f>
        <v>#N/A</v>
      </c>
      <c r="G592" t="e">
        <f t="array" ref="G592">INDEX(Establishment!C$2:C$1047,MATCH($E592,Establishment!$A$2:$A$1047,0))</f>
        <v>#N/A</v>
      </c>
      <c r="H592" t="s">
        <v>20</v>
      </c>
      <c r="I592" s="4"/>
      <c r="J592" t="s">
        <v>20</v>
      </c>
      <c r="L592" s="4"/>
      <c r="M592" s="4">
        <f t="shared" si="101"/>
        <v>0</v>
      </c>
      <c r="N592" s="4" t="e">
        <f t="shared" si="102"/>
        <v>#N/A</v>
      </c>
      <c r="O592" t="s">
        <v>20</v>
      </c>
      <c r="P592">
        <f t="array" ref="P592">INDEX(Items!B$2:B$1098,MATCH($O592,Items!$A$2:$A$1098,0))</f>
        <v>0</v>
      </c>
      <c r="Q592">
        <f t="array" ref="Q592">INDEX(Items!C$2:C$1098,MATCH($O592,Items!$A$2:$A$1098,0))</f>
        <v>0</v>
      </c>
      <c r="R592">
        <f t="array" ref="R592">INDEX(Items!D$2:D$1098,MATCH($O592,Items!$A$2:$A$1098,0))</f>
        <v>0</v>
      </c>
    </row>
    <row r="593" spans="1:18" ht="14.4" x14ac:dyDescent="0.3">
      <c r="A593">
        <f t="shared" si="98"/>
        <v>1</v>
      </c>
      <c r="B593" s="10" t="str">
        <f t="shared" si="99"/>
        <v/>
      </c>
      <c r="C593">
        <f t="shared" si="100"/>
        <v>1</v>
      </c>
      <c r="D593" s="3"/>
      <c r="E593" s="2"/>
      <c r="F593" t="e">
        <f t="array" ref="F593">INDEX(Establishment!B$2:B$1047,MATCH($E593,Establishment!$A$2:$A$1047,0))</f>
        <v>#N/A</v>
      </c>
      <c r="G593" t="e">
        <f t="array" ref="G593">INDEX(Establishment!C$2:C$1047,MATCH($E593,Establishment!$A$2:$A$1047,0))</f>
        <v>#N/A</v>
      </c>
      <c r="H593" t="s">
        <v>20</v>
      </c>
      <c r="I593" s="4"/>
      <c r="J593" t="s">
        <v>20</v>
      </c>
      <c r="L593" s="4"/>
      <c r="M593" s="4">
        <f t="shared" si="101"/>
        <v>0</v>
      </c>
      <c r="N593" s="4" t="e">
        <f t="shared" si="102"/>
        <v>#N/A</v>
      </c>
      <c r="O593" t="s">
        <v>20</v>
      </c>
      <c r="P593">
        <f t="array" ref="P593">INDEX(Items!B$2:B$1098,MATCH($O593,Items!$A$2:$A$1098,0))</f>
        <v>0</v>
      </c>
      <c r="Q593">
        <f t="array" ref="Q593">INDEX(Items!C$2:C$1098,MATCH($O593,Items!$A$2:$A$1098,0))</f>
        <v>0</v>
      </c>
      <c r="R593">
        <f t="array" ref="R593">INDEX(Items!D$2:D$1098,MATCH($O593,Items!$A$2:$A$1098,0))</f>
        <v>0</v>
      </c>
    </row>
    <row r="594" spans="1:18" ht="14.4" x14ac:dyDescent="0.3">
      <c r="A594">
        <f t="shared" si="98"/>
        <v>1</v>
      </c>
      <c r="B594" s="10" t="str">
        <f t="shared" si="99"/>
        <v/>
      </c>
      <c r="C594">
        <f t="shared" si="100"/>
        <v>1</v>
      </c>
      <c r="D594" s="3"/>
      <c r="E594" s="2"/>
      <c r="F594" t="e">
        <f t="array" ref="F594">INDEX(Establishment!B$2:B$1047,MATCH($E594,Establishment!$A$2:$A$1047,0))</f>
        <v>#N/A</v>
      </c>
      <c r="G594" t="e">
        <f t="array" ref="G594">INDEX(Establishment!C$2:C$1047,MATCH($E594,Establishment!$A$2:$A$1047,0))</f>
        <v>#N/A</v>
      </c>
      <c r="H594" t="s">
        <v>20</v>
      </c>
      <c r="I594" s="4"/>
      <c r="J594" t="s">
        <v>20</v>
      </c>
      <c r="L594" s="4"/>
      <c r="M594" s="4">
        <f t="shared" si="101"/>
        <v>0</v>
      </c>
      <c r="N594" s="4" t="e">
        <f t="shared" si="102"/>
        <v>#N/A</v>
      </c>
      <c r="O594" t="s">
        <v>20</v>
      </c>
      <c r="P594">
        <f t="array" ref="P594">INDEX(Items!B$2:B$1098,MATCH($O594,Items!$A$2:$A$1098,0))</f>
        <v>0</v>
      </c>
      <c r="Q594">
        <f t="array" ref="Q594">INDEX(Items!C$2:C$1098,MATCH($O594,Items!$A$2:$A$1098,0))</f>
        <v>0</v>
      </c>
      <c r="R594">
        <f t="array" ref="R594">INDEX(Items!D$2:D$1098,MATCH($O594,Items!$A$2:$A$1098,0))</f>
        <v>0</v>
      </c>
    </row>
    <row r="595" spans="1:18" ht="14.4" x14ac:dyDescent="0.3">
      <c r="A595">
        <f t="shared" si="98"/>
        <v>1</v>
      </c>
      <c r="B595" s="10" t="str">
        <f t="shared" si="99"/>
        <v/>
      </c>
      <c r="C595">
        <f t="shared" si="100"/>
        <v>1</v>
      </c>
      <c r="D595" s="3"/>
      <c r="E595" s="2"/>
      <c r="F595" t="e">
        <f t="array" ref="F595">INDEX(Establishment!B$2:B$1047,MATCH($E595,Establishment!$A$2:$A$1047,0))</f>
        <v>#N/A</v>
      </c>
      <c r="G595" t="e">
        <f t="array" ref="G595">INDEX(Establishment!C$2:C$1047,MATCH($E595,Establishment!$A$2:$A$1047,0))</f>
        <v>#N/A</v>
      </c>
      <c r="H595" t="s">
        <v>20</v>
      </c>
      <c r="I595" s="4"/>
      <c r="J595" t="s">
        <v>20</v>
      </c>
      <c r="L595" s="4"/>
      <c r="M595" s="4">
        <f t="shared" si="101"/>
        <v>0</v>
      </c>
      <c r="N595" s="4" t="e">
        <f t="shared" si="102"/>
        <v>#N/A</v>
      </c>
      <c r="O595" t="s">
        <v>20</v>
      </c>
      <c r="P595">
        <f t="array" ref="P595">INDEX(Items!B$2:B$1098,MATCH($O595,Items!$A$2:$A$1098,0))</f>
        <v>0</v>
      </c>
      <c r="Q595">
        <f t="array" ref="Q595">INDEX(Items!C$2:C$1098,MATCH($O595,Items!$A$2:$A$1098,0))</f>
        <v>0</v>
      </c>
      <c r="R595">
        <f t="array" ref="R595">INDEX(Items!D$2:D$1098,MATCH($O595,Items!$A$2:$A$1098,0))</f>
        <v>0</v>
      </c>
    </row>
    <row r="596" spans="1:18" ht="14.4" x14ac:dyDescent="0.3">
      <c r="A596">
        <f t="shared" si="98"/>
        <v>1</v>
      </c>
      <c r="B596" s="10" t="str">
        <f t="shared" si="99"/>
        <v/>
      </c>
      <c r="C596">
        <f t="shared" si="100"/>
        <v>1</v>
      </c>
      <c r="D596" s="3"/>
      <c r="E596" s="2"/>
      <c r="F596" t="e">
        <f t="array" ref="F596">INDEX(Establishment!B$2:B$1047,MATCH($E596,Establishment!$A$2:$A$1047,0))</f>
        <v>#N/A</v>
      </c>
      <c r="G596" t="e">
        <f t="array" ref="G596">INDEX(Establishment!C$2:C$1047,MATCH($E596,Establishment!$A$2:$A$1047,0))</f>
        <v>#N/A</v>
      </c>
      <c r="H596" t="s">
        <v>20</v>
      </c>
      <c r="I596" s="4"/>
      <c r="J596" t="s">
        <v>20</v>
      </c>
      <c r="L596" s="4"/>
      <c r="M596" s="4">
        <f t="shared" si="101"/>
        <v>0</v>
      </c>
      <c r="N596" s="4" t="e">
        <f t="shared" si="102"/>
        <v>#N/A</v>
      </c>
      <c r="O596" t="s">
        <v>20</v>
      </c>
      <c r="P596">
        <f t="array" ref="P596">INDEX(Items!B$2:B$1098,MATCH($O596,Items!$A$2:$A$1098,0))</f>
        <v>0</v>
      </c>
      <c r="Q596">
        <f t="array" ref="Q596">INDEX(Items!C$2:C$1098,MATCH($O596,Items!$A$2:$A$1098,0))</f>
        <v>0</v>
      </c>
      <c r="R596">
        <f t="array" ref="R596">INDEX(Items!D$2:D$1098,MATCH($O596,Items!$A$2:$A$1098,0))</f>
        <v>0</v>
      </c>
    </row>
    <row r="597" spans="1:18" ht="14.4" x14ac:dyDescent="0.3">
      <c r="A597">
        <f t="shared" si="98"/>
        <v>1</v>
      </c>
      <c r="B597" s="10" t="str">
        <f t="shared" si="99"/>
        <v/>
      </c>
      <c r="C597">
        <f t="shared" si="100"/>
        <v>1</v>
      </c>
      <c r="D597" s="3"/>
      <c r="E597" s="2"/>
      <c r="F597" t="e">
        <f t="array" ref="F597">INDEX(Establishment!B$2:B$1047,MATCH($E597,Establishment!$A$2:$A$1047,0))</f>
        <v>#N/A</v>
      </c>
      <c r="G597" t="e">
        <f t="array" ref="G597">INDEX(Establishment!C$2:C$1047,MATCH($E597,Establishment!$A$2:$A$1047,0))</f>
        <v>#N/A</v>
      </c>
      <c r="H597" t="s">
        <v>20</v>
      </c>
      <c r="I597" s="4"/>
      <c r="J597" t="s">
        <v>20</v>
      </c>
      <c r="L597" s="4"/>
      <c r="M597" s="4">
        <f t="shared" si="101"/>
        <v>0</v>
      </c>
      <c r="N597" s="4" t="e">
        <f t="shared" si="102"/>
        <v>#N/A</v>
      </c>
      <c r="O597" t="s">
        <v>20</v>
      </c>
      <c r="P597">
        <f t="array" ref="P597">INDEX(Items!B$2:B$1098,MATCH($O597,Items!$A$2:$A$1098,0))</f>
        <v>0</v>
      </c>
      <c r="Q597">
        <f t="array" ref="Q597">INDEX(Items!C$2:C$1098,MATCH($O597,Items!$A$2:$A$1098,0))</f>
        <v>0</v>
      </c>
      <c r="R597">
        <f t="array" ref="R597">INDEX(Items!D$2:D$1098,MATCH($O597,Items!$A$2:$A$1098,0))</f>
        <v>0</v>
      </c>
    </row>
    <row r="598" spans="1:18" ht="14.4" x14ac:dyDescent="0.3">
      <c r="A598">
        <f t="shared" si="98"/>
        <v>1</v>
      </c>
      <c r="B598" s="10" t="str">
        <f t="shared" si="99"/>
        <v/>
      </c>
      <c r="C598">
        <f t="shared" si="100"/>
        <v>1</v>
      </c>
      <c r="D598" s="3"/>
      <c r="E598" s="2"/>
      <c r="F598" t="e">
        <f t="array" ref="F598">INDEX(Establishment!B$2:B$1047,MATCH($E598,Establishment!$A$2:$A$1047,0))</f>
        <v>#N/A</v>
      </c>
      <c r="G598" t="e">
        <f t="array" ref="G598">INDEX(Establishment!C$2:C$1047,MATCH($E598,Establishment!$A$2:$A$1047,0))</f>
        <v>#N/A</v>
      </c>
      <c r="H598" t="s">
        <v>20</v>
      </c>
      <c r="I598" s="4"/>
      <c r="J598" t="s">
        <v>20</v>
      </c>
      <c r="L598" s="4"/>
      <c r="M598" s="4">
        <f t="shared" si="101"/>
        <v>0</v>
      </c>
      <c r="N598" s="4" t="e">
        <f t="shared" si="102"/>
        <v>#N/A</v>
      </c>
      <c r="O598" t="s">
        <v>20</v>
      </c>
      <c r="P598">
        <f t="array" ref="P598">INDEX(Items!B$2:B$1098,MATCH($O598,Items!$A$2:$A$1098,0))</f>
        <v>0</v>
      </c>
      <c r="Q598">
        <f t="array" ref="Q598">INDEX(Items!C$2:C$1098,MATCH($O598,Items!$A$2:$A$1098,0))</f>
        <v>0</v>
      </c>
      <c r="R598">
        <f t="array" ref="R598">INDEX(Items!D$2:D$1098,MATCH($O598,Items!$A$2:$A$1098,0))</f>
        <v>0</v>
      </c>
    </row>
    <row r="599" spans="1:18" ht="14.4" x14ac:dyDescent="0.3">
      <c r="A599">
        <f t="shared" si="98"/>
        <v>1</v>
      </c>
      <c r="B599" s="10" t="str">
        <f t="shared" si="99"/>
        <v/>
      </c>
      <c r="C599">
        <f t="shared" si="100"/>
        <v>1</v>
      </c>
      <c r="D599" s="3"/>
      <c r="E599" s="2"/>
      <c r="F599" t="e">
        <f t="array" ref="F599">INDEX(Establishment!B$2:B$1047,MATCH($E599,Establishment!$A$2:$A$1047,0))</f>
        <v>#N/A</v>
      </c>
      <c r="G599" t="e">
        <f t="array" ref="G599">INDEX(Establishment!C$2:C$1047,MATCH($E599,Establishment!$A$2:$A$1047,0))</f>
        <v>#N/A</v>
      </c>
      <c r="H599" t="s">
        <v>20</v>
      </c>
      <c r="I599" s="4"/>
      <c r="J599" t="s">
        <v>20</v>
      </c>
      <c r="L599" s="4"/>
      <c r="M599" s="4">
        <f t="shared" si="101"/>
        <v>0</v>
      </c>
      <c r="N599" s="4" t="e">
        <f t="shared" si="102"/>
        <v>#N/A</v>
      </c>
      <c r="O599" t="s">
        <v>20</v>
      </c>
      <c r="P599">
        <f t="array" ref="P599">INDEX(Items!B$2:B$1098,MATCH($O599,Items!$A$2:$A$1098,0))</f>
        <v>0</v>
      </c>
      <c r="Q599">
        <f t="array" ref="Q599">INDEX(Items!C$2:C$1098,MATCH($O599,Items!$A$2:$A$1098,0))</f>
        <v>0</v>
      </c>
      <c r="R599">
        <f t="array" ref="R599">INDEX(Items!D$2:D$1098,MATCH($O599,Items!$A$2:$A$1098,0))</f>
        <v>0</v>
      </c>
    </row>
    <row r="600" spans="1:18" ht="14.4" x14ac:dyDescent="0.3">
      <c r="A600">
        <f t="shared" si="98"/>
        <v>1</v>
      </c>
      <c r="B600" s="10" t="str">
        <f t="shared" si="99"/>
        <v/>
      </c>
      <c r="C600">
        <f t="shared" si="100"/>
        <v>1</v>
      </c>
      <c r="D600" s="3"/>
      <c r="E600" s="2"/>
      <c r="F600" t="e">
        <f t="array" ref="F600">INDEX(Establishment!B$2:B$1047,MATCH($E600,Establishment!$A$2:$A$1047,0))</f>
        <v>#N/A</v>
      </c>
      <c r="G600" t="e">
        <f t="array" ref="G600">INDEX(Establishment!C$2:C$1047,MATCH($E600,Establishment!$A$2:$A$1047,0))</f>
        <v>#N/A</v>
      </c>
      <c r="H600" t="s">
        <v>20</v>
      </c>
      <c r="I600" s="4"/>
      <c r="J600" t="s">
        <v>20</v>
      </c>
      <c r="L600" s="4"/>
      <c r="M600" s="4">
        <f t="shared" si="101"/>
        <v>0</v>
      </c>
      <c r="N600" s="4" t="e">
        <f t="shared" si="102"/>
        <v>#N/A</v>
      </c>
      <c r="O600" t="s">
        <v>20</v>
      </c>
      <c r="P600">
        <f t="array" ref="P600">INDEX(Items!B$2:B$1098,MATCH($O600,Items!$A$2:$A$1098,0))</f>
        <v>0</v>
      </c>
      <c r="Q600">
        <f t="array" ref="Q600">INDEX(Items!C$2:C$1098,MATCH($O600,Items!$A$2:$A$1098,0))</f>
        <v>0</v>
      </c>
      <c r="R600">
        <f t="array" ref="R600">INDEX(Items!D$2:D$1098,MATCH($O600,Items!$A$2:$A$1098,0))</f>
        <v>0</v>
      </c>
    </row>
    <row r="601" spans="1:18" ht="14.4" x14ac:dyDescent="0.3">
      <c r="A601">
        <f t="shared" si="98"/>
        <v>1</v>
      </c>
      <c r="B601" s="10" t="str">
        <f t="shared" si="99"/>
        <v/>
      </c>
      <c r="C601">
        <f t="shared" si="100"/>
        <v>1</v>
      </c>
      <c r="D601" s="3"/>
      <c r="E601" s="2"/>
      <c r="F601" t="e">
        <f t="array" ref="F601">INDEX(Establishment!B$2:B$1047,MATCH($E601,Establishment!$A$2:$A$1047,0))</f>
        <v>#N/A</v>
      </c>
      <c r="G601" t="e">
        <f t="array" ref="G601">INDEX(Establishment!C$2:C$1047,MATCH($E601,Establishment!$A$2:$A$1047,0))</f>
        <v>#N/A</v>
      </c>
      <c r="H601" t="s">
        <v>20</v>
      </c>
      <c r="I601" s="4"/>
      <c r="J601" t="s">
        <v>20</v>
      </c>
      <c r="L601" s="4"/>
      <c r="M601" s="4">
        <f t="shared" si="101"/>
        <v>0</v>
      </c>
      <c r="N601" s="4" t="e">
        <f t="shared" si="102"/>
        <v>#N/A</v>
      </c>
      <c r="O601" t="s">
        <v>20</v>
      </c>
      <c r="P601">
        <f t="array" ref="P601">INDEX(Items!B$2:B$1098,MATCH($O601,Items!$A$2:$A$1098,0))</f>
        <v>0</v>
      </c>
      <c r="Q601">
        <f t="array" ref="Q601">INDEX(Items!C$2:C$1098,MATCH($O601,Items!$A$2:$A$1098,0))</f>
        <v>0</v>
      </c>
      <c r="R601">
        <f t="array" ref="R601">INDEX(Items!D$2:D$1098,MATCH($O601,Items!$A$2:$A$1098,0))</f>
        <v>0</v>
      </c>
    </row>
    <row r="602" spans="1:18" ht="14.4" x14ac:dyDescent="0.3">
      <c r="A602">
        <f t="shared" si="98"/>
        <v>1</v>
      </c>
      <c r="B602" s="10" t="str">
        <f t="shared" si="99"/>
        <v/>
      </c>
      <c r="C602">
        <f t="shared" si="100"/>
        <v>1</v>
      </c>
      <c r="D602" s="3"/>
      <c r="E602" s="2"/>
      <c r="F602" t="e">
        <f t="array" ref="F602">INDEX(Establishment!B$2:B$1047,MATCH($E602,Establishment!$A$2:$A$1047,0))</f>
        <v>#N/A</v>
      </c>
      <c r="G602" t="e">
        <f t="array" ref="G602">INDEX(Establishment!C$2:C$1047,MATCH($E602,Establishment!$A$2:$A$1047,0))</f>
        <v>#N/A</v>
      </c>
      <c r="H602" t="s">
        <v>20</v>
      </c>
      <c r="I602" s="4"/>
      <c r="J602" t="s">
        <v>20</v>
      </c>
      <c r="L602" s="4"/>
      <c r="M602" s="4">
        <f t="shared" si="101"/>
        <v>0</v>
      </c>
      <c r="N602" s="4" t="e">
        <f t="shared" si="102"/>
        <v>#N/A</v>
      </c>
      <c r="O602" t="s">
        <v>20</v>
      </c>
      <c r="P602">
        <f t="array" ref="P602">INDEX(Items!B$2:B$1098,MATCH($O602,Items!$A$2:$A$1098,0))</f>
        <v>0</v>
      </c>
      <c r="Q602">
        <f t="array" ref="Q602">INDEX(Items!C$2:C$1098,MATCH($O602,Items!$A$2:$A$1098,0))</f>
        <v>0</v>
      </c>
      <c r="R602">
        <f t="array" ref="R602">INDEX(Items!D$2:D$1098,MATCH($O602,Items!$A$2:$A$1098,0))</f>
        <v>0</v>
      </c>
    </row>
    <row r="603" spans="1:18" ht="14.4" x14ac:dyDescent="0.3">
      <c r="A603">
        <f t="shared" si="98"/>
        <v>1</v>
      </c>
      <c r="B603" s="10" t="str">
        <f t="shared" si="99"/>
        <v/>
      </c>
      <c r="C603">
        <f t="shared" si="100"/>
        <v>1</v>
      </c>
      <c r="D603" s="3"/>
      <c r="E603" s="2"/>
      <c r="F603" t="e">
        <f t="array" ref="F603">INDEX(Establishment!B$2:B$1047,MATCH($E603,Establishment!$A$2:$A$1047,0))</f>
        <v>#N/A</v>
      </c>
      <c r="G603" t="e">
        <f t="array" ref="G603">INDEX(Establishment!C$2:C$1047,MATCH($E603,Establishment!$A$2:$A$1047,0))</f>
        <v>#N/A</v>
      </c>
      <c r="H603" t="s">
        <v>20</v>
      </c>
      <c r="I603" s="4"/>
      <c r="J603" t="s">
        <v>20</v>
      </c>
      <c r="L603" s="4"/>
      <c r="M603" s="4">
        <f t="shared" si="101"/>
        <v>0</v>
      </c>
      <c r="N603" s="4" t="e">
        <f t="shared" si="102"/>
        <v>#N/A</v>
      </c>
      <c r="O603" t="s">
        <v>20</v>
      </c>
      <c r="P603">
        <f t="array" ref="P603">INDEX(Items!B$2:B$1098,MATCH($O603,Items!$A$2:$A$1098,0))</f>
        <v>0</v>
      </c>
      <c r="Q603">
        <f t="array" ref="Q603">INDEX(Items!C$2:C$1098,MATCH($O603,Items!$A$2:$A$1098,0))</f>
        <v>0</v>
      </c>
      <c r="R603">
        <f t="array" ref="R603">INDEX(Items!D$2:D$1098,MATCH($O603,Items!$A$2:$A$1098,0))</f>
        <v>0</v>
      </c>
    </row>
    <row r="604" spans="1:18" ht="14.4" x14ac:dyDescent="0.3">
      <c r="A604">
        <f t="shared" si="98"/>
        <v>1</v>
      </c>
      <c r="B604" s="10" t="str">
        <f t="shared" si="99"/>
        <v/>
      </c>
      <c r="C604">
        <f t="shared" si="100"/>
        <v>1</v>
      </c>
      <c r="D604" s="3"/>
      <c r="E604" s="2"/>
      <c r="F604" t="e">
        <f t="array" ref="F604">INDEX(Establishment!B$2:B$1047,MATCH($E604,Establishment!$A$2:$A$1047,0))</f>
        <v>#N/A</v>
      </c>
      <c r="G604" t="e">
        <f t="array" ref="G604">INDEX(Establishment!C$2:C$1047,MATCH($E604,Establishment!$A$2:$A$1047,0))</f>
        <v>#N/A</v>
      </c>
      <c r="H604" t="s">
        <v>20</v>
      </c>
      <c r="I604" s="4"/>
      <c r="J604" t="s">
        <v>20</v>
      </c>
      <c r="L604" s="4"/>
      <c r="M604" s="4">
        <f t="shared" si="101"/>
        <v>0</v>
      </c>
      <c r="N604" s="4" t="e">
        <f t="shared" si="102"/>
        <v>#N/A</v>
      </c>
      <c r="O604" t="s">
        <v>20</v>
      </c>
      <c r="P604">
        <f t="array" ref="P604">INDEX(Items!B$2:B$1098,MATCH($O604,Items!$A$2:$A$1098,0))</f>
        <v>0</v>
      </c>
      <c r="Q604">
        <f t="array" ref="Q604">INDEX(Items!C$2:C$1098,MATCH($O604,Items!$A$2:$A$1098,0))</f>
        <v>0</v>
      </c>
      <c r="R604">
        <f t="array" ref="R604">INDEX(Items!D$2:D$1098,MATCH($O604,Items!$A$2:$A$1098,0))</f>
        <v>0</v>
      </c>
    </row>
    <row r="605" spans="1:18" ht="14.4" x14ac:dyDescent="0.3">
      <c r="A605">
        <f t="shared" si="98"/>
        <v>1</v>
      </c>
      <c r="B605" s="10" t="str">
        <f t="shared" si="99"/>
        <v/>
      </c>
      <c r="C605">
        <f t="shared" si="100"/>
        <v>1</v>
      </c>
      <c r="D605" s="3"/>
      <c r="E605" s="2"/>
      <c r="F605" t="e">
        <f t="array" ref="F605">INDEX(Establishment!B$2:B$1047,MATCH($E605,Establishment!$A$2:$A$1047,0))</f>
        <v>#N/A</v>
      </c>
      <c r="G605" t="e">
        <f t="array" ref="G605">INDEX(Establishment!C$2:C$1047,MATCH($E605,Establishment!$A$2:$A$1047,0))</f>
        <v>#N/A</v>
      </c>
      <c r="H605" t="s">
        <v>20</v>
      </c>
      <c r="I605" s="4"/>
      <c r="J605" t="s">
        <v>20</v>
      </c>
      <c r="L605" s="4"/>
      <c r="M605" s="4">
        <f t="shared" si="101"/>
        <v>0</v>
      </c>
      <c r="N605" s="4" t="e">
        <f t="shared" si="102"/>
        <v>#N/A</v>
      </c>
      <c r="O605" t="s">
        <v>20</v>
      </c>
      <c r="P605">
        <f t="array" ref="P605">INDEX(Items!B$2:B$1098,MATCH($O605,Items!$A$2:$A$1098,0))</f>
        <v>0</v>
      </c>
      <c r="Q605">
        <f t="array" ref="Q605">INDEX(Items!C$2:C$1098,MATCH($O605,Items!$A$2:$A$1098,0))</f>
        <v>0</v>
      </c>
      <c r="R605">
        <f t="array" ref="R605">INDEX(Items!D$2:D$1098,MATCH($O605,Items!$A$2:$A$1098,0))</f>
        <v>0</v>
      </c>
    </row>
    <row r="606" spans="1:18" ht="14.4" x14ac:dyDescent="0.3">
      <c r="A606">
        <f t="shared" si="98"/>
        <v>1</v>
      </c>
      <c r="B606" s="10" t="str">
        <f t="shared" si="99"/>
        <v/>
      </c>
      <c r="C606">
        <f t="shared" si="100"/>
        <v>1</v>
      </c>
      <c r="D606" s="3"/>
      <c r="E606" s="2"/>
      <c r="F606" t="e">
        <f t="array" ref="F606">INDEX(Establishment!B$2:B$1047,MATCH($E606,Establishment!$A$2:$A$1047,0))</f>
        <v>#N/A</v>
      </c>
      <c r="G606" t="e">
        <f t="array" ref="G606">INDEX(Establishment!C$2:C$1047,MATCH($E606,Establishment!$A$2:$A$1047,0))</f>
        <v>#N/A</v>
      </c>
      <c r="H606" t="s">
        <v>20</v>
      </c>
      <c r="I606" s="4"/>
      <c r="J606" t="s">
        <v>20</v>
      </c>
      <c r="L606" s="4"/>
      <c r="M606" s="4">
        <f t="shared" si="101"/>
        <v>0</v>
      </c>
      <c r="N606" s="4" t="e">
        <f t="shared" si="102"/>
        <v>#N/A</v>
      </c>
      <c r="O606" t="s">
        <v>20</v>
      </c>
      <c r="P606">
        <f t="array" ref="P606">INDEX(Items!B$2:B$1098,MATCH($O606,Items!$A$2:$A$1098,0))</f>
        <v>0</v>
      </c>
      <c r="Q606">
        <f t="array" ref="Q606">INDEX(Items!C$2:C$1098,MATCH($O606,Items!$A$2:$A$1098,0))</f>
        <v>0</v>
      </c>
      <c r="R606">
        <f t="array" ref="R606">INDEX(Items!D$2:D$1098,MATCH($O606,Items!$A$2:$A$1098,0))</f>
        <v>0</v>
      </c>
    </row>
    <row r="607" spans="1:18" ht="14.4" x14ac:dyDescent="0.3">
      <c r="A607">
        <f t="shared" si="98"/>
        <v>1</v>
      </c>
      <c r="B607" s="10" t="str">
        <f t="shared" si="99"/>
        <v/>
      </c>
      <c r="C607">
        <f t="shared" si="100"/>
        <v>1</v>
      </c>
      <c r="D607" s="3"/>
      <c r="E607" s="2"/>
      <c r="F607" t="e">
        <f t="array" ref="F607">INDEX(Establishment!B$2:B$1047,MATCH($E607,Establishment!$A$2:$A$1047,0))</f>
        <v>#N/A</v>
      </c>
      <c r="G607" t="e">
        <f t="array" ref="G607">INDEX(Establishment!C$2:C$1047,MATCH($E607,Establishment!$A$2:$A$1047,0))</f>
        <v>#N/A</v>
      </c>
      <c r="H607" t="s">
        <v>20</v>
      </c>
      <c r="I607" s="4"/>
      <c r="J607" t="s">
        <v>20</v>
      </c>
      <c r="L607" s="4"/>
      <c r="M607" s="4">
        <f t="shared" si="101"/>
        <v>0</v>
      </c>
      <c r="N607" s="4" t="e">
        <f t="shared" si="102"/>
        <v>#N/A</v>
      </c>
      <c r="O607" t="s">
        <v>20</v>
      </c>
      <c r="P607">
        <f t="array" ref="P607">INDEX(Items!B$2:B$1098,MATCH($O607,Items!$A$2:$A$1098,0))</f>
        <v>0</v>
      </c>
      <c r="Q607">
        <f t="array" ref="Q607">INDEX(Items!C$2:C$1098,MATCH($O607,Items!$A$2:$A$1098,0))</f>
        <v>0</v>
      </c>
      <c r="R607">
        <f t="array" ref="R607">INDEX(Items!D$2:D$1098,MATCH($O607,Items!$A$2:$A$1098,0))</f>
        <v>0</v>
      </c>
    </row>
    <row r="608" spans="1:18" ht="14.4" x14ac:dyDescent="0.3">
      <c r="A608">
        <f t="shared" si="98"/>
        <v>1</v>
      </c>
      <c r="B608" s="10" t="str">
        <f t="shared" si="99"/>
        <v/>
      </c>
      <c r="C608">
        <f t="shared" si="100"/>
        <v>1</v>
      </c>
      <c r="D608" s="3"/>
      <c r="E608" s="2"/>
      <c r="F608" t="e">
        <f t="array" ref="F608">INDEX(Establishment!B$2:B$1047,MATCH($E608,Establishment!$A$2:$A$1047,0))</f>
        <v>#N/A</v>
      </c>
      <c r="G608" t="e">
        <f t="array" ref="G608">INDEX(Establishment!C$2:C$1047,MATCH($E608,Establishment!$A$2:$A$1047,0))</f>
        <v>#N/A</v>
      </c>
      <c r="H608" t="s">
        <v>20</v>
      </c>
      <c r="I608" s="4"/>
      <c r="J608" t="s">
        <v>20</v>
      </c>
      <c r="L608" s="4"/>
      <c r="M608" s="4">
        <f t="shared" si="101"/>
        <v>0</v>
      </c>
      <c r="N608" s="4" t="e">
        <f t="shared" si="102"/>
        <v>#N/A</v>
      </c>
      <c r="O608" t="s">
        <v>20</v>
      </c>
      <c r="P608">
        <f t="array" ref="P608">INDEX(Items!B$2:B$1098,MATCH($O608,Items!$A$2:$A$1098,0))</f>
        <v>0</v>
      </c>
      <c r="Q608">
        <f t="array" ref="Q608">INDEX(Items!C$2:C$1098,MATCH($O608,Items!$A$2:$A$1098,0))</f>
        <v>0</v>
      </c>
      <c r="R608">
        <f t="array" ref="R608">INDEX(Items!D$2:D$1098,MATCH($O608,Items!$A$2:$A$1098,0))</f>
        <v>0</v>
      </c>
    </row>
    <row r="609" spans="1:18" ht="14.4" x14ac:dyDescent="0.3">
      <c r="A609">
        <f t="shared" si="98"/>
        <v>1</v>
      </c>
      <c r="B609" s="10" t="str">
        <f t="shared" si="99"/>
        <v/>
      </c>
      <c r="C609">
        <f t="shared" si="100"/>
        <v>1</v>
      </c>
      <c r="D609" s="3"/>
      <c r="E609" s="2"/>
      <c r="F609" t="e">
        <f t="array" ref="F609">INDEX(Establishment!B$2:B$1047,MATCH($E609,Establishment!$A$2:$A$1047,0))</f>
        <v>#N/A</v>
      </c>
      <c r="G609" t="e">
        <f t="array" ref="G609">INDEX(Establishment!C$2:C$1047,MATCH($E609,Establishment!$A$2:$A$1047,0))</f>
        <v>#N/A</v>
      </c>
      <c r="H609" t="s">
        <v>20</v>
      </c>
      <c r="I609" s="4"/>
      <c r="J609" t="s">
        <v>20</v>
      </c>
      <c r="L609" s="4"/>
      <c r="M609" s="4">
        <f t="shared" si="101"/>
        <v>0</v>
      </c>
      <c r="N609" s="4" t="e">
        <f t="shared" si="102"/>
        <v>#N/A</v>
      </c>
      <c r="O609" t="s">
        <v>20</v>
      </c>
      <c r="P609">
        <f t="array" ref="P609">INDEX(Items!B$2:B$1098,MATCH($O609,Items!$A$2:$A$1098,0))</f>
        <v>0</v>
      </c>
      <c r="Q609">
        <f t="array" ref="Q609">INDEX(Items!C$2:C$1098,MATCH($O609,Items!$A$2:$A$1098,0))</f>
        <v>0</v>
      </c>
      <c r="R609">
        <f t="array" ref="R609">INDEX(Items!D$2:D$1098,MATCH($O609,Items!$A$2:$A$1098,0))</f>
        <v>0</v>
      </c>
    </row>
    <row r="610" spans="1:18" ht="14.4" x14ac:dyDescent="0.3">
      <c r="A610">
        <f t="shared" si="98"/>
        <v>1</v>
      </c>
      <c r="B610" s="10" t="str">
        <f t="shared" si="99"/>
        <v/>
      </c>
      <c r="C610">
        <f t="shared" si="100"/>
        <v>1</v>
      </c>
      <c r="D610" s="3"/>
      <c r="E610" s="2"/>
      <c r="F610" t="e">
        <f t="array" ref="F610">INDEX(Establishment!B$2:B$1047,MATCH($E610,Establishment!$A$2:$A$1047,0))</f>
        <v>#N/A</v>
      </c>
      <c r="G610" t="e">
        <f t="array" ref="G610">INDEX(Establishment!C$2:C$1047,MATCH($E610,Establishment!$A$2:$A$1047,0))</f>
        <v>#N/A</v>
      </c>
      <c r="H610" t="s">
        <v>20</v>
      </c>
      <c r="I610" s="4"/>
      <c r="J610" t="s">
        <v>20</v>
      </c>
      <c r="L610" s="4"/>
      <c r="M610" s="4">
        <f t="shared" si="101"/>
        <v>0</v>
      </c>
      <c r="N610" s="4" t="e">
        <f t="shared" si="102"/>
        <v>#N/A</v>
      </c>
      <c r="O610" t="s">
        <v>20</v>
      </c>
      <c r="P610">
        <f t="array" ref="P610">INDEX(Items!B$2:B$1098,MATCH($O610,Items!$A$2:$A$1098,0))</f>
        <v>0</v>
      </c>
      <c r="Q610">
        <f t="array" ref="Q610">INDEX(Items!C$2:C$1098,MATCH($O610,Items!$A$2:$A$1098,0))</f>
        <v>0</v>
      </c>
      <c r="R610">
        <f t="array" ref="R610">INDEX(Items!D$2:D$1098,MATCH($O610,Items!$A$2:$A$1098,0))</f>
        <v>0</v>
      </c>
    </row>
    <row r="611" spans="1:18" ht="14.4" x14ac:dyDescent="0.3">
      <c r="A611">
        <f t="shared" si="98"/>
        <v>1</v>
      </c>
      <c r="B611" s="10" t="str">
        <f t="shared" si="99"/>
        <v/>
      </c>
      <c r="C611">
        <f t="shared" si="100"/>
        <v>1</v>
      </c>
      <c r="D611" s="3"/>
      <c r="E611" s="2"/>
      <c r="F611" t="e">
        <f t="array" ref="F611">INDEX(Establishment!B$2:B$1047,MATCH($E611,Establishment!$A$2:$A$1047,0))</f>
        <v>#N/A</v>
      </c>
      <c r="G611" t="e">
        <f t="array" ref="G611">INDEX(Establishment!C$2:C$1047,MATCH($E611,Establishment!$A$2:$A$1047,0))</f>
        <v>#N/A</v>
      </c>
      <c r="H611" t="s">
        <v>20</v>
      </c>
      <c r="I611" s="4"/>
      <c r="J611" t="s">
        <v>20</v>
      </c>
      <c r="L611" s="4"/>
      <c r="M611" s="4">
        <f t="shared" si="101"/>
        <v>0</v>
      </c>
      <c r="N611" s="4" t="e">
        <f t="shared" si="102"/>
        <v>#N/A</v>
      </c>
      <c r="O611" t="s">
        <v>20</v>
      </c>
      <c r="P611">
        <f t="array" ref="P611">INDEX(Items!B$2:B$1098,MATCH($O611,Items!$A$2:$A$1098,0))</f>
        <v>0</v>
      </c>
      <c r="Q611">
        <f t="array" ref="Q611">INDEX(Items!C$2:C$1098,MATCH($O611,Items!$A$2:$A$1098,0))</f>
        <v>0</v>
      </c>
      <c r="R611">
        <f t="array" ref="R611">INDEX(Items!D$2:D$1098,MATCH($O611,Items!$A$2:$A$1098,0))</f>
        <v>0</v>
      </c>
    </row>
    <row r="612" spans="1:18" ht="14.4" x14ac:dyDescent="0.3">
      <c r="A612">
        <f t="shared" si="98"/>
        <v>1</v>
      </c>
      <c r="B612" s="10" t="str">
        <f t="shared" si="99"/>
        <v/>
      </c>
      <c r="C612">
        <f t="shared" si="100"/>
        <v>1</v>
      </c>
      <c r="D612" s="3"/>
      <c r="E612" s="2"/>
      <c r="F612" t="e">
        <f t="array" ref="F612">INDEX(Establishment!B$2:B$1047,MATCH($E612,Establishment!$A$2:$A$1047,0))</f>
        <v>#N/A</v>
      </c>
      <c r="G612" t="e">
        <f t="array" ref="G612">INDEX(Establishment!C$2:C$1047,MATCH($E612,Establishment!$A$2:$A$1047,0))</f>
        <v>#N/A</v>
      </c>
      <c r="H612" t="s">
        <v>20</v>
      </c>
      <c r="I612" s="4"/>
      <c r="J612" t="s">
        <v>20</v>
      </c>
      <c r="L612" s="4"/>
      <c r="M612" s="4">
        <f t="shared" si="101"/>
        <v>0</v>
      </c>
      <c r="N612" s="4" t="e">
        <f t="shared" si="102"/>
        <v>#N/A</v>
      </c>
      <c r="O612" t="s">
        <v>20</v>
      </c>
      <c r="P612">
        <f t="array" ref="P612">INDEX(Items!B$2:B$1098,MATCH($O612,Items!$A$2:$A$1098,0))</f>
        <v>0</v>
      </c>
      <c r="Q612">
        <f t="array" ref="Q612">INDEX(Items!C$2:C$1098,MATCH($O612,Items!$A$2:$A$1098,0))</f>
        <v>0</v>
      </c>
      <c r="R612">
        <f t="array" ref="R612">INDEX(Items!D$2:D$1098,MATCH($O612,Items!$A$2:$A$1098,0))</f>
        <v>0</v>
      </c>
    </row>
    <row r="613" spans="1:18" ht="14.4" x14ac:dyDescent="0.3">
      <c r="A613">
        <f t="shared" si="98"/>
        <v>1</v>
      </c>
      <c r="B613" s="10" t="str">
        <f t="shared" si="99"/>
        <v/>
      </c>
      <c r="C613">
        <f t="shared" si="100"/>
        <v>1</v>
      </c>
      <c r="D613" s="3"/>
      <c r="E613" s="2"/>
      <c r="F613" t="e">
        <f t="array" ref="F613">INDEX(Establishment!B$2:B$1047,MATCH($E613,Establishment!$A$2:$A$1047,0))</f>
        <v>#N/A</v>
      </c>
      <c r="G613" t="e">
        <f t="array" ref="G613">INDEX(Establishment!C$2:C$1047,MATCH($E613,Establishment!$A$2:$A$1047,0))</f>
        <v>#N/A</v>
      </c>
      <c r="H613" t="s">
        <v>20</v>
      </c>
      <c r="I613" s="4"/>
      <c r="J613" t="s">
        <v>20</v>
      </c>
      <c r="L613" s="4"/>
      <c r="M613" s="4">
        <f t="shared" si="101"/>
        <v>0</v>
      </c>
      <c r="N613" s="4" t="e">
        <f t="shared" si="102"/>
        <v>#N/A</v>
      </c>
      <c r="O613" t="s">
        <v>20</v>
      </c>
      <c r="P613">
        <f t="array" ref="P613">INDEX(Items!B$2:B$1098,MATCH($O613,Items!$A$2:$A$1098,0))</f>
        <v>0</v>
      </c>
      <c r="Q613">
        <f t="array" ref="Q613">INDEX(Items!C$2:C$1098,MATCH($O613,Items!$A$2:$A$1098,0))</f>
        <v>0</v>
      </c>
      <c r="R613">
        <f t="array" ref="R613">INDEX(Items!D$2:D$1098,MATCH($O613,Items!$A$2:$A$1098,0))</f>
        <v>0</v>
      </c>
    </row>
    <row r="614" spans="1:18" ht="14.4" x14ac:dyDescent="0.3">
      <c r="A614">
        <f t="shared" si="98"/>
        <v>1</v>
      </c>
      <c r="B614" s="10" t="str">
        <f t="shared" si="99"/>
        <v/>
      </c>
      <c r="C614">
        <f t="shared" si="100"/>
        <v>1</v>
      </c>
      <c r="D614" s="3"/>
      <c r="E614" s="2"/>
      <c r="F614" t="e">
        <f t="array" ref="F614">INDEX(Establishment!B$2:B$1047,MATCH($E614,Establishment!$A$2:$A$1047,0))</f>
        <v>#N/A</v>
      </c>
      <c r="G614" t="e">
        <f t="array" ref="G614">INDEX(Establishment!C$2:C$1047,MATCH($E614,Establishment!$A$2:$A$1047,0))</f>
        <v>#N/A</v>
      </c>
      <c r="H614" t="s">
        <v>20</v>
      </c>
      <c r="I614" s="4"/>
      <c r="J614" t="s">
        <v>20</v>
      </c>
      <c r="L614" s="4"/>
      <c r="M614" s="4">
        <f t="shared" si="101"/>
        <v>0</v>
      </c>
      <c r="N614" s="4" t="e">
        <f t="shared" si="102"/>
        <v>#N/A</v>
      </c>
      <c r="O614" t="s">
        <v>20</v>
      </c>
      <c r="P614">
        <f t="array" ref="P614">INDEX(Items!B$2:B$1098,MATCH($O614,Items!$A$2:$A$1098,0))</f>
        <v>0</v>
      </c>
      <c r="Q614">
        <f t="array" ref="Q614">INDEX(Items!C$2:C$1098,MATCH($O614,Items!$A$2:$A$1098,0))</f>
        <v>0</v>
      </c>
      <c r="R614">
        <f t="array" ref="R614">INDEX(Items!D$2:D$1098,MATCH($O614,Items!$A$2:$A$1098,0))</f>
        <v>0</v>
      </c>
    </row>
    <row r="615" spans="1:18" ht="14.4" x14ac:dyDescent="0.3">
      <c r="A615">
        <f t="shared" si="98"/>
        <v>1</v>
      </c>
      <c r="B615" s="10" t="str">
        <f t="shared" si="99"/>
        <v/>
      </c>
      <c r="C615">
        <f t="shared" si="100"/>
        <v>1</v>
      </c>
      <c r="D615" s="3"/>
      <c r="E615" s="2"/>
      <c r="F615" t="e">
        <f t="array" ref="F615">INDEX(Establishment!B$2:B$1047,MATCH($E615,Establishment!$A$2:$A$1047,0))</f>
        <v>#N/A</v>
      </c>
      <c r="G615" t="e">
        <f t="array" ref="G615">INDEX(Establishment!C$2:C$1047,MATCH($E615,Establishment!$A$2:$A$1047,0))</f>
        <v>#N/A</v>
      </c>
      <c r="H615" t="s">
        <v>20</v>
      </c>
      <c r="I615" s="4"/>
      <c r="J615" t="s">
        <v>20</v>
      </c>
      <c r="L615" s="4"/>
      <c r="M615" s="4">
        <f t="shared" si="101"/>
        <v>0</v>
      </c>
      <c r="N615" s="4" t="e">
        <f t="shared" si="102"/>
        <v>#N/A</v>
      </c>
      <c r="O615" t="s">
        <v>20</v>
      </c>
      <c r="P615">
        <f t="array" ref="P615">INDEX(Items!B$2:B$1098,MATCH($O615,Items!$A$2:$A$1098,0))</f>
        <v>0</v>
      </c>
      <c r="Q615">
        <f t="array" ref="Q615">INDEX(Items!C$2:C$1098,MATCH($O615,Items!$A$2:$A$1098,0))</f>
        <v>0</v>
      </c>
      <c r="R615">
        <f t="array" ref="R615">INDEX(Items!D$2:D$1098,MATCH($O615,Items!$A$2:$A$1098,0))</f>
        <v>0</v>
      </c>
    </row>
    <row r="616" spans="1:18" ht="14.4" x14ac:dyDescent="0.3">
      <c r="A616">
        <f t="shared" si="98"/>
        <v>1</v>
      </c>
      <c r="B616" s="10" t="str">
        <f t="shared" si="99"/>
        <v/>
      </c>
      <c r="C616">
        <f t="shared" si="100"/>
        <v>1</v>
      </c>
      <c r="D616" s="3"/>
      <c r="E616" s="2"/>
      <c r="F616" t="e">
        <f t="array" ref="F616">INDEX(Establishment!B$2:B$1047,MATCH($E616,Establishment!$A$2:$A$1047,0))</f>
        <v>#N/A</v>
      </c>
      <c r="G616" t="e">
        <f t="array" ref="G616">INDEX(Establishment!C$2:C$1047,MATCH($E616,Establishment!$A$2:$A$1047,0))</f>
        <v>#N/A</v>
      </c>
      <c r="H616" t="s">
        <v>20</v>
      </c>
      <c r="I616" s="4"/>
      <c r="J616" t="s">
        <v>20</v>
      </c>
      <c r="L616" s="4"/>
      <c r="M616" s="4">
        <f t="shared" si="101"/>
        <v>0</v>
      </c>
      <c r="N616" s="4" t="e">
        <f t="shared" si="102"/>
        <v>#N/A</v>
      </c>
      <c r="O616" t="s">
        <v>20</v>
      </c>
      <c r="P616">
        <f t="array" ref="P616">INDEX(Items!B$2:B$1098,MATCH($O616,Items!$A$2:$A$1098,0))</f>
        <v>0</v>
      </c>
      <c r="Q616">
        <f t="array" ref="Q616">INDEX(Items!C$2:C$1098,MATCH($O616,Items!$A$2:$A$1098,0))</f>
        <v>0</v>
      </c>
      <c r="R616">
        <f t="array" ref="R616">INDEX(Items!D$2:D$1098,MATCH($O616,Items!$A$2:$A$1098,0))</f>
        <v>0</v>
      </c>
    </row>
    <row r="617" spans="1:18" ht="14.4" x14ac:dyDescent="0.3">
      <c r="A617">
        <f t="shared" si="98"/>
        <v>1</v>
      </c>
      <c r="B617" s="10" t="str">
        <f t="shared" si="99"/>
        <v/>
      </c>
      <c r="C617">
        <f t="shared" si="100"/>
        <v>1</v>
      </c>
      <c r="D617" s="3"/>
      <c r="E617" s="2"/>
      <c r="F617" t="e">
        <f t="array" ref="F617">INDEX(Establishment!B$2:B$1047,MATCH($E617,Establishment!$A$2:$A$1047,0))</f>
        <v>#N/A</v>
      </c>
      <c r="G617" t="e">
        <f t="array" ref="G617">INDEX(Establishment!C$2:C$1047,MATCH($E617,Establishment!$A$2:$A$1047,0))</f>
        <v>#N/A</v>
      </c>
      <c r="H617" t="s">
        <v>20</v>
      </c>
      <c r="I617" s="4"/>
      <c r="J617" t="s">
        <v>20</v>
      </c>
      <c r="L617" s="4"/>
      <c r="M617" s="4">
        <f t="shared" si="101"/>
        <v>0</v>
      </c>
      <c r="N617" s="4" t="e">
        <f t="shared" si="102"/>
        <v>#N/A</v>
      </c>
      <c r="O617" t="s">
        <v>20</v>
      </c>
      <c r="P617">
        <f t="array" ref="P617">INDEX(Items!B$2:B$1098,MATCH($O617,Items!$A$2:$A$1098,0))</f>
        <v>0</v>
      </c>
      <c r="Q617">
        <f t="array" ref="Q617">INDEX(Items!C$2:C$1098,MATCH($O617,Items!$A$2:$A$1098,0))</f>
        <v>0</v>
      </c>
      <c r="R617">
        <f t="array" ref="R617">INDEX(Items!D$2:D$1098,MATCH($O617,Items!$A$2:$A$1098,0))</f>
        <v>0</v>
      </c>
    </row>
    <row r="618" spans="1:18" ht="14.4" x14ac:dyDescent="0.3">
      <c r="A618">
        <f t="shared" si="98"/>
        <v>1</v>
      </c>
      <c r="B618" s="10" t="str">
        <f t="shared" si="99"/>
        <v/>
      </c>
      <c r="C618">
        <f t="shared" si="100"/>
        <v>1</v>
      </c>
      <c r="D618" s="3"/>
      <c r="E618" s="2"/>
      <c r="F618" t="e">
        <f t="array" ref="F618">INDEX(Establishment!B$2:B$1047,MATCH($E618,Establishment!$A$2:$A$1047,0))</f>
        <v>#N/A</v>
      </c>
      <c r="G618" t="e">
        <f t="array" ref="G618">INDEX(Establishment!C$2:C$1047,MATCH($E618,Establishment!$A$2:$A$1047,0))</f>
        <v>#N/A</v>
      </c>
      <c r="H618" t="s">
        <v>20</v>
      </c>
      <c r="I618" s="4"/>
      <c r="J618" t="s">
        <v>20</v>
      </c>
      <c r="L618" s="4"/>
      <c r="M618" s="4">
        <f t="shared" si="101"/>
        <v>0</v>
      </c>
      <c r="N618" s="4" t="e">
        <f t="shared" si="102"/>
        <v>#N/A</v>
      </c>
      <c r="O618" t="s">
        <v>20</v>
      </c>
      <c r="P618">
        <f t="array" ref="P618">INDEX(Items!B$2:B$1098,MATCH($O618,Items!$A$2:$A$1098,0))</f>
        <v>0</v>
      </c>
      <c r="Q618">
        <f t="array" ref="Q618">INDEX(Items!C$2:C$1098,MATCH($O618,Items!$A$2:$A$1098,0))</f>
        <v>0</v>
      </c>
      <c r="R618">
        <f t="array" ref="R618">INDEX(Items!D$2:D$1098,MATCH($O618,Items!$A$2:$A$1098,0))</f>
        <v>0</v>
      </c>
    </row>
    <row r="619" spans="1:18" ht="14.4" x14ac:dyDescent="0.3">
      <c r="A619">
        <f t="shared" si="98"/>
        <v>1</v>
      </c>
      <c r="B619" s="10" t="str">
        <f t="shared" si="99"/>
        <v/>
      </c>
      <c r="C619">
        <f t="shared" si="100"/>
        <v>1</v>
      </c>
      <c r="D619" s="3"/>
      <c r="E619" s="2"/>
      <c r="F619" t="e">
        <f t="array" ref="F619">INDEX(Establishment!B$2:B$1047,MATCH($E619,Establishment!$A$2:$A$1047,0))</f>
        <v>#N/A</v>
      </c>
      <c r="G619" t="e">
        <f t="array" ref="G619">INDEX(Establishment!C$2:C$1047,MATCH($E619,Establishment!$A$2:$A$1047,0))</f>
        <v>#N/A</v>
      </c>
      <c r="H619" t="s">
        <v>20</v>
      </c>
      <c r="I619" s="4"/>
      <c r="J619" t="s">
        <v>20</v>
      </c>
      <c r="L619" s="4"/>
      <c r="M619" s="4">
        <f t="shared" si="101"/>
        <v>0</v>
      </c>
      <c r="N619" s="4" t="e">
        <f t="shared" si="102"/>
        <v>#N/A</v>
      </c>
      <c r="O619" t="s">
        <v>20</v>
      </c>
      <c r="P619">
        <f t="array" ref="P619">INDEX(Items!B$2:B$1098,MATCH($O619,Items!$A$2:$A$1098,0))</f>
        <v>0</v>
      </c>
      <c r="Q619">
        <f t="array" ref="Q619">INDEX(Items!C$2:C$1098,MATCH($O619,Items!$A$2:$A$1098,0))</f>
        <v>0</v>
      </c>
      <c r="R619">
        <f t="array" ref="R619">INDEX(Items!D$2:D$1098,MATCH($O619,Items!$A$2:$A$1098,0))</f>
        <v>0</v>
      </c>
    </row>
    <row r="620" spans="1:18" ht="14.4" x14ac:dyDescent="0.3">
      <c r="A620">
        <f t="shared" si="98"/>
        <v>1</v>
      </c>
      <c r="B620" s="10" t="str">
        <f t="shared" si="99"/>
        <v/>
      </c>
      <c r="C620">
        <f t="shared" si="100"/>
        <v>1</v>
      </c>
      <c r="D620" s="3"/>
      <c r="E620" s="2"/>
      <c r="F620" t="e">
        <f t="array" ref="F620">INDEX(Establishment!B$2:B$1047,MATCH($E620,Establishment!$A$2:$A$1047,0))</f>
        <v>#N/A</v>
      </c>
      <c r="G620" t="e">
        <f t="array" ref="G620">INDEX(Establishment!C$2:C$1047,MATCH($E620,Establishment!$A$2:$A$1047,0))</f>
        <v>#N/A</v>
      </c>
      <c r="H620" t="s">
        <v>20</v>
      </c>
      <c r="I620" s="4"/>
      <c r="J620" t="s">
        <v>20</v>
      </c>
      <c r="L620" s="4"/>
      <c r="M620" s="4">
        <f t="shared" si="101"/>
        <v>0</v>
      </c>
      <c r="N620" s="4" t="e">
        <f t="shared" si="102"/>
        <v>#N/A</v>
      </c>
      <c r="O620" t="s">
        <v>20</v>
      </c>
      <c r="P620">
        <f t="array" ref="P620">INDEX(Items!B$2:B$1098,MATCH($O620,Items!$A$2:$A$1098,0))</f>
        <v>0</v>
      </c>
      <c r="Q620">
        <f t="array" ref="Q620">INDEX(Items!C$2:C$1098,MATCH($O620,Items!$A$2:$A$1098,0))</f>
        <v>0</v>
      </c>
      <c r="R620">
        <f t="array" ref="R620">INDEX(Items!D$2:D$1098,MATCH($O620,Items!$A$2:$A$1098,0))</f>
        <v>0</v>
      </c>
    </row>
    <row r="621" spans="1:18" ht="14.4" x14ac:dyDescent="0.3">
      <c r="A621">
        <f t="shared" si="98"/>
        <v>1</v>
      </c>
      <c r="B621" s="10" t="str">
        <f t="shared" si="99"/>
        <v/>
      </c>
      <c r="C621">
        <f t="shared" si="100"/>
        <v>1</v>
      </c>
      <c r="D621" s="3"/>
      <c r="E621" s="2"/>
      <c r="F621" t="e">
        <f t="array" ref="F621">INDEX(Establishment!B$2:B$1047,MATCH($E621,Establishment!$A$2:$A$1047,0))</f>
        <v>#N/A</v>
      </c>
      <c r="G621" t="e">
        <f t="array" ref="G621">INDEX(Establishment!C$2:C$1047,MATCH($E621,Establishment!$A$2:$A$1047,0))</f>
        <v>#N/A</v>
      </c>
      <c r="H621" t="s">
        <v>20</v>
      </c>
      <c r="I621" s="4"/>
      <c r="J621" t="s">
        <v>20</v>
      </c>
      <c r="L621" s="4"/>
      <c r="M621" s="4">
        <f t="shared" si="101"/>
        <v>0</v>
      </c>
      <c r="N621" s="4" t="e">
        <f t="shared" si="102"/>
        <v>#N/A</v>
      </c>
      <c r="O621" t="s">
        <v>20</v>
      </c>
      <c r="P621">
        <f t="array" ref="P621">INDEX(Items!B$2:B$1098,MATCH($O621,Items!$A$2:$A$1098,0))</f>
        <v>0</v>
      </c>
      <c r="Q621">
        <f t="array" ref="Q621">INDEX(Items!C$2:C$1098,MATCH($O621,Items!$A$2:$A$1098,0))</f>
        <v>0</v>
      </c>
      <c r="R621">
        <f t="array" ref="R621">INDEX(Items!D$2:D$1098,MATCH($O621,Items!$A$2:$A$1098,0))</f>
        <v>0</v>
      </c>
    </row>
    <row r="622" spans="1:18" ht="14.4" x14ac:dyDescent="0.3">
      <c r="A622">
        <f t="shared" si="98"/>
        <v>1</v>
      </c>
      <c r="B622" s="10" t="str">
        <f t="shared" si="99"/>
        <v/>
      </c>
      <c r="C622">
        <f t="shared" si="100"/>
        <v>1</v>
      </c>
      <c r="D622" s="3"/>
      <c r="E622" s="2"/>
      <c r="F622" t="e">
        <f t="array" ref="F622">INDEX(Establishment!B$2:B$1047,MATCH($E622,Establishment!$A$2:$A$1047,0))</f>
        <v>#N/A</v>
      </c>
      <c r="G622" t="e">
        <f t="array" ref="G622">INDEX(Establishment!C$2:C$1047,MATCH($E622,Establishment!$A$2:$A$1047,0))</f>
        <v>#N/A</v>
      </c>
      <c r="H622" t="s">
        <v>20</v>
      </c>
      <c r="I622" s="4"/>
      <c r="J622" t="s">
        <v>20</v>
      </c>
      <c r="L622" s="4"/>
      <c r="M622" s="4">
        <f t="shared" si="101"/>
        <v>0</v>
      </c>
      <c r="N622" s="4" t="e">
        <f t="shared" si="102"/>
        <v>#N/A</v>
      </c>
      <c r="O622" t="s">
        <v>20</v>
      </c>
      <c r="P622">
        <f t="array" ref="P622">INDEX(Items!B$2:B$1098,MATCH($O622,Items!$A$2:$A$1098,0))</f>
        <v>0</v>
      </c>
      <c r="Q622">
        <f t="array" ref="Q622">INDEX(Items!C$2:C$1098,MATCH($O622,Items!$A$2:$A$1098,0))</f>
        <v>0</v>
      </c>
      <c r="R622">
        <f t="array" ref="R622">INDEX(Items!D$2:D$1098,MATCH($O622,Items!$A$2:$A$1098,0))</f>
        <v>0</v>
      </c>
    </row>
    <row r="623" spans="1:18" ht="14.4" x14ac:dyDescent="0.3">
      <c r="A623">
        <f t="shared" si="98"/>
        <v>1</v>
      </c>
      <c r="B623" s="10" t="str">
        <f t="shared" si="99"/>
        <v/>
      </c>
      <c r="C623">
        <f t="shared" si="100"/>
        <v>1</v>
      </c>
      <c r="D623" s="3"/>
      <c r="E623" s="2"/>
      <c r="F623" t="e">
        <f t="array" ref="F623">INDEX(Establishment!B$2:B$1047,MATCH($E623,Establishment!$A$2:$A$1047,0))</f>
        <v>#N/A</v>
      </c>
      <c r="G623" t="e">
        <f t="array" ref="G623">INDEX(Establishment!C$2:C$1047,MATCH($E623,Establishment!$A$2:$A$1047,0))</f>
        <v>#N/A</v>
      </c>
      <c r="H623" t="s">
        <v>20</v>
      </c>
      <c r="I623" s="4"/>
      <c r="J623" t="s">
        <v>20</v>
      </c>
      <c r="L623" s="4"/>
      <c r="M623" s="4">
        <f t="shared" si="101"/>
        <v>0</v>
      </c>
      <c r="N623" s="4" t="e">
        <f t="shared" si="102"/>
        <v>#N/A</v>
      </c>
      <c r="O623" t="s">
        <v>20</v>
      </c>
      <c r="P623">
        <f t="array" ref="P623">INDEX(Items!B$2:B$1098,MATCH($O623,Items!$A$2:$A$1098,0))</f>
        <v>0</v>
      </c>
      <c r="Q623">
        <f t="array" ref="Q623">INDEX(Items!C$2:C$1098,MATCH($O623,Items!$A$2:$A$1098,0))</f>
        <v>0</v>
      </c>
      <c r="R623">
        <f t="array" ref="R623">INDEX(Items!D$2:D$1098,MATCH($O623,Items!$A$2:$A$1098,0))</f>
        <v>0</v>
      </c>
    </row>
    <row r="624" spans="1:18" ht="14.4" x14ac:dyDescent="0.3">
      <c r="A624">
        <f t="shared" si="98"/>
        <v>1</v>
      </c>
      <c r="B624" s="10" t="str">
        <f t="shared" si="99"/>
        <v/>
      </c>
      <c r="C624">
        <f t="shared" si="100"/>
        <v>1</v>
      </c>
      <c r="D624" s="3"/>
      <c r="E624" s="2"/>
      <c r="F624" t="e">
        <f t="array" ref="F624">INDEX(Establishment!B$2:B$1047,MATCH($E624,Establishment!$A$2:$A$1047,0))</f>
        <v>#N/A</v>
      </c>
      <c r="G624" t="e">
        <f t="array" ref="G624">INDEX(Establishment!C$2:C$1047,MATCH($E624,Establishment!$A$2:$A$1047,0))</f>
        <v>#N/A</v>
      </c>
      <c r="H624" t="s">
        <v>20</v>
      </c>
      <c r="I624" s="4"/>
      <c r="J624" t="s">
        <v>20</v>
      </c>
      <c r="L624" s="4"/>
      <c r="M624" s="4">
        <f t="shared" si="101"/>
        <v>0</v>
      </c>
      <c r="N624" s="4" t="e">
        <f t="shared" si="102"/>
        <v>#N/A</v>
      </c>
      <c r="O624" t="s">
        <v>20</v>
      </c>
      <c r="P624">
        <f t="array" ref="P624">INDEX(Items!B$2:B$1098,MATCH($O624,Items!$A$2:$A$1098,0))</f>
        <v>0</v>
      </c>
      <c r="Q624">
        <f t="array" ref="Q624">INDEX(Items!C$2:C$1098,MATCH($O624,Items!$A$2:$A$1098,0))</f>
        <v>0</v>
      </c>
      <c r="R624">
        <f t="array" ref="R624">INDEX(Items!D$2:D$1098,MATCH($O624,Items!$A$2:$A$1098,0))</f>
        <v>0</v>
      </c>
    </row>
    <row r="625" spans="1:18" ht="14.4" x14ac:dyDescent="0.3">
      <c r="A625">
        <f t="shared" si="98"/>
        <v>1</v>
      </c>
      <c r="B625" s="10" t="str">
        <f t="shared" si="99"/>
        <v/>
      </c>
      <c r="C625">
        <f t="shared" si="100"/>
        <v>1</v>
      </c>
      <c r="D625" s="3"/>
      <c r="E625" s="2"/>
      <c r="F625" t="e">
        <f t="array" ref="F625">INDEX(Establishment!B$2:B$1047,MATCH($E625,Establishment!$A$2:$A$1047,0))</f>
        <v>#N/A</v>
      </c>
      <c r="G625" t="e">
        <f t="array" ref="G625">INDEX(Establishment!C$2:C$1047,MATCH($E625,Establishment!$A$2:$A$1047,0))</f>
        <v>#N/A</v>
      </c>
      <c r="H625" t="s">
        <v>20</v>
      </c>
      <c r="I625" s="4"/>
      <c r="J625" t="s">
        <v>20</v>
      </c>
      <c r="L625" s="4"/>
      <c r="M625" s="4">
        <f t="shared" si="101"/>
        <v>0</v>
      </c>
      <c r="N625" s="4" t="e">
        <f t="shared" si="102"/>
        <v>#N/A</v>
      </c>
      <c r="O625" t="s">
        <v>20</v>
      </c>
      <c r="P625">
        <f t="array" ref="P625">INDEX(Items!B$2:B$1098,MATCH($O625,Items!$A$2:$A$1098,0))</f>
        <v>0</v>
      </c>
      <c r="Q625">
        <f t="array" ref="Q625">INDEX(Items!C$2:C$1098,MATCH($O625,Items!$A$2:$A$1098,0))</f>
        <v>0</v>
      </c>
      <c r="R625">
        <f t="array" ref="R625">INDEX(Items!D$2:D$1098,MATCH($O625,Items!$A$2:$A$1098,0))</f>
        <v>0</v>
      </c>
    </row>
    <row r="626" spans="1:18" ht="14.4" x14ac:dyDescent="0.3">
      <c r="A626">
        <f t="shared" si="98"/>
        <v>1</v>
      </c>
      <c r="B626" s="10" t="str">
        <f t="shared" si="99"/>
        <v/>
      </c>
      <c r="C626">
        <f t="shared" si="100"/>
        <v>1</v>
      </c>
      <c r="D626" s="3"/>
      <c r="E626" s="2"/>
      <c r="F626" t="e">
        <f t="array" ref="F626">INDEX(Establishment!B$2:B$1047,MATCH($E626,Establishment!$A$2:$A$1047,0))</f>
        <v>#N/A</v>
      </c>
      <c r="G626" t="e">
        <f t="array" ref="G626">INDEX(Establishment!C$2:C$1047,MATCH($E626,Establishment!$A$2:$A$1047,0))</f>
        <v>#N/A</v>
      </c>
      <c r="H626" t="s">
        <v>20</v>
      </c>
      <c r="I626" s="4"/>
      <c r="J626" t="s">
        <v>20</v>
      </c>
      <c r="L626" s="4"/>
      <c r="M626" s="4">
        <f t="shared" si="101"/>
        <v>0</v>
      </c>
      <c r="N626" s="4" t="e">
        <f t="shared" si="102"/>
        <v>#N/A</v>
      </c>
      <c r="O626" t="s">
        <v>20</v>
      </c>
      <c r="P626">
        <f t="array" ref="P626">INDEX(Items!B$2:B$1098,MATCH($O626,Items!$A$2:$A$1098,0))</f>
        <v>0</v>
      </c>
      <c r="Q626">
        <f t="array" ref="Q626">INDEX(Items!C$2:C$1098,MATCH($O626,Items!$A$2:$A$1098,0))</f>
        <v>0</v>
      </c>
      <c r="R626">
        <f t="array" ref="R626">INDEX(Items!D$2:D$1098,MATCH($O626,Items!$A$2:$A$1098,0))</f>
        <v>0</v>
      </c>
    </row>
    <row r="627" spans="1:18" ht="14.4" x14ac:dyDescent="0.3">
      <c r="A627">
        <f t="shared" si="98"/>
        <v>1</v>
      </c>
      <c r="B627" s="10" t="str">
        <f t="shared" si="99"/>
        <v/>
      </c>
      <c r="C627">
        <f t="shared" si="100"/>
        <v>1</v>
      </c>
      <c r="D627" s="3"/>
      <c r="E627" s="2"/>
      <c r="F627" t="e">
        <f t="array" ref="F627">INDEX(Establishment!B$2:B$1047,MATCH($E627,Establishment!$A$2:$A$1047,0))</f>
        <v>#N/A</v>
      </c>
      <c r="G627" t="e">
        <f t="array" ref="G627">INDEX(Establishment!C$2:C$1047,MATCH($E627,Establishment!$A$2:$A$1047,0))</f>
        <v>#N/A</v>
      </c>
      <c r="H627" t="s">
        <v>20</v>
      </c>
      <c r="I627" s="4"/>
      <c r="J627" t="s">
        <v>20</v>
      </c>
      <c r="L627" s="4"/>
      <c r="M627" s="4">
        <f t="shared" si="101"/>
        <v>0</v>
      </c>
      <c r="N627" s="4" t="e">
        <f t="shared" si="102"/>
        <v>#N/A</v>
      </c>
      <c r="O627" t="s">
        <v>20</v>
      </c>
      <c r="P627">
        <f t="array" ref="P627">INDEX(Items!B$2:B$1098,MATCH($O627,Items!$A$2:$A$1098,0))</f>
        <v>0</v>
      </c>
      <c r="Q627">
        <f t="array" ref="Q627">INDEX(Items!C$2:C$1098,MATCH($O627,Items!$A$2:$A$1098,0))</f>
        <v>0</v>
      </c>
      <c r="R627">
        <f t="array" ref="R627">INDEX(Items!D$2:D$1098,MATCH($O627,Items!$A$2:$A$1098,0))</f>
        <v>0</v>
      </c>
    </row>
    <row r="628" spans="1:18" ht="14.4" x14ac:dyDescent="0.3">
      <c r="A628">
        <f t="shared" si="98"/>
        <v>1</v>
      </c>
      <c r="B628" s="10" t="str">
        <f t="shared" si="99"/>
        <v/>
      </c>
      <c r="C628">
        <f t="shared" si="100"/>
        <v>1</v>
      </c>
      <c r="D628" s="3"/>
      <c r="E628" s="2"/>
      <c r="F628" t="e">
        <f t="array" ref="F628">INDEX(Establishment!B$2:B$1047,MATCH($E628,Establishment!$A$2:$A$1047,0))</f>
        <v>#N/A</v>
      </c>
      <c r="G628" t="e">
        <f t="array" ref="G628">INDEX(Establishment!C$2:C$1047,MATCH($E628,Establishment!$A$2:$A$1047,0))</f>
        <v>#N/A</v>
      </c>
      <c r="H628" t="s">
        <v>20</v>
      </c>
      <c r="I628" s="4"/>
      <c r="J628" t="s">
        <v>20</v>
      </c>
      <c r="L628" s="4"/>
      <c r="M628" s="4">
        <f t="shared" si="101"/>
        <v>0</v>
      </c>
      <c r="N628" s="4" t="e">
        <f t="shared" si="102"/>
        <v>#N/A</v>
      </c>
      <c r="O628" t="s">
        <v>20</v>
      </c>
      <c r="P628">
        <f t="array" ref="P628">INDEX(Items!B$2:B$1098,MATCH($O628,Items!$A$2:$A$1098,0))</f>
        <v>0</v>
      </c>
      <c r="Q628">
        <f t="array" ref="Q628">INDEX(Items!C$2:C$1098,MATCH($O628,Items!$A$2:$A$1098,0))</f>
        <v>0</v>
      </c>
      <c r="R628">
        <f t="array" ref="R628">INDEX(Items!D$2:D$1098,MATCH($O628,Items!$A$2:$A$1098,0))</f>
        <v>0</v>
      </c>
    </row>
    <row r="629" spans="1:18" ht="14.4" x14ac:dyDescent="0.3">
      <c r="A629">
        <f t="shared" si="98"/>
        <v>1</v>
      </c>
      <c r="B629" s="10" t="str">
        <f t="shared" si="99"/>
        <v/>
      </c>
      <c r="C629">
        <f t="shared" si="100"/>
        <v>1</v>
      </c>
      <c r="D629" s="3"/>
      <c r="E629" s="2"/>
      <c r="F629" t="e">
        <f t="array" ref="F629">INDEX(Establishment!B$2:B$1047,MATCH($E629,Establishment!$A$2:$A$1047,0))</f>
        <v>#N/A</v>
      </c>
      <c r="G629" t="e">
        <f t="array" ref="G629">INDEX(Establishment!C$2:C$1047,MATCH($E629,Establishment!$A$2:$A$1047,0))</f>
        <v>#N/A</v>
      </c>
      <c r="H629" t="s">
        <v>20</v>
      </c>
      <c r="I629" s="4"/>
      <c r="J629" t="s">
        <v>20</v>
      </c>
      <c r="L629" s="4"/>
      <c r="M629" s="4">
        <f t="shared" si="101"/>
        <v>0</v>
      </c>
      <c r="N629" s="4" t="e">
        <f t="shared" si="102"/>
        <v>#N/A</v>
      </c>
      <c r="O629" t="s">
        <v>20</v>
      </c>
      <c r="P629">
        <f t="array" ref="P629">INDEX(Items!B$2:B$1098,MATCH($O629,Items!$A$2:$A$1098,0))</f>
        <v>0</v>
      </c>
      <c r="Q629">
        <f t="array" ref="Q629">INDEX(Items!C$2:C$1098,MATCH($O629,Items!$A$2:$A$1098,0))</f>
        <v>0</v>
      </c>
      <c r="R629">
        <f t="array" ref="R629">INDEX(Items!D$2:D$1098,MATCH($O629,Items!$A$2:$A$1098,0))</f>
        <v>0</v>
      </c>
    </row>
    <row r="630" spans="1:18" ht="14.4" x14ac:dyDescent="0.3">
      <c r="A630">
        <f t="shared" si="98"/>
        <v>1</v>
      </c>
      <c r="B630" s="10" t="str">
        <f t="shared" si="99"/>
        <v/>
      </c>
      <c r="C630">
        <f t="shared" si="100"/>
        <v>1</v>
      </c>
      <c r="D630" s="3"/>
      <c r="E630" s="2"/>
      <c r="F630" t="e">
        <f t="array" ref="F630">INDEX(Establishment!B$2:B$1047,MATCH($E630,Establishment!$A$2:$A$1047,0))</f>
        <v>#N/A</v>
      </c>
      <c r="G630" t="e">
        <f t="array" ref="G630">INDEX(Establishment!C$2:C$1047,MATCH($E630,Establishment!$A$2:$A$1047,0))</f>
        <v>#N/A</v>
      </c>
      <c r="H630" t="s">
        <v>20</v>
      </c>
      <c r="I630" s="4"/>
      <c r="J630" t="s">
        <v>20</v>
      </c>
      <c r="L630" s="4"/>
      <c r="M630" s="4">
        <f t="shared" si="101"/>
        <v>0</v>
      </c>
      <c r="N630" s="4" t="e">
        <f t="shared" si="102"/>
        <v>#N/A</v>
      </c>
      <c r="O630" t="s">
        <v>20</v>
      </c>
      <c r="P630">
        <f t="array" ref="P630">INDEX(Items!B$2:B$1098,MATCH($O630,Items!$A$2:$A$1098,0))</f>
        <v>0</v>
      </c>
      <c r="Q630">
        <f t="array" ref="Q630">INDEX(Items!C$2:C$1098,MATCH($O630,Items!$A$2:$A$1098,0))</f>
        <v>0</v>
      </c>
      <c r="R630">
        <f t="array" ref="R630">INDEX(Items!D$2:D$1098,MATCH($O630,Items!$A$2:$A$1098,0))</f>
        <v>0</v>
      </c>
    </row>
    <row r="631" spans="1:18" ht="14.4" x14ac:dyDescent="0.3">
      <c r="A631">
        <f t="shared" si="98"/>
        <v>1</v>
      </c>
      <c r="B631" s="10" t="str">
        <f t="shared" si="99"/>
        <v/>
      </c>
      <c r="C631">
        <f t="shared" si="100"/>
        <v>1</v>
      </c>
      <c r="D631" s="3"/>
      <c r="E631" s="2"/>
      <c r="F631" t="e">
        <f t="array" ref="F631">INDEX(Establishment!B$2:B$1047,MATCH($E631,Establishment!$A$2:$A$1047,0))</f>
        <v>#N/A</v>
      </c>
      <c r="G631" t="e">
        <f t="array" ref="G631">INDEX(Establishment!C$2:C$1047,MATCH($E631,Establishment!$A$2:$A$1047,0))</f>
        <v>#N/A</v>
      </c>
      <c r="H631" t="s">
        <v>20</v>
      </c>
      <c r="I631" s="4"/>
      <c r="J631" t="s">
        <v>20</v>
      </c>
      <c r="L631" s="4"/>
      <c r="M631" s="4">
        <f t="shared" si="101"/>
        <v>0</v>
      </c>
      <c r="N631" s="4" t="e">
        <f t="shared" si="102"/>
        <v>#N/A</v>
      </c>
      <c r="O631" t="s">
        <v>20</v>
      </c>
      <c r="P631">
        <f t="array" ref="P631">INDEX(Items!B$2:B$1098,MATCH($O631,Items!$A$2:$A$1098,0))</f>
        <v>0</v>
      </c>
      <c r="Q631">
        <f t="array" ref="Q631">INDEX(Items!C$2:C$1098,MATCH($O631,Items!$A$2:$A$1098,0))</f>
        <v>0</v>
      </c>
      <c r="R631">
        <f t="array" ref="R631">INDEX(Items!D$2:D$1098,MATCH($O631,Items!$A$2:$A$1098,0))</f>
        <v>0</v>
      </c>
    </row>
    <row r="632" spans="1:18" ht="14.4" x14ac:dyDescent="0.3">
      <c r="A632">
        <f t="shared" si="98"/>
        <v>1</v>
      </c>
      <c r="B632" s="10" t="str">
        <f t="shared" si="99"/>
        <v/>
      </c>
      <c r="C632">
        <f t="shared" si="100"/>
        <v>1</v>
      </c>
      <c r="D632" s="3"/>
      <c r="E632" s="2"/>
      <c r="F632" t="e">
        <f t="array" ref="F632">INDEX(Establishment!B$2:B$1047,MATCH($E632,Establishment!$A$2:$A$1047,0))</f>
        <v>#N/A</v>
      </c>
      <c r="G632" t="e">
        <f t="array" ref="G632">INDEX(Establishment!C$2:C$1047,MATCH($E632,Establishment!$A$2:$A$1047,0))</f>
        <v>#N/A</v>
      </c>
      <c r="H632" t="s">
        <v>20</v>
      </c>
      <c r="I632" s="4"/>
      <c r="J632" t="s">
        <v>20</v>
      </c>
      <c r="L632" s="4"/>
      <c r="M632" s="4">
        <f t="shared" si="101"/>
        <v>0</v>
      </c>
      <c r="N632" s="4" t="e">
        <f t="shared" si="102"/>
        <v>#N/A</v>
      </c>
      <c r="O632" t="s">
        <v>20</v>
      </c>
      <c r="P632">
        <f t="array" ref="P632">INDEX(Items!B$2:B$1098,MATCH($O632,Items!$A$2:$A$1098,0))</f>
        <v>0</v>
      </c>
      <c r="Q632">
        <f t="array" ref="Q632">INDEX(Items!C$2:C$1098,MATCH($O632,Items!$A$2:$A$1098,0))</f>
        <v>0</v>
      </c>
      <c r="R632">
        <f t="array" ref="R632">INDEX(Items!D$2:D$1098,MATCH($O632,Items!$A$2:$A$1098,0))</f>
        <v>0</v>
      </c>
    </row>
    <row r="633" spans="1:18" ht="14.4" x14ac:dyDescent="0.3">
      <c r="A633">
        <f t="shared" si="98"/>
        <v>1</v>
      </c>
      <c r="B633" s="10" t="str">
        <f t="shared" si="99"/>
        <v/>
      </c>
      <c r="C633">
        <f t="shared" si="100"/>
        <v>1</v>
      </c>
      <c r="D633" s="3"/>
      <c r="E633" s="2"/>
      <c r="F633" t="e">
        <f t="array" ref="F633">INDEX(Establishment!B$2:B$1047,MATCH($E633,Establishment!$A$2:$A$1047,0))</f>
        <v>#N/A</v>
      </c>
      <c r="G633" t="e">
        <f t="array" ref="G633">INDEX(Establishment!C$2:C$1047,MATCH($E633,Establishment!$A$2:$A$1047,0))</f>
        <v>#N/A</v>
      </c>
      <c r="H633" t="s">
        <v>20</v>
      </c>
      <c r="I633" s="4"/>
      <c r="J633" t="s">
        <v>20</v>
      </c>
      <c r="L633" s="4"/>
      <c r="M633" s="4">
        <f t="shared" si="101"/>
        <v>0</v>
      </c>
      <c r="N633" s="4" t="e">
        <f t="shared" si="102"/>
        <v>#N/A</v>
      </c>
      <c r="O633" t="s">
        <v>20</v>
      </c>
      <c r="P633">
        <f t="array" ref="P633">INDEX(Items!B$2:B$1098,MATCH($O633,Items!$A$2:$A$1098,0))</f>
        <v>0</v>
      </c>
      <c r="Q633">
        <f t="array" ref="Q633">INDEX(Items!C$2:C$1098,MATCH($O633,Items!$A$2:$A$1098,0))</f>
        <v>0</v>
      </c>
      <c r="R633">
        <f t="array" ref="R633">INDEX(Items!D$2:D$1098,MATCH($O633,Items!$A$2:$A$1098,0))</f>
        <v>0</v>
      </c>
    </row>
    <row r="634" spans="1:18" ht="14.4" x14ac:dyDescent="0.3">
      <c r="A634">
        <f t="shared" si="98"/>
        <v>1</v>
      </c>
      <c r="B634" s="10" t="str">
        <f t="shared" si="99"/>
        <v/>
      </c>
      <c r="C634">
        <f t="shared" si="100"/>
        <v>1</v>
      </c>
      <c r="D634" s="3"/>
      <c r="E634" s="2"/>
      <c r="F634" t="e">
        <f t="array" ref="F634">INDEX(Establishment!B$2:B$1047,MATCH($E634,Establishment!$A$2:$A$1047,0))</f>
        <v>#N/A</v>
      </c>
      <c r="G634" t="e">
        <f t="array" ref="G634">INDEX(Establishment!C$2:C$1047,MATCH($E634,Establishment!$A$2:$A$1047,0))</f>
        <v>#N/A</v>
      </c>
      <c r="H634" t="s">
        <v>20</v>
      </c>
      <c r="I634" s="4"/>
      <c r="J634" t="s">
        <v>20</v>
      </c>
      <c r="L634" s="4"/>
      <c r="M634" s="4">
        <f t="shared" si="101"/>
        <v>0</v>
      </c>
      <c r="N634" s="4" t="e">
        <f t="shared" si="102"/>
        <v>#N/A</v>
      </c>
      <c r="O634" t="s">
        <v>20</v>
      </c>
      <c r="P634">
        <f t="array" ref="P634">INDEX(Items!B$2:B$1098,MATCH($O634,Items!$A$2:$A$1098,0))</f>
        <v>0</v>
      </c>
      <c r="Q634">
        <f t="array" ref="Q634">INDEX(Items!C$2:C$1098,MATCH($O634,Items!$A$2:$A$1098,0))</f>
        <v>0</v>
      </c>
      <c r="R634">
        <f t="array" ref="R634">INDEX(Items!D$2:D$1098,MATCH($O634,Items!$A$2:$A$1098,0))</f>
        <v>0</v>
      </c>
    </row>
    <row r="635" spans="1:18" ht="14.4" x14ac:dyDescent="0.3">
      <c r="A635">
        <f t="shared" si="98"/>
        <v>1</v>
      </c>
      <c r="B635" s="10" t="str">
        <f t="shared" si="99"/>
        <v/>
      </c>
      <c r="C635">
        <f t="shared" si="100"/>
        <v>1</v>
      </c>
      <c r="D635" s="3"/>
      <c r="E635" s="2"/>
      <c r="F635" t="e">
        <f t="array" ref="F635">INDEX(Establishment!B$2:B$1047,MATCH($E635,Establishment!$A$2:$A$1047,0))</f>
        <v>#N/A</v>
      </c>
      <c r="G635" t="e">
        <f t="array" ref="G635">INDEX(Establishment!C$2:C$1047,MATCH($E635,Establishment!$A$2:$A$1047,0))</f>
        <v>#N/A</v>
      </c>
      <c r="H635" t="s">
        <v>20</v>
      </c>
      <c r="I635" s="4"/>
      <c r="J635" t="s">
        <v>20</v>
      </c>
      <c r="L635" s="4"/>
      <c r="M635" s="4">
        <f t="shared" si="101"/>
        <v>0</v>
      </c>
      <c r="N635" s="4" t="e">
        <f t="shared" si="102"/>
        <v>#N/A</v>
      </c>
      <c r="O635" t="s">
        <v>20</v>
      </c>
      <c r="P635">
        <f t="array" ref="P635">INDEX(Items!B$2:B$1098,MATCH($O635,Items!$A$2:$A$1098,0))</f>
        <v>0</v>
      </c>
      <c r="Q635">
        <f t="array" ref="Q635">INDEX(Items!C$2:C$1098,MATCH($O635,Items!$A$2:$A$1098,0))</f>
        <v>0</v>
      </c>
      <c r="R635">
        <f t="array" ref="R635">INDEX(Items!D$2:D$1098,MATCH($O635,Items!$A$2:$A$1098,0))</f>
        <v>0</v>
      </c>
    </row>
    <row r="636" spans="1:18" ht="14.4" x14ac:dyDescent="0.3">
      <c r="A636">
        <f t="shared" si="98"/>
        <v>1</v>
      </c>
      <c r="B636" s="10" t="str">
        <f t="shared" si="99"/>
        <v/>
      </c>
      <c r="C636">
        <f t="shared" si="100"/>
        <v>1</v>
      </c>
      <c r="D636" s="3"/>
      <c r="E636" s="2"/>
      <c r="F636" t="e">
        <f t="array" ref="F636">INDEX(Establishment!B$2:B$1047,MATCH($E636,Establishment!$A$2:$A$1047,0))</f>
        <v>#N/A</v>
      </c>
      <c r="G636" t="e">
        <f t="array" ref="G636">INDEX(Establishment!C$2:C$1047,MATCH($E636,Establishment!$A$2:$A$1047,0))</f>
        <v>#N/A</v>
      </c>
      <c r="H636" t="s">
        <v>20</v>
      </c>
      <c r="I636" s="4"/>
      <c r="J636" t="s">
        <v>20</v>
      </c>
      <c r="L636" s="4"/>
      <c r="M636" s="4">
        <f t="shared" si="101"/>
        <v>0</v>
      </c>
      <c r="N636" s="4" t="e">
        <f t="shared" si="102"/>
        <v>#N/A</v>
      </c>
      <c r="O636" t="s">
        <v>20</v>
      </c>
      <c r="P636">
        <f t="array" ref="P636">INDEX(Items!B$2:B$1098,MATCH($O636,Items!$A$2:$A$1098,0))</f>
        <v>0</v>
      </c>
      <c r="Q636">
        <f t="array" ref="Q636">INDEX(Items!C$2:C$1098,MATCH($O636,Items!$A$2:$A$1098,0))</f>
        <v>0</v>
      </c>
      <c r="R636">
        <f t="array" ref="R636">INDEX(Items!D$2:D$1098,MATCH($O636,Items!$A$2:$A$1098,0))</f>
        <v>0</v>
      </c>
    </row>
    <row r="637" spans="1:18" ht="14.4" x14ac:dyDescent="0.3">
      <c r="A637">
        <f t="shared" si="98"/>
        <v>1</v>
      </c>
      <c r="B637" s="10" t="str">
        <f t="shared" si="99"/>
        <v/>
      </c>
      <c r="C637">
        <f t="shared" si="100"/>
        <v>1</v>
      </c>
      <c r="D637" s="3"/>
      <c r="E637" s="2"/>
      <c r="F637" t="e">
        <f t="array" ref="F637">INDEX(Establishment!B$2:B$1047,MATCH($E637,Establishment!$A$2:$A$1047,0))</f>
        <v>#N/A</v>
      </c>
      <c r="G637" t="e">
        <f t="array" ref="G637">INDEX(Establishment!C$2:C$1047,MATCH($E637,Establishment!$A$2:$A$1047,0))</f>
        <v>#N/A</v>
      </c>
      <c r="H637" t="s">
        <v>20</v>
      </c>
      <c r="I637" s="4"/>
      <c r="J637" t="s">
        <v>20</v>
      </c>
      <c r="L637" s="4"/>
      <c r="M637" s="4">
        <f t="shared" si="101"/>
        <v>0</v>
      </c>
      <c r="N637" s="4" t="e">
        <f t="shared" si="102"/>
        <v>#N/A</v>
      </c>
      <c r="O637" t="s">
        <v>20</v>
      </c>
      <c r="P637">
        <f t="array" ref="P637">INDEX(Items!B$2:B$1098,MATCH($O637,Items!$A$2:$A$1098,0))</f>
        <v>0</v>
      </c>
      <c r="Q637">
        <f t="array" ref="Q637">INDEX(Items!C$2:C$1098,MATCH($O637,Items!$A$2:$A$1098,0))</f>
        <v>0</v>
      </c>
      <c r="R637">
        <f t="array" ref="R637">INDEX(Items!D$2:D$1098,MATCH($O637,Items!$A$2:$A$1098,0))</f>
        <v>0</v>
      </c>
    </row>
    <row r="638" spans="1:18" ht="14.4" x14ac:dyDescent="0.3">
      <c r="A638">
        <f t="shared" si="98"/>
        <v>1</v>
      </c>
      <c r="B638" s="10" t="str">
        <f t="shared" si="99"/>
        <v/>
      </c>
      <c r="C638">
        <f t="shared" si="100"/>
        <v>1</v>
      </c>
      <c r="D638" s="3"/>
      <c r="E638" s="2"/>
      <c r="F638" t="e">
        <f t="array" ref="F638">INDEX(Establishment!B$2:B$1047,MATCH($E638,Establishment!$A$2:$A$1047,0))</f>
        <v>#N/A</v>
      </c>
      <c r="G638" t="e">
        <f t="array" ref="G638">INDEX(Establishment!C$2:C$1047,MATCH($E638,Establishment!$A$2:$A$1047,0))</f>
        <v>#N/A</v>
      </c>
      <c r="H638" t="s">
        <v>20</v>
      </c>
      <c r="I638" s="4"/>
      <c r="J638" t="s">
        <v>20</v>
      </c>
      <c r="L638" s="4"/>
      <c r="M638" s="4">
        <f t="shared" si="101"/>
        <v>0</v>
      </c>
      <c r="N638" s="4" t="e">
        <f t="shared" si="102"/>
        <v>#N/A</v>
      </c>
      <c r="O638" t="s">
        <v>20</v>
      </c>
      <c r="P638">
        <f t="array" ref="P638">INDEX(Items!B$2:B$1098,MATCH($O638,Items!$A$2:$A$1098,0))</f>
        <v>0</v>
      </c>
      <c r="Q638">
        <f t="array" ref="Q638">INDEX(Items!C$2:C$1098,MATCH($O638,Items!$A$2:$A$1098,0))</f>
        <v>0</v>
      </c>
      <c r="R638">
        <f t="array" ref="R638">INDEX(Items!D$2:D$1098,MATCH($O638,Items!$A$2:$A$1098,0))</f>
        <v>0</v>
      </c>
    </row>
    <row r="639" spans="1:18" ht="14.4" x14ac:dyDescent="0.3">
      <c r="A639">
        <f t="shared" si="98"/>
        <v>1</v>
      </c>
      <c r="B639" s="10" t="str">
        <f t="shared" si="99"/>
        <v/>
      </c>
      <c r="C639">
        <f t="shared" si="100"/>
        <v>1</v>
      </c>
      <c r="D639" s="3"/>
      <c r="E639" s="2"/>
      <c r="F639" t="e">
        <f t="array" ref="F639">INDEX(Establishment!B$2:B$1047,MATCH($E639,Establishment!$A$2:$A$1047,0))</f>
        <v>#N/A</v>
      </c>
      <c r="G639" t="e">
        <f t="array" ref="G639">INDEX(Establishment!C$2:C$1047,MATCH($E639,Establishment!$A$2:$A$1047,0))</f>
        <v>#N/A</v>
      </c>
      <c r="H639" t="s">
        <v>20</v>
      </c>
      <c r="I639" s="4"/>
      <c r="J639" t="s">
        <v>20</v>
      </c>
      <c r="L639" s="4"/>
      <c r="M639" s="4">
        <f t="shared" si="101"/>
        <v>0</v>
      </c>
      <c r="N639" s="4" t="e">
        <f t="shared" si="102"/>
        <v>#N/A</v>
      </c>
      <c r="O639" t="s">
        <v>20</v>
      </c>
      <c r="P639">
        <f t="array" ref="P639">INDEX(Items!B$2:B$1098,MATCH($O639,Items!$A$2:$A$1098,0))</f>
        <v>0</v>
      </c>
      <c r="Q639">
        <f t="array" ref="Q639">INDEX(Items!C$2:C$1098,MATCH($O639,Items!$A$2:$A$1098,0))</f>
        <v>0</v>
      </c>
      <c r="R639">
        <f t="array" ref="R639">INDEX(Items!D$2:D$1098,MATCH($O639,Items!$A$2:$A$1098,0))</f>
        <v>0</v>
      </c>
    </row>
    <row r="640" spans="1:18" ht="14.4" x14ac:dyDescent="0.3">
      <c r="A640">
        <f t="shared" si="98"/>
        <v>1</v>
      </c>
      <c r="B640" s="10" t="str">
        <f t="shared" si="99"/>
        <v/>
      </c>
      <c r="C640">
        <f t="shared" si="100"/>
        <v>1</v>
      </c>
      <c r="D640" s="3"/>
      <c r="E640" s="2"/>
      <c r="F640" t="e">
        <f t="array" ref="F640">INDEX(Establishment!B$2:B$1047,MATCH($E640,Establishment!$A$2:$A$1047,0))</f>
        <v>#N/A</v>
      </c>
      <c r="G640" t="e">
        <f t="array" ref="G640">INDEX(Establishment!C$2:C$1047,MATCH($E640,Establishment!$A$2:$A$1047,0))</f>
        <v>#N/A</v>
      </c>
      <c r="H640" t="s">
        <v>20</v>
      </c>
      <c r="I640" s="4"/>
      <c r="J640" t="s">
        <v>20</v>
      </c>
      <c r="L640" s="4"/>
      <c r="M640" s="4">
        <f t="shared" si="101"/>
        <v>0</v>
      </c>
      <c r="N640" s="4" t="e">
        <f t="shared" si="102"/>
        <v>#N/A</v>
      </c>
      <c r="O640" t="s">
        <v>20</v>
      </c>
      <c r="P640">
        <f t="array" ref="P640">INDEX(Items!B$2:B$1098,MATCH($O640,Items!$A$2:$A$1098,0))</f>
        <v>0</v>
      </c>
      <c r="Q640">
        <f t="array" ref="Q640">INDEX(Items!C$2:C$1098,MATCH($O640,Items!$A$2:$A$1098,0))</f>
        <v>0</v>
      </c>
      <c r="R640">
        <f t="array" ref="R640">INDEX(Items!D$2:D$1098,MATCH($O640,Items!$A$2:$A$1098,0))</f>
        <v>0</v>
      </c>
    </row>
    <row r="641" spans="1:18" ht="14.4" x14ac:dyDescent="0.3">
      <c r="A641">
        <f t="shared" ref="A641:A704" si="103">IF(OR(D641&lt;&gt;D640,D641=""),1,IF(NOT(AND(E641=E640,F641=F640,G641=G640)),A640+1,IF(OR(H641="",AND(H641&lt;&gt;"",H641&lt;&gt;H640,H640&lt;&gt;"")),A640,A640+1)))</f>
        <v>1</v>
      </c>
      <c r="B641" s="10" t="str">
        <f t="shared" ref="B641:B704" si="104">IF(D641&lt;&gt;"",TEXT(D641,"YYYYMMDD")&amp;CHAR(64+A641),"")</f>
        <v/>
      </c>
      <c r="C641">
        <f t="shared" ref="C641:C704" si="105">IF(OR(B641="",B641&lt;&gt;B687),1,C687+1)</f>
        <v>1</v>
      </c>
      <c r="D641" s="3"/>
      <c r="E641" s="2"/>
      <c r="F641" t="e">
        <f t="array" ref="F641">INDEX(Establishment!B$2:B$1047,MATCH($E641,Establishment!$A$2:$A$1047,0))</f>
        <v>#N/A</v>
      </c>
      <c r="G641" t="e">
        <f t="array" ref="G641">INDEX(Establishment!C$2:C$1047,MATCH($E641,Establishment!$A$2:$A$1047,0))</f>
        <v>#N/A</v>
      </c>
      <c r="H641" t="s">
        <v>20</v>
      </c>
      <c r="I641" s="4"/>
      <c r="J641" t="s">
        <v>20</v>
      </c>
      <c r="L641" s="4"/>
      <c r="M641" s="4">
        <f t="shared" ref="M641:M704" si="106">K641*L641</f>
        <v>0</v>
      </c>
      <c r="N641" s="4" t="e">
        <f t="shared" ref="N641:N704" si="107">IF(B641=B640,N640+M641,M641)</f>
        <v>#N/A</v>
      </c>
      <c r="O641" t="s">
        <v>20</v>
      </c>
      <c r="P641">
        <f t="array" ref="P641">INDEX(Items!B$2:B$1098,MATCH($O641,Items!$A$2:$A$1098,0))</f>
        <v>0</v>
      </c>
      <c r="Q641">
        <f t="array" ref="Q641">INDEX(Items!C$2:C$1098,MATCH($O641,Items!$A$2:$A$1098,0))</f>
        <v>0</v>
      </c>
      <c r="R641">
        <f t="array" ref="R641">INDEX(Items!D$2:D$1098,MATCH($O641,Items!$A$2:$A$1098,0))</f>
        <v>0</v>
      </c>
    </row>
    <row r="642" spans="1:18" ht="14.4" x14ac:dyDescent="0.3">
      <c r="A642">
        <f t="shared" si="103"/>
        <v>1</v>
      </c>
      <c r="B642" s="10" t="str">
        <f t="shared" si="104"/>
        <v/>
      </c>
      <c r="C642">
        <f t="shared" si="105"/>
        <v>1</v>
      </c>
      <c r="D642" s="3"/>
      <c r="E642" s="2"/>
      <c r="F642" t="e">
        <f t="array" ref="F642">INDEX(Establishment!B$2:B$1047,MATCH($E642,Establishment!$A$2:$A$1047,0))</f>
        <v>#N/A</v>
      </c>
      <c r="G642" t="e">
        <f t="array" ref="G642">INDEX(Establishment!C$2:C$1047,MATCH($E642,Establishment!$A$2:$A$1047,0))</f>
        <v>#N/A</v>
      </c>
      <c r="H642" t="s">
        <v>20</v>
      </c>
      <c r="I642" s="4"/>
      <c r="J642" t="s">
        <v>20</v>
      </c>
      <c r="L642" s="4"/>
      <c r="M642" s="4">
        <f t="shared" si="106"/>
        <v>0</v>
      </c>
      <c r="N642" s="4" t="e">
        <f t="shared" si="107"/>
        <v>#N/A</v>
      </c>
      <c r="O642" t="s">
        <v>20</v>
      </c>
      <c r="P642">
        <f t="array" ref="P642">INDEX(Items!B$2:B$1098,MATCH($O642,Items!$A$2:$A$1098,0))</f>
        <v>0</v>
      </c>
      <c r="Q642">
        <f t="array" ref="Q642">INDEX(Items!C$2:C$1098,MATCH($O642,Items!$A$2:$A$1098,0))</f>
        <v>0</v>
      </c>
      <c r="R642">
        <f t="array" ref="R642">INDEX(Items!D$2:D$1098,MATCH($O642,Items!$A$2:$A$1098,0))</f>
        <v>0</v>
      </c>
    </row>
    <row r="643" spans="1:18" ht="14.4" x14ac:dyDescent="0.3">
      <c r="A643">
        <f t="shared" si="103"/>
        <v>1</v>
      </c>
      <c r="B643" s="10" t="str">
        <f t="shared" si="104"/>
        <v/>
      </c>
      <c r="C643">
        <f t="shared" si="105"/>
        <v>1</v>
      </c>
      <c r="D643" s="3"/>
      <c r="E643" s="2"/>
      <c r="F643" t="e">
        <f t="array" ref="F643">INDEX(Establishment!B$2:B$1047,MATCH($E643,Establishment!$A$2:$A$1047,0))</f>
        <v>#N/A</v>
      </c>
      <c r="G643" t="e">
        <f t="array" ref="G643">INDEX(Establishment!C$2:C$1047,MATCH($E643,Establishment!$A$2:$A$1047,0))</f>
        <v>#N/A</v>
      </c>
      <c r="H643" t="s">
        <v>20</v>
      </c>
      <c r="I643" s="4"/>
      <c r="J643" t="s">
        <v>20</v>
      </c>
      <c r="L643" s="4"/>
      <c r="M643" s="4">
        <f t="shared" si="106"/>
        <v>0</v>
      </c>
      <c r="N643" s="4" t="e">
        <f t="shared" si="107"/>
        <v>#N/A</v>
      </c>
      <c r="O643" t="s">
        <v>20</v>
      </c>
      <c r="P643">
        <f t="array" ref="P643">INDEX(Items!B$2:B$1098,MATCH($O643,Items!$A$2:$A$1098,0))</f>
        <v>0</v>
      </c>
      <c r="Q643">
        <f t="array" ref="Q643">INDEX(Items!C$2:C$1098,MATCH($O643,Items!$A$2:$A$1098,0))</f>
        <v>0</v>
      </c>
      <c r="R643">
        <f t="array" ref="R643">INDEX(Items!D$2:D$1098,MATCH($O643,Items!$A$2:$A$1098,0))</f>
        <v>0</v>
      </c>
    </row>
    <row r="644" spans="1:18" ht="14.4" x14ac:dyDescent="0.3">
      <c r="A644">
        <f t="shared" si="103"/>
        <v>1</v>
      </c>
      <c r="B644" s="10" t="str">
        <f t="shared" si="104"/>
        <v/>
      </c>
      <c r="C644">
        <f t="shared" si="105"/>
        <v>1</v>
      </c>
      <c r="D644" s="3"/>
      <c r="E644" s="2"/>
      <c r="F644" t="e">
        <f t="array" ref="F644">INDEX(Establishment!B$2:B$1047,MATCH($E644,Establishment!$A$2:$A$1047,0))</f>
        <v>#N/A</v>
      </c>
      <c r="G644" t="e">
        <f t="array" ref="G644">INDEX(Establishment!C$2:C$1047,MATCH($E644,Establishment!$A$2:$A$1047,0))</f>
        <v>#N/A</v>
      </c>
      <c r="H644" t="s">
        <v>20</v>
      </c>
      <c r="I644" s="4"/>
      <c r="J644" t="s">
        <v>20</v>
      </c>
      <c r="L644" s="4"/>
      <c r="M644" s="4">
        <f t="shared" si="106"/>
        <v>0</v>
      </c>
      <c r="N644" s="4" t="e">
        <f t="shared" si="107"/>
        <v>#N/A</v>
      </c>
      <c r="O644" t="s">
        <v>20</v>
      </c>
      <c r="P644">
        <f t="array" ref="P644">INDEX(Items!B$2:B$1098,MATCH($O644,Items!$A$2:$A$1098,0))</f>
        <v>0</v>
      </c>
      <c r="Q644">
        <f t="array" ref="Q644">INDEX(Items!C$2:C$1098,MATCH($O644,Items!$A$2:$A$1098,0))</f>
        <v>0</v>
      </c>
      <c r="R644">
        <f t="array" ref="R644">INDEX(Items!D$2:D$1098,MATCH($O644,Items!$A$2:$A$1098,0))</f>
        <v>0</v>
      </c>
    </row>
    <row r="645" spans="1:18" ht="14.4" x14ac:dyDescent="0.3">
      <c r="A645">
        <f t="shared" si="103"/>
        <v>1</v>
      </c>
      <c r="B645" s="10" t="str">
        <f t="shared" si="104"/>
        <v/>
      </c>
      <c r="C645">
        <f t="shared" si="105"/>
        <v>1</v>
      </c>
      <c r="D645" s="3"/>
      <c r="E645" s="2"/>
      <c r="F645" t="e">
        <f t="array" ref="F645">INDEX(Establishment!B$2:B$1047,MATCH($E645,Establishment!$A$2:$A$1047,0))</f>
        <v>#N/A</v>
      </c>
      <c r="G645" t="e">
        <f t="array" ref="G645">INDEX(Establishment!C$2:C$1047,MATCH($E645,Establishment!$A$2:$A$1047,0))</f>
        <v>#N/A</v>
      </c>
      <c r="H645" t="s">
        <v>20</v>
      </c>
      <c r="I645" s="4"/>
      <c r="J645" t="s">
        <v>20</v>
      </c>
      <c r="L645" s="4"/>
      <c r="M645" s="4">
        <f t="shared" si="106"/>
        <v>0</v>
      </c>
      <c r="N645" s="4" t="e">
        <f t="shared" si="107"/>
        <v>#N/A</v>
      </c>
      <c r="O645" t="s">
        <v>20</v>
      </c>
      <c r="P645">
        <f t="array" ref="P645">INDEX(Items!B$2:B$1098,MATCH($O645,Items!$A$2:$A$1098,0))</f>
        <v>0</v>
      </c>
      <c r="Q645">
        <f t="array" ref="Q645">INDEX(Items!C$2:C$1098,MATCH($O645,Items!$A$2:$A$1098,0))</f>
        <v>0</v>
      </c>
      <c r="R645">
        <f t="array" ref="R645">INDEX(Items!D$2:D$1098,MATCH($O645,Items!$A$2:$A$1098,0))</f>
        <v>0</v>
      </c>
    </row>
    <row r="646" spans="1:18" ht="14.4" x14ac:dyDescent="0.3">
      <c r="A646">
        <f t="shared" si="103"/>
        <v>1</v>
      </c>
      <c r="B646" s="10" t="str">
        <f t="shared" si="104"/>
        <v/>
      </c>
      <c r="C646">
        <f t="shared" si="105"/>
        <v>1</v>
      </c>
      <c r="D646" s="3"/>
      <c r="E646" s="2"/>
      <c r="F646" t="e">
        <f t="array" ref="F646">INDEX(Establishment!B$2:B$1047,MATCH($E646,Establishment!$A$2:$A$1047,0))</f>
        <v>#N/A</v>
      </c>
      <c r="G646" t="e">
        <f t="array" ref="G646">INDEX(Establishment!C$2:C$1047,MATCH($E646,Establishment!$A$2:$A$1047,0))</f>
        <v>#N/A</v>
      </c>
      <c r="H646" t="s">
        <v>20</v>
      </c>
      <c r="I646" s="4"/>
      <c r="J646" t="s">
        <v>20</v>
      </c>
      <c r="L646" s="4"/>
      <c r="M646" s="4">
        <f t="shared" si="106"/>
        <v>0</v>
      </c>
      <c r="N646" s="4" t="e">
        <f t="shared" si="107"/>
        <v>#N/A</v>
      </c>
      <c r="O646" t="s">
        <v>20</v>
      </c>
      <c r="P646">
        <f t="array" ref="P646">INDEX(Items!B$2:B$1098,MATCH($O646,Items!$A$2:$A$1098,0))</f>
        <v>0</v>
      </c>
      <c r="Q646">
        <f t="array" ref="Q646">INDEX(Items!C$2:C$1098,MATCH($O646,Items!$A$2:$A$1098,0))</f>
        <v>0</v>
      </c>
      <c r="R646">
        <f t="array" ref="R646">INDEX(Items!D$2:D$1098,MATCH($O646,Items!$A$2:$A$1098,0))</f>
        <v>0</v>
      </c>
    </row>
    <row r="647" spans="1:18" ht="14.4" x14ac:dyDescent="0.3">
      <c r="A647">
        <f t="shared" si="103"/>
        <v>1</v>
      </c>
      <c r="B647" s="10" t="str">
        <f t="shared" si="104"/>
        <v/>
      </c>
      <c r="C647">
        <f t="shared" si="105"/>
        <v>1</v>
      </c>
      <c r="D647" s="3"/>
      <c r="E647" s="2"/>
      <c r="F647" t="e">
        <f t="array" ref="F647">INDEX(Establishment!B$2:B$1047,MATCH($E647,Establishment!$A$2:$A$1047,0))</f>
        <v>#N/A</v>
      </c>
      <c r="G647" t="e">
        <f t="array" ref="G647">INDEX(Establishment!C$2:C$1047,MATCH($E647,Establishment!$A$2:$A$1047,0))</f>
        <v>#N/A</v>
      </c>
      <c r="H647" t="s">
        <v>20</v>
      </c>
      <c r="I647" s="4"/>
      <c r="J647" t="s">
        <v>20</v>
      </c>
      <c r="L647" s="4"/>
      <c r="M647" s="4">
        <f t="shared" si="106"/>
        <v>0</v>
      </c>
      <c r="N647" s="4" t="e">
        <f t="shared" si="107"/>
        <v>#N/A</v>
      </c>
      <c r="O647" t="s">
        <v>20</v>
      </c>
      <c r="P647">
        <f t="array" ref="P647">INDEX(Items!B$2:B$1098,MATCH($O647,Items!$A$2:$A$1098,0))</f>
        <v>0</v>
      </c>
      <c r="Q647">
        <f t="array" ref="Q647">INDEX(Items!C$2:C$1098,MATCH($O647,Items!$A$2:$A$1098,0))</f>
        <v>0</v>
      </c>
      <c r="R647">
        <f t="array" ref="R647">INDEX(Items!D$2:D$1098,MATCH($O647,Items!$A$2:$A$1098,0))</f>
        <v>0</v>
      </c>
    </row>
    <row r="648" spans="1:18" ht="14.4" x14ac:dyDescent="0.3">
      <c r="A648">
        <f t="shared" si="103"/>
        <v>1</v>
      </c>
      <c r="B648" s="10" t="str">
        <f t="shared" si="104"/>
        <v/>
      </c>
      <c r="C648">
        <f t="shared" si="105"/>
        <v>1</v>
      </c>
      <c r="D648" s="3"/>
      <c r="E648" s="2"/>
      <c r="F648" t="e">
        <f t="array" ref="F648">INDEX(Establishment!B$2:B$1047,MATCH($E648,Establishment!$A$2:$A$1047,0))</f>
        <v>#N/A</v>
      </c>
      <c r="G648" t="e">
        <f t="array" ref="G648">INDEX(Establishment!C$2:C$1047,MATCH($E648,Establishment!$A$2:$A$1047,0))</f>
        <v>#N/A</v>
      </c>
      <c r="H648" t="s">
        <v>20</v>
      </c>
      <c r="I648" s="4"/>
      <c r="J648" t="s">
        <v>20</v>
      </c>
      <c r="L648" s="4"/>
      <c r="M648" s="4">
        <f t="shared" si="106"/>
        <v>0</v>
      </c>
      <c r="N648" s="4" t="e">
        <f t="shared" si="107"/>
        <v>#N/A</v>
      </c>
      <c r="O648" t="s">
        <v>20</v>
      </c>
      <c r="P648">
        <f t="array" ref="P648">INDEX(Items!B$2:B$1098,MATCH($O648,Items!$A$2:$A$1098,0))</f>
        <v>0</v>
      </c>
      <c r="Q648">
        <f t="array" ref="Q648">INDEX(Items!C$2:C$1098,MATCH($O648,Items!$A$2:$A$1098,0))</f>
        <v>0</v>
      </c>
      <c r="R648">
        <f t="array" ref="R648">INDEX(Items!D$2:D$1098,MATCH($O648,Items!$A$2:$A$1098,0))</f>
        <v>0</v>
      </c>
    </row>
    <row r="649" spans="1:18" ht="14.4" x14ac:dyDescent="0.3">
      <c r="A649">
        <f t="shared" si="103"/>
        <v>1</v>
      </c>
      <c r="B649" s="10" t="str">
        <f t="shared" si="104"/>
        <v/>
      </c>
      <c r="C649">
        <f t="shared" si="105"/>
        <v>1</v>
      </c>
      <c r="D649" s="3"/>
      <c r="E649" s="2"/>
      <c r="F649" t="e">
        <f t="array" ref="F649">INDEX(Establishment!B$2:B$1047,MATCH($E649,Establishment!$A$2:$A$1047,0))</f>
        <v>#N/A</v>
      </c>
      <c r="G649" t="e">
        <f t="array" ref="G649">INDEX(Establishment!C$2:C$1047,MATCH($E649,Establishment!$A$2:$A$1047,0))</f>
        <v>#N/A</v>
      </c>
      <c r="H649" t="s">
        <v>20</v>
      </c>
      <c r="I649" s="4"/>
      <c r="J649" t="s">
        <v>20</v>
      </c>
      <c r="L649" s="4"/>
      <c r="M649" s="4">
        <f t="shared" si="106"/>
        <v>0</v>
      </c>
      <c r="N649" s="4" t="e">
        <f t="shared" si="107"/>
        <v>#N/A</v>
      </c>
      <c r="O649" t="s">
        <v>20</v>
      </c>
      <c r="P649">
        <f t="array" ref="P649">INDEX(Items!B$2:B$1098,MATCH($O649,Items!$A$2:$A$1098,0))</f>
        <v>0</v>
      </c>
      <c r="Q649">
        <f t="array" ref="Q649">INDEX(Items!C$2:C$1098,MATCH($O649,Items!$A$2:$A$1098,0))</f>
        <v>0</v>
      </c>
      <c r="R649">
        <f t="array" ref="R649">INDEX(Items!D$2:D$1098,MATCH($O649,Items!$A$2:$A$1098,0))</f>
        <v>0</v>
      </c>
    </row>
    <row r="650" spans="1:18" ht="14.4" x14ac:dyDescent="0.3">
      <c r="A650">
        <f t="shared" si="103"/>
        <v>1</v>
      </c>
      <c r="B650" s="10" t="str">
        <f t="shared" si="104"/>
        <v/>
      </c>
      <c r="C650">
        <f t="shared" si="105"/>
        <v>1</v>
      </c>
      <c r="D650" s="3"/>
      <c r="E650" s="2"/>
      <c r="F650" t="e">
        <f t="array" ref="F650">INDEX(Establishment!B$2:B$1047,MATCH($E650,Establishment!$A$2:$A$1047,0))</f>
        <v>#N/A</v>
      </c>
      <c r="G650" t="e">
        <f t="array" ref="G650">INDEX(Establishment!C$2:C$1047,MATCH($E650,Establishment!$A$2:$A$1047,0))</f>
        <v>#N/A</v>
      </c>
      <c r="H650" t="s">
        <v>20</v>
      </c>
      <c r="I650" s="4"/>
      <c r="J650" t="s">
        <v>20</v>
      </c>
      <c r="L650" s="4"/>
      <c r="M650" s="4">
        <f t="shared" si="106"/>
        <v>0</v>
      </c>
      <c r="N650" s="4" t="e">
        <f t="shared" si="107"/>
        <v>#N/A</v>
      </c>
      <c r="O650" t="s">
        <v>20</v>
      </c>
      <c r="P650">
        <f t="array" ref="P650">INDEX(Items!B$2:B$1098,MATCH($O650,Items!$A$2:$A$1098,0))</f>
        <v>0</v>
      </c>
      <c r="Q650">
        <f t="array" ref="Q650">INDEX(Items!C$2:C$1098,MATCH($O650,Items!$A$2:$A$1098,0))</f>
        <v>0</v>
      </c>
      <c r="R650">
        <f t="array" ref="R650">INDEX(Items!D$2:D$1098,MATCH($O650,Items!$A$2:$A$1098,0))</f>
        <v>0</v>
      </c>
    </row>
    <row r="651" spans="1:18" ht="14.4" x14ac:dyDescent="0.3">
      <c r="A651">
        <f t="shared" si="103"/>
        <v>1</v>
      </c>
      <c r="B651" s="10" t="str">
        <f t="shared" si="104"/>
        <v/>
      </c>
      <c r="C651">
        <f t="shared" si="105"/>
        <v>1</v>
      </c>
      <c r="D651" s="3"/>
      <c r="E651" s="2"/>
      <c r="F651" t="e">
        <f t="array" ref="F651">INDEX(Establishment!B$2:B$1047,MATCH($E651,Establishment!$A$2:$A$1047,0))</f>
        <v>#N/A</v>
      </c>
      <c r="G651" t="e">
        <f t="array" ref="G651">INDEX(Establishment!C$2:C$1047,MATCH($E651,Establishment!$A$2:$A$1047,0))</f>
        <v>#N/A</v>
      </c>
      <c r="H651" t="s">
        <v>20</v>
      </c>
      <c r="I651" s="4"/>
      <c r="J651" t="s">
        <v>20</v>
      </c>
      <c r="L651" s="4"/>
      <c r="M651" s="4">
        <f t="shared" si="106"/>
        <v>0</v>
      </c>
      <c r="N651" s="4" t="e">
        <f t="shared" si="107"/>
        <v>#N/A</v>
      </c>
      <c r="O651" t="s">
        <v>20</v>
      </c>
      <c r="P651">
        <f t="array" ref="P651">INDEX(Items!B$2:B$1098,MATCH($O651,Items!$A$2:$A$1098,0))</f>
        <v>0</v>
      </c>
      <c r="Q651">
        <f t="array" ref="Q651">INDEX(Items!C$2:C$1098,MATCH($O651,Items!$A$2:$A$1098,0))</f>
        <v>0</v>
      </c>
      <c r="R651">
        <f t="array" ref="R651">INDEX(Items!D$2:D$1098,MATCH($O651,Items!$A$2:$A$1098,0))</f>
        <v>0</v>
      </c>
    </row>
    <row r="652" spans="1:18" ht="14.4" x14ac:dyDescent="0.3">
      <c r="A652">
        <f t="shared" si="103"/>
        <v>1</v>
      </c>
      <c r="B652" s="10" t="str">
        <f t="shared" si="104"/>
        <v/>
      </c>
      <c r="C652">
        <f t="shared" si="105"/>
        <v>1</v>
      </c>
      <c r="D652" s="3"/>
      <c r="E652" s="2"/>
      <c r="F652" t="e">
        <f t="array" ref="F652">INDEX(Establishment!B$2:B$1047,MATCH($E652,Establishment!$A$2:$A$1047,0))</f>
        <v>#N/A</v>
      </c>
      <c r="G652" t="e">
        <f t="array" ref="G652">INDEX(Establishment!C$2:C$1047,MATCH($E652,Establishment!$A$2:$A$1047,0))</f>
        <v>#N/A</v>
      </c>
      <c r="H652" t="s">
        <v>20</v>
      </c>
      <c r="I652" s="4"/>
      <c r="J652" t="s">
        <v>20</v>
      </c>
      <c r="L652" s="4"/>
      <c r="M652" s="4">
        <f t="shared" si="106"/>
        <v>0</v>
      </c>
      <c r="N652" s="4" t="e">
        <f t="shared" si="107"/>
        <v>#N/A</v>
      </c>
      <c r="O652" t="s">
        <v>20</v>
      </c>
      <c r="P652">
        <f t="array" ref="P652">INDEX(Items!B$2:B$1098,MATCH($O652,Items!$A$2:$A$1098,0))</f>
        <v>0</v>
      </c>
      <c r="Q652">
        <f t="array" ref="Q652">INDEX(Items!C$2:C$1098,MATCH($O652,Items!$A$2:$A$1098,0))</f>
        <v>0</v>
      </c>
      <c r="R652">
        <f t="array" ref="R652">INDEX(Items!D$2:D$1098,MATCH($O652,Items!$A$2:$A$1098,0))</f>
        <v>0</v>
      </c>
    </row>
    <row r="653" spans="1:18" ht="14.4" x14ac:dyDescent="0.3">
      <c r="A653">
        <f t="shared" si="103"/>
        <v>1</v>
      </c>
      <c r="B653" s="10" t="str">
        <f t="shared" si="104"/>
        <v/>
      </c>
      <c r="C653">
        <f t="shared" si="105"/>
        <v>1</v>
      </c>
      <c r="D653" s="3"/>
      <c r="E653" s="2"/>
      <c r="F653" t="e">
        <f t="array" ref="F653">INDEX(Establishment!B$2:B$1047,MATCH($E653,Establishment!$A$2:$A$1047,0))</f>
        <v>#N/A</v>
      </c>
      <c r="G653" t="e">
        <f t="array" ref="G653">INDEX(Establishment!C$2:C$1047,MATCH($E653,Establishment!$A$2:$A$1047,0))</f>
        <v>#N/A</v>
      </c>
      <c r="H653" t="s">
        <v>20</v>
      </c>
      <c r="I653" s="4"/>
      <c r="J653" t="s">
        <v>20</v>
      </c>
      <c r="L653" s="4"/>
      <c r="M653" s="4">
        <f t="shared" si="106"/>
        <v>0</v>
      </c>
      <c r="N653" s="4" t="e">
        <f t="shared" si="107"/>
        <v>#N/A</v>
      </c>
      <c r="O653" t="s">
        <v>20</v>
      </c>
      <c r="P653">
        <f t="array" ref="P653">INDEX(Items!B$2:B$1098,MATCH($O653,Items!$A$2:$A$1098,0))</f>
        <v>0</v>
      </c>
      <c r="Q653">
        <f t="array" ref="Q653">INDEX(Items!C$2:C$1098,MATCH($O653,Items!$A$2:$A$1098,0))</f>
        <v>0</v>
      </c>
      <c r="R653">
        <f t="array" ref="R653">INDEX(Items!D$2:D$1098,MATCH($O653,Items!$A$2:$A$1098,0))</f>
        <v>0</v>
      </c>
    </row>
    <row r="654" spans="1:18" ht="14.4" x14ac:dyDescent="0.3">
      <c r="A654">
        <f t="shared" si="103"/>
        <v>1</v>
      </c>
      <c r="B654" s="10" t="str">
        <f t="shared" si="104"/>
        <v/>
      </c>
      <c r="C654">
        <f t="shared" si="105"/>
        <v>1</v>
      </c>
      <c r="D654" s="3"/>
      <c r="E654" s="2"/>
      <c r="F654" t="e">
        <f t="array" ref="F654">INDEX(Establishment!B$2:B$1047,MATCH($E654,Establishment!$A$2:$A$1047,0))</f>
        <v>#N/A</v>
      </c>
      <c r="G654" t="e">
        <f t="array" ref="G654">INDEX(Establishment!C$2:C$1047,MATCH($E654,Establishment!$A$2:$A$1047,0))</f>
        <v>#N/A</v>
      </c>
      <c r="H654" t="s">
        <v>20</v>
      </c>
      <c r="I654" s="4"/>
      <c r="J654" t="s">
        <v>20</v>
      </c>
      <c r="L654" s="4"/>
      <c r="M654" s="4">
        <f t="shared" si="106"/>
        <v>0</v>
      </c>
      <c r="N654" s="4" t="e">
        <f t="shared" si="107"/>
        <v>#N/A</v>
      </c>
      <c r="O654" t="s">
        <v>20</v>
      </c>
      <c r="P654">
        <f t="array" ref="P654">INDEX(Items!B$2:B$1098,MATCH($O654,Items!$A$2:$A$1098,0))</f>
        <v>0</v>
      </c>
      <c r="Q654">
        <f t="array" ref="Q654">INDEX(Items!C$2:C$1098,MATCH($O654,Items!$A$2:$A$1098,0))</f>
        <v>0</v>
      </c>
      <c r="R654">
        <f t="array" ref="R654">INDEX(Items!D$2:D$1098,MATCH($O654,Items!$A$2:$A$1098,0))</f>
        <v>0</v>
      </c>
    </row>
    <row r="655" spans="1:18" ht="14.4" x14ac:dyDescent="0.3">
      <c r="A655">
        <f t="shared" si="103"/>
        <v>1</v>
      </c>
      <c r="B655" s="10" t="str">
        <f t="shared" si="104"/>
        <v/>
      </c>
      <c r="C655">
        <f t="shared" si="105"/>
        <v>1</v>
      </c>
      <c r="D655" s="3"/>
      <c r="E655" s="2"/>
      <c r="F655" t="e">
        <f t="array" ref="F655">INDEX(Establishment!B$2:B$1047,MATCH($E655,Establishment!$A$2:$A$1047,0))</f>
        <v>#N/A</v>
      </c>
      <c r="G655" t="e">
        <f t="array" ref="G655">INDEX(Establishment!C$2:C$1047,MATCH($E655,Establishment!$A$2:$A$1047,0))</f>
        <v>#N/A</v>
      </c>
      <c r="H655" t="s">
        <v>20</v>
      </c>
      <c r="I655" s="4"/>
      <c r="J655" t="s">
        <v>20</v>
      </c>
      <c r="L655" s="4"/>
      <c r="M655" s="4">
        <f t="shared" si="106"/>
        <v>0</v>
      </c>
      <c r="N655" s="4" t="e">
        <f t="shared" si="107"/>
        <v>#N/A</v>
      </c>
      <c r="O655" t="s">
        <v>20</v>
      </c>
      <c r="P655">
        <f t="array" ref="P655">INDEX(Items!B$2:B$1098,MATCH($O655,Items!$A$2:$A$1098,0))</f>
        <v>0</v>
      </c>
      <c r="Q655">
        <f t="array" ref="Q655">INDEX(Items!C$2:C$1098,MATCH($O655,Items!$A$2:$A$1098,0))</f>
        <v>0</v>
      </c>
      <c r="R655">
        <f t="array" ref="R655">INDEX(Items!D$2:D$1098,MATCH($O655,Items!$A$2:$A$1098,0))</f>
        <v>0</v>
      </c>
    </row>
    <row r="656" spans="1:18" ht="14.4" x14ac:dyDescent="0.3">
      <c r="A656">
        <f t="shared" si="103"/>
        <v>1</v>
      </c>
      <c r="B656" s="10" t="str">
        <f t="shared" si="104"/>
        <v/>
      </c>
      <c r="C656">
        <f t="shared" si="105"/>
        <v>1</v>
      </c>
      <c r="D656" s="3"/>
      <c r="E656" s="2"/>
      <c r="F656" t="e">
        <f t="array" ref="F656">INDEX(Establishment!B$2:B$1047,MATCH($E656,Establishment!$A$2:$A$1047,0))</f>
        <v>#N/A</v>
      </c>
      <c r="G656" t="e">
        <f t="array" ref="G656">INDEX(Establishment!C$2:C$1047,MATCH($E656,Establishment!$A$2:$A$1047,0))</f>
        <v>#N/A</v>
      </c>
      <c r="H656" t="s">
        <v>20</v>
      </c>
      <c r="I656" s="4"/>
      <c r="J656" t="s">
        <v>20</v>
      </c>
      <c r="L656" s="4"/>
      <c r="M656" s="4">
        <f t="shared" si="106"/>
        <v>0</v>
      </c>
      <c r="N656" s="4" t="e">
        <f t="shared" si="107"/>
        <v>#N/A</v>
      </c>
      <c r="O656" t="s">
        <v>20</v>
      </c>
      <c r="P656">
        <f t="array" ref="P656">INDEX(Items!B$2:B$1098,MATCH($O656,Items!$A$2:$A$1098,0))</f>
        <v>0</v>
      </c>
      <c r="Q656">
        <f t="array" ref="Q656">INDEX(Items!C$2:C$1098,MATCH($O656,Items!$A$2:$A$1098,0))</f>
        <v>0</v>
      </c>
      <c r="R656">
        <f t="array" ref="R656">INDEX(Items!D$2:D$1098,MATCH($O656,Items!$A$2:$A$1098,0))</f>
        <v>0</v>
      </c>
    </row>
    <row r="657" spans="1:18" ht="14.4" x14ac:dyDescent="0.3">
      <c r="A657">
        <f t="shared" si="103"/>
        <v>1</v>
      </c>
      <c r="B657" s="10" t="str">
        <f t="shared" si="104"/>
        <v/>
      </c>
      <c r="C657">
        <f t="shared" si="105"/>
        <v>1</v>
      </c>
      <c r="D657" s="3"/>
      <c r="E657" s="2"/>
      <c r="F657" t="e">
        <f t="array" ref="F657">INDEX(Establishment!B$2:B$1047,MATCH($E657,Establishment!$A$2:$A$1047,0))</f>
        <v>#N/A</v>
      </c>
      <c r="G657" t="e">
        <f t="array" ref="G657">INDEX(Establishment!C$2:C$1047,MATCH($E657,Establishment!$A$2:$A$1047,0))</f>
        <v>#N/A</v>
      </c>
      <c r="H657" t="s">
        <v>20</v>
      </c>
      <c r="I657" s="4"/>
      <c r="J657" t="s">
        <v>20</v>
      </c>
      <c r="L657" s="4"/>
      <c r="M657" s="4">
        <f t="shared" si="106"/>
        <v>0</v>
      </c>
      <c r="N657" s="4" t="e">
        <f t="shared" si="107"/>
        <v>#N/A</v>
      </c>
      <c r="O657" t="s">
        <v>20</v>
      </c>
      <c r="P657">
        <f t="array" ref="P657">INDEX(Items!B$2:B$1098,MATCH($O657,Items!$A$2:$A$1098,0))</f>
        <v>0</v>
      </c>
      <c r="Q657">
        <f t="array" ref="Q657">INDEX(Items!C$2:C$1098,MATCH($O657,Items!$A$2:$A$1098,0))</f>
        <v>0</v>
      </c>
      <c r="R657">
        <f t="array" ref="R657">INDEX(Items!D$2:D$1098,MATCH($O657,Items!$A$2:$A$1098,0))</f>
        <v>0</v>
      </c>
    </row>
    <row r="658" spans="1:18" ht="14.4" x14ac:dyDescent="0.3">
      <c r="A658">
        <f t="shared" si="103"/>
        <v>1</v>
      </c>
      <c r="B658" s="10" t="str">
        <f t="shared" si="104"/>
        <v/>
      </c>
      <c r="C658">
        <f t="shared" si="105"/>
        <v>1</v>
      </c>
      <c r="D658" s="3"/>
      <c r="E658" s="2"/>
      <c r="F658" t="e">
        <f t="array" ref="F658">INDEX(Establishment!B$2:B$1047,MATCH($E658,Establishment!$A$2:$A$1047,0))</f>
        <v>#N/A</v>
      </c>
      <c r="G658" t="e">
        <f t="array" ref="G658">INDEX(Establishment!C$2:C$1047,MATCH($E658,Establishment!$A$2:$A$1047,0))</f>
        <v>#N/A</v>
      </c>
      <c r="H658" t="s">
        <v>20</v>
      </c>
      <c r="I658" s="4"/>
      <c r="J658" t="s">
        <v>20</v>
      </c>
      <c r="L658" s="4"/>
      <c r="M658" s="4">
        <f t="shared" si="106"/>
        <v>0</v>
      </c>
      <c r="N658" s="4" t="e">
        <f t="shared" si="107"/>
        <v>#N/A</v>
      </c>
      <c r="O658" t="s">
        <v>20</v>
      </c>
      <c r="P658">
        <f t="array" ref="P658">INDEX(Items!B$2:B$1098,MATCH($O658,Items!$A$2:$A$1098,0))</f>
        <v>0</v>
      </c>
      <c r="Q658">
        <f t="array" ref="Q658">INDEX(Items!C$2:C$1098,MATCH($O658,Items!$A$2:$A$1098,0))</f>
        <v>0</v>
      </c>
      <c r="R658">
        <f t="array" ref="R658">INDEX(Items!D$2:D$1098,MATCH($O658,Items!$A$2:$A$1098,0))</f>
        <v>0</v>
      </c>
    </row>
    <row r="659" spans="1:18" ht="14.4" x14ac:dyDescent="0.3">
      <c r="A659">
        <f t="shared" si="103"/>
        <v>1</v>
      </c>
      <c r="B659" s="10" t="str">
        <f t="shared" si="104"/>
        <v/>
      </c>
      <c r="C659">
        <f t="shared" si="105"/>
        <v>1</v>
      </c>
      <c r="D659" s="3"/>
      <c r="E659" s="2"/>
      <c r="F659" t="e">
        <f t="array" ref="F659">INDEX(Establishment!B$2:B$1047,MATCH($E659,Establishment!$A$2:$A$1047,0))</f>
        <v>#N/A</v>
      </c>
      <c r="G659" t="e">
        <f t="array" ref="G659">INDEX(Establishment!C$2:C$1047,MATCH($E659,Establishment!$A$2:$A$1047,0))</f>
        <v>#N/A</v>
      </c>
      <c r="H659" t="s">
        <v>20</v>
      </c>
      <c r="I659" s="4"/>
      <c r="J659" t="s">
        <v>20</v>
      </c>
      <c r="L659" s="4"/>
      <c r="M659" s="4">
        <f t="shared" si="106"/>
        <v>0</v>
      </c>
      <c r="N659" s="4" t="e">
        <f t="shared" si="107"/>
        <v>#N/A</v>
      </c>
      <c r="O659" t="s">
        <v>20</v>
      </c>
      <c r="P659">
        <f t="array" ref="P659">INDEX(Items!B$2:B$1098,MATCH($O659,Items!$A$2:$A$1098,0))</f>
        <v>0</v>
      </c>
      <c r="Q659">
        <f t="array" ref="Q659">INDEX(Items!C$2:C$1098,MATCH($O659,Items!$A$2:$A$1098,0))</f>
        <v>0</v>
      </c>
      <c r="R659">
        <f t="array" ref="R659">INDEX(Items!D$2:D$1098,MATCH($O659,Items!$A$2:$A$1098,0))</f>
        <v>0</v>
      </c>
    </row>
    <row r="660" spans="1:18" ht="14.4" x14ac:dyDescent="0.3">
      <c r="A660">
        <f t="shared" si="103"/>
        <v>1</v>
      </c>
      <c r="B660" s="10" t="str">
        <f t="shared" si="104"/>
        <v/>
      </c>
      <c r="C660">
        <f t="shared" si="105"/>
        <v>1</v>
      </c>
      <c r="D660" s="3"/>
      <c r="E660" s="2"/>
      <c r="F660" t="e">
        <f t="array" ref="F660">INDEX(Establishment!B$2:B$1047,MATCH($E660,Establishment!$A$2:$A$1047,0))</f>
        <v>#N/A</v>
      </c>
      <c r="G660" t="e">
        <f t="array" ref="G660">INDEX(Establishment!C$2:C$1047,MATCH($E660,Establishment!$A$2:$A$1047,0))</f>
        <v>#N/A</v>
      </c>
      <c r="H660" t="s">
        <v>20</v>
      </c>
      <c r="I660" s="4"/>
      <c r="J660" t="s">
        <v>20</v>
      </c>
      <c r="L660" s="4"/>
      <c r="M660" s="4">
        <f t="shared" si="106"/>
        <v>0</v>
      </c>
      <c r="N660" s="4" t="e">
        <f t="shared" si="107"/>
        <v>#N/A</v>
      </c>
      <c r="O660" t="s">
        <v>20</v>
      </c>
      <c r="P660">
        <f t="array" ref="P660">INDEX(Items!B$2:B$1098,MATCH($O660,Items!$A$2:$A$1098,0))</f>
        <v>0</v>
      </c>
      <c r="Q660">
        <f t="array" ref="Q660">INDEX(Items!C$2:C$1098,MATCH($O660,Items!$A$2:$A$1098,0))</f>
        <v>0</v>
      </c>
      <c r="R660">
        <f t="array" ref="R660">INDEX(Items!D$2:D$1098,MATCH($O660,Items!$A$2:$A$1098,0))</f>
        <v>0</v>
      </c>
    </row>
    <row r="661" spans="1:18" ht="14.4" x14ac:dyDescent="0.3">
      <c r="A661">
        <f t="shared" si="103"/>
        <v>1</v>
      </c>
      <c r="B661" s="10" t="str">
        <f t="shared" si="104"/>
        <v/>
      </c>
      <c r="C661">
        <f t="shared" si="105"/>
        <v>1</v>
      </c>
      <c r="D661" s="3"/>
      <c r="E661" s="2"/>
      <c r="F661" t="e">
        <f t="array" ref="F661">INDEX(Establishment!B$2:B$1047,MATCH($E661,Establishment!$A$2:$A$1047,0))</f>
        <v>#N/A</v>
      </c>
      <c r="G661" t="e">
        <f t="array" ref="G661">INDEX(Establishment!C$2:C$1047,MATCH($E661,Establishment!$A$2:$A$1047,0))</f>
        <v>#N/A</v>
      </c>
      <c r="H661" t="s">
        <v>20</v>
      </c>
      <c r="I661" s="4"/>
      <c r="J661" t="s">
        <v>20</v>
      </c>
      <c r="L661" s="4"/>
      <c r="M661" s="4">
        <f t="shared" si="106"/>
        <v>0</v>
      </c>
      <c r="N661" s="4" t="e">
        <f t="shared" si="107"/>
        <v>#N/A</v>
      </c>
      <c r="O661" t="s">
        <v>20</v>
      </c>
      <c r="P661">
        <f t="array" ref="P661">INDEX(Items!B$2:B$1098,MATCH($O661,Items!$A$2:$A$1098,0))</f>
        <v>0</v>
      </c>
      <c r="Q661">
        <f t="array" ref="Q661">INDEX(Items!C$2:C$1098,MATCH($O661,Items!$A$2:$A$1098,0))</f>
        <v>0</v>
      </c>
      <c r="R661">
        <f t="array" ref="R661">INDEX(Items!D$2:D$1098,MATCH($O661,Items!$A$2:$A$1098,0))</f>
        <v>0</v>
      </c>
    </row>
    <row r="662" spans="1:18" ht="14.4" x14ac:dyDescent="0.3">
      <c r="A662">
        <f t="shared" si="103"/>
        <v>1</v>
      </c>
      <c r="B662" s="10" t="str">
        <f t="shared" si="104"/>
        <v/>
      </c>
      <c r="C662">
        <f t="shared" si="105"/>
        <v>1</v>
      </c>
      <c r="D662" s="3"/>
      <c r="E662" s="2"/>
      <c r="F662" t="e">
        <f t="array" ref="F662">INDEX(Establishment!B$2:B$1047,MATCH($E662,Establishment!$A$2:$A$1047,0))</f>
        <v>#N/A</v>
      </c>
      <c r="G662" t="e">
        <f t="array" ref="G662">INDEX(Establishment!C$2:C$1047,MATCH($E662,Establishment!$A$2:$A$1047,0))</f>
        <v>#N/A</v>
      </c>
      <c r="H662" t="s">
        <v>20</v>
      </c>
      <c r="I662" s="4"/>
      <c r="J662" t="s">
        <v>20</v>
      </c>
      <c r="L662" s="4"/>
      <c r="M662" s="4">
        <f t="shared" si="106"/>
        <v>0</v>
      </c>
      <c r="N662" s="4" t="e">
        <f t="shared" si="107"/>
        <v>#N/A</v>
      </c>
      <c r="O662" t="s">
        <v>20</v>
      </c>
      <c r="P662">
        <f t="array" ref="P662">INDEX(Items!B$2:B$1098,MATCH($O662,Items!$A$2:$A$1098,0))</f>
        <v>0</v>
      </c>
      <c r="Q662">
        <f t="array" ref="Q662">INDEX(Items!C$2:C$1098,MATCH($O662,Items!$A$2:$A$1098,0))</f>
        <v>0</v>
      </c>
      <c r="R662">
        <f t="array" ref="R662">INDEX(Items!D$2:D$1098,MATCH($O662,Items!$A$2:$A$1098,0))</f>
        <v>0</v>
      </c>
    </row>
    <row r="663" spans="1:18" ht="14.4" x14ac:dyDescent="0.3">
      <c r="A663">
        <f t="shared" si="103"/>
        <v>1</v>
      </c>
      <c r="B663" s="10" t="str">
        <f t="shared" si="104"/>
        <v/>
      </c>
      <c r="C663">
        <f t="shared" si="105"/>
        <v>1</v>
      </c>
      <c r="D663" s="3"/>
      <c r="E663" s="2"/>
      <c r="F663" t="e">
        <f t="array" ref="F663">INDEX(Establishment!B$2:B$1047,MATCH($E663,Establishment!$A$2:$A$1047,0))</f>
        <v>#N/A</v>
      </c>
      <c r="G663" t="e">
        <f t="array" ref="G663">INDEX(Establishment!C$2:C$1047,MATCH($E663,Establishment!$A$2:$A$1047,0))</f>
        <v>#N/A</v>
      </c>
      <c r="H663" t="s">
        <v>20</v>
      </c>
      <c r="I663" s="4"/>
      <c r="J663" t="s">
        <v>20</v>
      </c>
      <c r="L663" s="4"/>
      <c r="M663" s="4">
        <f t="shared" si="106"/>
        <v>0</v>
      </c>
      <c r="N663" s="4" t="e">
        <f t="shared" si="107"/>
        <v>#N/A</v>
      </c>
      <c r="O663" t="s">
        <v>20</v>
      </c>
      <c r="P663">
        <f t="array" ref="P663">INDEX(Items!B$2:B$1098,MATCH($O663,Items!$A$2:$A$1098,0))</f>
        <v>0</v>
      </c>
      <c r="Q663">
        <f t="array" ref="Q663">INDEX(Items!C$2:C$1098,MATCH($O663,Items!$A$2:$A$1098,0))</f>
        <v>0</v>
      </c>
      <c r="R663">
        <f t="array" ref="R663">INDEX(Items!D$2:D$1098,MATCH($O663,Items!$A$2:$A$1098,0))</f>
        <v>0</v>
      </c>
    </row>
    <row r="664" spans="1:18" ht="14.4" x14ac:dyDescent="0.3">
      <c r="A664">
        <f t="shared" si="103"/>
        <v>1</v>
      </c>
      <c r="B664" s="10" t="str">
        <f t="shared" si="104"/>
        <v/>
      </c>
      <c r="C664">
        <f t="shared" si="105"/>
        <v>1</v>
      </c>
      <c r="D664" s="3"/>
      <c r="E664" s="2"/>
      <c r="F664" t="e">
        <f t="array" ref="F664">INDEX(Establishment!B$2:B$1047,MATCH($E664,Establishment!$A$2:$A$1047,0))</f>
        <v>#N/A</v>
      </c>
      <c r="G664" t="e">
        <f t="array" ref="G664">INDEX(Establishment!C$2:C$1047,MATCH($E664,Establishment!$A$2:$A$1047,0))</f>
        <v>#N/A</v>
      </c>
      <c r="H664" t="s">
        <v>20</v>
      </c>
      <c r="I664" s="4"/>
      <c r="J664" t="s">
        <v>20</v>
      </c>
      <c r="L664" s="4"/>
      <c r="M664" s="4">
        <f t="shared" si="106"/>
        <v>0</v>
      </c>
      <c r="N664" s="4" t="e">
        <f t="shared" si="107"/>
        <v>#N/A</v>
      </c>
      <c r="O664" t="s">
        <v>20</v>
      </c>
      <c r="P664">
        <f t="array" ref="P664">INDEX(Items!B$2:B$1098,MATCH($O664,Items!$A$2:$A$1098,0))</f>
        <v>0</v>
      </c>
      <c r="Q664">
        <f t="array" ref="Q664">INDEX(Items!C$2:C$1098,MATCH($O664,Items!$A$2:$A$1098,0))</f>
        <v>0</v>
      </c>
      <c r="R664">
        <f t="array" ref="R664">INDEX(Items!D$2:D$1098,MATCH($O664,Items!$A$2:$A$1098,0))</f>
        <v>0</v>
      </c>
    </row>
    <row r="665" spans="1:18" ht="14.4" x14ac:dyDescent="0.3">
      <c r="A665">
        <f t="shared" si="103"/>
        <v>1</v>
      </c>
      <c r="B665" s="10" t="str">
        <f t="shared" si="104"/>
        <v/>
      </c>
      <c r="C665">
        <f t="shared" si="105"/>
        <v>1</v>
      </c>
      <c r="D665" s="3"/>
      <c r="E665" s="2"/>
      <c r="F665" t="e">
        <f t="array" ref="F665">INDEX(Establishment!B$2:B$1047,MATCH($E665,Establishment!$A$2:$A$1047,0))</f>
        <v>#N/A</v>
      </c>
      <c r="G665" t="e">
        <f t="array" ref="G665">INDEX(Establishment!C$2:C$1047,MATCH($E665,Establishment!$A$2:$A$1047,0))</f>
        <v>#N/A</v>
      </c>
      <c r="H665" t="s">
        <v>20</v>
      </c>
      <c r="I665" s="4"/>
      <c r="J665" t="s">
        <v>20</v>
      </c>
      <c r="L665" s="4"/>
      <c r="M665" s="4">
        <f t="shared" si="106"/>
        <v>0</v>
      </c>
      <c r="N665" s="4" t="e">
        <f t="shared" si="107"/>
        <v>#N/A</v>
      </c>
      <c r="O665" t="s">
        <v>20</v>
      </c>
      <c r="P665">
        <f t="array" ref="P665">INDEX(Items!B$2:B$1098,MATCH($O665,Items!$A$2:$A$1098,0))</f>
        <v>0</v>
      </c>
      <c r="Q665">
        <f t="array" ref="Q665">INDEX(Items!C$2:C$1098,MATCH($O665,Items!$A$2:$A$1098,0))</f>
        <v>0</v>
      </c>
      <c r="R665">
        <f t="array" ref="R665">INDEX(Items!D$2:D$1098,MATCH($O665,Items!$A$2:$A$1098,0))</f>
        <v>0</v>
      </c>
    </row>
    <row r="666" spans="1:18" ht="14.4" x14ac:dyDescent="0.3">
      <c r="A666">
        <f t="shared" si="103"/>
        <v>1</v>
      </c>
      <c r="B666" s="10" t="str">
        <f t="shared" si="104"/>
        <v/>
      </c>
      <c r="C666">
        <f t="shared" si="105"/>
        <v>1</v>
      </c>
      <c r="D666" s="3"/>
      <c r="E666" s="2"/>
      <c r="F666" t="e">
        <f t="array" ref="F666">INDEX(Establishment!B$2:B$1047,MATCH($E666,Establishment!$A$2:$A$1047,0))</f>
        <v>#N/A</v>
      </c>
      <c r="G666" t="e">
        <f t="array" ref="G666">INDEX(Establishment!C$2:C$1047,MATCH($E666,Establishment!$A$2:$A$1047,0))</f>
        <v>#N/A</v>
      </c>
      <c r="H666" t="s">
        <v>20</v>
      </c>
      <c r="I666" s="4"/>
      <c r="J666" t="s">
        <v>20</v>
      </c>
      <c r="L666" s="4"/>
      <c r="M666" s="4">
        <f t="shared" si="106"/>
        <v>0</v>
      </c>
      <c r="N666" s="4" t="e">
        <f t="shared" si="107"/>
        <v>#N/A</v>
      </c>
      <c r="O666" t="s">
        <v>20</v>
      </c>
      <c r="P666">
        <f t="array" ref="P666">INDEX(Items!B$2:B$1098,MATCH($O666,Items!$A$2:$A$1098,0))</f>
        <v>0</v>
      </c>
      <c r="Q666">
        <f t="array" ref="Q666">INDEX(Items!C$2:C$1098,MATCH($O666,Items!$A$2:$A$1098,0))</f>
        <v>0</v>
      </c>
      <c r="R666">
        <f t="array" ref="R666">INDEX(Items!D$2:D$1098,MATCH($O666,Items!$A$2:$A$1098,0))</f>
        <v>0</v>
      </c>
    </row>
    <row r="667" spans="1:18" ht="14.4" x14ac:dyDescent="0.3">
      <c r="A667">
        <f t="shared" si="103"/>
        <v>1</v>
      </c>
      <c r="B667" s="10" t="str">
        <f t="shared" si="104"/>
        <v/>
      </c>
      <c r="C667">
        <f t="shared" si="105"/>
        <v>1</v>
      </c>
      <c r="D667" s="3"/>
      <c r="E667" s="2"/>
      <c r="F667" t="e">
        <f t="array" ref="F667">INDEX(Establishment!B$2:B$1047,MATCH($E667,Establishment!$A$2:$A$1047,0))</f>
        <v>#N/A</v>
      </c>
      <c r="G667" t="e">
        <f t="array" ref="G667">INDEX(Establishment!C$2:C$1047,MATCH($E667,Establishment!$A$2:$A$1047,0))</f>
        <v>#N/A</v>
      </c>
      <c r="H667" t="s">
        <v>20</v>
      </c>
      <c r="I667" s="4"/>
      <c r="J667" t="s">
        <v>20</v>
      </c>
      <c r="L667" s="4"/>
      <c r="M667" s="4">
        <f t="shared" si="106"/>
        <v>0</v>
      </c>
      <c r="N667" s="4" t="e">
        <f t="shared" si="107"/>
        <v>#N/A</v>
      </c>
      <c r="O667" t="s">
        <v>20</v>
      </c>
      <c r="P667">
        <f t="array" ref="P667">INDEX(Items!B$2:B$1098,MATCH($O667,Items!$A$2:$A$1098,0))</f>
        <v>0</v>
      </c>
      <c r="Q667">
        <f t="array" ref="Q667">INDEX(Items!C$2:C$1098,MATCH($O667,Items!$A$2:$A$1098,0))</f>
        <v>0</v>
      </c>
      <c r="R667">
        <f t="array" ref="R667">INDEX(Items!D$2:D$1098,MATCH($O667,Items!$A$2:$A$1098,0))</f>
        <v>0</v>
      </c>
    </row>
    <row r="668" spans="1:18" ht="14.4" x14ac:dyDescent="0.3">
      <c r="A668">
        <f t="shared" si="103"/>
        <v>1</v>
      </c>
      <c r="B668" s="10" t="str">
        <f t="shared" si="104"/>
        <v/>
      </c>
      <c r="C668">
        <f t="shared" si="105"/>
        <v>1</v>
      </c>
      <c r="D668" s="3"/>
      <c r="E668" s="2"/>
      <c r="F668" t="e">
        <f t="array" ref="F668">INDEX(Establishment!B$2:B$1047,MATCH($E668,Establishment!$A$2:$A$1047,0))</f>
        <v>#N/A</v>
      </c>
      <c r="G668" t="e">
        <f t="array" ref="G668">INDEX(Establishment!C$2:C$1047,MATCH($E668,Establishment!$A$2:$A$1047,0))</f>
        <v>#N/A</v>
      </c>
      <c r="H668" t="s">
        <v>20</v>
      </c>
      <c r="I668" s="4"/>
      <c r="J668" t="s">
        <v>20</v>
      </c>
      <c r="L668" s="4"/>
      <c r="M668" s="4">
        <f t="shared" si="106"/>
        <v>0</v>
      </c>
      <c r="N668" s="4" t="e">
        <f t="shared" si="107"/>
        <v>#N/A</v>
      </c>
      <c r="O668" t="s">
        <v>20</v>
      </c>
      <c r="P668">
        <f t="array" ref="P668">INDEX(Items!B$2:B$1098,MATCH($O668,Items!$A$2:$A$1098,0))</f>
        <v>0</v>
      </c>
      <c r="Q668">
        <f t="array" ref="Q668">INDEX(Items!C$2:C$1098,MATCH($O668,Items!$A$2:$A$1098,0))</f>
        <v>0</v>
      </c>
      <c r="R668">
        <f t="array" ref="R668">INDEX(Items!D$2:D$1098,MATCH($O668,Items!$A$2:$A$1098,0))</f>
        <v>0</v>
      </c>
    </row>
    <row r="669" spans="1:18" ht="14.4" x14ac:dyDescent="0.3">
      <c r="A669">
        <f t="shared" si="103"/>
        <v>1</v>
      </c>
      <c r="B669" s="10" t="str">
        <f t="shared" si="104"/>
        <v/>
      </c>
      <c r="C669">
        <f t="shared" si="105"/>
        <v>1</v>
      </c>
      <c r="D669" s="3"/>
      <c r="E669" s="2"/>
      <c r="F669" t="e">
        <f t="array" ref="F669">INDEX(Establishment!B$2:B$1047,MATCH($E669,Establishment!$A$2:$A$1047,0))</f>
        <v>#N/A</v>
      </c>
      <c r="G669" t="e">
        <f t="array" ref="G669">INDEX(Establishment!C$2:C$1047,MATCH($E669,Establishment!$A$2:$A$1047,0))</f>
        <v>#N/A</v>
      </c>
      <c r="H669" t="s">
        <v>20</v>
      </c>
      <c r="I669" s="4"/>
      <c r="J669" t="s">
        <v>20</v>
      </c>
      <c r="L669" s="4"/>
      <c r="M669" s="4">
        <f t="shared" si="106"/>
        <v>0</v>
      </c>
      <c r="N669" s="4" t="e">
        <f t="shared" si="107"/>
        <v>#N/A</v>
      </c>
      <c r="O669" t="s">
        <v>20</v>
      </c>
      <c r="P669">
        <f t="array" ref="P669">INDEX(Items!B$2:B$1098,MATCH($O669,Items!$A$2:$A$1098,0))</f>
        <v>0</v>
      </c>
      <c r="Q669">
        <f t="array" ref="Q669">INDEX(Items!C$2:C$1098,MATCH($O669,Items!$A$2:$A$1098,0))</f>
        <v>0</v>
      </c>
      <c r="R669">
        <f t="array" ref="R669">INDEX(Items!D$2:D$1098,MATCH($O669,Items!$A$2:$A$1098,0))</f>
        <v>0</v>
      </c>
    </row>
    <row r="670" spans="1:18" ht="14.4" x14ac:dyDescent="0.3">
      <c r="A670">
        <f t="shared" si="103"/>
        <v>1</v>
      </c>
      <c r="B670" s="10" t="str">
        <f t="shared" si="104"/>
        <v/>
      </c>
      <c r="C670">
        <f t="shared" si="105"/>
        <v>1</v>
      </c>
      <c r="D670" s="3"/>
      <c r="E670" s="2"/>
      <c r="F670" t="e">
        <f t="array" ref="F670">INDEX(Establishment!B$2:B$1047,MATCH($E670,Establishment!$A$2:$A$1047,0))</f>
        <v>#N/A</v>
      </c>
      <c r="G670" t="e">
        <f t="array" ref="G670">INDEX(Establishment!C$2:C$1047,MATCH($E670,Establishment!$A$2:$A$1047,0))</f>
        <v>#N/A</v>
      </c>
      <c r="H670" t="s">
        <v>20</v>
      </c>
      <c r="I670" s="4"/>
      <c r="J670" t="s">
        <v>20</v>
      </c>
      <c r="L670" s="4"/>
      <c r="M670" s="4">
        <f t="shared" si="106"/>
        <v>0</v>
      </c>
      <c r="N670" s="4" t="e">
        <f t="shared" si="107"/>
        <v>#N/A</v>
      </c>
      <c r="O670" t="s">
        <v>20</v>
      </c>
      <c r="P670">
        <f t="array" ref="P670">INDEX(Items!B$2:B$1098,MATCH($O670,Items!$A$2:$A$1098,0))</f>
        <v>0</v>
      </c>
      <c r="Q670">
        <f t="array" ref="Q670">INDEX(Items!C$2:C$1098,MATCH($O670,Items!$A$2:$A$1098,0))</f>
        <v>0</v>
      </c>
      <c r="R670">
        <f t="array" ref="R670">INDEX(Items!D$2:D$1098,MATCH($O670,Items!$A$2:$A$1098,0))</f>
        <v>0</v>
      </c>
    </row>
    <row r="671" spans="1:18" ht="14.4" x14ac:dyDescent="0.3">
      <c r="A671">
        <f t="shared" si="103"/>
        <v>1</v>
      </c>
      <c r="B671" s="10" t="str">
        <f t="shared" si="104"/>
        <v/>
      </c>
      <c r="C671">
        <f t="shared" si="105"/>
        <v>1</v>
      </c>
      <c r="D671" s="3"/>
      <c r="E671" s="2"/>
      <c r="F671" t="e">
        <f t="array" ref="F671">INDEX(Establishment!B$2:B$1047,MATCH($E671,Establishment!$A$2:$A$1047,0))</f>
        <v>#N/A</v>
      </c>
      <c r="G671" t="e">
        <f t="array" ref="G671">INDEX(Establishment!C$2:C$1047,MATCH($E671,Establishment!$A$2:$A$1047,0))</f>
        <v>#N/A</v>
      </c>
      <c r="H671" t="s">
        <v>20</v>
      </c>
      <c r="I671" s="4"/>
      <c r="J671" t="s">
        <v>20</v>
      </c>
      <c r="L671" s="4"/>
      <c r="M671" s="4">
        <f t="shared" si="106"/>
        <v>0</v>
      </c>
      <c r="N671" s="4" t="e">
        <f t="shared" si="107"/>
        <v>#N/A</v>
      </c>
      <c r="O671" t="s">
        <v>20</v>
      </c>
      <c r="P671">
        <f t="array" ref="P671">INDEX(Items!B$2:B$1098,MATCH($O671,Items!$A$2:$A$1098,0))</f>
        <v>0</v>
      </c>
      <c r="Q671">
        <f t="array" ref="Q671">INDEX(Items!C$2:C$1098,MATCH($O671,Items!$A$2:$A$1098,0))</f>
        <v>0</v>
      </c>
      <c r="R671">
        <f t="array" ref="R671">INDEX(Items!D$2:D$1098,MATCH($O671,Items!$A$2:$A$1098,0))</f>
        <v>0</v>
      </c>
    </row>
    <row r="672" spans="1:18" ht="14.4" x14ac:dyDescent="0.3">
      <c r="A672">
        <f t="shared" si="103"/>
        <v>1</v>
      </c>
      <c r="B672" s="10" t="str">
        <f t="shared" si="104"/>
        <v/>
      </c>
      <c r="C672">
        <f t="shared" si="105"/>
        <v>1</v>
      </c>
      <c r="D672" s="3"/>
      <c r="E672" s="2"/>
      <c r="F672" t="e">
        <f t="array" ref="F672">INDEX(Establishment!B$2:B$1047,MATCH($E672,Establishment!$A$2:$A$1047,0))</f>
        <v>#N/A</v>
      </c>
      <c r="G672" t="e">
        <f t="array" ref="G672">INDEX(Establishment!C$2:C$1047,MATCH($E672,Establishment!$A$2:$A$1047,0))</f>
        <v>#N/A</v>
      </c>
      <c r="H672" t="s">
        <v>20</v>
      </c>
      <c r="I672" s="4"/>
      <c r="J672" t="s">
        <v>20</v>
      </c>
      <c r="L672" s="4"/>
      <c r="M672" s="4">
        <f t="shared" si="106"/>
        <v>0</v>
      </c>
      <c r="N672" s="4" t="e">
        <f t="shared" si="107"/>
        <v>#N/A</v>
      </c>
      <c r="O672" t="s">
        <v>20</v>
      </c>
      <c r="P672">
        <f t="array" ref="P672">INDEX(Items!B$2:B$1098,MATCH($O672,Items!$A$2:$A$1098,0))</f>
        <v>0</v>
      </c>
      <c r="Q672">
        <f t="array" ref="Q672">INDEX(Items!C$2:C$1098,MATCH($O672,Items!$A$2:$A$1098,0))</f>
        <v>0</v>
      </c>
      <c r="R672">
        <f t="array" ref="R672">INDEX(Items!D$2:D$1098,MATCH($O672,Items!$A$2:$A$1098,0))</f>
        <v>0</v>
      </c>
    </row>
    <row r="673" spans="1:18" ht="14.4" x14ac:dyDescent="0.3">
      <c r="A673">
        <f t="shared" si="103"/>
        <v>1</v>
      </c>
      <c r="B673" s="10" t="str">
        <f t="shared" si="104"/>
        <v/>
      </c>
      <c r="C673">
        <f t="shared" si="105"/>
        <v>1</v>
      </c>
      <c r="D673" s="3"/>
      <c r="E673" s="2"/>
      <c r="F673" t="e">
        <f t="array" ref="F673">INDEX(Establishment!B$2:B$1047,MATCH($E673,Establishment!$A$2:$A$1047,0))</f>
        <v>#N/A</v>
      </c>
      <c r="G673" t="e">
        <f t="array" ref="G673">INDEX(Establishment!C$2:C$1047,MATCH($E673,Establishment!$A$2:$A$1047,0))</f>
        <v>#N/A</v>
      </c>
      <c r="H673" t="s">
        <v>20</v>
      </c>
      <c r="I673" s="4"/>
      <c r="J673" t="s">
        <v>20</v>
      </c>
      <c r="L673" s="4"/>
      <c r="M673" s="4">
        <f t="shared" si="106"/>
        <v>0</v>
      </c>
      <c r="N673" s="4" t="e">
        <f t="shared" si="107"/>
        <v>#N/A</v>
      </c>
      <c r="O673" t="s">
        <v>20</v>
      </c>
      <c r="P673">
        <f t="array" ref="P673">INDEX(Items!B$2:B$1098,MATCH($O673,Items!$A$2:$A$1098,0))</f>
        <v>0</v>
      </c>
      <c r="Q673">
        <f t="array" ref="Q673">INDEX(Items!C$2:C$1098,MATCH($O673,Items!$A$2:$A$1098,0))</f>
        <v>0</v>
      </c>
      <c r="R673">
        <f t="array" ref="R673">INDEX(Items!D$2:D$1098,MATCH($O673,Items!$A$2:$A$1098,0))</f>
        <v>0</v>
      </c>
    </row>
    <row r="674" spans="1:18" ht="14.4" x14ac:dyDescent="0.3">
      <c r="A674">
        <f t="shared" si="103"/>
        <v>1</v>
      </c>
      <c r="B674" s="10" t="str">
        <f t="shared" si="104"/>
        <v/>
      </c>
      <c r="C674">
        <f t="shared" si="105"/>
        <v>1</v>
      </c>
      <c r="D674" s="3"/>
      <c r="E674" s="2"/>
      <c r="F674" t="e">
        <f t="array" ref="F674">INDEX(Establishment!B$2:B$1047,MATCH($E674,Establishment!$A$2:$A$1047,0))</f>
        <v>#N/A</v>
      </c>
      <c r="G674" t="e">
        <f t="array" ref="G674">INDEX(Establishment!C$2:C$1047,MATCH($E674,Establishment!$A$2:$A$1047,0))</f>
        <v>#N/A</v>
      </c>
      <c r="H674" t="s">
        <v>20</v>
      </c>
      <c r="I674" s="4"/>
      <c r="J674" t="s">
        <v>20</v>
      </c>
      <c r="L674" s="4"/>
      <c r="M674" s="4">
        <f t="shared" si="106"/>
        <v>0</v>
      </c>
      <c r="N674" s="4" t="e">
        <f t="shared" si="107"/>
        <v>#N/A</v>
      </c>
      <c r="O674" t="s">
        <v>20</v>
      </c>
      <c r="P674">
        <f t="array" ref="P674">INDEX(Items!B$2:B$1098,MATCH($O674,Items!$A$2:$A$1098,0))</f>
        <v>0</v>
      </c>
      <c r="Q674">
        <f t="array" ref="Q674">INDEX(Items!C$2:C$1098,MATCH($O674,Items!$A$2:$A$1098,0))</f>
        <v>0</v>
      </c>
      <c r="R674">
        <f t="array" ref="R674">INDEX(Items!D$2:D$1098,MATCH($O674,Items!$A$2:$A$1098,0))</f>
        <v>0</v>
      </c>
    </row>
    <row r="675" spans="1:18" ht="14.4" x14ac:dyDescent="0.3">
      <c r="A675">
        <f t="shared" si="103"/>
        <v>1</v>
      </c>
      <c r="B675" s="10" t="str">
        <f t="shared" si="104"/>
        <v/>
      </c>
      <c r="C675">
        <f t="shared" si="105"/>
        <v>1</v>
      </c>
      <c r="D675" s="3"/>
      <c r="E675" s="2"/>
      <c r="F675" t="e">
        <f t="array" ref="F675">INDEX(Establishment!B$2:B$1047,MATCH($E675,Establishment!$A$2:$A$1047,0))</f>
        <v>#N/A</v>
      </c>
      <c r="G675" t="e">
        <f t="array" ref="G675">INDEX(Establishment!C$2:C$1047,MATCH($E675,Establishment!$A$2:$A$1047,0))</f>
        <v>#N/A</v>
      </c>
      <c r="H675" t="s">
        <v>20</v>
      </c>
      <c r="I675" s="4"/>
      <c r="J675" t="s">
        <v>20</v>
      </c>
      <c r="L675" s="4"/>
      <c r="M675" s="4">
        <f t="shared" si="106"/>
        <v>0</v>
      </c>
      <c r="N675" s="4" t="e">
        <f t="shared" si="107"/>
        <v>#N/A</v>
      </c>
      <c r="O675" t="s">
        <v>20</v>
      </c>
      <c r="P675">
        <f t="array" ref="P675">INDEX(Items!B$2:B$1098,MATCH($O675,Items!$A$2:$A$1098,0))</f>
        <v>0</v>
      </c>
      <c r="Q675">
        <f t="array" ref="Q675">INDEX(Items!C$2:C$1098,MATCH($O675,Items!$A$2:$A$1098,0))</f>
        <v>0</v>
      </c>
      <c r="R675">
        <f t="array" ref="R675">INDEX(Items!D$2:D$1098,MATCH($O675,Items!$A$2:$A$1098,0))</f>
        <v>0</v>
      </c>
    </row>
    <row r="676" spans="1:18" ht="14.4" x14ac:dyDescent="0.3">
      <c r="A676">
        <f t="shared" si="103"/>
        <v>1</v>
      </c>
      <c r="B676" s="10" t="str">
        <f t="shared" si="104"/>
        <v/>
      </c>
      <c r="C676">
        <f t="shared" si="105"/>
        <v>1</v>
      </c>
      <c r="D676" s="3"/>
      <c r="E676" s="2"/>
      <c r="F676" t="e">
        <f t="array" ref="F676">INDEX(Establishment!B$2:B$1047,MATCH($E676,Establishment!$A$2:$A$1047,0))</f>
        <v>#N/A</v>
      </c>
      <c r="G676" t="e">
        <f t="array" ref="G676">INDEX(Establishment!C$2:C$1047,MATCH($E676,Establishment!$A$2:$A$1047,0))</f>
        <v>#N/A</v>
      </c>
      <c r="H676" t="s">
        <v>20</v>
      </c>
      <c r="I676" s="4"/>
      <c r="J676" t="s">
        <v>20</v>
      </c>
      <c r="L676" s="4"/>
      <c r="M676" s="4">
        <f t="shared" si="106"/>
        <v>0</v>
      </c>
      <c r="N676" s="4" t="e">
        <f t="shared" si="107"/>
        <v>#N/A</v>
      </c>
      <c r="O676" t="s">
        <v>20</v>
      </c>
      <c r="P676">
        <f t="array" ref="P676">INDEX(Items!B$2:B$1098,MATCH($O676,Items!$A$2:$A$1098,0))</f>
        <v>0</v>
      </c>
      <c r="Q676">
        <f t="array" ref="Q676">INDEX(Items!C$2:C$1098,MATCH($O676,Items!$A$2:$A$1098,0))</f>
        <v>0</v>
      </c>
      <c r="R676">
        <f t="array" ref="R676">INDEX(Items!D$2:D$1098,MATCH($O676,Items!$A$2:$A$1098,0))</f>
        <v>0</v>
      </c>
    </row>
    <row r="677" spans="1:18" ht="14.4" x14ac:dyDescent="0.3">
      <c r="A677">
        <f t="shared" si="103"/>
        <v>1</v>
      </c>
      <c r="B677" s="10" t="str">
        <f t="shared" si="104"/>
        <v/>
      </c>
      <c r="C677">
        <f t="shared" si="105"/>
        <v>1</v>
      </c>
      <c r="D677" s="3"/>
      <c r="E677" s="2"/>
      <c r="F677" t="e">
        <f t="array" ref="F677">INDEX(Establishment!B$2:B$1047,MATCH($E677,Establishment!$A$2:$A$1047,0))</f>
        <v>#N/A</v>
      </c>
      <c r="G677" t="e">
        <f t="array" ref="G677">INDEX(Establishment!C$2:C$1047,MATCH($E677,Establishment!$A$2:$A$1047,0))</f>
        <v>#N/A</v>
      </c>
      <c r="H677" t="s">
        <v>20</v>
      </c>
      <c r="I677" s="4"/>
      <c r="J677" t="s">
        <v>20</v>
      </c>
      <c r="L677" s="4"/>
      <c r="M677" s="4">
        <f t="shared" si="106"/>
        <v>0</v>
      </c>
      <c r="N677" s="4" t="e">
        <f t="shared" si="107"/>
        <v>#N/A</v>
      </c>
      <c r="O677" t="s">
        <v>20</v>
      </c>
      <c r="P677">
        <f t="array" ref="P677">INDEX(Items!B$2:B$1098,MATCH($O677,Items!$A$2:$A$1098,0))</f>
        <v>0</v>
      </c>
      <c r="Q677">
        <f t="array" ref="Q677">INDEX(Items!C$2:C$1098,MATCH($O677,Items!$A$2:$A$1098,0))</f>
        <v>0</v>
      </c>
      <c r="R677">
        <f t="array" ref="R677">INDEX(Items!D$2:D$1098,MATCH($O677,Items!$A$2:$A$1098,0))</f>
        <v>0</v>
      </c>
    </row>
    <row r="678" spans="1:18" ht="14.4" x14ac:dyDescent="0.3">
      <c r="A678">
        <f t="shared" si="103"/>
        <v>1</v>
      </c>
      <c r="B678" s="10" t="str">
        <f t="shared" si="104"/>
        <v/>
      </c>
      <c r="C678">
        <f t="shared" si="105"/>
        <v>1</v>
      </c>
      <c r="D678" s="3"/>
      <c r="E678" s="2"/>
      <c r="F678" t="e">
        <f t="array" ref="F678">INDEX(Establishment!B$2:B$1047,MATCH($E678,Establishment!$A$2:$A$1047,0))</f>
        <v>#N/A</v>
      </c>
      <c r="G678" t="e">
        <f t="array" ref="G678">INDEX(Establishment!C$2:C$1047,MATCH($E678,Establishment!$A$2:$A$1047,0))</f>
        <v>#N/A</v>
      </c>
      <c r="H678" t="s">
        <v>20</v>
      </c>
      <c r="I678" s="4"/>
      <c r="J678" t="s">
        <v>20</v>
      </c>
      <c r="L678" s="4"/>
      <c r="M678" s="4">
        <f t="shared" si="106"/>
        <v>0</v>
      </c>
      <c r="N678" s="4" t="e">
        <f t="shared" si="107"/>
        <v>#N/A</v>
      </c>
      <c r="O678" t="s">
        <v>20</v>
      </c>
      <c r="P678">
        <f t="array" ref="P678">INDEX(Items!B$2:B$1098,MATCH($O678,Items!$A$2:$A$1098,0))</f>
        <v>0</v>
      </c>
      <c r="Q678">
        <f t="array" ref="Q678">INDEX(Items!C$2:C$1098,MATCH($O678,Items!$A$2:$A$1098,0))</f>
        <v>0</v>
      </c>
      <c r="R678">
        <f t="array" ref="R678">INDEX(Items!D$2:D$1098,MATCH($O678,Items!$A$2:$A$1098,0))</f>
        <v>0</v>
      </c>
    </row>
    <row r="679" spans="1:18" ht="14.4" x14ac:dyDescent="0.3">
      <c r="A679">
        <f t="shared" si="103"/>
        <v>1</v>
      </c>
      <c r="B679" s="10" t="str">
        <f t="shared" si="104"/>
        <v/>
      </c>
      <c r="C679">
        <f t="shared" si="105"/>
        <v>1</v>
      </c>
      <c r="D679" s="3"/>
      <c r="E679" s="2"/>
      <c r="F679" t="e">
        <f t="array" ref="F679">INDEX(Establishment!B$2:B$1047,MATCH($E679,Establishment!$A$2:$A$1047,0))</f>
        <v>#N/A</v>
      </c>
      <c r="G679" t="e">
        <f t="array" ref="G679">INDEX(Establishment!C$2:C$1047,MATCH($E679,Establishment!$A$2:$A$1047,0))</f>
        <v>#N/A</v>
      </c>
      <c r="H679" t="s">
        <v>20</v>
      </c>
      <c r="I679" s="4"/>
      <c r="J679" t="s">
        <v>20</v>
      </c>
      <c r="L679" s="4"/>
      <c r="M679" s="4">
        <f t="shared" si="106"/>
        <v>0</v>
      </c>
      <c r="N679" s="4" t="e">
        <f t="shared" si="107"/>
        <v>#N/A</v>
      </c>
      <c r="O679" t="s">
        <v>20</v>
      </c>
      <c r="P679">
        <f t="array" ref="P679">INDEX(Items!B$2:B$1098,MATCH($O679,Items!$A$2:$A$1098,0))</f>
        <v>0</v>
      </c>
      <c r="Q679">
        <f t="array" ref="Q679">INDEX(Items!C$2:C$1098,MATCH($O679,Items!$A$2:$A$1098,0))</f>
        <v>0</v>
      </c>
      <c r="R679">
        <f t="array" ref="R679">INDEX(Items!D$2:D$1098,MATCH($O679,Items!$A$2:$A$1098,0))</f>
        <v>0</v>
      </c>
    </row>
    <row r="680" spans="1:18" ht="14.4" x14ac:dyDescent="0.3">
      <c r="A680">
        <f t="shared" si="103"/>
        <v>1</v>
      </c>
      <c r="B680" s="10" t="str">
        <f t="shared" si="104"/>
        <v/>
      </c>
      <c r="C680">
        <f t="shared" si="105"/>
        <v>1</v>
      </c>
      <c r="D680" s="3"/>
      <c r="E680" s="2"/>
      <c r="F680" t="e">
        <f t="array" ref="F680">INDEX(Establishment!B$2:B$1047,MATCH($E680,Establishment!$A$2:$A$1047,0))</f>
        <v>#N/A</v>
      </c>
      <c r="G680" t="e">
        <f t="array" ref="G680">INDEX(Establishment!C$2:C$1047,MATCH($E680,Establishment!$A$2:$A$1047,0))</f>
        <v>#N/A</v>
      </c>
      <c r="H680" t="s">
        <v>20</v>
      </c>
      <c r="I680" s="4"/>
      <c r="J680" t="s">
        <v>20</v>
      </c>
      <c r="L680" s="4"/>
      <c r="M680" s="4">
        <f t="shared" si="106"/>
        <v>0</v>
      </c>
      <c r="N680" s="4" t="e">
        <f t="shared" si="107"/>
        <v>#N/A</v>
      </c>
      <c r="O680" t="s">
        <v>20</v>
      </c>
      <c r="P680">
        <f t="array" ref="P680">INDEX(Items!B$2:B$1098,MATCH($O680,Items!$A$2:$A$1098,0))</f>
        <v>0</v>
      </c>
      <c r="Q680">
        <f t="array" ref="Q680">INDEX(Items!C$2:C$1098,MATCH($O680,Items!$A$2:$A$1098,0))</f>
        <v>0</v>
      </c>
      <c r="R680">
        <f t="array" ref="R680">INDEX(Items!D$2:D$1098,MATCH($O680,Items!$A$2:$A$1098,0))</f>
        <v>0</v>
      </c>
    </row>
    <row r="681" spans="1:18" ht="14.4" x14ac:dyDescent="0.3">
      <c r="A681">
        <f t="shared" si="103"/>
        <v>1</v>
      </c>
      <c r="B681" s="10" t="str">
        <f t="shared" si="104"/>
        <v/>
      </c>
      <c r="C681">
        <f t="shared" si="105"/>
        <v>1</v>
      </c>
      <c r="D681" s="3"/>
      <c r="E681" s="2"/>
      <c r="F681" t="e">
        <f t="array" ref="F681">INDEX(Establishment!B$2:B$1047,MATCH($E681,Establishment!$A$2:$A$1047,0))</f>
        <v>#N/A</v>
      </c>
      <c r="G681" t="e">
        <f t="array" ref="G681">INDEX(Establishment!C$2:C$1047,MATCH($E681,Establishment!$A$2:$A$1047,0))</f>
        <v>#N/A</v>
      </c>
      <c r="H681" t="s">
        <v>20</v>
      </c>
      <c r="I681" s="4"/>
      <c r="J681" t="s">
        <v>20</v>
      </c>
      <c r="L681" s="4"/>
      <c r="M681" s="4">
        <f t="shared" si="106"/>
        <v>0</v>
      </c>
      <c r="N681" s="4" t="e">
        <f t="shared" si="107"/>
        <v>#N/A</v>
      </c>
      <c r="O681" t="s">
        <v>20</v>
      </c>
      <c r="P681">
        <f t="array" ref="P681">INDEX(Items!B$2:B$1098,MATCH($O681,Items!$A$2:$A$1098,0))</f>
        <v>0</v>
      </c>
      <c r="Q681">
        <f t="array" ref="Q681">INDEX(Items!C$2:C$1098,MATCH($O681,Items!$A$2:$A$1098,0))</f>
        <v>0</v>
      </c>
      <c r="R681">
        <f t="array" ref="R681">INDEX(Items!D$2:D$1098,MATCH($O681,Items!$A$2:$A$1098,0))</f>
        <v>0</v>
      </c>
    </row>
    <row r="682" spans="1:18" ht="14.4" x14ac:dyDescent="0.3">
      <c r="A682">
        <f t="shared" si="103"/>
        <v>1</v>
      </c>
      <c r="B682" s="10" t="str">
        <f t="shared" si="104"/>
        <v/>
      </c>
      <c r="C682">
        <f t="shared" si="105"/>
        <v>1</v>
      </c>
      <c r="D682" s="3"/>
      <c r="E682" s="2"/>
      <c r="F682" t="e">
        <f t="array" ref="F682">INDEX(Establishment!B$2:B$1047,MATCH($E682,Establishment!$A$2:$A$1047,0))</f>
        <v>#N/A</v>
      </c>
      <c r="G682" t="e">
        <f t="array" ref="G682">INDEX(Establishment!C$2:C$1047,MATCH($E682,Establishment!$A$2:$A$1047,0))</f>
        <v>#N/A</v>
      </c>
      <c r="H682" t="s">
        <v>20</v>
      </c>
      <c r="I682" s="4"/>
      <c r="J682" t="s">
        <v>20</v>
      </c>
      <c r="L682" s="4"/>
      <c r="M682" s="4">
        <f t="shared" si="106"/>
        <v>0</v>
      </c>
      <c r="N682" s="4" t="e">
        <f t="shared" si="107"/>
        <v>#N/A</v>
      </c>
      <c r="O682" t="s">
        <v>20</v>
      </c>
      <c r="P682">
        <f t="array" ref="P682">INDEX(Items!B$2:B$1098,MATCH($O682,Items!$A$2:$A$1098,0))</f>
        <v>0</v>
      </c>
      <c r="Q682">
        <f t="array" ref="Q682">INDEX(Items!C$2:C$1098,MATCH($O682,Items!$A$2:$A$1098,0))</f>
        <v>0</v>
      </c>
      <c r="R682">
        <f t="array" ref="R682">INDEX(Items!D$2:D$1098,MATCH($O682,Items!$A$2:$A$1098,0))</f>
        <v>0</v>
      </c>
    </row>
    <row r="683" spans="1:18" ht="14.4" x14ac:dyDescent="0.3">
      <c r="A683">
        <f t="shared" si="103"/>
        <v>1</v>
      </c>
      <c r="B683" s="10" t="str">
        <f t="shared" si="104"/>
        <v/>
      </c>
      <c r="C683">
        <f t="shared" si="105"/>
        <v>1</v>
      </c>
      <c r="D683" s="3"/>
      <c r="E683" s="2"/>
      <c r="F683" t="e">
        <f t="array" ref="F683">INDEX(Establishment!B$2:B$1047,MATCH($E683,Establishment!$A$2:$A$1047,0))</f>
        <v>#N/A</v>
      </c>
      <c r="G683" t="e">
        <f t="array" ref="G683">INDEX(Establishment!C$2:C$1047,MATCH($E683,Establishment!$A$2:$A$1047,0))</f>
        <v>#N/A</v>
      </c>
      <c r="H683" t="s">
        <v>20</v>
      </c>
      <c r="I683" s="4"/>
      <c r="J683" t="s">
        <v>20</v>
      </c>
      <c r="L683" s="4"/>
      <c r="M683" s="4">
        <f t="shared" si="106"/>
        <v>0</v>
      </c>
      <c r="N683" s="4" t="e">
        <f t="shared" si="107"/>
        <v>#N/A</v>
      </c>
      <c r="O683" t="s">
        <v>20</v>
      </c>
      <c r="P683">
        <f t="array" ref="P683">INDEX(Items!B$2:B$1098,MATCH($O683,Items!$A$2:$A$1098,0))</f>
        <v>0</v>
      </c>
      <c r="Q683">
        <f t="array" ref="Q683">INDEX(Items!C$2:C$1098,MATCH($O683,Items!$A$2:$A$1098,0))</f>
        <v>0</v>
      </c>
      <c r="R683">
        <f t="array" ref="R683">INDEX(Items!D$2:D$1098,MATCH($O683,Items!$A$2:$A$1098,0))</f>
        <v>0</v>
      </c>
    </row>
    <row r="684" spans="1:18" ht="14.4" x14ac:dyDescent="0.3">
      <c r="A684">
        <f t="shared" si="103"/>
        <v>1</v>
      </c>
      <c r="B684" s="10" t="str">
        <f t="shared" si="104"/>
        <v/>
      </c>
      <c r="C684">
        <f t="shared" si="105"/>
        <v>1</v>
      </c>
      <c r="D684" s="3"/>
      <c r="E684" s="2"/>
      <c r="F684" t="e">
        <f t="array" ref="F684">INDEX(Establishment!B$2:B$1047,MATCH($E684,Establishment!$A$2:$A$1047,0))</f>
        <v>#N/A</v>
      </c>
      <c r="G684" t="e">
        <f t="array" ref="G684">INDEX(Establishment!C$2:C$1047,MATCH($E684,Establishment!$A$2:$A$1047,0))</f>
        <v>#N/A</v>
      </c>
      <c r="H684" t="s">
        <v>20</v>
      </c>
      <c r="I684" s="4"/>
      <c r="J684" t="s">
        <v>20</v>
      </c>
      <c r="L684" s="4"/>
      <c r="M684" s="4">
        <f t="shared" si="106"/>
        <v>0</v>
      </c>
      <c r="N684" s="4" t="e">
        <f t="shared" si="107"/>
        <v>#N/A</v>
      </c>
      <c r="O684" t="s">
        <v>20</v>
      </c>
      <c r="P684">
        <f t="array" ref="P684">INDEX(Items!B$2:B$1098,MATCH($O684,Items!$A$2:$A$1098,0))</f>
        <v>0</v>
      </c>
      <c r="Q684">
        <f t="array" ref="Q684">INDEX(Items!C$2:C$1098,MATCH($O684,Items!$A$2:$A$1098,0))</f>
        <v>0</v>
      </c>
      <c r="R684">
        <f t="array" ref="R684">INDEX(Items!D$2:D$1098,MATCH($O684,Items!$A$2:$A$1098,0))</f>
        <v>0</v>
      </c>
    </row>
    <row r="685" spans="1:18" ht="14.4" x14ac:dyDescent="0.3">
      <c r="A685">
        <f t="shared" si="103"/>
        <v>1</v>
      </c>
      <c r="B685" s="10" t="str">
        <f t="shared" si="104"/>
        <v/>
      </c>
      <c r="C685">
        <f t="shared" si="105"/>
        <v>1</v>
      </c>
      <c r="D685" s="3"/>
      <c r="E685" s="2"/>
      <c r="F685" t="e">
        <f t="array" ref="F685">INDEX(Establishment!B$2:B$1047,MATCH($E685,Establishment!$A$2:$A$1047,0))</f>
        <v>#N/A</v>
      </c>
      <c r="G685" t="e">
        <f t="array" ref="G685">INDEX(Establishment!C$2:C$1047,MATCH($E685,Establishment!$A$2:$A$1047,0))</f>
        <v>#N/A</v>
      </c>
      <c r="H685" t="s">
        <v>20</v>
      </c>
      <c r="I685" s="4"/>
      <c r="J685" t="s">
        <v>20</v>
      </c>
      <c r="L685" s="4"/>
      <c r="M685" s="4">
        <f t="shared" si="106"/>
        <v>0</v>
      </c>
      <c r="N685" s="4" t="e">
        <f t="shared" si="107"/>
        <v>#N/A</v>
      </c>
      <c r="O685" t="s">
        <v>20</v>
      </c>
      <c r="P685">
        <f t="array" ref="P685">INDEX(Items!B$2:B$1098,MATCH($O685,Items!$A$2:$A$1098,0))</f>
        <v>0</v>
      </c>
      <c r="Q685">
        <f t="array" ref="Q685">INDEX(Items!C$2:C$1098,MATCH($O685,Items!$A$2:$A$1098,0))</f>
        <v>0</v>
      </c>
      <c r="R685">
        <f t="array" ref="R685">INDEX(Items!D$2:D$1098,MATCH($O685,Items!$A$2:$A$1098,0))</f>
        <v>0</v>
      </c>
    </row>
    <row r="686" spans="1:18" ht="14.4" x14ac:dyDescent="0.3">
      <c r="A686">
        <f t="shared" si="103"/>
        <v>1</v>
      </c>
      <c r="B686" s="10" t="str">
        <f t="shared" si="104"/>
        <v/>
      </c>
      <c r="C686">
        <f t="shared" si="105"/>
        <v>1</v>
      </c>
      <c r="D686" s="3"/>
      <c r="E686" s="2"/>
      <c r="F686" t="e">
        <f t="array" ref="F686">INDEX(Establishment!B$2:B$1047,MATCH($E686,Establishment!$A$2:$A$1047,0))</f>
        <v>#N/A</v>
      </c>
      <c r="G686" t="e">
        <f t="array" ref="G686">INDEX(Establishment!C$2:C$1047,MATCH($E686,Establishment!$A$2:$A$1047,0))</f>
        <v>#N/A</v>
      </c>
      <c r="H686" t="s">
        <v>20</v>
      </c>
      <c r="I686" s="4"/>
      <c r="J686" t="s">
        <v>20</v>
      </c>
      <c r="L686" s="4"/>
      <c r="M686" s="4">
        <f t="shared" si="106"/>
        <v>0</v>
      </c>
      <c r="N686" s="4" t="e">
        <f t="shared" si="107"/>
        <v>#N/A</v>
      </c>
      <c r="O686" t="s">
        <v>20</v>
      </c>
      <c r="P686">
        <f t="array" ref="P686">INDEX(Items!B$2:B$1098,MATCH($O686,Items!$A$2:$A$1098,0))</f>
        <v>0</v>
      </c>
      <c r="Q686">
        <f t="array" ref="Q686">INDEX(Items!C$2:C$1098,MATCH($O686,Items!$A$2:$A$1098,0))</f>
        <v>0</v>
      </c>
      <c r="R686">
        <f t="array" ref="R686">INDEX(Items!D$2:D$1098,MATCH($O686,Items!$A$2:$A$1098,0))</f>
        <v>0</v>
      </c>
    </row>
    <row r="687" spans="1:18" ht="14.4" x14ac:dyDescent="0.3">
      <c r="A687">
        <f t="shared" si="103"/>
        <v>1</v>
      </c>
      <c r="B687" s="10" t="str">
        <f t="shared" si="104"/>
        <v/>
      </c>
      <c r="C687">
        <f t="shared" si="105"/>
        <v>1</v>
      </c>
      <c r="D687" s="3"/>
      <c r="E687" s="2"/>
      <c r="F687" t="e">
        <f t="array" ref="F687">INDEX(Establishment!B$2:B$1047,MATCH($E687,Establishment!$A$2:$A$1047,0))</f>
        <v>#N/A</v>
      </c>
      <c r="G687" t="e">
        <f t="array" ref="G687">INDEX(Establishment!C$2:C$1047,MATCH($E687,Establishment!$A$2:$A$1047,0))</f>
        <v>#N/A</v>
      </c>
      <c r="H687" t="s">
        <v>20</v>
      </c>
      <c r="I687" s="4"/>
      <c r="J687" t="s">
        <v>20</v>
      </c>
      <c r="L687" s="4"/>
      <c r="M687" s="4">
        <f t="shared" si="106"/>
        <v>0</v>
      </c>
      <c r="N687" s="4" t="e">
        <f t="shared" si="107"/>
        <v>#N/A</v>
      </c>
      <c r="O687" t="s">
        <v>20</v>
      </c>
      <c r="P687">
        <f t="array" ref="P687">INDEX(Items!B$2:B$1098,MATCH($O687,Items!$A$2:$A$1098,0))</f>
        <v>0</v>
      </c>
      <c r="Q687">
        <f t="array" ref="Q687">INDEX(Items!C$2:C$1098,MATCH($O687,Items!$A$2:$A$1098,0))</f>
        <v>0</v>
      </c>
      <c r="R687">
        <f t="array" ref="R687">INDEX(Items!D$2:D$1098,MATCH($O687,Items!$A$2:$A$1098,0))</f>
        <v>0</v>
      </c>
    </row>
    <row r="688" spans="1:18" ht="14.4" x14ac:dyDescent="0.3">
      <c r="A688">
        <f t="shared" si="103"/>
        <v>1</v>
      </c>
      <c r="B688" s="10" t="str">
        <f t="shared" si="104"/>
        <v/>
      </c>
      <c r="C688">
        <f t="shared" si="105"/>
        <v>1</v>
      </c>
      <c r="D688" s="3"/>
      <c r="E688" s="2"/>
      <c r="F688" t="e">
        <f t="array" ref="F688">INDEX(Establishment!B$2:B$1047,MATCH($E688,Establishment!$A$2:$A$1047,0))</f>
        <v>#N/A</v>
      </c>
      <c r="G688" t="e">
        <f t="array" ref="G688">INDEX(Establishment!C$2:C$1047,MATCH($E688,Establishment!$A$2:$A$1047,0))</f>
        <v>#N/A</v>
      </c>
      <c r="H688" t="s">
        <v>20</v>
      </c>
      <c r="I688" s="4"/>
      <c r="J688" t="s">
        <v>20</v>
      </c>
      <c r="L688" s="4"/>
      <c r="M688" s="4">
        <f t="shared" si="106"/>
        <v>0</v>
      </c>
      <c r="N688" s="4" t="e">
        <f t="shared" si="107"/>
        <v>#N/A</v>
      </c>
      <c r="O688" t="s">
        <v>20</v>
      </c>
      <c r="P688">
        <f t="array" ref="P688">INDEX(Items!B$2:B$1098,MATCH($O688,Items!$A$2:$A$1098,0))</f>
        <v>0</v>
      </c>
      <c r="Q688">
        <f t="array" ref="Q688">INDEX(Items!C$2:C$1098,MATCH($O688,Items!$A$2:$A$1098,0))</f>
        <v>0</v>
      </c>
      <c r="R688">
        <f t="array" ref="R688">INDEX(Items!D$2:D$1098,MATCH($O688,Items!$A$2:$A$1098,0))</f>
        <v>0</v>
      </c>
    </row>
    <row r="689" spans="1:18" ht="14.4" x14ac:dyDescent="0.3">
      <c r="A689">
        <f t="shared" si="103"/>
        <v>1</v>
      </c>
      <c r="B689" s="10" t="str">
        <f t="shared" si="104"/>
        <v/>
      </c>
      <c r="C689">
        <f t="shared" si="105"/>
        <v>1</v>
      </c>
      <c r="D689" s="3"/>
      <c r="E689" s="2"/>
      <c r="F689" t="e">
        <f t="array" ref="F689">INDEX(Establishment!B$2:B$1047,MATCH($E689,Establishment!$A$2:$A$1047,0))</f>
        <v>#N/A</v>
      </c>
      <c r="G689" t="e">
        <f t="array" ref="G689">INDEX(Establishment!C$2:C$1047,MATCH($E689,Establishment!$A$2:$A$1047,0))</f>
        <v>#N/A</v>
      </c>
      <c r="H689" t="s">
        <v>20</v>
      </c>
      <c r="I689" s="4"/>
      <c r="J689" t="s">
        <v>20</v>
      </c>
      <c r="L689" s="4"/>
      <c r="M689" s="4">
        <f t="shared" si="106"/>
        <v>0</v>
      </c>
      <c r="N689" s="4" t="e">
        <f t="shared" si="107"/>
        <v>#N/A</v>
      </c>
      <c r="O689" t="s">
        <v>20</v>
      </c>
      <c r="P689">
        <f t="array" ref="P689">INDEX(Items!B$2:B$1098,MATCH($O689,Items!$A$2:$A$1098,0))</f>
        <v>0</v>
      </c>
      <c r="Q689">
        <f t="array" ref="Q689">INDEX(Items!C$2:C$1098,MATCH($O689,Items!$A$2:$A$1098,0))</f>
        <v>0</v>
      </c>
      <c r="R689">
        <f t="array" ref="R689">INDEX(Items!D$2:D$1098,MATCH($O689,Items!$A$2:$A$1098,0))</f>
        <v>0</v>
      </c>
    </row>
    <row r="690" spans="1:18" ht="14.4" x14ac:dyDescent="0.3">
      <c r="A690">
        <f t="shared" si="103"/>
        <v>1</v>
      </c>
      <c r="B690" s="10" t="str">
        <f t="shared" si="104"/>
        <v/>
      </c>
      <c r="C690">
        <f t="shared" si="105"/>
        <v>1</v>
      </c>
      <c r="D690" s="3"/>
      <c r="E690" s="2"/>
      <c r="F690" t="e">
        <f t="array" ref="F690">INDEX(Establishment!B$2:B$1047,MATCH($E690,Establishment!$A$2:$A$1047,0))</f>
        <v>#N/A</v>
      </c>
      <c r="G690" t="e">
        <f t="array" ref="G690">INDEX(Establishment!C$2:C$1047,MATCH($E690,Establishment!$A$2:$A$1047,0))</f>
        <v>#N/A</v>
      </c>
      <c r="H690" t="s">
        <v>20</v>
      </c>
      <c r="I690" s="4"/>
      <c r="J690" t="s">
        <v>20</v>
      </c>
      <c r="L690" s="4"/>
      <c r="M690" s="4">
        <f t="shared" si="106"/>
        <v>0</v>
      </c>
      <c r="N690" s="4" t="e">
        <f t="shared" si="107"/>
        <v>#N/A</v>
      </c>
      <c r="O690" t="s">
        <v>20</v>
      </c>
      <c r="P690">
        <f t="array" ref="P690">INDEX(Items!B$2:B$1098,MATCH($O690,Items!$A$2:$A$1098,0))</f>
        <v>0</v>
      </c>
      <c r="Q690">
        <f t="array" ref="Q690">INDEX(Items!C$2:C$1098,MATCH($O690,Items!$A$2:$A$1098,0))</f>
        <v>0</v>
      </c>
      <c r="R690">
        <f t="array" ref="R690">INDEX(Items!D$2:D$1098,MATCH($O690,Items!$A$2:$A$1098,0))</f>
        <v>0</v>
      </c>
    </row>
    <row r="691" spans="1:18" ht="14.4" x14ac:dyDescent="0.3">
      <c r="A691">
        <f t="shared" si="103"/>
        <v>1</v>
      </c>
      <c r="B691" s="10" t="str">
        <f t="shared" si="104"/>
        <v/>
      </c>
      <c r="C691">
        <f t="shared" si="105"/>
        <v>1</v>
      </c>
      <c r="D691" s="3"/>
      <c r="E691" s="2"/>
      <c r="F691" t="e">
        <f t="array" ref="F691">INDEX(Establishment!B$2:B$1047,MATCH($E691,Establishment!$A$2:$A$1047,0))</f>
        <v>#N/A</v>
      </c>
      <c r="G691" t="e">
        <f t="array" ref="G691">INDEX(Establishment!C$2:C$1047,MATCH($E691,Establishment!$A$2:$A$1047,0))</f>
        <v>#N/A</v>
      </c>
      <c r="H691" t="s">
        <v>20</v>
      </c>
      <c r="I691" s="4"/>
      <c r="J691" t="s">
        <v>20</v>
      </c>
      <c r="L691" s="4"/>
      <c r="M691" s="4">
        <f t="shared" si="106"/>
        <v>0</v>
      </c>
      <c r="N691" s="4" t="e">
        <f t="shared" si="107"/>
        <v>#N/A</v>
      </c>
      <c r="O691" t="s">
        <v>20</v>
      </c>
      <c r="P691">
        <f t="array" ref="P691">INDEX(Items!B$2:B$1098,MATCH($O691,Items!$A$2:$A$1098,0))</f>
        <v>0</v>
      </c>
      <c r="Q691">
        <f t="array" ref="Q691">INDEX(Items!C$2:C$1098,MATCH($O691,Items!$A$2:$A$1098,0))</f>
        <v>0</v>
      </c>
      <c r="R691">
        <f t="array" ref="R691">INDEX(Items!D$2:D$1098,MATCH($O691,Items!$A$2:$A$1098,0))</f>
        <v>0</v>
      </c>
    </row>
    <row r="692" spans="1:18" ht="14.4" x14ac:dyDescent="0.3">
      <c r="A692">
        <f t="shared" si="103"/>
        <v>1</v>
      </c>
      <c r="B692" s="10" t="str">
        <f t="shared" si="104"/>
        <v/>
      </c>
      <c r="C692">
        <f t="shared" si="105"/>
        <v>1</v>
      </c>
      <c r="D692" s="3"/>
      <c r="E692" s="2"/>
      <c r="F692" t="e">
        <f t="array" ref="F692">INDEX(Establishment!B$2:B$1047,MATCH($E692,Establishment!$A$2:$A$1047,0))</f>
        <v>#N/A</v>
      </c>
      <c r="G692" t="e">
        <f t="array" ref="G692">INDEX(Establishment!C$2:C$1047,MATCH($E692,Establishment!$A$2:$A$1047,0))</f>
        <v>#N/A</v>
      </c>
      <c r="H692" t="s">
        <v>20</v>
      </c>
      <c r="I692" s="4"/>
      <c r="J692" t="s">
        <v>20</v>
      </c>
      <c r="L692" s="4"/>
      <c r="M692" s="4">
        <f t="shared" si="106"/>
        <v>0</v>
      </c>
      <c r="N692" s="4" t="e">
        <f t="shared" si="107"/>
        <v>#N/A</v>
      </c>
      <c r="O692" t="s">
        <v>20</v>
      </c>
      <c r="P692">
        <f t="array" ref="P692">INDEX(Items!B$2:B$1098,MATCH($O692,Items!$A$2:$A$1098,0))</f>
        <v>0</v>
      </c>
      <c r="Q692">
        <f t="array" ref="Q692">INDEX(Items!C$2:C$1098,MATCH($O692,Items!$A$2:$A$1098,0))</f>
        <v>0</v>
      </c>
      <c r="R692">
        <f t="array" ref="R692">INDEX(Items!D$2:D$1098,MATCH($O692,Items!$A$2:$A$1098,0))</f>
        <v>0</v>
      </c>
    </row>
    <row r="693" spans="1:18" ht="14.4" x14ac:dyDescent="0.3">
      <c r="A693">
        <f t="shared" si="103"/>
        <v>1</v>
      </c>
      <c r="B693" s="10" t="str">
        <f t="shared" si="104"/>
        <v/>
      </c>
      <c r="C693">
        <f t="shared" si="105"/>
        <v>1</v>
      </c>
      <c r="D693" s="3"/>
      <c r="E693" s="2"/>
      <c r="F693" t="e">
        <f t="array" ref="F693">INDEX(Establishment!B$2:B$1047,MATCH($E693,Establishment!$A$2:$A$1047,0))</f>
        <v>#N/A</v>
      </c>
      <c r="G693" t="e">
        <f t="array" ref="G693">INDEX(Establishment!C$2:C$1047,MATCH($E693,Establishment!$A$2:$A$1047,0))</f>
        <v>#N/A</v>
      </c>
      <c r="H693" t="s">
        <v>20</v>
      </c>
      <c r="I693" s="4"/>
      <c r="J693" t="s">
        <v>20</v>
      </c>
      <c r="L693" s="4"/>
      <c r="M693" s="4">
        <f t="shared" si="106"/>
        <v>0</v>
      </c>
      <c r="N693" s="4" t="e">
        <f t="shared" si="107"/>
        <v>#N/A</v>
      </c>
      <c r="O693" t="s">
        <v>20</v>
      </c>
      <c r="P693">
        <f t="array" ref="P693">INDEX(Items!B$2:B$1098,MATCH($O693,Items!$A$2:$A$1098,0))</f>
        <v>0</v>
      </c>
      <c r="Q693">
        <f t="array" ref="Q693">INDEX(Items!C$2:C$1098,MATCH($O693,Items!$A$2:$A$1098,0))</f>
        <v>0</v>
      </c>
      <c r="R693">
        <f t="array" ref="R693">INDEX(Items!D$2:D$1098,MATCH($O693,Items!$A$2:$A$1098,0))</f>
        <v>0</v>
      </c>
    </row>
    <row r="694" spans="1:18" ht="14.4" x14ac:dyDescent="0.3">
      <c r="A694">
        <f t="shared" si="103"/>
        <v>1</v>
      </c>
      <c r="B694" s="10" t="str">
        <f t="shared" si="104"/>
        <v/>
      </c>
      <c r="C694">
        <f t="shared" si="105"/>
        <v>1</v>
      </c>
      <c r="D694" s="3"/>
      <c r="E694" s="2"/>
      <c r="F694" t="e">
        <f t="array" ref="F694">INDEX(Establishment!B$2:B$1047,MATCH($E694,Establishment!$A$2:$A$1047,0))</f>
        <v>#N/A</v>
      </c>
      <c r="G694" t="e">
        <f t="array" ref="G694">INDEX(Establishment!C$2:C$1047,MATCH($E694,Establishment!$A$2:$A$1047,0))</f>
        <v>#N/A</v>
      </c>
      <c r="H694" t="s">
        <v>20</v>
      </c>
      <c r="I694" s="4"/>
      <c r="J694" t="s">
        <v>20</v>
      </c>
      <c r="L694" s="4"/>
      <c r="M694" s="4">
        <f t="shared" si="106"/>
        <v>0</v>
      </c>
      <c r="N694" s="4" t="e">
        <f t="shared" si="107"/>
        <v>#N/A</v>
      </c>
      <c r="O694" t="s">
        <v>20</v>
      </c>
      <c r="P694">
        <f t="array" ref="P694">INDEX(Items!B$2:B$1098,MATCH($O694,Items!$A$2:$A$1098,0))</f>
        <v>0</v>
      </c>
      <c r="Q694">
        <f t="array" ref="Q694">INDEX(Items!C$2:C$1098,MATCH($O694,Items!$A$2:$A$1098,0))</f>
        <v>0</v>
      </c>
      <c r="R694">
        <f t="array" ref="R694">INDEX(Items!D$2:D$1098,MATCH($O694,Items!$A$2:$A$1098,0))</f>
        <v>0</v>
      </c>
    </row>
    <row r="695" spans="1:18" ht="14.4" x14ac:dyDescent="0.3">
      <c r="A695">
        <f t="shared" si="103"/>
        <v>1</v>
      </c>
      <c r="B695" s="10" t="str">
        <f t="shared" si="104"/>
        <v/>
      </c>
      <c r="C695">
        <f t="shared" si="105"/>
        <v>1</v>
      </c>
      <c r="D695" s="3"/>
      <c r="E695" s="2"/>
      <c r="F695" t="e">
        <f t="array" ref="F695">INDEX(Establishment!B$2:B$1047,MATCH($E695,Establishment!$A$2:$A$1047,0))</f>
        <v>#N/A</v>
      </c>
      <c r="G695" t="e">
        <f t="array" ref="G695">INDEX(Establishment!C$2:C$1047,MATCH($E695,Establishment!$A$2:$A$1047,0))</f>
        <v>#N/A</v>
      </c>
      <c r="H695" t="s">
        <v>20</v>
      </c>
      <c r="I695" s="4"/>
      <c r="J695" t="s">
        <v>20</v>
      </c>
      <c r="L695" s="4"/>
      <c r="M695" s="4">
        <f t="shared" si="106"/>
        <v>0</v>
      </c>
      <c r="N695" s="4" t="e">
        <f t="shared" si="107"/>
        <v>#N/A</v>
      </c>
      <c r="O695" t="s">
        <v>20</v>
      </c>
      <c r="P695">
        <f t="array" ref="P695">INDEX(Items!B$2:B$1098,MATCH($O695,Items!$A$2:$A$1098,0))</f>
        <v>0</v>
      </c>
      <c r="Q695">
        <f t="array" ref="Q695">INDEX(Items!C$2:C$1098,MATCH($O695,Items!$A$2:$A$1098,0))</f>
        <v>0</v>
      </c>
      <c r="R695">
        <f t="array" ref="R695">INDEX(Items!D$2:D$1098,MATCH($O695,Items!$A$2:$A$1098,0))</f>
        <v>0</v>
      </c>
    </row>
    <row r="696" spans="1:18" ht="14.4" x14ac:dyDescent="0.3">
      <c r="A696">
        <f t="shared" si="103"/>
        <v>1</v>
      </c>
      <c r="B696" s="10" t="str">
        <f t="shared" si="104"/>
        <v/>
      </c>
      <c r="C696">
        <f t="shared" si="105"/>
        <v>1</v>
      </c>
      <c r="D696" s="3"/>
      <c r="E696" s="2"/>
      <c r="F696" t="e">
        <f t="array" ref="F696">INDEX(Establishment!B$2:B$1047,MATCH($E696,Establishment!$A$2:$A$1047,0))</f>
        <v>#N/A</v>
      </c>
      <c r="G696" t="e">
        <f t="array" ref="G696">INDEX(Establishment!C$2:C$1047,MATCH($E696,Establishment!$A$2:$A$1047,0))</f>
        <v>#N/A</v>
      </c>
      <c r="H696" t="s">
        <v>20</v>
      </c>
      <c r="I696" s="4"/>
      <c r="J696" t="s">
        <v>20</v>
      </c>
      <c r="L696" s="4"/>
      <c r="M696" s="4">
        <f t="shared" si="106"/>
        <v>0</v>
      </c>
      <c r="N696" s="4" t="e">
        <f t="shared" si="107"/>
        <v>#N/A</v>
      </c>
      <c r="O696" t="s">
        <v>20</v>
      </c>
      <c r="P696">
        <f t="array" ref="P696">INDEX(Items!B$2:B$1098,MATCH($O696,Items!$A$2:$A$1098,0))</f>
        <v>0</v>
      </c>
      <c r="Q696">
        <f t="array" ref="Q696">INDEX(Items!C$2:C$1098,MATCH($O696,Items!$A$2:$A$1098,0))</f>
        <v>0</v>
      </c>
      <c r="R696">
        <f t="array" ref="R696">INDEX(Items!D$2:D$1098,MATCH($O696,Items!$A$2:$A$1098,0))</f>
        <v>0</v>
      </c>
    </row>
    <row r="697" spans="1:18" ht="14.4" x14ac:dyDescent="0.3">
      <c r="A697">
        <f t="shared" si="103"/>
        <v>1</v>
      </c>
      <c r="B697" s="10" t="str">
        <f t="shared" si="104"/>
        <v/>
      </c>
      <c r="C697">
        <f t="shared" si="105"/>
        <v>1</v>
      </c>
      <c r="D697" s="3"/>
      <c r="E697" s="2"/>
      <c r="F697" t="e">
        <f t="array" ref="F697">INDEX(Establishment!B$2:B$1047,MATCH($E697,Establishment!$A$2:$A$1047,0))</f>
        <v>#N/A</v>
      </c>
      <c r="G697" t="e">
        <f t="array" ref="G697">INDEX(Establishment!C$2:C$1047,MATCH($E697,Establishment!$A$2:$A$1047,0))</f>
        <v>#N/A</v>
      </c>
      <c r="H697" t="s">
        <v>20</v>
      </c>
      <c r="I697" s="4"/>
      <c r="J697" t="s">
        <v>20</v>
      </c>
      <c r="L697" s="4"/>
      <c r="M697" s="4">
        <f t="shared" si="106"/>
        <v>0</v>
      </c>
      <c r="N697" s="4" t="e">
        <f t="shared" si="107"/>
        <v>#N/A</v>
      </c>
      <c r="O697" t="s">
        <v>20</v>
      </c>
      <c r="P697">
        <f t="array" ref="P697">INDEX(Items!B$2:B$1098,MATCH($O697,Items!$A$2:$A$1098,0))</f>
        <v>0</v>
      </c>
      <c r="Q697">
        <f t="array" ref="Q697">INDEX(Items!C$2:C$1098,MATCH($O697,Items!$A$2:$A$1098,0))</f>
        <v>0</v>
      </c>
      <c r="R697">
        <f t="array" ref="R697">INDEX(Items!D$2:D$1098,MATCH($O697,Items!$A$2:$A$1098,0))</f>
        <v>0</v>
      </c>
    </row>
    <row r="698" spans="1:18" ht="14.4" x14ac:dyDescent="0.3">
      <c r="A698">
        <f t="shared" si="103"/>
        <v>1</v>
      </c>
      <c r="B698" s="10" t="str">
        <f t="shared" si="104"/>
        <v/>
      </c>
      <c r="C698">
        <f t="shared" si="105"/>
        <v>1</v>
      </c>
      <c r="D698" s="3"/>
      <c r="E698" s="2"/>
      <c r="F698" t="e">
        <f t="array" ref="F698">INDEX(Establishment!B$2:B$1047,MATCH($E698,Establishment!$A$2:$A$1047,0))</f>
        <v>#N/A</v>
      </c>
      <c r="G698" t="e">
        <f t="array" ref="G698">INDEX(Establishment!C$2:C$1047,MATCH($E698,Establishment!$A$2:$A$1047,0))</f>
        <v>#N/A</v>
      </c>
      <c r="H698" t="s">
        <v>20</v>
      </c>
      <c r="I698" s="4"/>
      <c r="J698" t="s">
        <v>20</v>
      </c>
      <c r="L698" s="4"/>
      <c r="M698" s="4">
        <f t="shared" si="106"/>
        <v>0</v>
      </c>
      <c r="N698" s="4" t="e">
        <f t="shared" si="107"/>
        <v>#N/A</v>
      </c>
      <c r="O698" t="s">
        <v>20</v>
      </c>
      <c r="P698">
        <f t="array" ref="P698">INDEX(Items!B$2:B$1098,MATCH($O698,Items!$A$2:$A$1098,0))</f>
        <v>0</v>
      </c>
      <c r="Q698">
        <f t="array" ref="Q698">INDEX(Items!C$2:C$1098,MATCH($O698,Items!$A$2:$A$1098,0))</f>
        <v>0</v>
      </c>
      <c r="R698">
        <f t="array" ref="R698">INDEX(Items!D$2:D$1098,MATCH($O698,Items!$A$2:$A$1098,0))</f>
        <v>0</v>
      </c>
    </row>
    <row r="699" spans="1:18" ht="14.4" x14ac:dyDescent="0.3">
      <c r="A699">
        <f t="shared" si="103"/>
        <v>1</v>
      </c>
      <c r="B699" s="10" t="str">
        <f t="shared" si="104"/>
        <v/>
      </c>
      <c r="C699">
        <f t="shared" si="105"/>
        <v>1</v>
      </c>
      <c r="D699" s="3"/>
      <c r="E699" s="2"/>
      <c r="F699" t="e">
        <f t="array" ref="F699">INDEX(Establishment!B$2:B$1047,MATCH($E699,Establishment!$A$2:$A$1047,0))</f>
        <v>#N/A</v>
      </c>
      <c r="G699" t="e">
        <f t="array" ref="G699">INDEX(Establishment!C$2:C$1047,MATCH($E699,Establishment!$A$2:$A$1047,0))</f>
        <v>#N/A</v>
      </c>
      <c r="H699" t="s">
        <v>20</v>
      </c>
      <c r="I699" s="4"/>
      <c r="J699" t="s">
        <v>20</v>
      </c>
      <c r="L699" s="4"/>
      <c r="M699" s="4">
        <f t="shared" si="106"/>
        <v>0</v>
      </c>
      <c r="N699" s="4" t="e">
        <f t="shared" si="107"/>
        <v>#N/A</v>
      </c>
      <c r="O699" t="s">
        <v>20</v>
      </c>
      <c r="P699">
        <f t="array" ref="P699">INDEX(Items!B$2:B$1098,MATCH($O699,Items!$A$2:$A$1098,0))</f>
        <v>0</v>
      </c>
      <c r="Q699">
        <f t="array" ref="Q699">INDEX(Items!C$2:C$1098,MATCH($O699,Items!$A$2:$A$1098,0))</f>
        <v>0</v>
      </c>
      <c r="R699">
        <f t="array" ref="R699">INDEX(Items!D$2:D$1098,MATCH($O699,Items!$A$2:$A$1098,0))</f>
        <v>0</v>
      </c>
    </row>
    <row r="700" spans="1:18" ht="14.4" x14ac:dyDescent="0.3">
      <c r="A700">
        <f t="shared" si="103"/>
        <v>1</v>
      </c>
      <c r="B700" s="10" t="str">
        <f t="shared" si="104"/>
        <v/>
      </c>
      <c r="C700">
        <f t="shared" si="105"/>
        <v>1</v>
      </c>
      <c r="D700" s="3"/>
      <c r="E700" s="2"/>
      <c r="F700" t="e">
        <f t="array" ref="F700">INDEX(Establishment!B$2:B$1047,MATCH($E700,Establishment!$A$2:$A$1047,0))</f>
        <v>#N/A</v>
      </c>
      <c r="G700" t="e">
        <f t="array" ref="G700">INDEX(Establishment!C$2:C$1047,MATCH($E700,Establishment!$A$2:$A$1047,0))</f>
        <v>#N/A</v>
      </c>
      <c r="H700" t="s">
        <v>20</v>
      </c>
      <c r="I700" s="4"/>
      <c r="J700" t="s">
        <v>20</v>
      </c>
      <c r="L700" s="4"/>
      <c r="M700" s="4">
        <f t="shared" si="106"/>
        <v>0</v>
      </c>
      <c r="N700" s="4" t="e">
        <f t="shared" si="107"/>
        <v>#N/A</v>
      </c>
      <c r="O700" t="s">
        <v>20</v>
      </c>
      <c r="P700">
        <f t="array" ref="P700">INDEX(Items!B$2:B$1098,MATCH($O700,Items!$A$2:$A$1098,0))</f>
        <v>0</v>
      </c>
      <c r="Q700">
        <f t="array" ref="Q700">INDEX(Items!C$2:C$1098,MATCH($O700,Items!$A$2:$A$1098,0))</f>
        <v>0</v>
      </c>
      <c r="R700">
        <f t="array" ref="R700">INDEX(Items!D$2:D$1098,MATCH($O700,Items!$A$2:$A$1098,0))</f>
        <v>0</v>
      </c>
    </row>
    <row r="701" spans="1:18" ht="14.4" x14ac:dyDescent="0.3">
      <c r="A701">
        <f t="shared" si="103"/>
        <v>1</v>
      </c>
      <c r="B701" s="10" t="str">
        <f t="shared" si="104"/>
        <v/>
      </c>
      <c r="C701">
        <f t="shared" si="105"/>
        <v>1</v>
      </c>
      <c r="D701" s="3"/>
      <c r="E701" s="2"/>
      <c r="F701" t="e">
        <f t="array" ref="F701">INDEX(Establishment!B$2:B$1047,MATCH($E701,Establishment!$A$2:$A$1047,0))</f>
        <v>#N/A</v>
      </c>
      <c r="G701" t="e">
        <f t="array" ref="G701">INDEX(Establishment!C$2:C$1047,MATCH($E701,Establishment!$A$2:$A$1047,0))</f>
        <v>#N/A</v>
      </c>
      <c r="H701" t="s">
        <v>20</v>
      </c>
      <c r="I701" s="4"/>
      <c r="J701" t="s">
        <v>20</v>
      </c>
      <c r="L701" s="4"/>
      <c r="M701" s="4">
        <f t="shared" si="106"/>
        <v>0</v>
      </c>
      <c r="N701" s="4" t="e">
        <f t="shared" si="107"/>
        <v>#N/A</v>
      </c>
      <c r="O701" t="s">
        <v>20</v>
      </c>
      <c r="P701">
        <f t="array" ref="P701">INDEX(Items!B$2:B$1098,MATCH($O701,Items!$A$2:$A$1098,0))</f>
        <v>0</v>
      </c>
      <c r="Q701">
        <f t="array" ref="Q701">INDEX(Items!C$2:C$1098,MATCH($O701,Items!$A$2:$A$1098,0))</f>
        <v>0</v>
      </c>
      <c r="R701">
        <f t="array" ref="R701">INDEX(Items!D$2:D$1098,MATCH($O701,Items!$A$2:$A$1098,0))</f>
        <v>0</v>
      </c>
    </row>
    <row r="702" spans="1:18" ht="14.4" x14ac:dyDescent="0.3">
      <c r="A702">
        <f t="shared" si="103"/>
        <v>1</v>
      </c>
      <c r="B702" s="10" t="str">
        <f t="shared" si="104"/>
        <v/>
      </c>
      <c r="C702">
        <f t="shared" si="105"/>
        <v>1</v>
      </c>
      <c r="D702" s="3"/>
      <c r="E702" s="2"/>
      <c r="F702" t="e">
        <f t="array" ref="F702">INDEX(Establishment!B$2:B$1047,MATCH($E702,Establishment!$A$2:$A$1047,0))</f>
        <v>#N/A</v>
      </c>
      <c r="G702" t="e">
        <f t="array" ref="G702">INDEX(Establishment!C$2:C$1047,MATCH($E702,Establishment!$A$2:$A$1047,0))</f>
        <v>#N/A</v>
      </c>
      <c r="H702" t="s">
        <v>20</v>
      </c>
      <c r="I702" s="4"/>
      <c r="J702" t="s">
        <v>20</v>
      </c>
      <c r="L702" s="4"/>
      <c r="M702" s="4">
        <f t="shared" si="106"/>
        <v>0</v>
      </c>
      <c r="N702" s="4" t="e">
        <f t="shared" si="107"/>
        <v>#N/A</v>
      </c>
      <c r="O702" t="s">
        <v>20</v>
      </c>
      <c r="P702">
        <f t="array" ref="P702">INDEX(Items!B$2:B$1098,MATCH($O702,Items!$A$2:$A$1098,0))</f>
        <v>0</v>
      </c>
      <c r="Q702">
        <f t="array" ref="Q702">INDEX(Items!C$2:C$1098,MATCH($O702,Items!$A$2:$A$1098,0))</f>
        <v>0</v>
      </c>
      <c r="R702">
        <f t="array" ref="R702">INDEX(Items!D$2:D$1098,MATCH($O702,Items!$A$2:$A$1098,0))</f>
        <v>0</v>
      </c>
    </row>
    <row r="703" spans="1:18" ht="14.4" x14ac:dyDescent="0.3">
      <c r="A703">
        <f t="shared" si="103"/>
        <v>1</v>
      </c>
      <c r="B703" s="10" t="str">
        <f t="shared" si="104"/>
        <v/>
      </c>
      <c r="C703">
        <f t="shared" si="105"/>
        <v>1</v>
      </c>
      <c r="D703" s="3"/>
      <c r="E703" s="2"/>
      <c r="F703" t="e">
        <f t="array" ref="F703">INDEX(Establishment!B$2:B$1047,MATCH($E703,Establishment!$A$2:$A$1047,0))</f>
        <v>#N/A</v>
      </c>
      <c r="G703" t="e">
        <f t="array" ref="G703">INDEX(Establishment!C$2:C$1047,MATCH($E703,Establishment!$A$2:$A$1047,0))</f>
        <v>#N/A</v>
      </c>
      <c r="H703" t="s">
        <v>20</v>
      </c>
      <c r="I703" s="4"/>
      <c r="J703" t="s">
        <v>20</v>
      </c>
      <c r="L703" s="4"/>
      <c r="M703" s="4">
        <f t="shared" si="106"/>
        <v>0</v>
      </c>
      <c r="N703" s="4" t="e">
        <f t="shared" si="107"/>
        <v>#N/A</v>
      </c>
      <c r="O703" t="s">
        <v>20</v>
      </c>
      <c r="P703">
        <f t="array" ref="P703">INDEX(Items!B$2:B$1098,MATCH($O703,Items!$A$2:$A$1098,0))</f>
        <v>0</v>
      </c>
      <c r="Q703">
        <f t="array" ref="Q703">INDEX(Items!C$2:C$1098,MATCH($O703,Items!$A$2:$A$1098,0))</f>
        <v>0</v>
      </c>
      <c r="R703">
        <f t="array" ref="R703">INDEX(Items!D$2:D$1098,MATCH($O703,Items!$A$2:$A$1098,0))</f>
        <v>0</v>
      </c>
    </row>
    <row r="704" spans="1:18" ht="14.4" x14ac:dyDescent="0.3">
      <c r="A704">
        <f t="shared" si="103"/>
        <v>1</v>
      </c>
      <c r="B704" s="10" t="str">
        <f t="shared" si="104"/>
        <v/>
      </c>
      <c r="C704">
        <f t="shared" si="105"/>
        <v>1</v>
      </c>
      <c r="D704" s="3"/>
      <c r="E704" s="2"/>
      <c r="F704" t="e">
        <f t="array" ref="F704">INDEX(Establishment!B$2:B$1047,MATCH($E704,Establishment!$A$2:$A$1047,0))</f>
        <v>#N/A</v>
      </c>
      <c r="G704" t="e">
        <f t="array" ref="G704">INDEX(Establishment!C$2:C$1047,MATCH($E704,Establishment!$A$2:$A$1047,0))</f>
        <v>#N/A</v>
      </c>
      <c r="H704" t="s">
        <v>20</v>
      </c>
      <c r="I704" s="4"/>
      <c r="J704" t="s">
        <v>20</v>
      </c>
      <c r="L704" s="4"/>
      <c r="M704" s="4">
        <f t="shared" si="106"/>
        <v>0</v>
      </c>
      <c r="N704" s="4" t="e">
        <f t="shared" si="107"/>
        <v>#N/A</v>
      </c>
      <c r="O704" t="s">
        <v>20</v>
      </c>
      <c r="P704">
        <f t="array" ref="P704">INDEX(Items!B$2:B$1098,MATCH($O704,Items!$A$2:$A$1098,0))</f>
        <v>0</v>
      </c>
      <c r="Q704">
        <f t="array" ref="Q704">INDEX(Items!C$2:C$1098,MATCH($O704,Items!$A$2:$A$1098,0))</f>
        <v>0</v>
      </c>
      <c r="R704">
        <f t="array" ref="R704">INDEX(Items!D$2:D$1098,MATCH($O704,Items!$A$2:$A$1098,0))</f>
        <v>0</v>
      </c>
    </row>
    <row r="705" spans="1:18" ht="14.4" x14ac:dyDescent="0.3">
      <c r="A705">
        <f t="shared" ref="A705:A768" si="108">IF(OR(D705&lt;&gt;D704,D705=""),1,IF(NOT(AND(E705=E704,F705=F704,G705=G704)),A704+1,IF(OR(H705="",AND(H705&lt;&gt;"",H705&lt;&gt;H704,H704&lt;&gt;"")),A704,A704+1)))</f>
        <v>1</v>
      </c>
      <c r="B705" s="10" t="str">
        <f t="shared" ref="B705:B768" si="109">IF(D705&lt;&gt;"",TEXT(D705,"YYYYMMDD")&amp;CHAR(64+A705),"")</f>
        <v/>
      </c>
      <c r="C705">
        <f t="shared" ref="C705:C768" si="110">IF(OR(B705="",B705&lt;&gt;B751),1,C751+1)</f>
        <v>1</v>
      </c>
      <c r="D705" s="3"/>
      <c r="E705" s="2"/>
      <c r="F705" t="e">
        <f t="array" ref="F705">INDEX(Establishment!B$2:B$1047,MATCH($E705,Establishment!$A$2:$A$1047,0))</f>
        <v>#N/A</v>
      </c>
      <c r="G705" t="e">
        <f t="array" ref="G705">INDEX(Establishment!C$2:C$1047,MATCH($E705,Establishment!$A$2:$A$1047,0))</f>
        <v>#N/A</v>
      </c>
      <c r="H705" t="s">
        <v>20</v>
      </c>
      <c r="I705" s="4"/>
      <c r="J705" t="s">
        <v>20</v>
      </c>
      <c r="L705" s="4"/>
      <c r="M705" s="4">
        <f t="shared" ref="M705:M768" si="111">K705*L705</f>
        <v>0</v>
      </c>
      <c r="N705" s="4" t="e">
        <f t="shared" ref="N705:N768" si="112">IF(B705=B704,N704+M705,M705)</f>
        <v>#N/A</v>
      </c>
      <c r="O705" t="s">
        <v>20</v>
      </c>
      <c r="P705">
        <f t="array" ref="P705">INDEX(Items!B$2:B$1098,MATCH($O705,Items!$A$2:$A$1098,0))</f>
        <v>0</v>
      </c>
      <c r="Q705">
        <f t="array" ref="Q705">INDEX(Items!C$2:C$1098,MATCH($O705,Items!$A$2:$A$1098,0))</f>
        <v>0</v>
      </c>
      <c r="R705">
        <f t="array" ref="R705">INDEX(Items!D$2:D$1098,MATCH($O705,Items!$A$2:$A$1098,0))</f>
        <v>0</v>
      </c>
    </row>
    <row r="706" spans="1:18" ht="14.4" x14ac:dyDescent="0.3">
      <c r="A706">
        <f t="shared" si="108"/>
        <v>1</v>
      </c>
      <c r="B706" s="10" t="str">
        <f t="shared" si="109"/>
        <v/>
      </c>
      <c r="C706">
        <f t="shared" si="110"/>
        <v>1</v>
      </c>
      <c r="D706" s="3"/>
      <c r="E706" s="2"/>
      <c r="F706" t="e">
        <f t="array" ref="F706">INDEX(Establishment!B$2:B$1047,MATCH($E706,Establishment!$A$2:$A$1047,0))</f>
        <v>#N/A</v>
      </c>
      <c r="G706" t="e">
        <f t="array" ref="G706">INDEX(Establishment!C$2:C$1047,MATCH($E706,Establishment!$A$2:$A$1047,0))</f>
        <v>#N/A</v>
      </c>
      <c r="H706" t="s">
        <v>20</v>
      </c>
      <c r="I706" s="4"/>
      <c r="J706" t="s">
        <v>20</v>
      </c>
      <c r="L706" s="4"/>
      <c r="M706" s="4">
        <f t="shared" si="111"/>
        <v>0</v>
      </c>
      <c r="N706" s="4" t="e">
        <f t="shared" si="112"/>
        <v>#N/A</v>
      </c>
      <c r="O706" t="s">
        <v>20</v>
      </c>
      <c r="P706">
        <f t="array" ref="P706">INDEX(Items!B$2:B$1098,MATCH($O706,Items!$A$2:$A$1098,0))</f>
        <v>0</v>
      </c>
      <c r="Q706">
        <f t="array" ref="Q706">INDEX(Items!C$2:C$1098,MATCH($O706,Items!$A$2:$A$1098,0))</f>
        <v>0</v>
      </c>
      <c r="R706">
        <f t="array" ref="R706">INDEX(Items!D$2:D$1098,MATCH($O706,Items!$A$2:$A$1098,0))</f>
        <v>0</v>
      </c>
    </row>
    <row r="707" spans="1:18" ht="14.4" x14ac:dyDescent="0.3">
      <c r="A707">
        <f t="shared" si="108"/>
        <v>1</v>
      </c>
      <c r="B707" s="10" t="str">
        <f t="shared" si="109"/>
        <v/>
      </c>
      <c r="C707">
        <f t="shared" si="110"/>
        <v>1</v>
      </c>
      <c r="D707" s="3"/>
      <c r="E707" s="2"/>
      <c r="F707" t="e">
        <f t="array" ref="F707">INDEX(Establishment!B$2:B$1047,MATCH($E707,Establishment!$A$2:$A$1047,0))</f>
        <v>#N/A</v>
      </c>
      <c r="G707" t="e">
        <f t="array" ref="G707">INDEX(Establishment!C$2:C$1047,MATCH($E707,Establishment!$A$2:$A$1047,0))</f>
        <v>#N/A</v>
      </c>
      <c r="H707" t="s">
        <v>20</v>
      </c>
      <c r="I707" s="4"/>
      <c r="J707" t="s">
        <v>20</v>
      </c>
      <c r="L707" s="4"/>
      <c r="M707" s="4">
        <f t="shared" si="111"/>
        <v>0</v>
      </c>
      <c r="N707" s="4" t="e">
        <f t="shared" si="112"/>
        <v>#N/A</v>
      </c>
      <c r="O707" t="s">
        <v>20</v>
      </c>
      <c r="P707">
        <f t="array" ref="P707">INDEX(Items!B$2:B$1098,MATCH($O707,Items!$A$2:$A$1098,0))</f>
        <v>0</v>
      </c>
      <c r="Q707">
        <f t="array" ref="Q707">INDEX(Items!C$2:C$1098,MATCH($O707,Items!$A$2:$A$1098,0))</f>
        <v>0</v>
      </c>
      <c r="R707">
        <f t="array" ref="R707">INDEX(Items!D$2:D$1098,MATCH($O707,Items!$A$2:$A$1098,0))</f>
        <v>0</v>
      </c>
    </row>
    <row r="708" spans="1:18" ht="14.4" x14ac:dyDescent="0.3">
      <c r="A708">
        <f t="shared" si="108"/>
        <v>1</v>
      </c>
      <c r="B708" s="10" t="str">
        <f t="shared" si="109"/>
        <v/>
      </c>
      <c r="C708">
        <f t="shared" si="110"/>
        <v>1</v>
      </c>
      <c r="D708" s="3"/>
      <c r="E708" s="2"/>
      <c r="F708" t="e">
        <f t="array" ref="F708">INDEX(Establishment!B$2:B$1047,MATCH($E708,Establishment!$A$2:$A$1047,0))</f>
        <v>#N/A</v>
      </c>
      <c r="G708" t="e">
        <f t="array" ref="G708">INDEX(Establishment!C$2:C$1047,MATCH($E708,Establishment!$A$2:$A$1047,0))</f>
        <v>#N/A</v>
      </c>
      <c r="H708" t="s">
        <v>20</v>
      </c>
      <c r="I708" s="4"/>
      <c r="J708" t="s">
        <v>20</v>
      </c>
      <c r="L708" s="4"/>
      <c r="M708" s="4">
        <f t="shared" si="111"/>
        <v>0</v>
      </c>
      <c r="N708" s="4" t="e">
        <f t="shared" si="112"/>
        <v>#N/A</v>
      </c>
      <c r="O708" t="s">
        <v>20</v>
      </c>
      <c r="P708">
        <f t="array" ref="P708">INDEX(Items!B$2:B$1098,MATCH($O708,Items!$A$2:$A$1098,0))</f>
        <v>0</v>
      </c>
      <c r="Q708">
        <f t="array" ref="Q708">INDEX(Items!C$2:C$1098,MATCH($O708,Items!$A$2:$A$1098,0))</f>
        <v>0</v>
      </c>
      <c r="R708">
        <f t="array" ref="R708">INDEX(Items!D$2:D$1098,MATCH($O708,Items!$A$2:$A$1098,0))</f>
        <v>0</v>
      </c>
    </row>
    <row r="709" spans="1:18" ht="14.4" x14ac:dyDescent="0.3">
      <c r="A709">
        <f t="shared" si="108"/>
        <v>1</v>
      </c>
      <c r="B709" s="10" t="str">
        <f t="shared" si="109"/>
        <v/>
      </c>
      <c r="C709">
        <f t="shared" si="110"/>
        <v>1</v>
      </c>
      <c r="D709" s="3"/>
      <c r="E709" s="2"/>
      <c r="F709" t="e">
        <f t="array" ref="F709">INDEX(Establishment!B$2:B$1047,MATCH($E709,Establishment!$A$2:$A$1047,0))</f>
        <v>#N/A</v>
      </c>
      <c r="G709" t="e">
        <f t="array" ref="G709">INDEX(Establishment!C$2:C$1047,MATCH($E709,Establishment!$A$2:$A$1047,0))</f>
        <v>#N/A</v>
      </c>
      <c r="H709" t="s">
        <v>20</v>
      </c>
      <c r="I709" s="4"/>
      <c r="J709" t="s">
        <v>20</v>
      </c>
      <c r="L709" s="4"/>
      <c r="M709" s="4">
        <f t="shared" si="111"/>
        <v>0</v>
      </c>
      <c r="N709" s="4" t="e">
        <f t="shared" si="112"/>
        <v>#N/A</v>
      </c>
      <c r="O709" t="s">
        <v>20</v>
      </c>
      <c r="P709">
        <f t="array" ref="P709">INDEX(Items!B$2:B$1098,MATCH($O709,Items!$A$2:$A$1098,0))</f>
        <v>0</v>
      </c>
      <c r="Q709">
        <f t="array" ref="Q709">INDEX(Items!C$2:C$1098,MATCH($O709,Items!$A$2:$A$1098,0))</f>
        <v>0</v>
      </c>
      <c r="R709">
        <f t="array" ref="R709">INDEX(Items!D$2:D$1098,MATCH($O709,Items!$A$2:$A$1098,0))</f>
        <v>0</v>
      </c>
    </row>
    <row r="710" spans="1:18" ht="14.4" x14ac:dyDescent="0.3">
      <c r="A710">
        <f t="shared" si="108"/>
        <v>1</v>
      </c>
      <c r="B710" s="10" t="str">
        <f t="shared" si="109"/>
        <v/>
      </c>
      <c r="C710">
        <f t="shared" si="110"/>
        <v>1</v>
      </c>
      <c r="D710" s="3"/>
      <c r="E710" s="2"/>
      <c r="F710" t="e">
        <f t="array" ref="F710">INDEX(Establishment!B$2:B$1047,MATCH($E710,Establishment!$A$2:$A$1047,0))</f>
        <v>#N/A</v>
      </c>
      <c r="G710" t="e">
        <f t="array" ref="G710">INDEX(Establishment!C$2:C$1047,MATCH($E710,Establishment!$A$2:$A$1047,0))</f>
        <v>#N/A</v>
      </c>
      <c r="H710" t="s">
        <v>20</v>
      </c>
      <c r="I710" s="4"/>
      <c r="J710" t="s">
        <v>20</v>
      </c>
      <c r="L710" s="4"/>
      <c r="M710" s="4">
        <f t="shared" si="111"/>
        <v>0</v>
      </c>
      <c r="N710" s="4" t="e">
        <f t="shared" si="112"/>
        <v>#N/A</v>
      </c>
      <c r="O710" t="s">
        <v>20</v>
      </c>
      <c r="P710">
        <f t="array" ref="P710">INDEX(Items!B$2:B$1098,MATCH($O710,Items!$A$2:$A$1098,0))</f>
        <v>0</v>
      </c>
      <c r="Q710">
        <f t="array" ref="Q710">INDEX(Items!C$2:C$1098,MATCH($O710,Items!$A$2:$A$1098,0))</f>
        <v>0</v>
      </c>
      <c r="R710">
        <f t="array" ref="R710">INDEX(Items!D$2:D$1098,MATCH($O710,Items!$A$2:$A$1098,0))</f>
        <v>0</v>
      </c>
    </row>
    <row r="711" spans="1:18" ht="14.4" x14ac:dyDescent="0.3">
      <c r="A711">
        <f t="shared" si="108"/>
        <v>1</v>
      </c>
      <c r="B711" s="10" t="str">
        <f t="shared" si="109"/>
        <v/>
      </c>
      <c r="C711">
        <f t="shared" si="110"/>
        <v>1</v>
      </c>
      <c r="D711" s="3"/>
      <c r="E711" s="2"/>
      <c r="F711" t="e">
        <f t="array" ref="F711">INDEX(Establishment!B$2:B$1047,MATCH($E711,Establishment!$A$2:$A$1047,0))</f>
        <v>#N/A</v>
      </c>
      <c r="G711" t="e">
        <f t="array" ref="G711">INDEX(Establishment!C$2:C$1047,MATCH($E711,Establishment!$A$2:$A$1047,0))</f>
        <v>#N/A</v>
      </c>
      <c r="H711" t="s">
        <v>20</v>
      </c>
      <c r="I711" s="4"/>
      <c r="J711" t="s">
        <v>20</v>
      </c>
      <c r="L711" s="4"/>
      <c r="M711" s="4">
        <f t="shared" si="111"/>
        <v>0</v>
      </c>
      <c r="N711" s="4" t="e">
        <f t="shared" si="112"/>
        <v>#N/A</v>
      </c>
      <c r="O711" t="s">
        <v>20</v>
      </c>
      <c r="P711">
        <f t="array" ref="P711">INDEX(Items!B$2:B$1098,MATCH($O711,Items!$A$2:$A$1098,0))</f>
        <v>0</v>
      </c>
      <c r="Q711">
        <f t="array" ref="Q711">INDEX(Items!C$2:C$1098,MATCH($O711,Items!$A$2:$A$1098,0))</f>
        <v>0</v>
      </c>
      <c r="R711">
        <f t="array" ref="R711">INDEX(Items!D$2:D$1098,MATCH($O711,Items!$A$2:$A$1098,0))</f>
        <v>0</v>
      </c>
    </row>
    <row r="712" spans="1:18" ht="14.4" x14ac:dyDescent="0.3">
      <c r="A712">
        <f t="shared" si="108"/>
        <v>1</v>
      </c>
      <c r="B712" s="10" t="str">
        <f t="shared" si="109"/>
        <v/>
      </c>
      <c r="C712">
        <f t="shared" si="110"/>
        <v>1</v>
      </c>
      <c r="D712" s="3"/>
      <c r="E712" s="2"/>
      <c r="F712" t="e">
        <f t="array" ref="F712">INDEX(Establishment!B$2:B$1047,MATCH($E712,Establishment!$A$2:$A$1047,0))</f>
        <v>#N/A</v>
      </c>
      <c r="G712" t="e">
        <f t="array" ref="G712">INDEX(Establishment!C$2:C$1047,MATCH($E712,Establishment!$A$2:$A$1047,0))</f>
        <v>#N/A</v>
      </c>
      <c r="H712" t="s">
        <v>20</v>
      </c>
      <c r="I712" s="4"/>
      <c r="J712" t="s">
        <v>20</v>
      </c>
      <c r="L712" s="4"/>
      <c r="M712" s="4">
        <f t="shared" si="111"/>
        <v>0</v>
      </c>
      <c r="N712" s="4" t="e">
        <f t="shared" si="112"/>
        <v>#N/A</v>
      </c>
      <c r="O712" t="s">
        <v>20</v>
      </c>
      <c r="P712">
        <f t="array" ref="P712">INDEX(Items!B$2:B$1098,MATCH($O712,Items!$A$2:$A$1098,0))</f>
        <v>0</v>
      </c>
      <c r="Q712">
        <f t="array" ref="Q712">INDEX(Items!C$2:C$1098,MATCH($O712,Items!$A$2:$A$1098,0))</f>
        <v>0</v>
      </c>
      <c r="R712">
        <f t="array" ref="R712">INDEX(Items!D$2:D$1098,MATCH($O712,Items!$A$2:$A$1098,0))</f>
        <v>0</v>
      </c>
    </row>
    <row r="713" spans="1:18" ht="14.4" x14ac:dyDescent="0.3">
      <c r="A713">
        <f t="shared" si="108"/>
        <v>1</v>
      </c>
      <c r="B713" s="10" t="str">
        <f t="shared" si="109"/>
        <v/>
      </c>
      <c r="C713">
        <f t="shared" si="110"/>
        <v>1</v>
      </c>
      <c r="D713" s="3"/>
      <c r="E713" s="2"/>
      <c r="F713" t="e">
        <f t="array" ref="F713">INDEX(Establishment!B$2:B$1047,MATCH($E713,Establishment!$A$2:$A$1047,0))</f>
        <v>#N/A</v>
      </c>
      <c r="G713" t="e">
        <f t="array" ref="G713">INDEX(Establishment!C$2:C$1047,MATCH($E713,Establishment!$A$2:$A$1047,0))</f>
        <v>#N/A</v>
      </c>
      <c r="H713" t="s">
        <v>20</v>
      </c>
      <c r="I713" s="4"/>
      <c r="J713" t="s">
        <v>20</v>
      </c>
      <c r="L713" s="4"/>
      <c r="M713" s="4">
        <f t="shared" si="111"/>
        <v>0</v>
      </c>
      <c r="N713" s="4" t="e">
        <f t="shared" si="112"/>
        <v>#N/A</v>
      </c>
      <c r="O713" t="s">
        <v>20</v>
      </c>
      <c r="P713">
        <f t="array" ref="P713">INDEX(Items!B$2:B$1098,MATCH($O713,Items!$A$2:$A$1098,0))</f>
        <v>0</v>
      </c>
      <c r="Q713">
        <f t="array" ref="Q713">INDEX(Items!C$2:C$1098,MATCH($O713,Items!$A$2:$A$1098,0))</f>
        <v>0</v>
      </c>
      <c r="R713">
        <f t="array" ref="R713">INDEX(Items!D$2:D$1098,MATCH($O713,Items!$A$2:$A$1098,0))</f>
        <v>0</v>
      </c>
    </row>
    <row r="714" spans="1:18" ht="14.4" x14ac:dyDescent="0.3">
      <c r="A714">
        <f t="shared" si="108"/>
        <v>1</v>
      </c>
      <c r="B714" s="10" t="str">
        <f t="shared" si="109"/>
        <v/>
      </c>
      <c r="C714">
        <f t="shared" si="110"/>
        <v>1</v>
      </c>
      <c r="D714" s="3"/>
      <c r="E714" s="2"/>
      <c r="F714" t="e">
        <f t="array" ref="F714">INDEX(Establishment!B$2:B$1047,MATCH($E714,Establishment!$A$2:$A$1047,0))</f>
        <v>#N/A</v>
      </c>
      <c r="G714" t="e">
        <f t="array" ref="G714">INDEX(Establishment!C$2:C$1047,MATCH($E714,Establishment!$A$2:$A$1047,0))</f>
        <v>#N/A</v>
      </c>
      <c r="H714" t="s">
        <v>20</v>
      </c>
      <c r="I714" s="4"/>
      <c r="J714" t="s">
        <v>20</v>
      </c>
      <c r="L714" s="4"/>
      <c r="M714" s="4">
        <f t="shared" si="111"/>
        <v>0</v>
      </c>
      <c r="N714" s="4" t="e">
        <f t="shared" si="112"/>
        <v>#N/A</v>
      </c>
      <c r="O714" t="s">
        <v>20</v>
      </c>
      <c r="P714">
        <f t="array" ref="P714">INDEX(Items!B$2:B$1098,MATCH($O714,Items!$A$2:$A$1098,0))</f>
        <v>0</v>
      </c>
      <c r="Q714">
        <f t="array" ref="Q714">INDEX(Items!C$2:C$1098,MATCH($O714,Items!$A$2:$A$1098,0))</f>
        <v>0</v>
      </c>
      <c r="R714">
        <f t="array" ref="R714">INDEX(Items!D$2:D$1098,MATCH($O714,Items!$A$2:$A$1098,0))</f>
        <v>0</v>
      </c>
    </row>
    <row r="715" spans="1:18" ht="14.4" x14ac:dyDescent="0.3">
      <c r="A715">
        <f t="shared" si="108"/>
        <v>1</v>
      </c>
      <c r="B715" s="10" t="str">
        <f t="shared" si="109"/>
        <v/>
      </c>
      <c r="C715">
        <f t="shared" si="110"/>
        <v>1</v>
      </c>
      <c r="D715" s="3"/>
      <c r="E715" s="2"/>
      <c r="F715" t="e">
        <f t="array" ref="F715">INDEX(Establishment!B$2:B$1047,MATCH($E715,Establishment!$A$2:$A$1047,0))</f>
        <v>#N/A</v>
      </c>
      <c r="G715" t="e">
        <f t="array" ref="G715">INDEX(Establishment!C$2:C$1047,MATCH($E715,Establishment!$A$2:$A$1047,0))</f>
        <v>#N/A</v>
      </c>
      <c r="H715" t="s">
        <v>20</v>
      </c>
      <c r="I715" s="4"/>
      <c r="J715" t="s">
        <v>20</v>
      </c>
      <c r="L715" s="4"/>
      <c r="M715" s="4">
        <f t="shared" si="111"/>
        <v>0</v>
      </c>
      <c r="N715" s="4" t="e">
        <f t="shared" si="112"/>
        <v>#N/A</v>
      </c>
      <c r="O715" t="s">
        <v>20</v>
      </c>
      <c r="P715">
        <f t="array" ref="P715">INDEX(Items!B$2:B$1098,MATCH($O715,Items!$A$2:$A$1098,0))</f>
        <v>0</v>
      </c>
      <c r="Q715">
        <f t="array" ref="Q715">INDEX(Items!C$2:C$1098,MATCH($O715,Items!$A$2:$A$1098,0))</f>
        <v>0</v>
      </c>
      <c r="R715">
        <f t="array" ref="R715">INDEX(Items!D$2:D$1098,MATCH($O715,Items!$A$2:$A$1098,0))</f>
        <v>0</v>
      </c>
    </row>
    <row r="716" spans="1:18" ht="14.4" x14ac:dyDescent="0.3">
      <c r="A716">
        <f t="shared" si="108"/>
        <v>1</v>
      </c>
      <c r="B716" s="10" t="str">
        <f t="shared" si="109"/>
        <v/>
      </c>
      <c r="C716">
        <f t="shared" si="110"/>
        <v>1</v>
      </c>
      <c r="D716" s="3"/>
      <c r="E716" s="2"/>
      <c r="F716" t="e">
        <f t="array" ref="F716">INDEX(Establishment!B$2:B$1047,MATCH($E716,Establishment!$A$2:$A$1047,0))</f>
        <v>#N/A</v>
      </c>
      <c r="G716" t="e">
        <f t="array" ref="G716">INDEX(Establishment!C$2:C$1047,MATCH($E716,Establishment!$A$2:$A$1047,0))</f>
        <v>#N/A</v>
      </c>
      <c r="H716" t="s">
        <v>20</v>
      </c>
      <c r="I716" s="4"/>
      <c r="J716" t="s">
        <v>20</v>
      </c>
      <c r="L716" s="4"/>
      <c r="M716" s="4">
        <f t="shared" si="111"/>
        <v>0</v>
      </c>
      <c r="N716" s="4" t="e">
        <f t="shared" si="112"/>
        <v>#N/A</v>
      </c>
      <c r="O716" t="s">
        <v>20</v>
      </c>
      <c r="P716">
        <f t="array" ref="P716">INDEX(Items!B$2:B$1098,MATCH($O716,Items!$A$2:$A$1098,0))</f>
        <v>0</v>
      </c>
      <c r="Q716">
        <f t="array" ref="Q716">INDEX(Items!C$2:C$1098,MATCH($O716,Items!$A$2:$A$1098,0))</f>
        <v>0</v>
      </c>
      <c r="R716">
        <f t="array" ref="R716">INDEX(Items!D$2:D$1098,MATCH($O716,Items!$A$2:$A$1098,0))</f>
        <v>0</v>
      </c>
    </row>
    <row r="717" spans="1:18" ht="14.4" x14ac:dyDescent="0.3">
      <c r="A717">
        <f t="shared" si="108"/>
        <v>1</v>
      </c>
      <c r="B717" s="10" t="str">
        <f t="shared" si="109"/>
        <v/>
      </c>
      <c r="C717">
        <f t="shared" si="110"/>
        <v>1</v>
      </c>
      <c r="D717" s="3"/>
      <c r="E717" s="2"/>
      <c r="F717" t="e">
        <f t="array" ref="F717">INDEX(Establishment!B$2:B$1047,MATCH($E717,Establishment!$A$2:$A$1047,0))</f>
        <v>#N/A</v>
      </c>
      <c r="G717" t="e">
        <f t="array" ref="G717">INDEX(Establishment!C$2:C$1047,MATCH($E717,Establishment!$A$2:$A$1047,0))</f>
        <v>#N/A</v>
      </c>
      <c r="H717" t="s">
        <v>20</v>
      </c>
      <c r="I717" s="4"/>
      <c r="J717" t="s">
        <v>20</v>
      </c>
      <c r="L717" s="4"/>
      <c r="M717" s="4">
        <f t="shared" si="111"/>
        <v>0</v>
      </c>
      <c r="N717" s="4" t="e">
        <f t="shared" si="112"/>
        <v>#N/A</v>
      </c>
      <c r="O717" t="s">
        <v>20</v>
      </c>
      <c r="P717">
        <f t="array" ref="P717">INDEX(Items!B$2:B$1098,MATCH($O717,Items!$A$2:$A$1098,0))</f>
        <v>0</v>
      </c>
      <c r="Q717">
        <f t="array" ref="Q717">INDEX(Items!C$2:C$1098,MATCH($O717,Items!$A$2:$A$1098,0))</f>
        <v>0</v>
      </c>
      <c r="R717">
        <f t="array" ref="R717">INDEX(Items!D$2:D$1098,MATCH($O717,Items!$A$2:$A$1098,0))</f>
        <v>0</v>
      </c>
    </row>
    <row r="718" spans="1:18" ht="14.4" x14ac:dyDescent="0.3">
      <c r="A718">
        <f t="shared" si="108"/>
        <v>1</v>
      </c>
      <c r="B718" s="10" t="str">
        <f t="shared" si="109"/>
        <v/>
      </c>
      <c r="C718">
        <f t="shared" si="110"/>
        <v>1</v>
      </c>
      <c r="D718" s="3"/>
      <c r="E718" s="2"/>
      <c r="F718" t="e">
        <f t="array" ref="F718">INDEX(Establishment!B$2:B$1047,MATCH($E718,Establishment!$A$2:$A$1047,0))</f>
        <v>#N/A</v>
      </c>
      <c r="G718" t="e">
        <f t="array" ref="G718">INDEX(Establishment!C$2:C$1047,MATCH($E718,Establishment!$A$2:$A$1047,0))</f>
        <v>#N/A</v>
      </c>
      <c r="H718" t="s">
        <v>20</v>
      </c>
      <c r="I718" s="4"/>
      <c r="J718" t="s">
        <v>20</v>
      </c>
      <c r="L718" s="4"/>
      <c r="M718" s="4">
        <f t="shared" si="111"/>
        <v>0</v>
      </c>
      <c r="N718" s="4" t="e">
        <f t="shared" si="112"/>
        <v>#N/A</v>
      </c>
      <c r="O718" t="s">
        <v>20</v>
      </c>
      <c r="P718">
        <f t="array" ref="P718">INDEX(Items!B$2:B$1098,MATCH($O718,Items!$A$2:$A$1098,0))</f>
        <v>0</v>
      </c>
      <c r="Q718">
        <f t="array" ref="Q718">INDEX(Items!C$2:C$1098,MATCH($O718,Items!$A$2:$A$1098,0))</f>
        <v>0</v>
      </c>
      <c r="R718">
        <f t="array" ref="R718">INDEX(Items!D$2:D$1098,MATCH($O718,Items!$A$2:$A$1098,0))</f>
        <v>0</v>
      </c>
    </row>
    <row r="719" spans="1:18" ht="14.4" x14ac:dyDescent="0.3">
      <c r="A719">
        <f t="shared" si="108"/>
        <v>1</v>
      </c>
      <c r="B719" s="10" t="str">
        <f t="shared" si="109"/>
        <v/>
      </c>
      <c r="C719">
        <f t="shared" si="110"/>
        <v>1</v>
      </c>
      <c r="D719" s="3"/>
      <c r="E719" s="2"/>
      <c r="F719" t="e">
        <f t="array" ref="F719">INDEX(Establishment!B$2:B$1047,MATCH($E719,Establishment!$A$2:$A$1047,0))</f>
        <v>#N/A</v>
      </c>
      <c r="G719" t="e">
        <f t="array" ref="G719">INDEX(Establishment!C$2:C$1047,MATCH($E719,Establishment!$A$2:$A$1047,0))</f>
        <v>#N/A</v>
      </c>
      <c r="H719" t="s">
        <v>20</v>
      </c>
      <c r="I719" s="4"/>
      <c r="J719" t="s">
        <v>20</v>
      </c>
      <c r="L719" s="4"/>
      <c r="M719" s="4">
        <f t="shared" si="111"/>
        <v>0</v>
      </c>
      <c r="N719" s="4" t="e">
        <f t="shared" si="112"/>
        <v>#N/A</v>
      </c>
      <c r="O719" t="s">
        <v>20</v>
      </c>
      <c r="P719">
        <f t="array" ref="P719">INDEX(Items!B$2:B$1098,MATCH($O719,Items!$A$2:$A$1098,0))</f>
        <v>0</v>
      </c>
      <c r="Q719">
        <f t="array" ref="Q719">INDEX(Items!C$2:C$1098,MATCH($O719,Items!$A$2:$A$1098,0))</f>
        <v>0</v>
      </c>
      <c r="R719">
        <f t="array" ref="R719">INDEX(Items!D$2:D$1098,MATCH($O719,Items!$A$2:$A$1098,0))</f>
        <v>0</v>
      </c>
    </row>
    <row r="720" spans="1:18" ht="14.4" x14ac:dyDescent="0.3">
      <c r="A720">
        <f t="shared" si="108"/>
        <v>1</v>
      </c>
      <c r="B720" s="10" t="str">
        <f t="shared" si="109"/>
        <v/>
      </c>
      <c r="C720">
        <f t="shared" si="110"/>
        <v>1</v>
      </c>
      <c r="D720" s="3"/>
      <c r="E720" s="2"/>
      <c r="F720" t="e">
        <f t="array" ref="F720">INDEX(Establishment!B$2:B$1047,MATCH($E720,Establishment!$A$2:$A$1047,0))</f>
        <v>#N/A</v>
      </c>
      <c r="G720" t="e">
        <f t="array" ref="G720">INDEX(Establishment!C$2:C$1047,MATCH($E720,Establishment!$A$2:$A$1047,0))</f>
        <v>#N/A</v>
      </c>
      <c r="H720" t="s">
        <v>20</v>
      </c>
      <c r="I720" s="4"/>
      <c r="J720" t="s">
        <v>20</v>
      </c>
      <c r="L720" s="4"/>
      <c r="M720" s="4">
        <f t="shared" si="111"/>
        <v>0</v>
      </c>
      <c r="N720" s="4" t="e">
        <f t="shared" si="112"/>
        <v>#N/A</v>
      </c>
      <c r="O720" t="s">
        <v>20</v>
      </c>
      <c r="P720">
        <f t="array" ref="P720">INDEX(Items!B$2:B$1098,MATCH($O720,Items!$A$2:$A$1098,0))</f>
        <v>0</v>
      </c>
      <c r="Q720">
        <f t="array" ref="Q720">INDEX(Items!C$2:C$1098,MATCH($O720,Items!$A$2:$A$1098,0))</f>
        <v>0</v>
      </c>
      <c r="R720">
        <f t="array" ref="R720">INDEX(Items!D$2:D$1098,MATCH($O720,Items!$A$2:$A$1098,0))</f>
        <v>0</v>
      </c>
    </row>
    <row r="721" spans="1:18" ht="14.4" x14ac:dyDescent="0.3">
      <c r="A721">
        <f t="shared" si="108"/>
        <v>1</v>
      </c>
      <c r="B721" s="10" t="str">
        <f t="shared" si="109"/>
        <v/>
      </c>
      <c r="C721">
        <f t="shared" si="110"/>
        <v>1</v>
      </c>
      <c r="D721" s="3"/>
      <c r="E721" s="2"/>
      <c r="F721" t="e">
        <f t="array" ref="F721">INDEX(Establishment!B$2:B$1047,MATCH($E721,Establishment!$A$2:$A$1047,0))</f>
        <v>#N/A</v>
      </c>
      <c r="G721" t="e">
        <f t="array" ref="G721">INDEX(Establishment!C$2:C$1047,MATCH($E721,Establishment!$A$2:$A$1047,0))</f>
        <v>#N/A</v>
      </c>
      <c r="H721" t="s">
        <v>20</v>
      </c>
      <c r="I721" s="4"/>
      <c r="J721" t="s">
        <v>20</v>
      </c>
      <c r="L721" s="4"/>
      <c r="M721" s="4">
        <f t="shared" si="111"/>
        <v>0</v>
      </c>
      <c r="N721" s="4" t="e">
        <f t="shared" si="112"/>
        <v>#N/A</v>
      </c>
      <c r="O721" t="s">
        <v>20</v>
      </c>
      <c r="P721">
        <f t="array" ref="P721">INDEX(Items!B$2:B$1098,MATCH($O721,Items!$A$2:$A$1098,0))</f>
        <v>0</v>
      </c>
      <c r="Q721">
        <f t="array" ref="Q721">INDEX(Items!C$2:C$1098,MATCH($O721,Items!$A$2:$A$1098,0))</f>
        <v>0</v>
      </c>
      <c r="R721">
        <f t="array" ref="R721">INDEX(Items!D$2:D$1098,MATCH($O721,Items!$A$2:$A$1098,0))</f>
        <v>0</v>
      </c>
    </row>
    <row r="722" spans="1:18" ht="14.4" x14ac:dyDescent="0.3">
      <c r="A722">
        <f t="shared" si="108"/>
        <v>1</v>
      </c>
      <c r="B722" s="10" t="str">
        <f t="shared" si="109"/>
        <v/>
      </c>
      <c r="C722">
        <f t="shared" si="110"/>
        <v>1</v>
      </c>
      <c r="D722" s="3"/>
      <c r="E722" s="2"/>
      <c r="F722" t="e">
        <f t="array" ref="F722">INDEX(Establishment!B$2:B$1047,MATCH($E722,Establishment!$A$2:$A$1047,0))</f>
        <v>#N/A</v>
      </c>
      <c r="G722" t="e">
        <f t="array" ref="G722">INDEX(Establishment!C$2:C$1047,MATCH($E722,Establishment!$A$2:$A$1047,0))</f>
        <v>#N/A</v>
      </c>
      <c r="H722" t="s">
        <v>20</v>
      </c>
      <c r="I722" s="4"/>
      <c r="J722" t="s">
        <v>20</v>
      </c>
      <c r="L722" s="4"/>
      <c r="M722" s="4">
        <f t="shared" si="111"/>
        <v>0</v>
      </c>
      <c r="N722" s="4" t="e">
        <f t="shared" si="112"/>
        <v>#N/A</v>
      </c>
      <c r="O722" t="s">
        <v>20</v>
      </c>
      <c r="P722">
        <f t="array" ref="P722">INDEX(Items!B$2:B$1098,MATCH($O722,Items!$A$2:$A$1098,0))</f>
        <v>0</v>
      </c>
      <c r="Q722">
        <f t="array" ref="Q722">INDEX(Items!C$2:C$1098,MATCH($O722,Items!$A$2:$A$1098,0))</f>
        <v>0</v>
      </c>
      <c r="R722">
        <f t="array" ref="R722">INDEX(Items!D$2:D$1098,MATCH($O722,Items!$A$2:$A$1098,0))</f>
        <v>0</v>
      </c>
    </row>
    <row r="723" spans="1:18" ht="14.4" x14ac:dyDescent="0.3">
      <c r="A723">
        <f t="shared" si="108"/>
        <v>1</v>
      </c>
      <c r="B723" s="10" t="str">
        <f t="shared" si="109"/>
        <v/>
      </c>
      <c r="C723">
        <f t="shared" si="110"/>
        <v>1</v>
      </c>
      <c r="D723" s="3"/>
      <c r="E723" s="2"/>
      <c r="F723" t="e">
        <f t="array" ref="F723">INDEX(Establishment!B$2:B$1047,MATCH($E723,Establishment!$A$2:$A$1047,0))</f>
        <v>#N/A</v>
      </c>
      <c r="G723" t="e">
        <f t="array" ref="G723">INDEX(Establishment!C$2:C$1047,MATCH($E723,Establishment!$A$2:$A$1047,0))</f>
        <v>#N/A</v>
      </c>
      <c r="H723" t="s">
        <v>20</v>
      </c>
      <c r="I723" s="4"/>
      <c r="J723" t="s">
        <v>20</v>
      </c>
      <c r="L723" s="4"/>
      <c r="M723" s="4">
        <f t="shared" si="111"/>
        <v>0</v>
      </c>
      <c r="N723" s="4" t="e">
        <f t="shared" si="112"/>
        <v>#N/A</v>
      </c>
      <c r="O723" t="s">
        <v>20</v>
      </c>
      <c r="P723">
        <f t="array" ref="P723">INDEX(Items!B$2:B$1098,MATCH($O723,Items!$A$2:$A$1098,0))</f>
        <v>0</v>
      </c>
      <c r="Q723">
        <f t="array" ref="Q723">INDEX(Items!C$2:C$1098,MATCH($O723,Items!$A$2:$A$1098,0))</f>
        <v>0</v>
      </c>
      <c r="R723">
        <f t="array" ref="R723">INDEX(Items!D$2:D$1098,MATCH($O723,Items!$A$2:$A$1098,0))</f>
        <v>0</v>
      </c>
    </row>
    <row r="724" spans="1:18" ht="14.4" x14ac:dyDescent="0.3">
      <c r="A724">
        <f t="shared" si="108"/>
        <v>1</v>
      </c>
      <c r="B724" s="10" t="str">
        <f t="shared" si="109"/>
        <v/>
      </c>
      <c r="C724">
        <f t="shared" si="110"/>
        <v>1</v>
      </c>
      <c r="D724" s="3"/>
      <c r="E724" s="2"/>
      <c r="F724" t="e">
        <f t="array" ref="F724">INDEX(Establishment!B$2:B$1047,MATCH($E724,Establishment!$A$2:$A$1047,0))</f>
        <v>#N/A</v>
      </c>
      <c r="G724" t="e">
        <f t="array" ref="G724">INDEX(Establishment!C$2:C$1047,MATCH($E724,Establishment!$A$2:$A$1047,0))</f>
        <v>#N/A</v>
      </c>
      <c r="H724" t="s">
        <v>20</v>
      </c>
      <c r="I724" s="4"/>
      <c r="J724" t="s">
        <v>20</v>
      </c>
      <c r="L724" s="4"/>
      <c r="M724" s="4">
        <f t="shared" si="111"/>
        <v>0</v>
      </c>
      <c r="N724" s="4" t="e">
        <f t="shared" si="112"/>
        <v>#N/A</v>
      </c>
      <c r="O724" t="s">
        <v>20</v>
      </c>
      <c r="P724">
        <f t="array" ref="P724">INDEX(Items!B$2:B$1098,MATCH($O724,Items!$A$2:$A$1098,0))</f>
        <v>0</v>
      </c>
      <c r="Q724">
        <f t="array" ref="Q724">INDEX(Items!C$2:C$1098,MATCH($O724,Items!$A$2:$A$1098,0))</f>
        <v>0</v>
      </c>
      <c r="R724">
        <f t="array" ref="R724">INDEX(Items!D$2:D$1098,MATCH($O724,Items!$A$2:$A$1098,0))</f>
        <v>0</v>
      </c>
    </row>
    <row r="725" spans="1:18" ht="14.4" x14ac:dyDescent="0.3">
      <c r="A725">
        <f t="shared" si="108"/>
        <v>1</v>
      </c>
      <c r="B725" s="10" t="str">
        <f t="shared" si="109"/>
        <v/>
      </c>
      <c r="C725">
        <f t="shared" si="110"/>
        <v>1</v>
      </c>
      <c r="D725" s="3"/>
      <c r="E725" s="2"/>
      <c r="F725" t="e">
        <f t="array" ref="F725">INDEX(Establishment!B$2:B$1047,MATCH($E725,Establishment!$A$2:$A$1047,0))</f>
        <v>#N/A</v>
      </c>
      <c r="G725" t="e">
        <f t="array" ref="G725">INDEX(Establishment!C$2:C$1047,MATCH($E725,Establishment!$A$2:$A$1047,0))</f>
        <v>#N/A</v>
      </c>
      <c r="H725" t="s">
        <v>20</v>
      </c>
      <c r="I725" s="4"/>
      <c r="J725" t="s">
        <v>20</v>
      </c>
      <c r="L725" s="4"/>
      <c r="M725" s="4">
        <f t="shared" si="111"/>
        <v>0</v>
      </c>
      <c r="N725" s="4" t="e">
        <f t="shared" si="112"/>
        <v>#N/A</v>
      </c>
      <c r="O725" t="s">
        <v>20</v>
      </c>
      <c r="P725">
        <f t="array" ref="P725">INDEX(Items!B$2:B$1098,MATCH($O725,Items!$A$2:$A$1098,0))</f>
        <v>0</v>
      </c>
      <c r="Q725">
        <f t="array" ref="Q725">INDEX(Items!C$2:C$1098,MATCH($O725,Items!$A$2:$A$1098,0))</f>
        <v>0</v>
      </c>
      <c r="R725">
        <f t="array" ref="R725">INDEX(Items!D$2:D$1098,MATCH($O725,Items!$A$2:$A$1098,0))</f>
        <v>0</v>
      </c>
    </row>
    <row r="726" spans="1:18" ht="14.4" x14ac:dyDescent="0.3">
      <c r="A726">
        <f t="shared" si="108"/>
        <v>1</v>
      </c>
      <c r="B726" s="10" t="str">
        <f t="shared" si="109"/>
        <v/>
      </c>
      <c r="C726">
        <f t="shared" si="110"/>
        <v>1</v>
      </c>
      <c r="D726" s="3"/>
      <c r="E726" s="2"/>
      <c r="F726" t="e">
        <f t="array" ref="F726">INDEX(Establishment!B$2:B$1047,MATCH($E726,Establishment!$A$2:$A$1047,0))</f>
        <v>#N/A</v>
      </c>
      <c r="G726" t="e">
        <f t="array" ref="G726">INDEX(Establishment!C$2:C$1047,MATCH($E726,Establishment!$A$2:$A$1047,0))</f>
        <v>#N/A</v>
      </c>
      <c r="H726" t="s">
        <v>20</v>
      </c>
      <c r="I726" s="4"/>
      <c r="J726" t="s">
        <v>20</v>
      </c>
      <c r="L726" s="4"/>
      <c r="M726" s="4">
        <f t="shared" si="111"/>
        <v>0</v>
      </c>
      <c r="N726" s="4" t="e">
        <f t="shared" si="112"/>
        <v>#N/A</v>
      </c>
      <c r="O726" t="s">
        <v>20</v>
      </c>
      <c r="P726">
        <f t="array" ref="P726">INDEX(Items!B$2:B$1098,MATCH($O726,Items!$A$2:$A$1098,0))</f>
        <v>0</v>
      </c>
      <c r="Q726">
        <f t="array" ref="Q726">INDEX(Items!C$2:C$1098,MATCH($O726,Items!$A$2:$A$1098,0))</f>
        <v>0</v>
      </c>
      <c r="R726">
        <f t="array" ref="R726">INDEX(Items!D$2:D$1098,MATCH($O726,Items!$A$2:$A$1098,0))</f>
        <v>0</v>
      </c>
    </row>
    <row r="727" spans="1:18" ht="14.4" x14ac:dyDescent="0.3">
      <c r="A727">
        <f t="shared" si="108"/>
        <v>1</v>
      </c>
      <c r="B727" s="10" t="str">
        <f t="shared" si="109"/>
        <v/>
      </c>
      <c r="C727">
        <f t="shared" si="110"/>
        <v>1</v>
      </c>
      <c r="D727" s="3"/>
      <c r="E727" s="2"/>
      <c r="F727" t="e">
        <f t="array" ref="F727">INDEX(Establishment!B$2:B$1047,MATCH($E727,Establishment!$A$2:$A$1047,0))</f>
        <v>#N/A</v>
      </c>
      <c r="G727" t="e">
        <f t="array" ref="G727">INDEX(Establishment!C$2:C$1047,MATCH($E727,Establishment!$A$2:$A$1047,0))</f>
        <v>#N/A</v>
      </c>
      <c r="H727" t="s">
        <v>20</v>
      </c>
      <c r="I727" s="4"/>
      <c r="J727" t="s">
        <v>20</v>
      </c>
      <c r="L727" s="4"/>
      <c r="M727" s="4">
        <f t="shared" si="111"/>
        <v>0</v>
      </c>
      <c r="N727" s="4" t="e">
        <f t="shared" si="112"/>
        <v>#N/A</v>
      </c>
      <c r="O727" t="s">
        <v>20</v>
      </c>
      <c r="P727">
        <f t="array" ref="P727">INDEX(Items!B$2:B$1098,MATCH($O727,Items!$A$2:$A$1098,0))</f>
        <v>0</v>
      </c>
      <c r="Q727">
        <f t="array" ref="Q727">INDEX(Items!C$2:C$1098,MATCH($O727,Items!$A$2:$A$1098,0))</f>
        <v>0</v>
      </c>
      <c r="R727">
        <f t="array" ref="R727">INDEX(Items!D$2:D$1098,MATCH($O727,Items!$A$2:$A$1098,0))</f>
        <v>0</v>
      </c>
    </row>
    <row r="728" spans="1:18" ht="14.4" x14ac:dyDescent="0.3">
      <c r="A728">
        <f t="shared" si="108"/>
        <v>1</v>
      </c>
      <c r="B728" s="10" t="str">
        <f t="shared" si="109"/>
        <v/>
      </c>
      <c r="C728">
        <f t="shared" si="110"/>
        <v>1</v>
      </c>
      <c r="D728" s="3"/>
      <c r="E728" s="2"/>
      <c r="F728" t="e">
        <f t="array" ref="F728">INDEX(Establishment!B$2:B$1047,MATCH($E728,Establishment!$A$2:$A$1047,0))</f>
        <v>#N/A</v>
      </c>
      <c r="G728" t="e">
        <f t="array" ref="G728">INDEX(Establishment!C$2:C$1047,MATCH($E728,Establishment!$A$2:$A$1047,0))</f>
        <v>#N/A</v>
      </c>
      <c r="H728" t="s">
        <v>20</v>
      </c>
      <c r="I728" s="4"/>
      <c r="J728" t="s">
        <v>20</v>
      </c>
      <c r="L728" s="4"/>
      <c r="M728" s="4">
        <f t="shared" si="111"/>
        <v>0</v>
      </c>
      <c r="N728" s="4" t="e">
        <f t="shared" si="112"/>
        <v>#N/A</v>
      </c>
      <c r="O728" t="s">
        <v>20</v>
      </c>
      <c r="P728">
        <f t="array" ref="P728">INDEX(Items!B$2:B$1098,MATCH($O728,Items!$A$2:$A$1098,0))</f>
        <v>0</v>
      </c>
      <c r="Q728">
        <f t="array" ref="Q728">INDEX(Items!C$2:C$1098,MATCH($O728,Items!$A$2:$A$1098,0))</f>
        <v>0</v>
      </c>
      <c r="R728">
        <f t="array" ref="R728">INDEX(Items!D$2:D$1098,MATCH($O728,Items!$A$2:$A$1098,0))</f>
        <v>0</v>
      </c>
    </row>
    <row r="729" spans="1:18" ht="14.4" x14ac:dyDescent="0.3">
      <c r="A729">
        <f t="shared" si="108"/>
        <v>1</v>
      </c>
      <c r="B729" s="10" t="str">
        <f t="shared" si="109"/>
        <v/>
      </c>
      <c r="C729">
        <f t="shared" si="110"/>
        <v>1</v>
      </c>
      <c r="D729" s="3"/>
      <c r="E729" s="2"/>
      <c r="F729" t="e">
        <f t="array" ref="F729">INDEX(Establishment!B$2:B$1047,MATCH($E729,Establishment!$A$2:$A$1047,0))</f>
        <v>#N/A</v>
      </c>
      <c r="G729" t="e">
        <f t="array" ref="G729">INDEX(Establishment!C$2:C$1047,MATCH($E729,Establishment!$A$2:$A$1047,0))</f>
        <v>#N/A</v>
      </c>
      <c r="H729" t="s">
        <v>20</v>
      </c>
      <c r="I729" s="4"/>
      <c r="J729" t="s">
        <v>20</v>
      </c>
      <c r="L729" s="4"/>
      <c r="M729" s="4">
        <f t="shared" si="111"/>
        <v>0</v>
      </c>
      <c r="N729" s="4" t="e">
        <f t="shared" si="112"/>
        <v>#N/A</v>
      </c>
      <c r="O729" t="s">
        <v>20</v>
      </c>
      <c r="P729">
        <f t="array" ref="P729">INDEX(Items!B$2:B$1098,MATCH($O729,Items!$A$2:$A$1098,0))</f>
        <v>0</v>
      </c>
      <c r="Q729">
        <f t="array" ref="Q729">INDEX(Items!C$2:C$1098,MATCH($O729,Items!$A$2:$A$1098,0))</f>
        <v>0</v>
      </c>
      <c r="R729">
        <f t="array" ref="R729">INDEX(Items!D$2:D$1098,MATCH($O729,Items!$A$2:$A$1098,0))</f>
        <v>0</v>
      </c>
    </row>
    <row r="730" spans="1:18" ht="14.4" x14ac:dyDescent="0.3">
      <c r="A730">
        <f t="shared" si="108"/>
        <v>1</v>
      </c>
      <c r="B730" s="10" t="str">
        <f t="shared" si="109"/>
        <v/>
      </c>
      <c r="C730">
        <f t="shared" si="110"/>
        <v>1</v>
      </c>
      <c r="D730" s="3"/>
      <c r="E730" s="2"/>
      <c r="F730" t="e">
        <f t="array" ref="F730">INDEX(Establishment!B$2:B$1047,MATCH($E730,Establishment!$A$2:$A$1047,0))</f>
        <v>#N/A</v>
      </c>
      <c r="G730" t="e">
        <f t="array" ref="G730">INDEX(Establishment!C$2:C$1047,MATCH($E730,Establishment!$A$2:$A$1047,0))</f>
        <v>#N/A</v>
      </c>
      <c r="H730" t="s">
        <v>20</v>
      </c>
      <c r="I730" s="4"/>
      <c r="J730" t="s">
        <v>20</v>
      </c>
      <c r="L730" s="4"/>
      <c r="M730" s="4">
        <f t="shared" si="111"/>
        <v>0</v>
      </c>
      <c r="N730" s="4" t="e">
        <f t="shared" si="112"/>
        <v>#N/A</v>
      </c>
      <c r="O730" t="s">
        <v>20</v>
      </c>
      <c r="P730">
        <f t="array" ref="P730">INDEX(Items!B$2:B$1098,MATCH($O730,Items!$A$2:$A$1098,0))</f>
        <v>0</v>
      </c>
      <c r="Q730">
        <f t="array" ref="Q730">INDEX(Items!C$2:C$1098,MATCH($O730,Items!$A$2:$A$1098,0))</f>
        <v>0</v>
      </c>
      <c r="R730">
        <f t="array" ref="R730">INDEX(Items!D$2:D$1098,MATCH($O730,Items!$A$2:$A$1098,0))</f>
        <v>0</v>
      </c>
    </row>
    <row r="731" spans="1:18" ht="14.4" x14ac:dyDescent="0.3">
      <c r="A731">
        <f t="shared" si="108"/>
        <v>1</v>
      </c>
      <c r="B731" s="10" t="str">
        <f t="shared" si="109"/>
        <v/>
      </c>
      <c r="C731">
        <f t="shared" si="110"/>
        <v>1</v>
      </c>
      <c r="D731" s="3"/>
      <c r="E731" s="2"/>
      <c r="F731" t="e">
        <f t="array" ref="F731">INDEX(Establishment!B$2:B$1047,MATCH($E731,Establishment!$A$2:$A$1047,0))</f>
        <v>#N/A</v>
      </c>
      <c r="G731" t="e">
        <f t="array" ref="G731">INDEX(Establishment!C$2:C$1047,MATCH($E731,Establishment!$A$2:$A$1047,0))</f>
        <v>#N/A</v>
      </c>
      <c r="H731" t="s">
        <v>20</v>
      </c>
      <c r="I731" s="4"/>
      <c r="J731" t="s">
        <v>20</v>
      </c>
      <c r="L731" s="4"/>
      <c r="M731" s="4">
        <f t="shared" si="111"/>
        <v>0</v>
      </c>
      <c r="N731" s="4" t="e">
        <f t="shared" si="112"/>
        <v>#N/A</v>
      </c>
      <c r="O731" t="s">
        <v>20</v>
      </c>
      <c r="P731">
        <f t="array" ref="P731">INDEX(Items!B$2:B$1098,MATCH($O731,Items!$A$2:$A$1098,0))</f>
        <v>0</v>
      </c>
      <c r="Q731">
        <f t="array" ref="Q731">INDEX(Items!C$2:C$1098,MATCH($O731,Items!$A$2:$A$1098,0))</f>
        <v>0</v>
      </c>
      <c r="R731">
        <f t="array" ref="R731">INDEX(Items!D$2:D$1098,MATCH($O731,Items!$A$2:$A$1098,0))</f>
        <v>0</v>
      </c>
    </row>
    <row r="732" spans="1:18" ht="14.4" x14ac:dyDescent="0.3">
      <c r="A732">
        <f t="shared" si="108"/>
        <v>1</v>
      </c>
      <c r="B732" s="10" t="str">
        <f t="shared" si="109"/>
        <v/>
      </c>
      <c r="C732">
        <f t="shared" si="110"/>
        <v>1</v>
      </c>
      <c r="D732" s="3"/>
      <c r="E732" s="2"/>
      <c r="F732" t="e">
        <f t="array" ref="F732">INDEX(Establishment!B$2:B$1047,MATCH($E732,Establishment!$A$2:$A$1047,0))</f>
        <v>#N/A</v>
      </c>
      <c r="G732" t="e">
        <f t="array" ref="G732">INDEX(Establishment!C$2:C$1047,MATCH($E732,Establishment!$A$2:$A$1047,0))</f>
        <v>#N/A</v>
      </c>
      <c r="H732" t="s">
        <v>20</v>
      </c>
      <c r="I732" s="4"/>
      <c r="J732" t="s">
        <v>20</v>
      </c>
      <c r="L732" s="4"/>
      <c r="M732" s="4">
        <f t="shared" si="111"/>
        <v>0</v>
      </c>
      <c r="N732" s="4" t="e">
        <f t="shared" si="112"/>
        <v>#N/A</v>
      </c>
      <c r="O732" t="s">
        <v>20</v>
      </c>
      <c r="P732">
        <f t="array" ref="P732">INDEX(Items!B$2:B$1098,MATCH($O732,Items!$A$2:$A$1098,0))</f>
        <v>0</v>
      </c>
      <c r="Q732">
        <f t="array" ref="Q732">INDEX(Items!C$2:C$1098,MATCH($O732,Items!$A$2:$A$1098,0))</f>
        <v>0</v>
      </c>
      <c r="R732">
        <f t="array" ref="R732">INDEX(Items!D$2:D$1098,MATCH($O732,Items!$A$2:$A$1098,0))</f>
        <v>0</v>
      </c>
    </row>
    <row r="733" spans="1:18" ht="14.4" x14ac:dyDescent="0.3">
      <c r="A733">
        <f t="shared" si="108"/>
        <v>1</v>
      </c>
      <c r="B733" s="10" t="str">
        <f t="shared" si="109"/>
        <v/>
      </c>
      <c r="C733">
        <f t="shared" si="110"/>
        <v>1</v>
      </c>
      <c r="D733" s="3"/>
      <c r="E733" s="2"/>
      <c r="F733" t="e">
        <f t="array" ref="F733">INDEX(Establishment!B$2:B$1047,MATCH($E733,Establishment!$A$2:$A$1047,0))</f>
        <v>#N/A</v>
      </c>
      <c r="G733" t="e">
        <f t="array" ref="G733">INDEX(Establishment!C$2:C$1047,MATCH($E733,Establishment!$A$2:$A$1047,0))</f>
        <v>#N/A</v>
      </c>
      <c r="H733" t="s">
        <v>20</v>
      </c>
      <c r="I733" s="4"/>
      <c r="J733" t="s">
        <v>20</v>
      </c>
      <c r="L733" s="4"/>
      <c r="M733" s="4">
        <f t="shared" si="111"/>
        <v>0</v>
      </c>
      <c r="N733" s="4" t="e">
        <f t="shared" si="112"/>
        <v>#N/A</v>
      </c>
      <c r="O733" t="s">
        <v>20</v>
      </c>
      <c r="P733">
        <f t="array" ref="P733">INDEX(Items!B$2:B$1098,MATCH($O733,Items!$A$2:$A$1098,0))</f>
        <v>0</v>
      </c>
      <c r="Q733">
        <f t="array" ref="Q733">INDEX(Items!C$2:C$1098,MATCH($O733,Items!$A$2:$A$1098,0))</f>
        <v>0</v>
      </c>
      <c r="R733">
        <f t="array" ref="R733">INDEX(Items!D$2:D$1098,MATCH($O733,Items!$A$2:$A$1098,0))</f>
        <v>0</v>
      </c>
    </row>
    <row r="734" spans="1:18" ht="14.4" x14ac:dyDescent="0.3">
      <c r="A734">
        <f t="shared" si="108"/>
        <v>1</v>
      </c>
      <c r="B734" s="10" t="str">
        <f t="shared" si="109"/>
        <v/>
      </c>
      <c r="C734">
        <f t="shared" si="110"/>
        <v>1</v>
      </c>
      <c r="D734" s="3"/>
      <c r="E734" s="2"/>
      <c r="F734" t="e">
        <f t="array" ref="F734">INDEX(Establishment!B$2:B$1047,MATCH($E734,Establishment!$A$2:$A$1047,0))</f>
        <v>#N/A</v>
      </c>
      <c r="G734" t="e">
        <f t="array" ref="G734">INDEX(Establishment!C$2:C$1047,MATCH($E734,Establishment!$A$2:$A$1047,0))</f>
        <v>#N/A</v>
      </c>
      <c r="H734" t="s">
        <v>20</v>
      </c>
      <c r="I734" s="4"/>
      <c r="J734" t="s">
        <v>20</v>
      </c>
      <c r="L734" s="4"/>
      <c r="M734" s="4">
        <f t="shared" si="111"/>
        <v>0</v>
      </c>
      <c r="N734" s="4" t="e">
        <f t="shared" si="112"/>
        <v>#N/A</v>
      </c>
      <c r="O734" t="s">
        <v>20</v>
      </c>
      <c r="P734">
        <f t="array" ref="P734">INDEX(Items!B$2:B$1098,MATCH($O734,Items!$A$2:$A$1098,0))</f>
        <v>0</v>
      </c>
      <c r="Q734">
        <f t="array" ref="Q734">INDEX(Items!C$2:C$1098,MATCH($O734,Items!$A$2:$A$1098,0))</f>
        <v>0</v>
      </c>
      <c r="R734">
        <f t="array" ref="R734">INDEX(Items!D$2:D$1098,MATCH($O734,Items!$A$2:$A$1098,0))</f>
        <v>0</v>
      </c>
    </row>
    <row r="735" spans="1:18" ht="14.4" x14ac:dyDescent="0.3">
      <c r="A735">
        <f t="shared" si="108"/>
        <v>1</v>
      </c>
      <c r="B735" s="10" t="str">
        <f t="shared" si="109"/>
        <v/>
      </c>
      <c r="C735">
        <f t="shared" si="110"/>
        <v>1</v>
      </c>
      <c r="D735" s="3"/>
      <c r="E735" s="2"/>
      <c r="F735" t="e">
        <f t="array" ref="F735">INDEX(Establishment!B$2:B$1047,MATCH($E735,Establishment!$A$2:$A$1047,0))</f>
        <v>#N/A</v>
      </c>
      <c r="G735" t="e">
        <f t="array" ref="G735">INDEX(Establishment!C$2:C$1047,MATCH($E735,Establishment!$A$2:$A$1047,0))</f>
        <v>#N/A</v>
      </c>
      <c r="H735" t="s">
        <v>20</v>
      </c>
      <c r="I735" s="4"/>
      <c r="J735" t="s">
        <v>20</v>
      </c>
      <c r="L735" s="4"/>
      <c r="M735" s="4">
        <f t="shared" si="111"/>
        <v>0</v>
      </c>
      <c r="N735" s="4" t="e">
        <f t="shared" si="112"/>
        <v>#N/A</v>
      </c>
      <c r="O735" t="s">
        <v>20</v>
      </c>
      <c r="P735">
        <f t="array" ref="P735">INDEX(Items!B$2:B$1098,MATCH($O735,Items!$A$2:$A$1098,0))</f>
        <v>0</v>
      </c>
      <c r="Q735">
        <f t="array" ref="Q735">INDEX(Items!C$2:C$1098,MATCH($O735,Items!$A$2:$A$1098,0))</f>
        <v>0</v>
      </c>
      <c r="R735">
        <f t="array" ref="R735">INDEX(Items!D$2:D$1098,MATCH($O735,Items!$A$2:$A$1098,0))</f>
        <v>0</v>
      </c>
    </row>
    <row r="736" spans="1:18" ht="14.4" x14ac:dyDescent="0.3">
      <c r="A736">
        <f t="shared" si="108"/>
        <v>1</v>
      </c>
      <c r="B736" s="10" t="str">
        <f t="shared" si="109"/>
        <v/>
      </c>
      <c r="C736">
        <f t="shared" si="110"/>
        <v>1</v>
      </c>
      <c r="D736" s="3"/>
      <c r="E736" s="2"/>
      <c r="F736" t="e">
        <f t="array" ref="F736">INDEX(Establishment!B$2:B$1047,MATCH($E736,Establishment!$A$2:$A$1047,0))</f>
        <v>#N/A</v>
      </c>
      <c r="G736" t="e">
        <f t="array" ref="G736">INDEX(Establishment!C$2:C$1047,MATCH($E736,Establishment!$A$2:$A$1047,0))</f>
        <v>#N/A</v>
      </c>
      <c r="H736" t="s">
        <v>20</v>
      </c>
      <c r="I736" s="4"/>
      <c r="J736" t="s">
        <v>20</v>
      </c>
      <c r="L736" s="4"/>
      <c r="M736" s="4">
        <f t="shared" si="111"/>
        <v>0</v>
      </c>
      <c r="N736" s="4" t="e">
        <f t="shared" si="112"/>
        <v>#N/A</v>
      </c>
      <c r="O736" t="s">
        <v>20</v>
      </c>
      <c r="P736">
        <f t="array" ref="P736">INDEX(Items!B$2:B$1098,MATCH($O736,Items!$A$2:$A$1098,0))</f>
        <v>0</v>
      </c>
      <c r="Q736">
        <f t="array" ref="Q736">INDEX(Items!C$2:C$1098,MATCH($O736,Items!$A$2:$A$1098,0))</f>
        <v>0</v>
      </c>
      <c r="R736">
        <f t="array" ref="R736">INDEX(Items!D$2:D$1098,MATCH($O736,Items!$A$2:$A$1098,0))</f>
        <v>0</v>
      </c>
    </row>
    <row r="737" spans="1:18" ht="14.4" x14ac:dyDescent="0.3">
      <c r="A737">
        <f t="shared" si="108"/>
        <v>1</v>
      </c>
      <c r="B737" s="10" t="str">
        <f t="shared" si="109"/>
        <v/>
      </c>
      <c r="C737">
        <f t="shared" si="110"/>
        <v>1</v>
      </c>
      <c r="D737" s="3"/>
      <c r="E737" s="2"/>
      <c r="F737" t="e">
        <f t="array" ref="F737">INDEX(Establishment!B$2:B$1047,MATCH($E737,Establishment!$A$2:$A$1047,0))</f>
        <v>#N/A</v>
      </c>
      <c r="G737" t="e">
        <f t="array" ref="G737">INDEX(Establishment!C$2:C$1047,MATCH($E737,Establishment!$A$2:$A$1047,0))</f>
        <v>#N/A</v>
      </c>
      <c r="H737" t="s">
        <v>20</v>
      </c>
      <c r="I737" s="4"/>
      <c r="J737" t="s">
        <v>20</v>
      </c>
      <c r="L737" s="4"/>
      <c r="M737" s="4">
        <f t="shared" si="111"/>
        <v>0</v>
      </c>
      <c r="N737" s="4" t="e">
        <f t="shared" si="112"/>
        <v>#N/A</v>
      </c>
      <c r="O737" t="s">
        <v>20</v>
      </c>
      <c r="P737">
        <f t="array" ref="P737">INDEX(Items!B$2:B$1098,MATCH($O737,Items!$A$2:$A$1098,0))</f>
        <v>0</v>
      </c>
      <c r="Q737">
        <f t="array" ref="Q737">INDEX(Items!C$2:C$1098,MATCH($O737,Items!$A$2:$A$1098,0))</f>
        <v>0</v>
      </c>
      <c r="R737">
        <f t="array" ref="R737">INDEX(Items!D$2:D$1098,MATCH($O737,Items!$A$2:$A$1098,0))</f>
        <v>0</v>
      </c>
    </row>
    <row r="738" spans="1:18" ht="14.4" x14ac:dyDescent="0.3">
      <c r="A738">
        <f t="shared" si="108"/>
        <v>1</v>
      </c>
      <c r="B738" s="10" t="str">
        <f t="shared" si="109"/>
        <v/>
      </c>
      <c r="C738">
        <f t="shared" si="110"/>
        <v>1</v>
      </c>
      <c r="D738" s="3"/>
      <c r="E738" s="2"/>
      <c r="F738" t="e">
        <f t="array" ref="F738">INDEX(Establishment!B$2:B$1047,MATCH($E738,Establishment!$A$2:$A$1047,0))</f>
        <v>#N/A</v>
      </c>
      <c r="G738" t="e">
        <f t="array" ref="G738">INDEX(Establishment!C$2:C$1047,MATCH($E738,Establishment!$A$2:$A$1047,0))</f>
        <v>#N/A</v>
      </c>
      <c r="H738" t="s">
        <v>20</v>
      </c>
      <c r="I738" s="4"/>
      <c r="J738" t="s">
        <v>20</v>
      </c>
      <c r="L738" s="4"/>
      <c r="M738" s="4">
        <f t="shared" si="111"/>
        <v>0</v>
      </c>
      <c r="N738" s="4" t="e">
        <f t="shared" si="112"/>
        <v>#N/A</v>
      </c>
      <c r="O738" t="s">
        <v>20</v>
      </c>
      <c r="P738">
        <f t="array" ref="P738">INDEX(Items!B$2:B$1098,MATCH($O738,Items!$A$2:$A$1098,0))</f>
        <v>0</v>
      </c>
      <c r="Q738">
        <f t="array" ref="Q738">INDEX(Items!C$2:C$1098,MATCH($O738,Items!$A$2:$A$1098,0))</f>
        <v>0</v>
      </c>
      <c r="R738">
        <f t="array" ref="R738">INDEX(Items!D$2:D$1098,MATCH($O738,Items!$A$2:$A$1098,0))</f>
        <v>0</v>
      </c>
    </row>
    <row r="739" spans="1:18" ht="14.4" x14ac:dyDescent="0.3">
      <c r="A739">
        <f t="shared" si="108"/>
        <v>1</v>
      </c>
      <c r="B739" s="10" t="str">
        <f t="shared" si="109"/>
        <v/>
      </c>
      <c r="C739">
        <f t="shared" si="110"/>
        <v>1</v>
      </c>
      <c r="D739" s="3"/>
      <c r="E739" s="2"/>
      <c r="F739" t="e">
        <f t="array" ref="F739">INDEX(Establishment!B$2:B$1047,MATCH($E739,Establishment!$A$2:$A$1047,0))</f>
        <v>#N/A</v>
      </c>
      <c r="G739" t="e">
        <f t="array" ref="G739">INDEX(Establishment!C$2:C$1047,MATCH($E739,Establishment!$A$2:$A$1047,0))</f>
        <v>#N/A</v>
      </c>
      <c r="H739" t="s">
        <v>20</v>
      </c>
      <c r="I739" s="4"/>
      <c r="J739" t="s">
        <v>20</v>
      </c>
      <c r="L739" s="4"/>
      <c r="M739" s="4">
        <f t="shared" si="111"/>
        <v>0</v>
      </c>
      <c r="N739" s="4" t="e">
        <f t="shared" si="112"/>
        <v>#N/A</v>
      </c>
      <c r="O739" t="s">
        <v>20</v>
      </c>
      <c r="P739">
        <f t="array" ref="P739">INDEX(Items!B$2:B$1098,MATCH($O739,Items!$A$2:$A$1098,0))</f>
        <v>0</v>
      </c>
      <c r="Q739">
        <f t="array" ref="Q739">INDEX(Items!C$2:C$1098,MATCH($O739,Items!$A$2:$A$1098,0))</f>
        <v>0</v>
      </c>
      <c r="R739">
        <f t="array" ref="R739">INDEX(Items!D$2:D$1098,MATCH($O739,Items!$A$2:$A$1098,0))</f>
        <v>0</v>
      </c>
    </row>
    <row r="740" spans="1:18" ht="14.4" x14ac:dyDescent="0.3">
      <c r="A740">
        <f t="shared" si="108"/>
        <v>1</v>
      </c>
      <c r="B740" s="10" t="str">
        <f t="shared" si="109"/>
        <v/>
      </c>
      <c r="C740">
        <f t="shared" si="110"/>
        <v>1</v>
      </c>
      <c r="D740" s="3"/>
      <c r="E740" s="2"/>
      <c r="F740" t="e">
        <f t="array" ref="F740">INDEX(Establishment!B$2:B$1047,MATCH($E740,Establishment!$A$2:$A$1047,0))</f>
        <v>#N/A</v>
      </c>
      <c r="G740" t="e">
        <f t="array" ref="G740">INDEX(Establishment!C$2:C$1047,MATCH($E740,Establishment!$A$2:$A$1047,0))</f>
        <v>#N/A</v>
      </c>
      <c r="H740" t="s">
        <v>20</v>
      </c>
      <c r="I740" s="4"/>
      <c r="J740" t="s">
        <v>20</v>
      </c>
      <c r="L740" s="4"/>
      <c r="M740" s="4">
        <f t="shared" si="111"/>
        <v>0</v>
      </c>
      <c r="N740" s="4" t="e">
        <f t="shared" si="112"/>
        <v>#N/A</v>
      </c>
      <c r="O740" t="s">
        <v>20</v>
      </c>
      <c r="P740">
        <f t="array" ref="P740">INDEX(Items!B$2:B$1098,MATCH($O740,Items!$A$2:$A$1098,0))</f>
        <v>0</v>
      </c>
      <c r="Q740">
        <f t="array" ref="Q740">INDEX(Items!C$2:C$1098,MATCH($O740,Items!$A$2:$A$1098,0))</f>
        <v>0</v>
      </c>
      <c r="R740">
        <f t="array" ref="R740">INDEX(Items!D$2:D$1098,MATCH($O740,Items!$A$2:$A$1098,0))</f>
        <v>0</v>
      </c>
    </row>
    <row r="741" spans="1:18" ht="14.4" x14ac:dyDescent="0.3">
      <c r="A741">
        <f t="shared" si="108"/>
        <v>1</v>
      </c>
      <c r="B741" s="10" t="str">
        <f t="shared" si="109"/>
        <v/>
      </c>
      <c r="C741">
        <f t="shared" si="110"/>
        <v>1</v>
      </c>
      <c r="D741" s="3"/>
      <c r="E741" s="2"/>
      <c r="F741" t="e">
        <f t="array" ref="F741">INDEX(Establishment!B$2:B$1047,MATCH($E741,Establishment!$A$2:$A$1047,0))</f>
        <v>#N/A</v>
      </c>
      <c r="G741" t="e">
        <f t="array" ref="G741">INDEX(Establishment!C$2:C$1047,MATCH($E741,Establishment!$A$2:$A$1047,0))</f>
        <v>#N/A</v>
      </c>
      <c r="H741" t="s">
        <v>20</v>
      </c>
      <c r="I741" s="4"/>
      <c r="J741" t="s">
        <v>20</v>
      </c>
      <c r="L741" s="4"/>
      <c r="M741" s="4">
        <f t="shared" si="111"/>
        <v>0</v>
      </c>
      <c r="N741" s="4" t="e">
        <f t="shared" si="112"/>
        <v>#N/A</v>
      </c>
      <c r="O741" t="s">
        <v>20</v>
      </c>
      <c r="P741">
        <f t="array" ref="P741">INDEX(Items!B$2:B$1098,MATCH($O741,Items!$A$2:$A$1098,0))</f>
        <v>0</v>
      </c>
      <c r="Q741">
        <f t="array" ref="Q741">INDEX(Items!C$2:C$1098,MATCH($O741,Items!$A$2:$A$1098,0))</f>
        <v>0</v>
      </c>
      <c r="R741">
        <f t="array" ref="R741">INDEX(Items!D$2:D$1098,MATCH($O741,Items!$A$2:$A$1098,0))</f>
        <v>0</v>
      </c>
    </row>
    <row r="742" spans="1:18" ht="14.4" x14ac:dyDescent="0.3">
      <c r="A742">
        <f t="shared" si="108"/>
        <v>1</v>
      </c>
      <c r="B742" s="10" t="str">
        <f t="shared" si="109"/>
        <v/>
      </c>
      <c r="C742">
        <f t="shared" si="110"/>
        <v>1</v>
      </c>
      <c r="D742" s="3"/>
      <c r="E742" s="2"/>
      <c r="F742" t="e">
        <f t="array" ref="F742">INDEX(Establishment!B$2:B$1047,MATCH($E742,Establishment!$A$2:$A$1047,0))</f>
        <v>#N/A</v>
      </c>
      <c r="G742" t="e">
        <f t="array" ref="G742">INDEX(Establishment!C$2:C$1047,MATCH($E742,Establishment!$A$2:$A$1047,0))</f>
        <v>#N/A</v>
      </c>
      <c r="H742" t="s">
        <v>20</v>
      </c>
      <c r="I742" s="4"/>
      <c r="J742" t="s">
        <v>20</v>
      </c>
      <c r="L742" s="4"/>
      <c r="M742" s="4">
        <f t="shared" si="111"/>
        <v>0</v>
      </c>
      <c r="N742" s="4" t="e">
        <f t="shared" si="112"/>
        <v>#N/A</v>
      </c>
      <c r="O742" t="s">
        <v>20</v>
      </c>
      <c r="P742">
        <f t="array" ref="P742">INDEX(Items!B$2:B$1098,MATCH($O742,Items!$A$2:$A$1098,0))</f>
        <v>0</v>
      </c>
      <c r="Q742">
        <f t="array" ref="Q742">INDEX(Items!C$2:C$1098,MATCH($O742,Items!$A$2:$A$1098,0))</f>
        <v>0</v>
      </c>
      <c r="R742">
        <f t="array" ref="R742">INDEX(Items!D$2:D$1098,MATCH($O742,Items!$A$2:$A$1098,0))</f>
        <v>0</v>
      </c>
    </row>
    <row r="743" spans="1:18" ht="14.4" x14ac:dyDescent="0.3">
      <c r="A743">
        <f t="shared" si="108"/>
        <v>1</v>
      </c>
      <c r="B743" s="10" t="str">
        <f t="shared" si="109"/>
        <v/>
      </c>
      <c r="C743">
        <f t="shared" si="110"/>
        <v>1</v>
      </c>
      <c r="D743" s="3"/>
      <c r="E743" s="2"/>
      <c r="F743" t="e">
        <f t="array" ref="F743">INDEX(Establishment!B$2:B$1047,MATCH($E743,Establishment!$A$2:$A$1047,0))</f>
        <v>#N/A</v>
      </c>
      <c r="G743" t="e">
        <f t="array" ref="G743">INDEX(Establishment!C$2:C$1047,MATCH($E743,Establishment!$A$2:$A$1047,0))</f>
        <v>#N/A</v>
      </c>
      <c r="H743" t="s">
        <v>20</v>
      </c>
      <c r="I743" s="4"/>
      <c r="J743" t="s">
        <v>20</v>
      </c>
      <c r="L743" s="4"/>
      <c r="M743" s="4">
        <f t="shared" si="111"/>
        <v>0</v>
      </c>
      <c r="N743" s="4" t="e">
        <f t="shared" si="112"/>
        <v>#N/A</v>
      </c>
      <c r="O743" t="s">
        <v>20</v>
      </c>
      <c r="P743">
        <f t="array" ref="P743">INDEX(Items!B$2:B$1098,MATCH($O743,Items!$A$2:$A$1098,0))</f>
        <v>0</v>
      </c>
      <c r="Q743">
        <f t="array" ref="Q743">INDEX(Items!C$2:C$1098,MATCH($O743,Items!$A$2:$A$1098,0))</f>
        <v>0</v>
      </c>
      <c r="R743">
        <f t="array" ref="R743">INDEX(Items!D$2:D$1098,MATCH($O743,Items!$A$2:$A$1098,0))</f>
        <v>0</v>
      </c>
    </row>
    <row r="744" spans="1:18" ht="14.4" x14ac:dyDescent="0.3">
      <c r="A744">
        <f t="shared" si="108"/>
        <v>1</v>
      </c>
      <c r="B744" s="10" t="str">
        <f t="shared" si="109"/>
        <v/>
      </c>
      <c r="C744">
        <f t="shared" si="110"/>
        <v>1</v>
      </c>
      <c r="D744" s="3"/>
      <c r="E744" s="2"/>
      <c r="F744" t="e">
        <f t="array" ref="F744">INDEX(Establishment!B$2:B$1047,MATCH($E744,Establishment!$A$2:$A$1047,0))</f>
        <v>#N/A</v>
      </c>
      <c r="G744" t="e">
        <f t="array" ref="G744">INDEX(Establishment!C$2:C$1047,MATCH($E744,Establishment!$A$2:$A$1047,0))</f>
        <v>#N/A</v>
      </c>
      <c r="H744" t="s">
        <v>20</v>
      </c>
      <c r="I744" s="4"/>
      <c r="J744" t="s">
        <v>20</v>
      </c>
      <c r="L744" s="4"/>
      <c r="M744" s="4">
        <f t="shared" si="111"/>
        <v>0</v>
      </c>
      <c r="N744" s="4" t="e">
        <f t="shared" si="112"/>
        <v>#N/A</v>
      </c>
      <c r="O744" t="s">
        <v>20</v>
      </c>
      <c r="P744">
        <f t="array" ref="P744">INDEX(Items!B$2:B$1098,MATCH($O744,Items!$A$2:$A$1098,0))</f>
        <v>0</v>
      </c>
      <c r="Q744">
        <f t="array" ref="Q744">INDEX(Items!C$2:C$1098,MATCH($O744,Items!$A$2:$A$1098,0))</f>
        <v>0</v>
      </c>
      <c r="R744">
        <f t="array" ref="R744">INDEX(Items!D$2:D$1098,MATCH($O744,Items!$A$2:$A$1098,0))</f>
        <v>0</v>
      </c>
    </row>
    <row r="745" spans="1:18" ht="14.4" x14ac:dyDescent="0.3">
      <c r="A745">
        <f t="shared" si="108"/>
        <v>1</v>
      </c>
      <c r="B745" s="10" t="str">
        <f t="shared" si="109"/>
        <v/>
      </c>
      <c r="C745">
        <f t="shared" si="110"/>
        <v>1</v>
      </c>
      <c r="D745" s="3"/>
      <c r="E745" s="2"/>
      <c r="F745" t="e">
        <f t="array" ref="F745">INDEX(Establishment!B$2:B$1047,MATCH($E745,Establishment!$A$2:$A$1047,0))</f>
        <v>#N/A</v>
      </c>
      <c r="G745" t="e">
        <f t="array" ref="G745">INDEX(Establishment!C$2:C$1047,MATCH($E745,Establishment!$A$2:$A$1047,0))</f>
        <v>#N/A</v>
      </c>
      <c r="H745" t="s">
        <v>20</v>
      </c>
      <c r="I745" s="4"/>
      <c r="J745" t="s">
        <v>20</v>
      </c>
      <c r="L745" s="4"/>
      <c r="M745" s="4">
        <f t="shared" si="111"/>
        <v>0</v>
      </c>
      <c r="N745" s="4" t="e">
        <f t="shared" si="112"/>
        <v>#N/A</v>
      </c>
      <c r="O745" t="s">
        <v>20</v>
      </c>
      <c r="P745">
        <f t="array" ref="P745">INDEX(Items!B$2:B$1098,MATCH($O745,Items!$A$2:$A$1098,0))</f>
        <v>0</v>
      </c>
      <c r="Q745">
        <f t="array" ref="Q745">INDEX(Items!C$2:C$1098,MATCH($O745,Items!$A$2:$A$1098,0))</f>
        <v>0</v>
      </c>
      <c r="R745">
        <f t="array" ref="R745">INDEX(Items!D$2:D$1098,MATCH($O745,Items!$A$2:$A$1098,0))</f>
        <v>0</v>
      </c>
    </row>
    <row r="746" spans="1:18" ht="14.4" x14ac:dyDescent="0.3">
      <c r="A746">
        <f t="shared" si="108"/>
        <v>1</v>
      </c>
      <c r="B746" s="10" t="str">
        <f t="shared" si="109"/>
        <v/>
      </c>
      <c r="C746">
        <f t="shared" si="110"/>
        <v>1</v>
      </c>
      <c r="D746" s="3"/>
      <c r="E746" s="2"/>
      <c r="F746" t="e">
        <f t="array" ref="F746">INDEX(Establishment!B$2:B$1047,MATCH($E746,Establishment!$A$2:$A$1047,0))</f>
        <v>#N/A</v>
      </c>
      <c r="G746" t="e">
        <f t="array" ref="G746">INDEX(Establishment!C$2:C$1047,MATCH($E746,Establishment!$A$2:$A$1047,0))</f>
        <v>#N/A</v>
      </c>
      <c r="H746" t="s">
        <v>20</v>
      </c>
      <c r="I746" s="4"/>
      <c r="J746" t="s">
        <v>20</v>
      </c>
      <c r="L746" s="4"/>
      <c r="M746" s="4">
        <f t="shared" si="111"/>
        <v>0</v>
      </c>
      <c r="N746" s="4" t="e">
        <f t="shared" si="112"/>
        <v>#N/A</v>
      </c>
      <c r="O746" t="s">
        <v>20</v>
      </c>
      <c r="P746">
        <f t="array" ref="P746">INDEX(Items!B$2:B$1098,MATCH($O746,Items!$A$2:$A$1098,0))</f>
        <v>0</v>
      </c>
      <c r="Q746">
        <f t="array" ref="Q746">INDEX(Items!C$2:C$1098,MATCH($O746,Items!$A$2:$A$1098,0))</f>
        <v>0</v>
      </c>
      <c r="R746">
        <f t="array" ref="R746">INDEX(Items!D$2:D$1098,MATCH($O746,Items!$A$2:$A$1098,0))</f>
        <v>0</v>
      </c>
    </row>
    <row r="747" spans="1:18" ht="14.4" x14ac:dyDescent="0.3">
      <c r="A747">
        <f t="shared" si="108"/>
        <v>1</v>
      </c>
      <c r="B747" s="10" t="str">
        <f t="shared" si="109"/>
        <v/>
      </c>
      <c r="C747">
        <f t="shared" si="110"/>
        <v>1</v>
      </c>
      <c r="D747" s="3"/>
      <c r="E747" s="2"/>
      <c r="F747" t="e">
        <f t="array" ref="F747">INDEX(Establishment!B$2:B$1047,MATCH($E747,Establishment!$A$2:$A$1047,0))</f>
        <v>#N/A</v>
      </c>
      <c r="G747" t="e">
        <f t="array" ref="G747">INDEX(Establishment!C$2:C$1047,MATCH($E747,Establishment!$A$2:$A$1047,0))</f>
        <v>#N/A</v>
      </c>
      <c r="H747" t="s">
        <v>20</v>
      </c>
      <c r="I747" s="4"/>
      <c r="J747" t="s">
        <v>20</v>
      </c>
      <c r="L747" s="4"/>
      <c r="M747" s="4">
        <f t="shared" si="111"/>
        <v>0</v>
      </c>
      <c r="N747" s="4" t="e">
        <f t="shared" si="112"/>
        <v>#N/A</v>
      </c>
      <c r="O747" t="s">
        <v>20</v>
      </c>
      <c r="P747">
        <f t="array" ref="P747">INDEX(Items!B$2:B$1098,MATCH($O747,Items!$A$2:$A$1098,0))</f>
        <v>0</v>
      </c>
      <c r="Q747">
        <f t="array" ref="Q747">INDEX(Items!C$2:C$1098,MATCH($O747,Items!$A$2:$A$1098,0))</f>
        <v>0</v>
      </c>
      <c r="R747">
        <f t="array" ref="R747">INDEX(Items!D$2:D$1098,MATCH($O747,Items!$A$2:$A$1098,0))</f>
        <v>0</v>
      </c>
    </row>
    <row r="748" spans="1:18" ht="14.4" x14ac:dyDescent="0.3">
      <c r="A748">
        <f t="shared" si="108"/>
        <v>1</v>
      </c>
      <c r="B748" s="10" t="str">
        <f t="shared" si="109"/>
        <v/>
      </c>
      <c r="C748">
        <f t="shared" si="110"/>
        <v>1</v>
      </c>
      <c r="D748" s="3"/>
      <c r="E748" s="2"/>
      <c r="F748" t="e">
        <f t="array" ref="F748">INDEX(Establishment!B$2:B$1047,MATCH($E748,Establishment!$A$2:$A$1047,0))</f>
        <v>#N/A</v>
      </c>
      <c r="G748" t="e">
        <f t="array" ref="G748">INDEX(Establishment!C$2:C$1047,MATCH($E748,Establishment!$A$2:$A$1047,0))</f>
        <v>#N/A</v>
      </c>
      <c r="H748" t="s">
        <v>20</v>
      </c>
      <c r="I748" s="4"/>
      <c r="J748" t="s">
        <v>20</v>
      </c>
      <c r="L748" s="4"/>
      <c r="M748" s="4">
        <f t="shared" si="111"/>
        <v>0</v>
      </c>
      <c r="N748" s="4" t="e">
        <f t="shared" si="112"/>
        <v>#N/A</v>
      </c>
      <c r="O748" t="s">
        <v>20</v>
      </c>
      <c r="P748">
        <f t="array" ref="P748">INDEX(Items!B$2:B$1098,MATCH($O748,Items!$A$2:$A$1098,0))</f>
        <v>0</v>
      </c>
      <c r="Q748">
        <f t="array" ref="Q748">INDEX(Items!C$2:C$1098,MATCH($O748,Items!$A$2:$A$1098,0))</f>
        <v>0</v>
      </c>
      <c r="R748">
        <f t="array" ref="R748">INDEX(Items!D$2:D$1098,MATCH($O748,Items!$A$2:$A$1098,0))</f>
        <v>0</v>
      </c>
    </row>
    <row r="749" spans="1:18" ht="14.4" x14ac:dyDescent="0.3">
      <c r="A749">
        <f t="shared" si="108"/>
        <v>1</v>
      </c>
      <c r="B749" s="10" t="str">
        <f t="shared" si="109"/>
        <v/>
      </c>
      <c r="C749">
        <f t="shared" si="110"/>
        <v>1</v>
      </c>
      <c r="D749" s="3"/>
      <c r="E749" s="2"/>
      <c r="F749" t="e">
        <f t="array" ref="F749">INDEX(Establishment!B$2:B$1047,MATCH($E749,Establishment!$A$2:$A$1047,0))</f>
        <v>#N/A</v>
      </c>
      <c r="G749" t="e">
        <f t="array" ref="G749">INDEX(Establishment!C$2:C$1047,MATCH($E749,Establishment!$A$2:$A$1047,0))</f>
        <v>#N/A</v>
      </c>
      <c r="H749" t="s">
        <v>20</v>
      </c>
      <c r="I749" s="4"/>
      <c r="J749" t="s">
        <v>20</v>
      </c>
      <c r="L749" s="4"/>
      <c r="M749" s="4">
        <f t="shared" si="111"/>
        <v>0</v>
      </c>
      <c r="N749" s="4" t="e">
        <f t="shared" si="112"/>
        <v>#N/A</v>
      </c>
      <c r="O749" t="s">
        <v>20</v>
      </c>
      <c r="P749">
        <f t="array" ref="P749">INDEX(Items!B$2:B$1098,MATCH($O749,Items!$A$2:$A$1098,0))</f>
        <v>0</v>
      </c>
      <c r="Q749">
        <f t="array" ref="Q749">INDEX(Items!C$2:C$1098,MATCH($O749,Items!$A$2:$A$1098,0))</f>
        <v>0</v>
      </c>
      <c r="R749">
        <f t="array" ref="R749">INDEX(Items!D$2:D$1098,MATCH($O749,Items!$A$2:$A$1098,0))</f>
        <v>0</v>
      </c>
    </row>
    <row r="750" spans="1:18" ht="14.4" x14ac:dyDescent="0.3">
      <c r="A750">
        <f t="shared" si="108"/>
        <v>1</v>
      </c>
      <c r="B750" s="10" t="str">
        <f t="shared" si="109"/>
        <v/>
      </c>
      <c r="C750">
        <f t="shared" si="110"/>
        <v>1</v>
      </c>
      <c r="D750" s="3"/>
      <c r="E750" s="2"/>
      <c r="F750" t="e">
        <f t="array" ref="F750">INDEX(Establishment!B$2:B$1047,MATCH($E750,Establishment!$A$2:$A$1047,0))</f>
        <v>#N/A</v>
      </c>
      <c r="G750" t="e">
        <f t="array" ref="G750">INDEX(Establishment!C$2:C$1047,MATCH($E750,Establishment!$A$2:$A$1047,0))</f>
        <v>#N/A</v>
      </c>
      <c r="H750" t="s">
        <v>20</v>
      </c>
      <c r="I750" s="4"/>
      <c r="J750" t="s">
        <v>20</v>
      </c>
      <c r="L750" s="4"/>
      <c r="M750" s="4">
        <f t="shared" si="111"/>
        <v>0</v>
      </c>
      <c r="N750" s="4" t="e">
        <f t="shared" si="112"/>
        <v>#N/A</v>
      </c>
      <c r="O750" t="s">
        <v>20</v>
      </c>
      <c r="P750">
        <f t="array" ref="P750">INDEX(Items!B$2:B$1098,MATCH($O750,Items!$A$2:$A$1098,0))</f>
        <v>0</v>
      </c>
      <c r="Q750">
        <f t="array" ref="Q750">INDEX(Items!C$2:C$1098,MATCH($O750,Items!$A$2:$A$1098,0))</f>
        <v>0</v>
      </c>
      <c r="R750">
        <f t="array" ref="R750">INDEX(Items!D$2:D$1098,MATCH($O750,Items!$A$2:$A$1098,0))</f>
        <v>0</v>
      </c>
    </row>
    <row r="751" spans="1:18" ht="14.4" x14ac:dyDescent="0.3">
      <c r="A751">
        <f t="shared" si="108"/>
        <v>1</v>
      </c>
      <c r="B751" s="10" t="str">
        <f t="shared" si="109"/>
        <v/>
      </c>
      <c r="C751">
        <f t="shared" si="110"/>
        <v>1</v>
      </c>
      <c r="D751" s="3"/>
      <c r="E751" s="2"/>
      <c r="F751" t="e">
        <f t="array" ref="F751">INDEX(Establishment!B$2:B$1047,MATCH($E751,Establishment!$A$2:$A$1047,0))</f>
        <v>#N/A</v>
      </c>
      <c r="G751" t="e">
        <f t="array" ref="G751">INDEX(Establishment!C$2:C$1047,MATCH($E751,Establishment!$A$2:$A$1047,0))</f>
        <v>#N/A</v>
      </c>
      <c r="H751" t="s">
        <v>20</v>
      </c>
      <c r="I751" s="4"/>
      <c r="J751" t="s">
        <v>20</v>
      </c>
      <c r="L751" s="4"/>
      <c r="M751" s="4">
        <f t="shared" si="111"/>
        <v>0</v>
      </c>
      <c r="N751" s="4" t="e">
        <f t="shared" si="112"/>
        <v>#N/A</v>
      </c>
      <c r="O751" t="s">
        <v>20</v>
      </c>
      <c r="P751">
        <f t="array" ref="P751">INDEX(Items!B$2:B$1098,MATCH($O751,Items!$A$2:$A$1098,0))</f>
        <v>0</v>
      </c>
      <c r="Q751">
        <f t="array" ref="Q751">INDEX(Items!C$2:C$1098,MATCH($O751,Items!$A$2:$A$1098,0))</f>
        <v>0</v>
      </c>
      <c r="R751">
        <f t="array" ref="R751">INDEX(Items!D$2:D$1098,MATCH($O751,Items!$A$2:$A$1098,0))</f>
        <v>0</v>
      </c>
    </row>
    <row r="752" spans="1:18" ht="14.4" x14ac:dyDescent="0.3">
      <c r="A752">
        <f t="shared" si="108"/>
        <v>1</v>
      </c>
      <c r="B752" s="10" t="str">
        <f t="shared" si="109"/>
        <v/>
      </c>
      <c r="C752">
        <f t="shared" si="110"/>
        <v>1</v>
      </c>
      <c r="D752" s="3"/>
      <c r="E752" s="2"/>
      <c r="F752" t="e">
        <f t="array" ref="F752">INDEX(Establishment!B$2:B$1047,MATCH($E752,Establishment!$A$2:$A$1047,0))</f>
        <v>#N/A</v>
      </c>
      <c r="G752" t="e">
        <f t="array" ref="G752">INDEX(Establishment!C$2:C$1047,MATCH($E752,Establishment!$A$2:$A$1047,0))</f>
        <v>#N/A</v>
      </c>
      <c r="H752" t="s">
        <v>20</v>
      </c>
      <c r="I752" s="4"/>
      <c r="J752" t="s">
        <v>20</v>
      </c>
      <c r="L752" s="4"/>
      <c r="M752" s="4">
        <f t="shared" si="111"/>
        <v>0</v>
      </c>
      <c r="N752" s="4" t="e">
        <f t="shared" si="112"/>
        <v>#N/A</v>
      </c>
      <c r="O752" t="s">
        <v>20</v>
      </c>
      <c r="P752">
        <f t="array" ref="P752">INDEX(Items!B$2:B$1098,MATCH($O752,Items!$A$2:$A$1098,0))</f>
        <v>0</v>
      </c>
      <c r="Q752">
        <f t="array" ref="Q752">INDEX(Items!C$2:C$1098,MATCH($O752,Items!$A$2:$A$1098,0))</f>
        <v>0</v>
      </c>
      <c r="R752">
        <f t="array" ref="R752">INDEX(Items!D$2:D$1098,MATCH($O752,Items!$A$2:$A$1098,0))</f>
        <v>0</v>
      </c>
    </row>
    <row r="753" spans="1:18" ht="14.4" x14ac:dyDescent="0.3">
      <c r="A753">
        <f t="shared" si="108"/>
        <v>1</v>
      </c>
      <c r="B753" s="10" t="str">
        <f t="shared" si="109"/>
        <v/>
      </c>
      <c r="C753">
        <f t="shared" si="110"/>
        <v>1</v>
      </c>
      <c r="D753" s="3"/>
      <c r="E753" s="2"/>
      <c r="F753" t="e">
        <f t="array" ref="F753">INDEX(Establishment!B$2:B$1047,MATCH($E753,Establishment!$A$2:$A$1047,0))</f>
        <v>#N/A</v>
      </c>
      <c r="G753" t="e">
        <f t="array" ref="G753">INDEX(Establishment!C$2:C$1047,MATCH($E753,Establishment!$A$2:$A$1047,0))</f>
        <v>#N/A</v>
      </c>
      <c r="H753" t="s">
        <v>20</v>
      </c>
      <c r="I753" s="4"/>
      <c r="J753" t="s">
        <v>20</v>
      </c>
      <c r="L753" s="4"/>
      <c r="M753" s="4">
        <f t="shared" si="111"/>
        <v>0</v>
      </c>
      <c r="N753" s="4" t="e">
        <f t="shared" si="112"/>
        <v>#N/A</v>
      </c>
      <c r="O753" t="s">
        <v>20</v>
      </c>
      <c r="P753">
        <f t="array" ref="P753">INDEX(Items!B$2:B$1098,MATCH($O753,Items!$A$2:$A$1098,0))</f>
        <v>0</v>
      </c>
      <c r="Q753">
        <f t="array" ref="Q753">INDEX(Items!C$2:C$1098,MATCH($O753,Items!$A$2:$A$1098,0))</f>
        <v>0</v>
      </c>
      <c r="R753">
        <f t="array" ref="R753">INDEX(Items!D$2:D$1098,MATCH($O753,Items!$A$2:$A$1098,0))</f>
        <v>0</v>
      </c>
    </row>
    <row r="754" spans="1:18" ht="14.4" x14ac:dyDescent="0.3">
      <c r="A754">
        <f t="shared" si="108"/>
        <v>1</v>
      </c>
      <c r="B754" s="10" t="str">
        <f t="shared" si="109"/>
        <v/>
      </c>
      <c r="C754">
        <f t="shared" si="110"/>
        <v>1</v>
      </c>
      <c r="D754" s="3"/>
      <c r="E754" s="2"/>
      <c r="F754" t="e">
        <f t="array" ref="F754">INDEX(Establishment!B$2:B$1047,MATCH($E754,Establishment!$A$2:$A$1047,0))</f>
        <v>#N/A</v>
      </c>
      <c r="G754" t="e">
        <f t="array" ref="G754">INDEX(Establishment!C$2:C$1047,MATCH($E754,Establishment!$A$2:$A$1047,0))</f>
        <v>#N/A</v>
      </c>
      <c r="H754" t="s">
        <v>20</v>
      </c>
      <c r="I754" s="4"/>
      <c r="J754" t="s">
        <v>20</v>
      </c>
      <c r="L754" s="4"/>
      <c r="M754" s="4">
        <f t="shared" si="111"/>
        <v>0</v>
      </c>
      <c r="N754" s="4" t="e">
        <f t="shared" si="112"/>
        <v>#N/A</v>
      </c>
      <c r="O754" t="s">
        <v>20</v>
      </c>
      <c r="P754">
        <f t="array" ref="P754">INDEX(Items!B$2:B$1098,MATCH($O754,Items!$A$2:$A$1098,0))</f>
        <v>0</v>
      </c>
      <c r="Q754">
        <f t="array" ref="Q754">INDEX(Items!C$2:C$1098,MATCH($O754,Items!$A$2:$A$1098,0))</f>
        <v>0</v>
      </c>
      <c r="R754">
        <f t="array" ref="R754">INDEX(Items!D$2:D$1098,MATCH($O754,Items!$A$2:$A$1098,0))</f>
        <v>0</v>
      </c>
    </row>
    <row r="755" spans="1:18" ht="14.4" x14ac:dyDescent="0.3">
      <c r="A755">
        <f t="shared" si="108"/>
        <v>1</v>
      </c>
      <c r="B755" s="10" t="str">
        <f t="shared" si="109"/>
        <v/>
      </c>
      <c r="C755">
        <f t="shared" si="110"/>
        <v>1</v>
      </c>
      <c r="D755" s="3"/>
      <c r="E755" s="2"/>
      <c r="F755" t="e">
        <f t="array" ref="F755">INDEX(Establishment!B$2:B$1047,MATCH($E755,Establishment!$A$2:$A$1047,0))</f>
        <v>#N/A</v>
      </c>
      <c r="G755" t="e">
        <f t="array" ref="G755">INDEX(Establishment!C$2:C$1047,MATCH($E755,Establishment!$A$2:$A$1047,0))</f>
        <v>#N/A</v>
      </c>
      <c r="H755" t="s">
        <v>20</v>
      </c>
      <c r="I755" s="4"/>
      <c r="J755" t="s">
        <v>20</v>
      </c>
      <c r="L755" s="4"/>
      <c r="M755" s="4">
        <f t="shared" si="111"/>
        <v>0</v>
      </c>
      <c r="N755" s="4" t="e">
        <f t="shared" si="112"/>
        <v>#N/A</v>
      </c>
      <c r="O755" t="s">
        <v>20</v>
      </c>
      <c r="P755">
        <f t="array" ref="P755">INDEX(Items!B$2:B$1098,MATCH($O755,Items!$A$2:$A$1098,0))</f>
        <v>0</v>
      </c>
      <c r="Q755">
        <f t="array" ref="Q755">INDEX(Items!C$2:C$1098,MATCH($O755,Items!$A$2:$A$1098,0))</f>
        <v>0</v>
      </c>
      <c r="R755">
        <f t="array" ref="R755">INDEX(Items!D$2:D$1098,MATCH($O755,Items!$A$2:$A$1098,0))</f>
        <v>0</v>
      </c>
    </row>
    <row r="756" spans="1:18" ht="14.4" x14ac:dyDescent="0.3">
      <c r="A756">
        <f t="shared" si="108"/>
        <v>1</v>
      </c>
      <c r="B756" s="10" t="str">
        <f t="shared" si="109"/>
        <v/>
      </c>
      <c r="C756">
        <f t="shared" si="110"/>
        <v>1</v>
      </c>
      <c r="D756" s="3"/>
      <c r="E756" s="2"/>
      <c r="F756" t="e">
        <f t="array" ref="F756">INDEX(Establishment!B$2:B$1047,MATCH($E756,Establishment!$A$2:$A$1047,0))</f>
        <v>#N/A</v>
      </c>
      <c r="G756" t="e">
        <f t="array" ref="G756">INDEX(Establishment!C$2:C$1047,MATCH($E756,Establishment!$A$2:$A$1047,0))</f>
        <v>#N/A</v>
      </c>
      <c r="H756" t="s">
        <v>20</v>
      </c>
      <c r="I756" s="4"/>
      <c r="J756" t="s">
        <v>20</v>
      </c>
      <c r="L756" s="4"/>
      <c r="M756" s="4">
        <f t="shared" si="111"/>
        <v>0</v>
      </c>
      <c r="N756" s="4" t="e">
        <f t="shared" si="112"/>
        <v>#N/A</v>
      </c>
      <c r="O756" t="s">
        <v>20</v>
      </c>
      <c r="P756">
        <f t="array" ref="P756">INDEX(Items!B$2:B$1098,MATCH($O756,Items!$A$2:$A$1098,0))</f>
        <v>0</v>
      </c>
      <c r="Q756">
        <f t="array" ref="Q756">INDEX(Items!C$2:C$1098,MATCH($O756,Items!$A$2:$A$1098,0))</f>
        <v>0</v>
      </c>
      <c r="R756">
        <f t="array" ref="R756">INDEX(Items!D$2:D$1098,MATCH($O756,Items!$A$2:$A$1098,0))</f>
        <v>0</v>
      </c>
    </row>
    <row r="757" spans="1:18" ht="14.4" x14ac:dyDescent="0.3">
      <c r="A757">
        <f t="shared" si="108"/>
        <v>1</v>
      </c>
      <c r="B757" s="10" t="str">
        <f t="shared" si="109"/>
        <v/>
      </c>
      <c r="C757">
        <f t="shared" si="110"/>
        <v>1</v>
      </c>
      <c r="D757" s="3"/>
      <c r="E757" s="2"/>
      <c r="F757" t="e">
        <f t="array" ref="F757">INDEX(Establishment!B$2:B$1047,MATCH($E757,Establishment!$A$2:$A$1047,0))</f>
        <v>#N/A</v>
      </c>
      <c r="G757" t="e">
        <f t="array" ref="G757">INDEX(Establishment!C$2:C$1047,MATCH($E757,Establishment!$A$2:$A$1047,0))</f>
        <v>#N/A</v>
      </c>
      <c r="H757" t="s">
        <v>20</v>
      </c>
      <c r="I757" s="4"/>
      <c r="J757" t="s">
        <v>20</v>
      </c>
      <c r="L757" s="4"/>
      <c r="M757" s="4">
        <f t="shared" si="111"/>
        <v>0</v>
      </c>
      <c r="N757" s="4" t="e">
        <f t="shared" si="112"/>
        <v>#N/A</v>
      </c>
      <c r="O757" t="s">
        <v>20</v>
      </c>
      <c r="P757">
        <f t="array" ref="P757">INDEX(Items!B$2:B$1098,MATCH($O757,Items!$A$2:$A$1098,0))</f>
        <v>0</v>
      </c>
      <c r="Q757">
        <f t="array" ref="Q757">INDEX(Items!C$2:C$1098,MATCH($O757,Items!$A$2:$A$1098,0))</f>
        <v>0</v>
      </c>
      <c r="R757">
        <f t="array" ref="R757">INDEX(Items!D$2:D$1098,MATCH($O757,Items!$A$2:$A$1098,0))</f>
        <v>0</v>
      </c>
    </row>
    <row r="758" spans="1:18" ht="14.4" x14ac:dyDescent="0.3">
      <c r="A758">
        <f t="shared" si="108"/>
        <v>1</v>
      </c>
      <c r="B758" s="10" t="str">
        <f t="shared" si="109"/>
        <v/>
      </c>
      <c r="C758">
        <f t="shared" si="110"/>
        <v>1</v>
      </c>
      <c r="D758" s="3"/>
      <c r="E758" s="2"/>
      <c r="F758" t="e">
        <f t="array" ref="F758">INDEX(Establishment!B$2:B$1047,MATCH($E758,Establishment!$A$2:$A$1047,0))</f>
        <v>#N/A</v>
      </c>
      <c r="G758" t="e">
        <f t="array" ref="G758">INDEX(Establishment!C$2:C$1047,MATCH($E758,Establishment!$A$2:$A$1047,0))</f>
        <v>#N/A</v>
      </c>
      <c r="H758" t="s">
        <v>20</v>
      </c>
      <c r="I758" s="4"/>
      <c r="J758" t="s">
        <v>20</v>
      </c>
      <c r="L758" s="4"/>
      <c r="M758" s="4">
        <f t="shared" si="111"/>
        <v>0</v>
      </c>
      <c r="N758" s="4" t="e">
        <f t="shared" si="112"/>
        <v>#N/A</v>
      </c>
      <c r="O758" t="s">
        <v>20</v>
      </c>
      <c r="P758">
        <f t="array" ref="P758">INDEX(Items!B$2:B$1098,MATCH($O758,Items!$A$2:$A$1098,0))</f>
        <v>0</v>
      </c>
      <c r="Q758">
        <f t="array" ref="Q758">INDEX(Items!C$2:C$1098,MATCH($O758,Items!$A$2:$A$1098,0))</f>
        <v>0</v>
      </c>
      <c r="R758">
        <f t="array" ref="R758">INDEX(Items!D$2:D$1098,MATCH($O758,Items!$A$2:$A$1098,0))</f>
        <v>0</v>
      </c>
    </row>
    <row r="759" spans="1:18" ht="14.4" x14ac:dyDescent="0.3">
      <c r="A759">
        <f t="shared" si="108"/>
        <v>1</v>
      </c>
      <c r="B759" s="10" t="str">
        <f t="shared" si="109"/>
        <v/>
      </c>
      <c r="C759">
        <f t="shared" si="110"/>
        <v>1</v>
      </c>
      <c r="D759" s="3"/>
      <c r="E759" s="2"/>
      <c r="F759" t="e">
        <f t="array" ref="F759">INDEX(Establishment!B$2:B$1047,MATCH($E759,Establishment!$A$2:$A$1047,0))</f>
        <v>#N/A</v>
      </c>
      <c r="G759" t="e">
        <f t="array" ref="G759">INDEX(Establishment!C$2:C$1047,MATCH($E759,Establishment!$A$2:$A$1047,0))</f>
        <v>#N/A</v>
      </c>
      <c r="H759" t="s">
        <v>20</v>
      </c>
      <c r="I759" s="4"/>
      <c r="J759" t="s">
        <v>20</v>
      </c>
      <c r="L759" s="4"/>
      <c r="M759" s="4">
        <f t="shared" si="111"/>
        <v>0</v>
      </c>
      <c r="N759" s="4" t="e">
        <f t="shared" si="112"/>
        <v>#N/A</v>
      </c>
      <c r="O759" t="s">
        <v>20</v>
      </c>
      <c r="P759">
        <f t="array" ref="P759">INDEX(Items!B$2:B$1098,MATCH($O759,Items!$A$2:$A$1098,0))</f>
        <v>0</v>
      </c>
      <c r="Q759">
        <f t="array" ref="Q759">INDEX(Items!C$2:C$1098,MATCH($O759,Items!$A$2:$A$1098,0))</f>
        <v>0</v>
      </c>
      <c r="R759">
        <f t="array" ref="R759">INDEX(Items!D$2:D$1098,MATCH($O759,Items!$A$2:$A$1098,0))</f>
        <v>0</v>
      </c>
    </row>
    <row r="760" spans="1:18" ht="14.4" x14ac:dyDescent="0.3">
      <c r="A760">
        <f t="shared" si="108"/>
        <v>1</v>
      </c>
      <c r="B760" s="10" t="str">
        <f t="shared" si="109"/>
        <v/>
      </c>
      <c r="C760">
        <f t="shared" si="110"/>
        <v>1</v>
      </c>
      <c r="D760" s="3"/>
      <c r="E760" s="2"/>
      <c r="F760" t="e">
        <f t="array" ref="F760">INDEX(Establishment!B$2:B$1047,MATCH($E760,Establishment!$A$2:$A$1047,0))</f>
        <v>#N/A</v>
      </c>
      <c r="G760" t="e">
        <f t="array" ref="G760">INDEX(Establishment!C$2:C$1047,MATCH($E760,Establishment!$A$2:$A$1047,0))</f>
        <v>#N/A</v>
      </c>
      <c r="H760" t="s">
        <v>20</v>
      </c>
      <c r="I760" s="4"/>
      <c r="J760" t="s">
        <v>20</v>
      </c>
      <c r="L760" s="4"/>
      <c r="M760" s="4">
        <f t="shared" si="111"/>
        <v>0</v>
      </c>
      <c r="N760" s="4" t="e">
        <f t="shared" si="112"/>
        <v>#N/A</v>
      </c>
      <c r="O760" t="s">
        <v>20</v>
      </c>
      <c r="P760">
        <f t="array" ref="P760">INDEX(Items!B$2:B$1098,MATCH($O760,Items!$A$2:$A$1098,0))</f>
        <v>0</v>
      </c>
      <c r="Q760">
        <f t="array" ref="Q760">INDEX(Items!C$2:C$1098,MATCH($O760,Items!$A$2:$A$1098,0))</f>
        <v>0</v>
      </c>
      <c r="R760">
        <f t="array" ref="R760">INDEX(Items!D$2:D$1098,MATCH($O760,Items!$A$2:$A$1098,0))</f>
        <v>0</v>
      </c>
    </row>
    <row r="761" spans="1:18" ht="14.4" x14ac:dyDescent="0.3">
      <c r="A761">
        <f t="shared" si="108"/>
        <v>1</v>
      </c>
      <c r="B761" s="10" t="str">
        <f t="shared" si="109"/>
        <v/>
      </c>
      <c r="C761">
        <f t="shared" si="110"/>
        <v>1</v>
      </c>
      <c r="D761" s="3"/>
      <c r="E761" s="2"/>
      <c r="F761" t="e">
        <f t="array" ref="F761">INDEX(Establishment!B$2:B$1047,MATCH($E761,Establishment!$A$2:$A$1047,0))</f>
        <v>#N/A</v>
      </c>
      <c r="G761" t="e">
        <f t="array" ref="G761">INDEX(Establishment!C$2:C$1047,MATCH($E761,Establishment!$A$2:$A$1047,0))</f>
        <v>#N/A</v>
      </c>
      <c r="H761" t="s">
        <v>20</v>
      </c>
      <c r="I761" s="4"/>
      <c r="J761" t="s">
        <v>20</v>
      </c>
      <c r="L761" s="4"/>
      <c r="M761" s="4">
        <f t="shared" si="111"/>
        <v>0</v>
      </c>
      <c r="N761" s="4" t="e">
        <f t="shared" si="112"/>
        <v>#N/A</v>
      </c>
      <c r="O761" t="s">
        <v>20</v>
      </c>
      <c r="P761">
        <f t="array" ref="P761">INDEX(Items!B$2:B$1098,MATCH($O761,Items!$A$2:$A$1098,0))</f>
        <v>0</v>
      </c>
      <c r="Q761">
        <f t="array" ref="Q761">INDEX(Items!C$2:C$1098,MATCH($O761,Items!$A$2:$A$1098,0))</f>
        <v>0</v>
      </c>
      <c r="R761">
        <f t="array" ref="R761">INDEX(Items!D$2:D$1098,MATCH($O761,Items!$A$2:$A$1098,0))</f>
        <v>0</v>
      </c>
    </row>
    <row r="762" spans="1:18" ht="14.4" x14ac:dyDescent="0.3">
      <c r="A762">
        <f t="shared" si="108"/>
        <v>1</v>
      </c>
      <c r="B762" s="10" t="str">
        <f t="shared" si="109"/>
        <v/>
      </c>
      <c r="C762">
        <f t="shared" si="110"/>
        <v>1</v>
      </c>
      <c r="D762" s="3"/>
      <c r="E762" s="2"/>
      <c r="F762" t="e">
        <f t="array" ref="F762">INDEX(Establishment!B$2:B$1047,MATCH($E762,Establishment!$A$2:$A$1047,0))</f>
        <v>#N/A</v>
      </c>
      <c r="G762" t="e">
        <f t="array" ref="G762">INDEX(Establishment!C$2:C$1047,MATCH($E762,Establishment!$A$2:$A$1047,0))</f>
        <v>#N/A</v>
      </c>
      <c r="H762" t="s">
        <v>20</v>
      </c>
      <c r="I762" s="4"/>
      <c r="J762" t="s">
        <v>20</v>
      </c>
      <c r="L762" s="4"/>
      <c r="M762" s="4">
        <f t="shared" si="111"/>
        <v>0</v>
      </c>
      <c r="N762" s="4" t="e">
        <f t="shared" si="112"/>
        <v>#N/A</v>
      </c>
      <c r="O762" t="s">
        <v>20</v>
      </c>
      <c r="P762">
        <f t="array" ref="P762">INDEX(Items!B$2:B$1098,MATCH($O762,Items!$A$2:$A$1098,0))</f>
        <v>0</v>
      </c>
      <c r="Q762">
        <f t="array" ref="Q762">INDEX(Items!C$2:C$1098,MATCH($O762,Items!$A$2:$A$1098,0))</f>
        <v>0</v>
      </c>
      <c r="R762">
        <f t="array" ref="R762">INDEX(Items!D$2:D$1098,MATCH($O762,Items!$A$2:$A$1098,0))</f>
        <v>0</v>
      </c>
    </row>
    <row r="763" spans="1:18" ht="14.4" x14ac:dyDescent="0.3">
      <c r="A763">
        <f t="shared" si="108"/>
        <v>1</v>
      </c>
      <c r="B763" s="10" t="str">
        <f t="shared" si="109"/>
        <v/>
      </c>
      <c r="C763">
        <f t="shared" si="110"/>
        <v>1</v>
      </c>
      <c r="D763" s="3"/>
      <c r="E763" s="2"/>
      <c r="F763" t="e">
        <f t="array" ref="F763">INDEX(Establishment!B$2:B$1047,MATCH($E763,Establishment!$A$2:$A$1047,0))</f>
        <v>#N/A</v>
      </c>
      <c r="G763" t="e">
        <f t="array" ref="G763">INDEX(Establishment!C$2:C$1047,MATCH($E763,Establishment!$A$2:$A$1047,0))</f>
        <v>#N/A</v>
      </c>
      <c r="H763" t="s">
        <v>20</v>
      </c>
      <c r="I763" s="4"/>
      <c r="J763" t="s">
        <v>20</v>
      </c>
      <c r="L763" s="4"/>
      <c r="M763" s="4">
        <f t="shared" si="111"/>
        <v>0</v>
      </c>
      <c r="N763" s="4" t="e">
        <f t="shared" si="112"/>
        <v>#N/A</v>
      </c>
      <c r="O763" t="s">
        <v>20</v>
      </c>
      <c r="P763">
        <f t="array" ref="P763">INDEX(Items!B$2:B$1098,MATCH($O763,Items!$A$2:$A$1098,0))</f>
        <v>0</v>
      </c>
      <c r="Q763">
        <f t="array" ref="Q763">INDEX(Items!C$2:C$1098,MATCH($O763,Items!$A$2:$A$1098,0))</f>
        <v>0</v>
      </c>
      <c r="R763">
        <f t="array" ref="R763">INDEX(Items!D$2:D$1098,MATCH($O763,Items!$A$2:$A$1098,0))</f>
        <v>0</v>
      </c>
    </row>
    <row r="764" spans="1:18" ht="14.4" x14ac:dyDescent="0.3">
      <c r="A764">
        <f t="shared" si="108"/>
        <v>1</v>
      </c>
      <c r="B764" s="10" t="str">
        <f t="shared" si="109"/>
        <v/>
      </c>
      <c r="C764">
        <f t="shared" si="110"/>
        <v>1</v>
      </c>
      <c r="D764" s="3"/>
      <c r="E764" s="2"/>
      <c r="F764" t="e">
        <f t="array" ref="F764">INDEX(Establishment!B$2:B$1047,MATCH($E764,Establishment!$A$2:$A$1047,0))</f>
        <v>#N/A</v>
      </c>
      <c r="G764" t="e">
        <f t="array" ref="G764">INDEX(Establishment!C$2:C$1047,MATCH($E764,Establishment!$A$2:$A$1047,0))</f>
        <v>#N/A</v>
      </c>
      <c r="H764" t="s">
        <v>20</v>
      </c>
      <c r="I764" s="4"/>
      <c r="J764" t="s">
        <v>20</v>
      </c>
      <c r="L764" s="4"/>
      <c r="M764" s="4">
        <f t="shared" si="111"/>
        <v>0</v>
      </c>
      <c r="N764" s="4" t="e">
        <f t="shared" si="112"/>
        <v>#N/A</v>
      </c>
      <c r="O764" t="s">
        <v>20</v>
      </c>
      <c r="P764">
        <f t="array" ref="P764">INDEX(Items!B$2:B$1098,MATCH($O764,Items!$A$2:$A$1098,0))</f>
        <v>0</v>
      </c>
      <c r="Q764">
        <f t="array" ref="Q764">INDEX(Items!C$2:C$1098,MATCH($O764,Items!$A$2:$A$1098,0))</f>
        <v>0</v>
      </c>
      <c r="R764">
        <f t="array" ref="R764">INDEX(Items!D$2:D$1098,MATCH($O764,Items!$A$2:$A$1098,0))</f>
        <v>0</v>
      </c>
    </row>
    <row r="765" spans="1:18" ht="14.4" x14ac:dyDescent="0.3">
      <c r="A765">
        <f t="shared" si="108"/>
        <v>1</v>
      </c>
      <c r="B765" s="10" t="str">
        <f t="shared" si="109"/>
        <v/>
      </c>
      <c r="C765">
        <f t="shared" si="110"/>
        <v>1</v>
      </c>
      <c r="D765" s="3"/>
      <c r="E765" s="2"/>
      <c r="F765" t="e">
        <f t="array" ref="F765">INDEX(Establishment!B$2:B$1047,MATCH($E765,Establishment!$A$2:$A$1047,0))</f>
        <v>#N/A</v>
      </c>
      <c r="G765" t="e">
        <f t="array" ref="G765">INDEX(Establishment!C$2:C$1047,MATCH($E765,Establishment!$A$2:$A$1047,0))</f>
        <v>#N/A</v>
      </c>
      <c r="H765" t="s">
        <v>20</v>
      </c>
      <c r="I765" s="4"/>
      <c r="J765" t="s">
        <v>20</v>
      </c>
      <c r="L765" s="4"/>
      <c r="M765" s="4">
        <f t="shared" si="111"/>
        <v>0</v>
      </c>
      <c r="N765" s="4" t="e">
        <f t="shared" si="112"/>
        <v>#N/A</v>
      </c>
      <c r="O765" t="s">
        <v>20</v>
      </c>
      <c r="P765">
        <f t="array" ref="P765">INDEX(Items!B$2:B$1098,MATCH($O765,Items!$A$2:$A$1098,0))</f>
        <v>0</v>
      </c>
      <c r="Q765">
        <f t="array" ref="Q765">INDEX(Items!C$2:C$1098,MATCH($O765,Items!$A$2:$A$1098,0))</f>
        <v>0</v>
      </c>
      <c r="R765">
        <f t="array" ref="R765">INDEX(Items!D$2:D$1098,MATCH($O765,Items!$A$2:$A$1098,0))</f>
        <v>0</v>
      </c>
    </row>
    <row r="766" spans="1:18" ht="14.4" x14ac:dyDescent="0.3">
      <c r="A766">
        <f t="shared" si="108"/>
        <v>1</v>
      </c>
      <c r="B766" s="10" t="str">
        <f t="shared" si="109"/>
        <v/>
      </c>
      <c r="C766">
        <f t="shared" si="110"/>
        <v>1</v>
      </c>
      <c r="D766" s="3"/>
      <c r="E766" s="2"/>
      <c r="F766" t="e">
        <f t="array" ref="F766">INDEX(Establishment!B$2:B$1047,MATCH($E766,Establishment!$A$2:$A$1047,0))</f>
        <v>#N/A</v>
      </c>
      <c r="G766" t="e">
        <f t="array" ref="G766">INDEX(Establishment!C$2:C$1047,MATCH($E766,Establishment!$A$2:$A$1047,0))</f>
        <v>#N/A</v>
      </c>
      <c r="H766" t="s">
        <v>20</v>
      </c>
      <c r="I766" s="4"/>
      <c r="J766" t="s">
        <v>20</v>
      </c>
      <c r="L766" s="4"/>
      <c r="M766" s="4">
        <f t="shared" si="111"/>
        <v>0</v>
      </c>
      <c r="N766" s="4" t="e">
        <f t="shared" si="112"/>
        <v>#N/A</v>
      </c>
      <c r="O766" t="s">
        <v>20</v>
      </c>
      <c r="P766">
        <f t="array" ref="P766">INDEX(Items!B$2:B$1098,MATCH($O766,Items!$A$2:$A$1098,0))</f>
        <v>0</v>
      </c>
      <c r="Q766">
        <f t="array" ref="Q766">INDEX(Items!C$2:C$1098,MATCH($O766,Items!$A$2:$A$1098,0))</f>
        <v>0</v>
      </c>
      <c r="R766">
        <f t="array" ref="R766">INDEX(Items!D$2:D$1098,MATCH($O766,Items!$A$2:$A$1098,0))</f>
        <v>0</v>
      </c>
    </row>
    <row r="767" spans="1:18" ht="14.4" x14ac:dyDescent="0.3">
      <c r="A767">
        <f t="shared" si="108"/>
        <v>1</v>
      </c>
      <c r="B767" s="10" t="str">
        <f t="shared" si="109"/>
        <v/>
      </c>
      <c r="C767">
        <f t="shared" si="110"/>
        <v>1</v>
      </c>
      <c r="D767" s="3"/>
      <c r="E767" s="2"/>
      <c r="F767" t="e">
        <f t="array" ref="F767">INDEX(Establishment!B$2:B$1047,MATCH($E767,Establishment!$A$2:$A$1047,0))</f>
        <v>#N/A</v>
      </c>
      <c r="G767" t="e">
        <f t="array" ref="G767">INDEX(Establishment!C$2:C$1047,MATCH($E767,Establishment!$A$2:$A$1047,0))</f>
        <v>#N/A</v>
      </c>
      <c r="H767" t="s">
        <v>20</v>
      </c>
      <c r="I767" s="4"/>
      <c r="J767" t="s">
        <v>20</v>
      </c>
      <c r="L767" s="4"/>
      <c r="M767" s="4">
        <f t="shared" si="111"/>
        <v>0</v>
      </c>
      <c r="N767" s="4" t="e">
        <f t="shared" si="112"/>
        <v>#N/A</v>
      </c>
      <c r="O767" t="s">
        <v>20</v>
      </c>
      <c r="P767">
        <f t="array" ref="P767">INDEX(Items!B$2:B$1098,MATCH($O767,Items!$A$2:$A$1098,0))</f>
        <v>0</v>
      </c>
      <c r="Q767">
        <f t="array" ref="Q767">INDEX(Items!C$2:C$1098,MATCH($O767,Items!$A$2:$A$1098,0))</f>
        <v>0</v>
      </c>
      <c r="R767">
        <f t="array" ref="R767">INDEX(Items!D$2:D$1098,MATCH($O767,Items!$A$2:$A$1098,0))</f>
        <v>0</v>
      </c>
    </row>
    <row r="768" spans="1:18" ht="14.4" x14ac:dyDescent="0.3">
      <c r="A768">
        <f t="shared" si="108"/>
        <v>1</v>
      </c>
      <c r="B768" s="10" t="str">
        <f t="shared" si="109"/>
        <v/>
      </c>
      <c r="C768">
        <f t="shared" si="110"/>
        <v>1</v>
      </c>
      <c r="D768" s="3"/>
      <c r="E768" s="2"/>
      <c r="F768" t="e">
        <f t="array" ref="F768">INDEX(Establishment!B$2:B$1047,MATCH($E768,Establishment!$A$2:$A$1047,0))</f>
        <v>#N/A</v>
      </c>
      <c r="G768" t="e">
        <f t="array" ref="G768">INDEX(Establishment!C$2:C$1047,MATCH($E768,Establishment!$A$2:$A$1047,0))</f>
        <v>#N/A</v>
      </c>
      <c r="H768" t="s">
        <v>20</v>
      </c>
      <c r="I768" s="4"/>
      <c r="J768" t="s">
        <v>20</v>
      </c>
      <c r="L768" s="4"/>
      <c r="M768" s="4">
        <f t="shared" si="111"/>
        <v>0</v>
      </c>
      <c r="N768" s="4" t="e">
        <f t="shared" si="112"/>
        <v>#N/A</v>
      </c>
      <c r="O768" t="s">
        <v>20</v>
      </c>
      <c r="P768">
        <f t="array" ref="P768">INDEX(Items!B$2:B$1098,MATCH($O768,Items!$A$2:$A$1098,0))</f>
        <v>0</v>
      </c>
      <c r="Q768">
        <f t="array" ref="Q768">INDEX(Items!C$2:C$1098,MATCH($O768,Items!$A$2:$A$1098,0))</f>
        <v>0</v>
      </c>
      <c r="R768">
        <f t="array" ref="R768">INDEX(Items!D$2:D$1098,MATCH($O768,Items!$A$2:$A$1098,0))</f>
        <v>0</v>
      </c>
    </row>
    <row r="769" spans="1:18" ht="14.4" x14ac:dyDescent="0.3">
      <c r="A769">
        <f t="shared" ref="A769:A832" si="113">IF(OR(D769&lt;&gt;D768,D769=""),1,IF(NOT(AND(E769=E768,F769=F768,G769=G768)),A768+1,IF(OR(H769="",AND(H769&lt;&gt;"",H769&lt;&gt;H768,H768&lt;&gt;"")),A768,A768+1)))</f>
        <v>1</v>
      </c>
      <c r="B769" s="10" t="str">
        <f t="shared" ref="B769:B832" si="114">IF(D769&lt;&gt;"",TEXT(D769,"YYYYMMDD")&amp;CHAR(64+A769),"")</f>
        <v/>
      </c>
      <c r="C769">
        <f t="shared" ref="C769:C832" si="115">IF(OR(B769="",B769&lt;&gt;B815),1,C815+1)</f>
        <v>1</v>
      </c>
      <c r="D769" s="3"/>
      <c r="E769" s="2"/>
      <c r="F769" t="e">
        <f t="array" ref="F769">INDEX(Establishment!B$2:B$1047,MATCH($E769,Establishment!$A$2:$A$1047,0))</f>
        <v>#N/A</v>
      </c>
      <c r="G769" t="e">
        <f t="array" ref="G769">INDEX(Establishment!C$2:C$1047,MATCH($E769,Establishment!$A$2:$A$1047,0))</f>
        <v>#N/A</v>
      </c>
      <c r="H769" t="s">
        <v>20</v>
      </c>
      <c r="I769" s="4"/>
      <c r="J769" t="s">
        <v>20</v>
      </c>
      <c r="L769" s="4"/>
      <c r="M769" s="4">
        <f t="shared" ref="M769:M832" si="116">K769*L769</f>
        <v>0</v>
      </c>
      <c r="N769" s="4" t="e">
        <f t="shared" ref="N769:N832" si="117">IF(B769=B768,N768+M769,M769)</f>
        <v>#N/A</v>
      </c>
      <c r="O769" t="s">
        <v>20</v>
      </c>
      <c r="P769">
        <f t="array" ref="P769">INDEX(Items!B$2:B$1098,MATCH($O769,Items!$A$2:$A$1098,0))</f>
        <v>0</v>
      </c>
      <c r="Q769">
        <f t="array" ref="Q769">INDEX(Items!C$2:C$1098,MATCH($O769,Items!$A$2:$A$1098,0))</f>
        <v>0</v>
      </c>
      <c r="R769">
        <f t="array" ref="R769">INDEX(Items!D$2:D$1098,MATCH($O769,Items!$A$2:$A$1098,0))</f>
        <v>0</v>
      </c>
    </row>
    <row r="770" spans="1:18" ht="14.4" x14ac:dyDescent="0.3">
      <c r="A770">
        <f t="shared" si="113"/>
        <v>1</v>
      </c>
      <c r="B770" s="10" t="str">
        <f t="shared" si="114"/>
        <v/>
      </c>
      <c r="C770">
        <f t="shared" si="115"/>
        <v>1</v>
      </c>
      <c r="D770" s="3"/>
      <c r="E770" s="2"/>
      <c r="F770" t="e">
        <f t="array" ref="F770">INDEX(Establishment!B$2:B$1047,MATCH($E770,Establishment!$A$2:$A$1047,0))</f>
        <v>#N/A</v>
      </c>
      <c r="G770" t="e">
        <f t="array" ref="G770">INDEX(Establishment!C$2:C$1047,MATCH($E770,Establishment!$A$2:$A$1047,0))</f>
        <v>#N/A</v>
      </c>
      <c r="H770" t="s">
        <v>20</v>
      </c>
      <c r="I770" s="4"/>
      <c r="J770" t="s">
        <v>20</v>
      </c>
      <c r="L770" s="4"/>
      <c r="M770" s="4">
        <f t="shared" si="116"/>
        <v>0</v>
      </c>
      <c r="N770" s="4" t="e">
        <f t="shared" si="117"/>
        <v>#N/A</v>
      </c>
      <c r="O770" t="s">
        <v>20</v>
      </c>
      <c r="P770">
        <f t="array" ref="P770">INDEX(Items!B$2:B$1098,MATCH($O770,Items!$A$2:$A$1098,0))</f>
        <v>0</v>
      </c>
      <c r="Q770">
        <f t="array" ref="Q770">INDEX(Items!C$2:C$1098,MATCH($O770,Items!$A$2:$A$1098,0))</f>
        <v>0</v>
      </c>
      <c r="R770">
        <f t="array" ref="R770">INDEX(Items!D$2:D$1098,MATCH($O770,Items!$A$2:$A$1098,0))</f>
        <v>0</v>
      </c>
    </row>
    <row r="771" spans="1:18" ht="14.4" x14ac:dyDescent="0.3">
      <c r="A771">
        <f t="shared" si="113"/>
        <v>1</v>
      </c>
      <c r="B771" s="10" t="str">
        <f t="shared" si="114"/>
        <v/>
      </c>
      <c r="C771">
        <f t="shared" si="115"/>
        <v>1</v>
      </c>
      <c r="D771" s="3"/>
      <c r="E771" s="2"/>
      <c r="F771" t="e">
        <f t="array" ref="F771">INDEX(Establishment!B$2:B$1047,MATCH($E771,Establishment!$A$2:$A$1047,0))</f>
        <v>#N/A</v>
      </c>
      <c r="G771" t="e">
        <f t="array" ref="G771">INDEX(Establishment!C$2:C$1047,MATCH($E771,Establishment!$A$2:$A$1047,0))</f>
        <v>#N/A</v>
      </c>
      <c r="H771" t="s">
        <v>20</v>
      </c>
      <c r="I771" s="4"/>
      <c r="J771" t="s">
        <v>20</v>
      </c>
      <c r="L771" s="4"/>
      <c r="M771" s="4">
        <f t="shared" si="116"/>
        <v>0</v>
      </c>
      <c r="N771" s="4" t="e">
        <f t="shared" si="117"/>
        <v>#N/A</v>
      </c>
      <c r="O771" t="s">
        <v>20</v>
      </c>
      <c r="P771">
        <f t="array" ref="P771">INDEX(Items!B$2:B$1098,MATCH($O771,Items!$A$2:$A$1098,0))</f>
        <v>0</v>
      </c>
      <c r="Q771">
        <f t="array" ref="Q771">INDEX(Items!C$2:C$1098,MATCH($O771,Items!$A$2:$A$1098,0))</f>
        <v>0</v>
      </c>
      <c r="R771">
        <f t="array" ref="R771">INDEX(Items!D$2:D$1098,MATCH($O771,Items!$A$2:$A$1098,0))</f>
        <v>0</v>
      </c>
    </row>
    <row r="772" spans="1:18" ht="14.4" x14ac:dyDescent="0.3">
      <c r="A772">
        <f t="shared" si="113"/>
        <v>1</v>
      </c>
      <c r="B772" s="10" t="str">
        <f t="shared" si="114"/>
        <v/>
      </c>
      <c r="C772">
        <f t="shared" si="115"/>
        <v>1</v>
      </c>
      <c r="D772" s="3"/>
      <c r="E772" s="2"/>
      <c r="F772" t="e">
        <f t="array" ref="F772">INDEX(Establishment!B$2:B$1047,MATCH($E772,Establishment!$A$2:$A$1047,0))</f>
        <v>#N/A</v>
      </c>
      <c r="G772" t="e">
        <f t="array" ref="G772">INDEX(Establishment!C$2:C$1047,MATCH($E772,Establishment!$A$2:$A$1047,0))</f>
        <v>#N/A</v>
      </c>
      <c r="H772" t="s">
        <v>20</v>
      </c>
      <c r="I772" s="4"/>
      <c r="J772" t="s">
        <v>20</v>
      </c>
      <c r="L772" s="4"/>
      <c r="M772" s="4">
        <f t="shared" si="116"/>
        <v>0</v>
      </c>
      <c r="N772" s="4" t="e">
        <f t="shared" si="117"/>
        <v>#N/A</v>
      </c>
      <c r="O772" t="s">
        <v>20</v>
      </c>
      <c r="P772">
        <f t="array" ref="P772">INDEX(Items!B$2:B$1098,MATCH($O772,Items!$A$2:$A$1098,0))</f>
        <v>0</v>
      </c>
      <c r="Q772">
        <f t="array" ref="Q772">INDEX(Items!C$2:C$1098,MATCH($O772,Items!$A$2:$A$1098,0))</f>
        <v>0</v>
      </c>
      <c r="R772">
        <f t="array" ref="R772">INDEX(Items!D$2:D$1098,MATCH($O772,Items!$A$2:$A$1098,0))</f>
        <v>0</v>
      </c>
    </row>
    <row r="773" spans="1:18" ht="14.4" x14ac:dyDescent="0.3">
      <c r="A773">
        <f t="shared" si="113"/>
        <v>1</v>
      </c>
      <c r="B773" s="10" t="str">
        <f t="shared" si="114"/>
        <v/>
      </c>
      <c r="C773">
        <f t="shared" si="115"/>
        <v>1</v>
      </c>
      <c r="D773" s="3"/>
      <c r="E773" s="2"/>
      <c r="F773" t="e">
        <f t="array" ref="F773">INDEX(Establishment!B$2:B$1047,MATCH($E773,Establishment!$A$2:$A$1047,0))</f>
        <v>#N/A</v>
      </c>
      <c r="G773" t="e">
        <f t="array" ref="G773">INDEX(Establishment!C$2:C$1047,MATCH($E773,Establishment!$A$2:$A$1047,0))</f>
        <v>#N/A</v>
      </c>
      <c r="H773" t="s">
        <v>20</v>
      </c>
      <c r="I773" s="4"/>
      <c r="J773" t="s">
        <v>20</v>
      </c>
      <c r="L773" s="4"/>
      <c r="M773" s="4">
        <f t="shared" si="116"/>
        <v>0</v>
      </c>
      <c r="N773" s="4" t="e">
        <f t="shared" si="117"/>
        <v>#N/A</v>
      </c>
      <c r="O773" t="s">
        <v>20</v>
      </c>
      <c r="P773">
        <f t="array" ref="P773">INDEX(Items!B$2:B$1098,MATCH($O773,Items!$A$2:$A$1098,0))</f>
        <v>0</v>
      </c>
      <c r="Q773">
        <f t="array" ref="Q773">INDEX(Items!C$2:C$1098,MATCH($O773,Items!$A$2:$A$1098,0))</f>
        <v>0</v>
      </c>
      <c r="R773">
        <f t="array" ref="R773">INDEX(Items!D$2:D$1098,MATCH($O773,Items!$A$2:$A$1098,0))</f>
        <v>0</v>
      </c>
    </row>
    <row r="774" spans="1:18" ht="14.4" x14ac:dyDescent="0.3">
      <c r="A774">
        <f t="shared" si="113"/>
        <v>1</v>
      </c>
      <c r="B774" s="10" t="str">
        <f t="shared" si="114"/>
        <v/>
      </c>
      <c r="C774">
        <f t="shared" si="115"/>
        <v>1</v>
      </c>
      <c r="D774" s="3"/>
      <c r="E774" s="2"/>
      <c r="F774" t="e">
        <f t="array" ref="F774">INDEX(Establishment!B$2:B$1047,MATCH($E774,Establishment!$A$2:$A$1047,0))</f>
        <v>#N/A</v>
      </c>
      <c r="G774" t="e">
        <f t="array" ref="G774">INDEX(Establishment!C$2:C$1047,MATCH($E774,Establishment!$A$2:$A$1047,0))</f>
        <v>#N/A</v>
      </c>
      <c r="H774" t="s">
        <v>20</v>
      </c>
      <c r="I774" s="4"/>
      <c r="J774" t="s">
        <v>20</v>
      </c>
      <c r="L774" s="4"/>
      <c r="M774" s="4">
        <f t="shared" si="116"/>
        <v>0</v>
      </c>
      <c r="N774" s="4" t="e">
        <f t="shared" si="117"/>
        <v>#N/A</v>
      </c>
      <c r="O774" t="s">
        <v>20</v>
      </c>
      <c r="P774">
        <f t="array" ref="P774">INDEX(Items!B$2:B$1098,MATCH($O774,Items!$A$2:$A$1098,0))</f>
        <v>0</v>
      </c>
      <c r="Q774">
        <f t="array" ref="Q774">INDEX(Items!C$2:C$1098,MATCH($O774,Items!$A$2:$A$1098,0))</f>
        <v>0</v>
      </c>
      <c r="R774">
        <f t="array" ref="R774">INDEX(Items!D$2:D$1098,MATCH($O774,Items!$A$2:$A$1098,0))</f>
        <v>0</v>
      </c>
    </row>
    <row r="775" spans="1:18" ht="14.4" x14ac:dyDescent="0.3">
      <c r="A775">
        <f t="shared" si="113"/>
        <v>1</v>
      </c>
      <c r="B775" s="10" t="str">
        <f t="shared" si="114"/>
        <v/>
      </c>
      <c r="C775">
        <f t="shared" si="115"/>
        <v>1</v>
      </c>
      <c r="D775" s="3"/>
      <c r="E775" s="2"/>
      <c r="F775" t="e">
        <f t="array" ref="F775">INDEX(Establishment!B$2:B$1047,MATCH($E775,Establishment!$A$2:$A$1047,0))</f>
        <v>#N/A</v>
      </c>
      <c r="G775" t="e">
        <f t="array" ref="G775">INDEX(Establishment!C$2:C$1047,MATCH($E775,Establishment!$A$2:$A$1047,0))</f>
        <v>#N/A</v>
      </c>
      <c r="H775" t="s">
        <v>20</v>
      </c>
      <c r="I775" s="4"/>
      <c r="J775" t="s">
        <v>20</v>
      </c>
      <c r="L775" s="4"/>
      <c r="M775" s="4">
        <f t="shared" si="116"/>
        <v>0</v>
      </c>
      <c r="N775" s="4" t="e">
        <f t="shared" si="117"/>
        <v>#N/A</v>
      </c>
      <c r="O775" t="s">
        <v>20</v>
      </c>
      <c r="P775">
        <f t="array" ref="P775">INDEX(Items!B$2:B$1098,MATCH($O775,Items!$A$2:$A$1098,0))</f>
        <v>0</v>
      </c>
      <c r="Q775">
        <f t="array" ref="Q775">INDEX(Items!C$2:C$1098,MATCH($O775,Items!$A$2:$A$1098,0))</f>
        <v>0</v>
      </c>
      <c r="R775">
        <f t="array" ref="R775">INDEX(Items!D$2:D$1098,MATCH($O775,Items!$A$2:$A$1098,0))</f>
        <v>0</v>
      </c>
    </row>
    <row r="776" spans="1:18" ht="14.4" x14ac:dyDescent="0.3">
      <c r="A776">
        <f t="shared" si="113"/>
        <v>1</v>
      </c>
      <c r="B776" s="10" t="str">
        <f t="shared" si="114"/>
        <v/>
      </c>
      <c r="C776">
        <f t="shared" si="115"/>
        <v>1</v>
      </c>
      <c r="D776" s="3"/>
      <c r="E776" s="2"/>
      <c r="F776" t="e">
        <f t="array" ref="F776">INDEX(Establishment!B$2:B$1047,MATCH($E776,Establishment!$A$2:$A$1047,0))</f>
        <v>#N/A</v>
      </c>
      <c r="G776" t="e">
        <f t="array" ref="G776">INDEX(Establishment!C$2:C$1047,MATCH($E776,Establishment!$A$2:$A$1047,0))</f>
        <v>#N/A</v>
      </c>
      <c r="H776" t="s">
        <v>20</v>
      </c>
      <c r="I776" s="4"/>
      <c r="J776" t="s">
        <v>20</v>
      </c>
      <c r="L776" s="4"/>
      <c r="M776" s="4">
        <f t="shared" si="116"/>
        <v>0</v>
      </c>
      <c r="N776" s="4" t="e">
        <f t="shared" si="117"/>
        <v>#N/A</v>
      </c>
      <c r="O776" t="s">
        <v>20</v>
      </c>
      <c r="P776">
        <f t="array" ref="P776">INDEX(Items!B$2:B$1098,MATCH($O776,Items!$A$2:$A$1098,0))</f>
        <v>0</v>
      </c>
      <c r="Q776">
        <f t="array" ref="Q776">INDEX(Items!C$2:C$1098,MATCH($O776,Items!$A$2:$A$1098,0))</f>
        <v>0</v>
      </c>
      <c r="R776">
        <f t="array" ref="R776">INDEX(Items!D$2:D$1098,MATCH($O776,Items!$A$2:$A$1098,0))</f>
        <v>0</v>
      </c>
    </row>
    <row r="777" spans="1:18" ht="14.4" x14ac:dyDescent="0.3">
      <c r="A777">
        <f t="shared" si="113"/>
        <v>1</v>
      </c>
      <c r="B777" s="10" t="str">
        <f t="shared" si="114"/>
        <v/>
      </c>
      <c r="C777">
        <f t="shared" si="115"/>
        <v>1</v>
      </c>
      <c r="D777" s="3"/>
      <c r="E777" s="2"/>
      <c r="F777" t="e">
        <f t="array" ref="F777">INDEX(Establishment!B$2:B$1047,MATCH($E777,Establishment!$A$2:$A$1047,0))</f>
        <v>#N/A</v>
      </c>
      <c r="G777" t="e">
        <f t="array" ref="G777">INDEX(Establishment!C$2:C$1047,MATCH($E777,Establishment!$A$2:$A$1047,0))</f>
        <v>#N/A</v>
      </c>
      <c r="H777" t="s">
        <v>20</v>
      </c>
      <c r="I777" s="4"/>
      <c r="J777" t="s">
        <v>20</v>
      </c>
      <c r="L777" s="4"/>
      <c r="M777" s="4">
        <f t="shared" si="116"/>
        <v>0</v>
      </c>
      <c r="N777" s="4" t="e">
        <f t="shared" si="117"/>
        <v>#N/A</v>
      </c>
      <c r="O777" t="s">
        <v>20</v>
      </c>
      <c r="P777">
        <f t="array" ref="P777">INDEX(Items!B$2:B$1098,MATCH($O777,Items!$A$2:$A$1098,0))</f>
        <v>0</v>
      </c>
      <c r="Q777">
        <f t="array" ref="Q777">INDEX(Items!C$2:C$1098,MATCH($O777,Items!$A$2:$A$1098,0))</f>
        <v>0</v>
      </c>
      <c r="R777">
        <f t="array" ref="R777">INDEX(Items!D$2:D$1098,MATCH($O777,Items!$A$2:$A$1098,0))</f>
        <v>0</v>
      </c>
    </row>
    <row r="778" spans="1:18" ht="14.4" x14ac:dyDescent="0.3">
      <c r="A778">
        <f t="shared" si="113"/>
        <v>1</v>
      </c>
      <c r="B778" s="10" t="str">
        <f t="shared" si="114"/>
        <v/>
      </c>
      <c r="C778">
        <f t="shared" si="115"/>
        <v>1</v>
      </c>
      <c r="D778" s="3"/>
      <c r="E778" s="2"/>
      <c r="F778" t="e">
        <f t="array" ref="F778">INDEX(Establishment!B$2:B$1047,MATCH($E778,Establishment!$A$2:$A$1047,0))</f>
        <v>#N/A</v>
      </c>
      <c r="G778" t="e">
        <f t="array" ref="G778">INDEX(Establishment!C$2:C$1047,MATCH($E778,Establishment!$A$2:$A$1047,0))</f>
        <v>#N/A</v>
      </c>
      <c r="H778" t="s">
        <v>20</v>
      </c>
      <c r="I778" s="4"/>
      <c r="J778" t="s">
        <v>20</v>
      </c>
      <c r="L778" s="4"/>
      <c r="M778" s="4">
        <f t="shared" si="116"/>
        <v>0</v>
      </c>
      <c r="N778" s="4" t="e">
        <f t="shared" si="117"/>
        <v>#N/A</v>
      </c>
      <c r="O778" t="s">
        <v>20</v>
      </c>
      <c r="P778">
        <f t="array" ref="P778">INDEX(Items!B$2:B$1098,MATCH($O778,Items!$A$2:$A$1098,0))</f>
        <v>0</v>
      </c>
      <c r="Q778">
        <f t="array" ref="Q778">INDEX(Items!C$2:C$1098,MATCH($O778,Items!$A$2:$A$1098,0))</f>
        <v>0</v>
      </c>
      <c r="R778">
        <f t="array" ref="R778">INDEX(Items!D$2:D$1098,MATCH($O778,Items!$A$2:$A$1098,0))</f>
        <v>0</v>
      </c>
    </row>
    <row r="779" spans="1:18" ht="14.4" x14ac:dyDescent="0.3">
      <c r="A779">
        <f t="shared" si="113"/>
        <v>1</v>
      </c>
      <c r="B779" s="10" t="str">
        <f t="shared" si="114"/>
        <v/>
      </c>
      <c r="C779">
        <f t="shared" si="115"/>
        <v>1</v>
      </c>
      <c r="D779" s="3"/>
      <c r="E779" s="2"/>
      <c r="F779" t="e">
        <f t="array" ref="F779">INDEX(Establishment!B$2:B$1047,MATCH($E779,Establishment!$A$2:$A$1047,0))</f>
        <v>#N/A</v>
      </c>
      <c r="G779" t="e">
        <f t="array" ref="G779">INDEX(Establishment!C$2:C$1047,MATCH($E779,Establishment!$A$2:$A$1047,0))</f>
        <v>#N/A</v>
      </c>
      <c r="H779" t="s">
        <v>20</v>
      </c>
      <c r="I779" s="4"/>
      <c r="J779" t="s">
        <v>20</v>
      </c>
      <c r="L779" s="4"/>
      <c r="M779" s="4">
        <f t="shared" si="116"/>
        <v>0</v>
      </c>
      <c r="N779" s="4" t="e">
        <f t="shared" si="117"/>
        <v>#N/A</v>
      </c>
      <c r="O779" t="s">
        <v>20</v>
      </c>
      <c r="P779">
        <f t="array" ref="P779">INDEX(Items!B$2:B$1098,MATCH($O779,Items!$A$2:$A$1098,0))</f>
        <v>0</v>
      </c>
      <c r="Q779">
        <f t="array" ref="Q779">INDEX(Items!C$2:C$1098,MATCH($O779,Items!$A$2:$A$1098,0))</f>
        <v>0</v>
      </c>
      <c r="R779">
        <f t="array" ref="R779">INDEX(Items!D$2:D$1098,MATCH($O779,Items!$A$2:$A$1098,0))</f>
        <v>0</v>
      </c>
    </row>
    <row r="780" spans="1:18" ht="14.4" x14ac:dyDescent="0.3">
      <c r="A780">
        <f t="shared" si="113"/>
        <v>1</v>
      </c>
      <c r="B780" s="10" t="str">
        <f t="shared" si="114"/>
        <v/>
      </c>
      <c r="C780">
        <f t="shared" si="115"/>
        <v>1</v>
      </c>
      <c r="D780" s="3"/>
      <c r="E780" s="2"/>
      <c r="F780" t="e">
        <f t="array" ref="F780">INDEX(Establishment!B$2:B$1047,MATCH($E780,Establishment!$A$2:$A$1047,0))</f>
        <v>#N/A</v>
      </c>
      <c r="G780" t="e">
        <f t="array" ref="G780">INDEX(Establishment!C$2:C$1047,MATCH($E780,Establishment!$A$2:$A$1047,0))</f>
        <v>#N/A</v>
      </c>
      <c r="H780" t="s">
        <v>20</v>
      </c>
      <c r="I780" s="4"/>
      <c r="J780" t="s">
        <v>20</v>
      </c>
      <c r="L780" s="4"/>
      <c r="M780" s="4">
        <f t="shared" si="116"/>
        <v>0</v>
      </c>
      <c r="N780" s="4" t="e">
        <f t="shared" si="117"/>
        <v>#N/A</v>
      </c>
      <c r="O780" t="s">
        <v>20</v>
      </c>
      <c r="P780">
        <f t="array" ref="P780">INDEX(Items!B$2:B$1098,MATCH($O780,Items!$A$2:$A$1098,0))</f>
        <v>0</v>
      </c>
      <c r="Q780">
        <f t="array" ref="Q780">INDEX(Items!C$2:C$1098,MATCH($O780,Items!$A$2:$A$1098,0))</f>
        <v>0</v>
      </c>
      <c r="R780">
        <f t="array" ref="R780">INDEX(Items!D$2:D$1098,MATCH($O780,Items!$A$2:$A$1098,0))</f>
        <v>0</v>
      </c>
    </row>
    <row r="781" spans="1:18" ht="14.4" x14ac:dyDescent="0.3">
      <c r="A781">
        <f t="shared" si="113"/>
        <v>1</v>
      </c>
      <c r="B781" s="10" t="str">
        <f t="shared" si="114"/>
        <v/>
      </c>
      <c r="C781">
        <f t="shared" si="115"/>
        <v>1</v>
      </c>
      <c r="D781" s="3"/>
      <c r="E781" s="2"/>
      <c r="F781" t="e">
        <f t="array" ref="F781">INDEX(Establishment!B$2:B$1047,MATCH($E781,Establishment!$A$2:$A$1047,0))</f>
        <v>#N/A</v>
      </c>
      <c r="G781" t="e">
        <f t="array" ref="G781">INDEX(Establishment!C$2:C$1047,MATCH($E781,Establishment!$A$2:$A$1047,0))</f>
        <v>#N/A</v>
      </c>
      <c r="H781" t="s">
        <v>20</v>
      </c>
      <c r="I781" s="4"/>
      <c r="J781" t="s">
        <v>20</v>
      </c>
      <c r="L781" s="4"/>
      <c r="M781" s="4">
        <f t="shared" si="116"/>
        <v>0</v>
      </c>
      <c r="N781" s="4" t="e">
        <f t="shared" si="117"/>
        <v>#N/A</v>
      </c>
      <c r="O781" t="s">
        <v>20</v>
      </c>
      <c r="P781">
        <f t="array" ref="P781">INDEX(Items!B$2:B$1098,MATCH($O781,Items!$A$2:$A$1098,0))</f>
        <v>0</v>
      </c>
      <c r="Q781">
        <f t="array" ref="Q781">INDEX(Items!C$2:C$1098,MATCH($O781,Items!$A$2:$A$1098,0))</f>
        <v>0</v>
      </c>
      <c r="R781">
        <f t="array" ref="R781">INDEX(Items!D$2:D$1098,MATCH($O781,Items!$A$2:$A$1098,0))</f>
        <v>0</v>
      </c>
    </row>
    <row r="782" spans="1:18" ht="14.4" x14ac:dyDescent="0.3">
      <c r="A782">
        <f t="shared" si="113"/>
        <v>1</v>
      </c>
      <c r="B782" s="10" t="str">
        <f t="shared" si="114"/>
        <v/>
      </c>
      <c r="C782">
        <f t="shared" si="115"/>
        <v>1</v>
      </c>
      <c r="D782" s="3"/>
      <c r="E782" s="2"/>
      <c r="F782" t="e">
        <f t="array" ref="F782">INDEX(Establishment!B$2:B$1047,MATCH($E782,Establishment!$A$2:$A$1047,0))</f>
        <v>#N/A</v>
      </c>
      <c r="G782" t="e">
        <f t="array" ref="G782">INDEX(Establishment!C$2:C$1047,MATCH($E782,Establishment!$A$2:$A$1047,0))</f>
        <v>#N/A</v>
      </c>
      <c r="H782" t="s">
        <v>20</v>
      </c>
      <c r="I782" s="4"/>
      <c r="J782" t="s">
        <v>20</v>
      </c>
      <c r="L782" s="4"/>
      <c r="M782" s="4">
        <f t="shared" si="116"/>
        <v>0</v>
      </c>
      <c r="N782" s="4" t="e">
        <f t="shared" si="117"/>
        <v>#N/A</v>
      </c>
      <c r="O782" t="s">
        <v>20</v>
      </c>
      <c r="P782">
        <f t="array" ref="P782">INDEX(Items!B$2:B$1098,MATCH($O782,Items!$A$2:$A$1098,0))</f>
        <v>0</v>
      </c>
      <c r="Q782">
        <f t="array" ref="Q782">INDEX(Items!C$2:C$1098,MATCH($O782,Items!$A$2:$A$1098,0))</f>
        <v>0</v>
      </c>
      <c r="R782">
        <f t="array" ref="R782">INDEX(Items!D$2:D$1098,MATCH($O782,Items!$A$2:$A$1098,0))</f>
        <v>0</v>
      </c>
    </row>
    <row r="783" spans="1:18" ht="14.4" x14ac:dyDescent="0.3">
      <c r="A783">
        <f t="shared" si="113"/>
        <v>1</v>
      </c>
      <c r="B783" s="10" t="str">
        <f t="shared" si="114"/>
        <v/>
      </c>
      <c r="C783">
        <f t="shared" si="115"/>
        <v>1</v>
      </c>
      <c r="D783" s="3"/>
      <c r="E783" s="2"/>
      <c r="F783" t="e">
        <f t="array" ref="F783">INDEX(Establishment!B$2:B$1047,MATCH($E783,Establishment!$A$2:$A$1047,0))</f>
        <v>#N/A</v>
      </c>
      <c r="G783" t="e">
        <f t="array" ref="G783">INDEX(Establishment!C$2:C$1047,MATCH($E783,Establishment!$A$2:$A$1047,0))</f>
        <v>#N/A</v>
      </c>
      <c r="H783" t="s">
        <v>20</v>
      </c>
      <c r="I783" s="4"/>
      <c r="J783" t="s">
        <v>20</v>
      </c>
      <c r="L783" s="4"/>
      <c r="M783" s="4">
        <f t="shared" si="116"/>
        <v>0</v>
      </c>
      <c r="N783" s="4" t="e">
        <f t="shared" si="117"/>
        <v>#N/A</v>
      </c>
      <c r="O783" t="s">
        <v>20</v>
      </c>
      <c r="P783">
        <f t="array" ref="P783">INDEX(Items!B$2:B$1098,MATCH($O783,Items!$A$2:$A$1098,0))</f>
        <v>0</v>
      </c>
      <c r="Q783">
        <f t="array" ref="Q783">INDEX(Items!C$2:C$1098,MATCH($O783,Items!$A$2:$A$1098,0))</f>
        <v>0</v>
      </c>
      <c r="R783">
        <f t="array" ref="R783">INDEX(Items!D$2:D$1098,MATCH($O783,Items!$A$2:$A$1098,0))</f>
        <v>0</v>
      </c>
    </row>
    <row r="784" spans="1:18" ht="14.4" x14ac:dyDescent="0.3">
      <c r="A784">
        <f t="shared" si="113"/>
        <v>1</v>
      </c>
      <c r="B784" s="10" t="str">
        <f t="shared" si="114"/>
        <v/>
      </c>
      <c r="C784">
        <f t="shared" si="115"/>
        <v>1</v>
      </c>
      <c r="D784" s="3"/>
      <c r="E784" s="2"/>
      <c r="F784" t="e">
        <f t="array" ref="F784">INDEX(Establishment!B$2:B$1047,MATCH($E784,Establishment!$A$2:$A$1047,0))</f>
        <v>#N/A</v>
      </c>
      <c r="G784" t="e">
        <f t="array" ref="G784">INDEX(Establishment!C$2:C$1047,MATCH($E784,Establishment!$A$2:$A$1047,0))</f>
        <v>#N/A</v>
      </c>
      <c r="H784" t="s">
        <v>20</v>
      </c>
      <c r="I784" s="4"/>
      <c r="J784" t="s">
        <v>20</v>
      </c>
      <c r="L784" s="4"/>
      <c r="M784" s="4">
        <f t="shared" si="116"/>
        <v>0</v>
      </c>
      <c r="N784" s="4" t="e">
        <f t="shared" si="117"/>
        <v>#N/A</v>
      </c>
      <c r="O784" t="s">
        <v>20</v>
      </c>
      <c r="P784">
        <f t="array" ref="P784">INDEX(Items!B$2:B$1098,MATCH($O784,Items!$A$2:$A$1098,0))</f>
        <v>0</v>
      </c>
      <c r="Q784">
        <f t="array" ref="Q784">INDEX(Items!C$2:C$1098,MATCH($O784,Items!$A$2:$A$1098,0))</f>
        <v>0</v>
      </c>
      <c r="R784">
        <f t="array" ref="R784">INDEX(Items!D$2:D$1098,MATCH($O784,Items!$A$2:$A$1098,0))</f>
        <v>0</v>
      </c>
    </row>
    <row r="785" spans="1:18" ht="14.4" x14ac:dyDescent="0.3">
      <c r="A785">
        <f t="shared" si="113"/>
        <v>1</v>
      </c>
      <c r="B785" s="10" t="str">
        <f t="shared" si="114"/>
        <v/>
      </c>
      <c r="C785">
        <f t="shared" si="115"/>
        <v>1</v>
      </c>
      <c r="D785" s="3"/>
      <c r="E785" s="2"/>
      <c r="F785" t="e">
        <f t="array" ref="F785">INDEX(Establishment!B$2:B$1047,MATCH($E785,Establishment!$A$2:$A$1047,0))</f>
        <v>#N/A</v>
      </c>
      <c r="G785" t="e">
        <f t="array" ref="G785">INDEX(Establishment!C$2:C$1047,MATCH($E785,Establishment!$A$2:$A$1047,0))</f>
        <v>#N/A</v>
      </c>
      <c r="H785" t="s">
        <v>20</v>
      </c>
      <c r="I785" s="4"/>
      <c r="J785" t="s">
        <v>20</v>
      </c>
      <c r="L785" s="4"/>
      <c r="M785" s="4">
        <f t="shared" si="116"/>
        <v>0</v>
      </c>
      <c r="N785" s="4" t="e">
        <f t="shared" si="117"/>
        <v>#N/A</v>
      </c>
      <c r="O785" t="s">
        <v>20</v>
      </c>
      <c r="P785">
        <f t="array" ref="P785">INDEX(Items!B$2:B$1098,MATCH($O785,Items!$A$2:$A$1098,0))</f>
        <v>0</v>
      </c>
      <c r="Q785">
        <f t="array" ref="Q785">INDEX(Items!C$2:C$1098,MATCH($O785,Items!$A$2:$A$1098,0))</f>
        <v>0</v>
      </c>
      <c r="R785">
        <f t="array" ref="R785">INDEX(Items!D$2:D$1098,MATCH($O785,Items!$A$2:$A$1098,0))</f>
        <v>0</v>
      </c>
    </row>
    <row r="786" spans="1:18" ht="14.4" x14ac:dyDescent="0.3">
      <c r="A786">
        <f t="shared" si="113"/>
        <v>1</v>
      </c>
      <c r="B786" s="10" t="str">
        <f t="shared" si="114"/>
        <v/>
      </c>
      <c r="C786">
        <f t="shared" si="115"/>
        <v>1</v>
      </c>
      <c r="D786" s="3"/>
      <c r="E786" s="2"/>
      <c r="F786" t="e">
        <f t="array" ref="F786">INDEX(Establishment!B$2:B$1047,MATCH($E786,Establishment!$A$2:$A$1047,0))</f>
        <v>#N/A</v>
      </c>
      <c r="G786" t="e">
        <f t="array" ref="G786">INDEX(Establishment!C$2:C$1047,MATCH($E786,Establishment!$A$2:$A$1047,0))</f>
        <v>#N/A</v>
      </c>
      <c r="H786" t="s">
        <v>20</v>
      </c>
      <c r="I786" s="4"/>
      <c r="J786" t="s">
        <v>20</v>
      </c>
      <c r="L786" s="4"/>
      <c r="M786" s="4">
        <f t="shared" si="116"/>
        <v>0</v>
      </c>
      <c r="N786" s="4" t="e">
        <f t="shared" si="117"/>
        <v>#N/A</v>
      </c>
      <c r="O786" t="s">
        <v>20</v>
      </c>
      <c r="P786">
        <f t="array" ref="P786">INDEX(Items!B$2:B$1098,MATCH($O786,Items!$A$2:$A$1098,0))</f>
        <v>0</v>
      </c>
      <c r="Q786">
        <f t="array" ref="Q786">INDEX(Items!C$2:C$1098,MATCH($O786,Items!$A$2:$A$1098,0))</f>
        <v>0</v>
      </c>
      <c r="R786">
        <f t="array" ref="R786">INDEX(Items!D$2:D$1098,MATCH($O786,Items!$A$2:$A$1098,0))</f>
        <v>0</v>
      </c>
    </row>
    <row r="787" spans="1:18" ht="14.4" x14ac:dyDescent="0.3">
      <c r="A787">
        <f t="shared" si="113"/>
        <v>1</v>
      </c>
      <c r="B787" s="10" t="str">
        <f t="shared" si="114"/>
        <v/>
      </c>
      <c r="C787">
        <f t="shared" si="115"/>
        <v>1</v>
      </c>
      <c r="D787" s="3"/>
      <c r="E787" s="2"/>
      <c r="F787" t="e">
        <f t="array" ref="F787">INDEX(Establishment!B$2:B$1047,MATCH($E787,Establishment!$A$2:$A$1047,0))</f>
        <v>#N/A</v>
      </c>
      <c r="G787" t="e">
        <f t="array" ref="G787">INDEX(Establishment!C$2:C$1047,MATCH($E787,Establishment!$A$2:$A$1047,0))</f>
        <v>#N/A</v>
      </c>
      <c r="H787" t="s">
        <v>20</v>
      </c>
      <c r="I787" s="4"/>
      <c r="J787" t="s">
        <v>20</v>
      </c>
      <c r="L787" s="4"/>
      <c r="M787" s="4">
        <f t="shared" si="116"/>
        <v>0</v>
      </c>
      <c r="N787" s="4" t="e">
        <f t="shared" si="117"/>
        <v>#N/A</v>
      </c>
      <c r="O787" t="s">
        <v>20</v>
      </c>
      <c r="P787">
        <f t="array" ref="P787">INDEX(Items!B$2:B$1098,MATCH($O787,Items!$A$2:$A$1098,0))</f>
        <v>0</v>
      </c>
      <c r="Q787">
        <f t="array" ref="Q787">INDEX(Items!C$2:C$1098,MATCH($O787,Items!$A$2:$A$1098,0))</f>
        <v>0</v>
      </c>
      <c r="R787">
        <f t="array" ref="R787">INDEX(Items!D$2:D$1098,MATCH($O787,Items!$A$2:$A$1098,0))</f>
        <v>0</v>
      </c>
    </row>
    <row r="788" spans="1:18" ht="14.4" x14ac:dyDescent="0.3">
      <c r="A788">
        <f t="shared" si="113"/>
        <v>1</v>
      </c>
      <c r="B788" s="10" t="str">
        <f t="shared" si="114"/>
        <v/>
      </c>
      <c r="C788">
        <f t="shared" si="115"/>
        <v>1</v>
      </c>
      <c r="D788" s="3"/>
      <c r="E788" s="2"/>
      <c r="F788" t="e">
        <f t="array" ref="F788">INDEX(Establishment!B$2:B$1047,MATCH($E788,Establishment!$A$2:$A$1047,0))</f>
        <v>#N/A</v>
      </c>
      <c r="G788" t="e">
        <f t="array" ref="G788">INDEX(Establishment!C$2:C$1047,MATCH($E788,Establishment!$A$2:$A$1047,0))</f>
        <v>#N/A</v>
      </c>
      <c r="H788" t="s">
        <v>20</v>
      </c>
      <c r="I788" s="4"/>
      <c r="J788" t="s">
        <v>20</v>
      </c>
      <c r="L788" s="4"/>
      <c r="M788" s="4">
        <f t="shared" si="116"/>
        <v>0</v>
      </c>
      <c r="N788" s="4" t="e">
        <f t="shared" si="117"/>
        <v>#N/A</v>
      </c>
      <c r="O788" t="s">
        <v>20</v>
      </c>
      <c r="P788">
        <f t="array" ref="P788">INDEX(Items!B$2:B$1098,MATCH($O788,Items!$A$2:$A$1098,0))</f>
        <v>0</v>
      </c>
      <c r="Q788">
        <f t="array" ref="Q788">INDEX(Items!C$2:C$1098,MATCH($O788,Items!$A$2:$A$1098,0))</f>
        <v>0</v>
      </c>
      <c r="R788">
        <f t="array" ref="R788">INDEX(Items!D$2:D$1098,MATCH($O788,Items!$A$2:$A$1098,0))</f>
        <v>0</v>
      </c>
    </row>
    <row r="789" spans="1:18" ht="14.4" x14ac:dyDescent="0.3">
      <c r="A789">
        <f t="shared" si="113"/>
        <v>1</v>
      </c>
      <c r="B789" s="10" t="str">
        <f t="shared" si="114"/>
        <v/>
      </c>
      <c r="C789">
        <f t="shared" si="115"/>
        <v>1</v>
      </c>
      <c r="D789" s="3"/>
      <c r="E789" s="2"/>
      <c r="F789" t="e">
        <f t="array" ref="F789">INDEX(Establishment!B$2:B$1047,MATCH($E789,Establishment!$A$2:$A$1047,0))</f>
        <v>#N/A</v>
      </c>
      <c r="G789" t="e">
        <f t="array" ref="G789">INDEX(Establishment!C$2:C$1047,MATCH($E789,Establishment!$A$2:$A$1047,0))</f>
        <v>#N/A</v>
      </c>
      <c r="H789" t="s">
        <v>20</v>
      </c>
      <c r="I789" s="4"/>
      <c r="J789" t="s">
        <v>20</v>
      </c>
      <c r="L789" s="4"/>
      <c r="M789" s="4">
        <f t="shared" si="116"/>
        <v>0</v>
      </c>
      <c r="N789" s="4" t="e">
        <f t="shared" si="117"/>
        <v>#N/A</v>
      </c>
      <c r="O789" t="s">
        <v>20</v>
      </c>
      <c r="P789">
        <f t="array" ref="P789">INDEX(Items!B$2:B$1098,MATCH($O789,Items!$A$2:$A$1098,0))</f>
        <v>0</v>
      </c>
      <c r="Q789">
        <f t="array" ref="Q789">INDEX(Items!C$2:C$1098,MATCH($O789,Items!$A$2:$A$1098,0))</f>
        <v>0</v>
      </c>
      <c r="R789">
        <f t="array" ref="R789">INDEX(Items!D$2:D$1098,MATCH($O789,Items!$A$2:$A$1098,0))</f>
        <v>0</v>
      </c>
    </row>
    <row r="790" spans="1:18" ht="14.4" x14ac:dyDescent="0.3">
      <c r="A790">
        <f t="shared" si="113"/>
        <v>1</v>
      </c>
      <c r="B790" s="10" t="str">
        <f t="shared" si="114"/>
        <v/>
      </c>
      <c r="C790">
        <f t="shared" si="115"/>
        <v>1</v>
      </c>
      <c r="D790" s="3"/>
      <c r="E790" s="2"/>
      <c r="F790" t="e">
        <f t="array" ref="F790">INDEX(Establishment!B$2:B$1047,MATCH($E790,Establishment!$A$2:$A$1047,0))</f>
        <v>#N/A</v>
      </c>
      <c r="G790" t="e">
        <f t="array" ref="G790">INDEX(Establishment!C$2:C$1047,MATCH($E790,Establishment!$A$2:$A$1047,0))</f>
        <v>#N/A</v>
      </c>
      <c r="H790" t="s">
        <v>20</v>
      </c>
      <c r="I790" s="4"/>
      <c r="J790" t="s">
        <v>20</v>
      </c>
      <c r="L790" s="4"/>
      <c r="M790" s="4">
        <f t="shared" si="116"/>
        <v>0</v>
      </c>
      <c r="N790" s="4" t="e">
        <f t="shared" si="117"/>
        <v>#N/A</v>
      </c>
      <c r="O790" t="s">
        <v>20</v>
      </c>
      <c r="P790">
        <f t="array" ref="P790">INDEX(Items!B$2:B$1098,MATCH($O790,Items!$A$2:$A$1098,0))</f>
        <v>0</v>
      </c>
      <c r="Q790">
        <f t="array" ref="Q790">INDEX(Items!C$2:C$1098,MATCH($O790,Items!$A$2:$A$1098,0))</f>
        <v>0</v>
      </c>
      <c r="R790">
        <f t="array" ref="R790">INDEX(Items!D$2:D$1098,MATCH($O790,Items!$A$2:$A$1098,0))</f>
        <v>0</v>
      </c>
    </row>
    <row r="791" spans="1:18" ht="14.4" x14ac:dyDescent="0.3">
      <c r="A791">
        <f t="shared" si="113"/>
        <v>1</v>
      </c>
      <c r="B791" s="10" t="str">
        <f t="shared" si="114"/>
        <v/>
      </c>
      <c r="C791">
        <f t="shared" si="115"/>
        <v>1</v>
      </c>
      <c r="D791" s="3"/>
      <c r="E791" s="2"/>
      <c r="F791" t="e">
        <f t="array" ref="F791">INDEX(Establishment!B$2:B$1047,MATCH($E791,Establishment!$A$2:$A$1047,0))</f>
        <v>#N/A</v>
      </c>
      <c r="G791" t="e">
        <f t="array" ref="G791">INDEX(Establishment!C$2:C$1047,MATCH($E791,Establishment!$A$2:$A$1047,0))</f>
        <v>#N/A</v>
      </c>
      <c r="H791" t="s">
        <v>20</v>
      </c>
      <c r="I791" s="4"/>
      <c r="J791" t="s">
        <v>20</v>
      </c>
      <c r="L791" s="4"/>
      <c r="M791" s="4">
        <f t="shared" si="116"/>
        <v>0</v>
      </c>
      <c r="N791" s="4" t="e">
        <f t="shared" si="117"/>
        <v>#N/A</v>
      </c>
      <c r="O791" t="s">
        <v>20</v>
      </c>
      <c r="P791">
        <f t="array" ref="P791">INDEX(Items!B$2:B$1098,MATCH($O791,Items!$A$2:$A$1098,0))</f>
        <v>0</v>
      </c>
      <c r="Q791">
        <f t="array" ref="Q791">INDEX(Items!C$2:C$1098,MATCH($O791,Items!$A$2:$A$1098,0))</f>
        <v>0</v>
      </c>
      <c r="R791">
        <f t="array" ref="R791">INDEX(Items!D$2:D$1098,MATCH($O791,Items!$A$2:$A$1098,0))</f>
        <v>0</v>
      </c>
    </row>
    <row r="792" spans="1:18" ht="14.4" x14ac:dyDescent="0.3">
      <c r="A792">
        <f t="shared" si="113"/>
        <v>1</v>
      </c>
      <c r="B792" s="10" t="str">
        <f t="shared" si="114"/>
        <v/>
      </c>
      <c r="C792">
        <f t="shared" si="115"/>
        <v>1</v>
      </c>
      <c r="D792" s="3"/>
      <c r="E792" s="2"/>
      <c r="F792" t="e">
        <f t="array" ref="F792">INDEX(Establishment!B$2:B$1047,MATCH($E792,Establishment!$A$2:$A$1047,0))</f>
        <v>#N/A</v>
      </c>
      <c r="G792" t="e">
        <f t="array" ref="G792">INDEX(Establishment!C$2:C$1047,MATCH($E792,Establishment!$A$2:$A$1047,0))</f>
        <v>#N/A</v>
      </c>
      <c r="H792" t="s">
        <v>20</v>
      </c>
      <c r="I792" s="4"/>
      <c r="J792" t="s">
        <v>20</v>
      </c>
      <c r="L792" s="4"/>
      <c r="M792" s="4">
        <f t="shared" si="116"/>
        <v>0</v>
      </c>
      <c r="N792" s="4" t="e">
        <f t="shared" si="117"/>
        <v>#N/A</v>
      </c>
      <c r="O792" t="s">
        <v>20</v>
      </c>
      <c r="P792">
        <f t="array" ref="P792">INDEX(Items!B$2:B$1098,MATCH($O792,Items!$A$2:$A$1098,0))</f>
        <v>0</v>
      </c>
      <c r="Q792">
        <f t="array" ref="Q792">INDEX(Items!C$2:C$1098,MATCH($O792,Items!$A$2:$A$1098,0))</f>
        <v>0</v>
      </c>
      <c r="R792">
        <f t="array" ref="R792">INDEX(Items!D$2:D$1098,MATCH($O792,Items!$A$2:$A$1098,0))</f>
        <v>0</v>
      </c>
    </row>
    <row r="793" spans="1:18" ht="14.4" x14ac:dyDescent="0.3">
      <c r="A793">
        <f t="shared" si="113"/>
        <v>1</v>
      </c>
      <c r="B793" s="10" t="str">
        <f t="shared" si="114"/>
        <v/>
      </c>
      <c r="C793">
        <f t="shared" si="115"/>
        <v>1</v>
      </c>
      <c r="D793" s="3"/>
      <c r="E793" s="2"/>
      <c r="F793" t="e">
        <f t="array" ref="F793">INDEX(Establishment!B$2:B$1047,MATCH($E793,Establishment!$A$2:$A$1047,0))</f>
        <v>#N/A</v>
      </c>
      <c r="G793" t="e">
        <f t="array" ref="G793">INDEX(Establishment!C$2:C$1047,MATCH($E793,Establishment!$A$2:$A$1047,0))</f>
        <v>#N/A</v>
      </c>
      <c r="H793" t="s">
        <v>20</v>
      </c>
      <c r="I793" s="4"/>
      <c r="J793" t="s">
        <v>20</v>
      </c>
      <c r="L793" s="4"/>
      <c r="M793" s="4">
        <f t="shared" si="116"/>
        <v>0</v>
      </c>
      <c r="N793" s="4" t="e">
        <f t="shared" si="117"/>
        <v>#N/A</v>
      </c>
      <c r="O793" t="s">
        <v>20</v>
      </c>
      <c r="P793">
        <f t="array" ref="P793">INDEX(Items!B$2:B$1098,MATCH($O793,Items!$A$2:$A$1098,0))</f>
        <v>0</v>
      </c>
      <c r="Q793">
        <f t="array" ref="Q793">INDEX(Items!C$2:C$1098,MATCH($O793,Items!$A$2:$A$1098,0))</f>
        <v>0</v>
      </c>
      <c r="R793">
        <f t="array" ref="R793">INDEX(Items!D$2:D$1098,MATCH($O793,Items!$A$2:$A$1098,0))</f>
        <v>0</v>
      </c>
    </row>
    <row r="794" spans="1:18" ht="14.4" x14ac:dyDescent="0.3">
      <c r="A794">
        <f t="shared" si="113"/>
        <v>1</v>
      </c>
      <c r="B794" s="10" t="str">
        <f t="shared" si="114"/>
        <v/>
      </c>
      <c r="C794">
        <f t="shared" si="115"/>
        <v>1</v>
      </c>
      <c r="D794" s="3"/>
      <c r="E794" s="2"/>
      <c r="F794" t="e">
        <f t="array" ref="F794">INDEX(Establishment!B$2:B$1047,MATCH($E794,Establishment!$A$2:$A$1047,0))</f>
        <v>#N/A</v>
      </c>
      <c r="G794" t="e">
        <f t="array" ref="G794">INDEX(Establishment!C$2:C$1047,MATCH($E794,Establishment!$A$2:$A$1047,0))</f>
        <v>#N/A</v>
      </c>
      <c r="H794" t="s">
        <v>20</v>
      </c>
      <c r="I794" s="4"/>
      <c r="J794" t="s">
        <v>20</v>
      </c>
      <c r="L794" s="4"/>
      <c r="M794" s="4">
        <f t="shared" si="116"/>
        <v>0</v>
      </c>
      <c r="N794" s="4" t="e">
        <f t="shared" si="117"/>
        <v>#N/A</v>
      </c>
      <c r="O794" t="s">
        <v>20</v>
      </c>
      <c r="P794">
        <f t="array" ref="P794">INDEX(Items!B$2:B$1098,MATCH($O794,Items!$A$2:$A$1098,0))</f>
        <v>0</v>
      </c>
      <c r="Q794">
        <f t="array" ref="Q794">INDEX(Items!C$2:C$1098,MATCH($O794,Items!$A$2:$A$1098,0))</f>
        <v>0</v>
      </c>
      <c r="R794">
        <f t="array" ref="R794">INDEX(Items!D$2:D$1098,MATCH($O794,Items!$A$2:$A$1098,0))</f>
        <v>0</v>
      </c>
    </row>
    <row r="795" spans="1:18" ht="14.4" x14ac:dyDescent="0.3">
      <c r="A795">
        <f t="shared" si="113"/>
        <v>1</v>
      </c>
      <c r="B795" s="10" t="str">
        <f t="shared" si="114"/>
        <v/>
      </c>
      <c r="C795">
        <f t="shared" si="115"/>
        <v>1</v>
      </c>
      <c r="D795" s="3"/>
      <c r="E795" s="2"/>
      <c r="F795" t="e">
        <f t="array" ref="F795">INDEX(Establishment!B$2:B$1047,MATCH($E795,Establishment!$A$2:$A$1047,0))</f>
        <v>#N/A</v>
      </c>
      <c r="G795" t="e">
        <f t="array" ref="G795">INDEX(Establishment!C$2:C$1047,MATCH($E795,Establishment!$A$2:$A$1047,0))</f>
        <v>#N/A</v>
      </c>
      <c r="H795" t="s">
        <v>20</v>
      </c>
      <c r="I795" s="4"/>
      <c r="J795" t="s">
        <v>20</v>
      </c>
      <c r="L795" s="4"/>
      <c r="M795" s="4">
        <f t="shared" si="116"/>
        <v>0</v>
      </c>
      <c r="N795" s="4" t="e">
        <f t="shared" si="117"/>
        <v>#N/A</v>
      </c>
      <c r="O795" t="s">
        <v>20</v>
      </c>
      <c r="P795">
        <f t="array" ref="P795">INDEX(Items!B$2:B$1098,MATCH($O795,Items!$A$2:$A$1098,0))</f>
        <v>0</v>
      </c>
      <c r="Q795">
        <f t="array" ref="Q795">INDEX(Items!C$2:C$1098,MATCH($O795,Items!$A$2:$A$1098,0))</f>
        <v>0</v>
      </c>
      <c r="R795">
        <f t="array" ref="R795">INDEX(Items!D$2:D$1098,MATCH($O795,Items!$A$2:$A$1098,0))</f>
        <v>0</v>
      </c>
    </row>
    <row r="796" spans="1:18" ht="14.4" x14ac:dyDescent="0.3">
      <c r="A796">
        <f t="shared" si="113"/>
        <v>1</v>
      </c>
      <c r="B796" s="10" t="str">
        <f t="shared" si="114"/>
        <v/>
      </c>
      <c r="C796">
        <f t="shared" si="115"/>
        <v>1</v>
      </c>
      <c r="D796" s="3"/>
      <c r="E796" s="2"/>
      <c r="F796" t="e">
        <f t="array" ref="F796">INDEX(Establishment!B$2:B$1047,MATCH($E796,Establishment!$A$2:$A$1047,0))</f>
        <v>#N/A</v>
      </c>
      <c r="G796" t="e">
        <f t="array" ref="G796">INDEX(Establishment!C$2:C$1047,MATCH($E796,Establishment!$A$2:$A$1047,0))</f>
        <v>#N/A</v>
      </c>
      <c r="H796" t="s">
        <v>20</v>
      </c>
      <c r="I796" s="4"/>
      <c r="J796" t="s">
        <v>20</v>
      </c>
      <c r="L796" s="4"/>
      <c r="M796" s="4">
        <f t="shared" si="116"/>
        <v>0</v>
      </c>
      <c r="N796" s="4" t="e">
        <f t="shared" si="117"/>
        <v>#N/A</v>
      </c>
      <c r="O796" t="s">
        <v>20</v>
      </c>
      <c r="P796">
        <f t="array" ref="P796">INDEX(Items!B$2:B$1098,MATCH($O796,Items!$A$2:$A$1098,0))</f>
        <v>0</v>
      </c>
      <c r="Q796">
        <f t="array" ref="Q796">INDEX(Items!C$2:C$1098,MATCH($O796,Items!$A$2:$A$1098,0))</f>
        <v>0</v>
      </c>
      <c r="R796">
        <f t="array" ref="R796">INDEX(Items!D$2:D$1098,MATCH($O796,Items!$A$2:$A$1098,0))</f>
        <v>0</v>
      </c>
    </row>
    <row r="797" spans="1:18" ht="14.4" x14ac:dyDescent="0.3">
      <c r="A797">
        <f t="shared" si="113"/>
        <v>1</v>
      </c>
      <c r="B797" s="10" t="str">
        <f t="shared" si="114"/>
        <v/>
      </c>
      <c r="C797">
        <f t="shared" si="115"/>
        <v>1</v>
      </c>
      <c r="D797" s="3"/>
      <c r="E797" s="2"/>
      <c r="F797" t="e">
        <f t="array" ref="F797">INDEX(Establishment!B$2:B$1047,MATCH($E797,Establishment!$A$2:$A$1047,0))</f>
        <v>#N/A</v>
      </c>
      <c r="G797" t="e">
        <f t="array" ref="G797">INDEX(Establishment!C$2:C$1047,MATCH($E797,Establishment!$A$2:$A$1047,0))</f>
        <v>#N/A</v>
      </c>
      <c r="H797" t="s">
        <v>20</v>
      </c>
      <c r="I797" s="4"/>
      <c r="J797" t="s">
        <v>20</v>
      </c>
      <c r="L797" s="4"/>
      <c r="M797" s="4">
        <f t="shared" si="116"/>
        <v>0</v>
      </c>
      <c r="N797" s="4" t="e">
        <f t="shared" si="117"/>
        <v>#N/A</v>
      </c>
      <c r="O797" t="s">
        <v>20</v>
      </c>
      <c r="P797">
        <f t="array" ref="P797">INDEX(Items!B$2:B$1098,MATCH($O797,Items!$A$2:$A$1098,0))</f>
        <v>0</v>
      </c>
      <c r="Q797">
        <f t="array" ref="Q797">INDEX(Items!C$2:C$1098,MATCH($O797,Items!$A$2:$A$1098,0))</f>
        <v>0</v>
      </c>
      <c r="R797">
        <f t="array" ref="R797">INDEX(Items!D$2:D$1098,MATCH($O797,Items!$A$2:$A$1098,0))</f>
        <v>0</v>
      </c>
    </row>
    <row r="798" spans="1:18" ht="14.4" x14ac:dyDescent="0.3">
      <c r="A798">
        <f t="shared" si="113"/>
        <v>1</v>
      </c>
      <c r="B798" s="10" t="str">
        <f t="shared" si="114"/>
        <v/>
      </c>
      <c r="C798">
        <f t="shared" si="115"/>
        <v>1</v>
      </c>
      <c r="D798" s="3"/>
      <c r="E798" s="2"/>
      <c r="F798" t="e">
        <f t="array" ref="F798">INDEX(Establishment!B$2:B$1047,MATCH($E798,Establishment!$A$2:$A$1047,0))</f>
        <v>#N/A</v>
      </c>
      <c r="G798" t="e">
        <f t="array" ref="G798">INDEX(Establishment!C$2:C$1047,MATCH($E798,Establishment!$A$2:$A$1047,0))</f>
        <v>#N/A</v>
      </c>
      <c r="H798" t="s">
        <v>20</v>
      </c>
      <c r="I798" s="4"/>
      <c r="J798" t="s">
        <v>20</v>
      </c>
      <c r="L798" s="4"/>
      <c r="M798" s="4">
        <f t="shared" si="116"/>
        <v>0</v>
      </c>
      <c r="N798" s="4" t="e">
        <f t="shared" si="117"/>
        <v>#N/A</v>
      </c>
      <c r="O798" t="s">
        <v>20</v>
      </c>
      <c r="P798">
        <f t="array" ref="P798">INDEX(Items!B$2:B$1098,MATCH($O798,Items!$A$2:$A$1098,0))</f>
        <v>0</v>
      </c>
      <c r="Q798">
        <f t="array" ref="Q798">INDEX(Items!C$2:C$1098,MATCH($O798,Items!$A$2:$A$1098,0))</f>
        <v>0</v>
      </c>
      <c r="R798">
        <f t="array" ref="R798">INDEX(Items!D$2:D$1098,MATCH($O798,Items!$A$2:$A$1098,0))</f>
        <v>0</v>
      </c>
    </row>
    <row r="799" spans="1:18" ht="14.4" x14ac:dyDescent="0.3">
      <c r="A799">
        <f t="shared" si="113"/>
        <v>1</v>
      </c>
      <c r="B799" s="10" t="str">
        <f t="shared" si="114"/>
        <v/>
      </c>
      <c r="C799">
        <f t="shared" si="115"/>
        <v>1</v>
      </c>
      <c r="D799" s="3"/>
      <c r="E799" s="2"/>
      <c r="F799" t="e">
        <f t="array" ref="F799">INDEX(Establishment!B$2:B$1047,MATCH($E799,Establishment!$A$2:$A$1047,0))</f>
        <v>#N/A</v>
      </c>
      <c r="G799" t="e">
        <f t="array" ref="G799">INDEX(Establishment!C$2:C$1047,MATCH($E799,Establishment!$A$2:$A$1047,0))</f>
        <v>#N/A</v>
      </c>
      <c r="H799" t="s">
        <v>20</v>
      </c>
      <c r="I799" s="4"/>
      <c r="J799" t="s">
        <v>20</v>
      </c>
      <c r="L799" s="4"/>
      <c r="M799" s="4">
        <f t="shared" si="116"/>
        <v>0</v>
      </c>
      <c r="N799" s="4" t="e">
        <f t="shared" si="117"/>
        <v>#N/A</v>
      </c>
      <c r="O799" t="s">
        <v>20</v>
      </c>
      <c r="P799">
        <f t="array" ref="P799">INDEX(Items!B$2:B$1098,MATCH($O799,Items!$A$2:$A$1098,0))</f>
        <v>0</v>
      </c>
      <c r="Q799">
        <f t="array" ref="Q799">INDEX(Items!C$2:C$1098,MATCH($O799,Items!$A$2:$A$1098,0))</f>
        <v>0</v>
      </c>
      <c r="R799">
        <f t="array" ref="R799">INDEX(Items!D$2:D$1098,MATCH($O799,Items!$A$2:$A$1098,0))</f>
        <v>0</v>
      </c>
    </row>
    <row r="800" spans="1:18" ht="14.4" x14ac:dyDescent="0.3">
      <c r="A800">
        <f t="shared" si="113"/>
        <v>1</v>
      </c>
      <c r="B800" s="10" t="str">
        <f t="shared" si="114"/>
        <v/>
      </c>
      <c r="C800">
        <f t="shared" si="115"/>
        <v>1</v>
      </c>
      <c r="D800" s="3"/>
      <c r="E800" s="2"/>
      <c r="F800" t="e">
        <f t="array" ref="F800">INDEX(Establishment!B$2:B$1047,MATCH($E800,Establishment!$A$2:$A$1047,0))</f>
        <v>#N/A</v>
      </c>
      <c r="G800" t="e">
        <f t="array" ref="G800">INDEX(Establishment!C$2:C$1047,MATCH($E800,Establishment!$A$2:$A$1047,0))</f>
        <v>#N/A</v>
      </c>
      <c r="H800" t="s">
        <v>20</v>
      </c>
      <c r="I800" s="4"/>
      <c r="J800" t="s">
        <v>20</v>
      </c>
      <c r="L800" s="4"/>
      <c r="M800" s="4">
        <f t="shared" si="116"/>
        <v>0</v>
      </c>
      <c r="N800" s="4" t="e">
        <f t="shared" si="117"/>
        <v>#N/A</v>
      </c>
      <c r="O800" t="s">
        <v>20</v>
      </c>
      <c r="P800">
        <f t="array" ref="P800">INDEX(Items!B$2:B$1098,MATCH($O800,Items!$A$2:$A$1098,0))</f>
        <v>0</v>
      </c>
      <c r="Q800">
        <f t="array" ref="Q800">INDEX(Items!C$2:C$1098,MATCH($O800,Items!$A$2:$A$1098,0))</f>
        <v>0</v>
      </c>
      <c r="R800">
        <f t="array" ref="R800">INDEX(Items!D$2:D$1098,MATCH($O800,Items!$A$2:$A$1098,0))</f>
        <v>0</v>
      </c>
    </row>
    <row r="801" spans="1:18" ht="14.4" x14ac:dyDescent="0.3">
      <c r="A801">
        <f t="shared" si="113"/>
        <v>1</v>
      </c>
      <c r="B801" s="10" t="str">
        <f t="shared" si="114"/>
        <v/>
      </c>
      <c r="C801">
        <f t="shared" si="115"/>
        <v>1</v>
      </c>
      <c r="D801" s="3"/>
      <c r="E801" s="2"/>
      <c r="F801" t="e">
        <f t="array" ref="F801">INDEX(Establishment!B$2:B$1047,MATCH($E801,Establishment!$A$2:$A$1047,0))</f>
        <v>#N/A</v>
      </c>
      <c r="G801" t="e">
        <f t="array" ref="G801">INDEX(Establishment!C$2:C$1047,MATCH($E801,Establishment!$A$2:$A$1047,0))</f>
        <v>#N/A</v>
      </c>
      <c r="H801" t="s">
        <v>20</v>
      </c>
      <c r="I801" s="4"/>
      <c r="J801" t="s">
        <v>20</v>
      </c>
      <c r="L801" s="4"/>
      <c r="M801" s="4">
        <f t="shared" si="116"/>
        <v>0</v>
      </c>
      <c r="N801" s="4" t="e">
        <f t="shared" si="117"/>
        <v>#N/A</v>
      </c>
      <c r="O801" t="s">
        <v>20</v>
      </c>
      <c r="P801">
        <f t="array" ref="P801">INDEX(Items!B$2:B$1098,MATCH($O801,Items!$A$2:$A$1098,0))</f>
        <v>0</v>
      </c>
      <c r="Q801">
        <f t="array" ref="Q801">INDEX(Items!C$2:C$1098,MATCH($O801,Items!$A$2:$A$1098,0))</f>
        <v>0</v>
      </c>
      <c r="R801">
        <f t="array" ref="R801">INDEX(Items!D$2:D$1098,MATCH($O801,Items!$A$2:$A$1098,0))</f>
        <v>0</v>
      </c>
    </row>
    <row r="802" spans="1:18" ht="14.4" x14ac:dyDescent="0.3">
      <c r="A802">
        <f t="shared" si="113"/>
        <v>1</v>
      </c>
      <c r="B802" s="10" t="str">
        <f t="shared" si="114"/>
        <v/>
      </c>
      <c r="C802">
        <f t="shared" si="115"/>
        <v>1</v>
      </c>
      <c r="D802" s="3"/>
      <c r="E802" s="2"/>
      <c r="F802" t="e">
        <f t="array" ref="F802">INDEX(Establishment!B$2:B$1047,MATCH($E802,Establishment!$A$2:$A$1047,0))</f>
        <v>#N/A</v>
      </c>
      <c r="G802" t="e">
        <f t="array" ref="G802">INDEX(Establishment!C$2:C$1047,MATCH($E802,Establishment!$A$2:$A$1047,0))</f>
        <v>#N/A</v>
      </c>
      <c r="H802" t="s">
        <v>20</v>
      </c>
      <c r="I802" s="4"/>
      <c r="J802" t="s">
        <v>20</v>
      </c>
      <c r="L802" s="4"/>
      <c r="M802" s="4">
        <f t="shared" si="116"/>
        <v>0</v>
      </c>
      <c r="N802" s="4" t="e">
        <f t="shared" si="117"/>
        <v>#N/A</v>
      </c>
      <c r="O802" t="s">
        <v>20</v>
      </c>
      <c r="P802">
        <f t="array" ref="P802">INDEX(Items!B$2:B$1098,MATCH($O802,Items!$A$2:$A$1098,0))</f>
        <v>0</v>
      </c>
      <c r="Q802">
        <f t="array" ref="Q802">INDEX(Items!C$2:C$1098,MATCH($O802,Items!$A$2:$A$1098,0))</f>
        <v>0</v>
      </c>
      <c r="R802">
        <f t="array" ref="R802">INDEX(Items!D$2:D$1098,MATCH($O802,Items!$A$2:$A$1098,0))</f>
        <v>0</v>
      </c>
    </row>
    <row r="803" spans="1:18" ht="14.4" x14ac:dyDescent="0.3">
      <c r="A803">
        <f t="shared" si="113"/>
        <v>1</v>
      </c>
      <c r="B803" s="10" t="str">
        <f t="shared" si="114"/>
        <v/>
      </c>
      <c r="C803">
        <f t="shared" si="115"/>
        <v>1</v>
      </c>
      <c r="D803" s="3"/>
      <c r="E803" s="2"/>
      <c r="F803" t="e">
        <f t="array" ref="F803">INDEX(Establishment!B$2:B$1047,MATCH($E803,Establishment!$A$2:$A$1047,0))</f>
        <v>#N/A</v>
      </c>
      <c r="G803" t="e">
        <f t="array" ref="G803">INDEX(Establishment!C$2:C$1047,MATCH($E803,Establishment!$A$2:$A$1047,0))</f>
        <v>#N/A</v>
      </c>
      <c r="H803" t="s">
        <v>20</v>
      </c>
      <c r="I803" s="4"/>
      <c r="J803" t="s">
        <v>20</v>
      </c>
      <c r="L803" s="4"/>
      <c r="M803" s="4">
        <f t="shared" si="116"/>
        <v>0</v>
      </c>
      <c r="N803" s="4" t="e">
        <f t="shared" si="117"/>
        <v>#N/A</v>
      </c>
      <c r="O803" t="s">
        <v>20</v>
      </c>
      <c r="P803">
        <f t="array" ref="P803">INDEX(Items!B$2:B$1098,MATCH($O803,Items!$A$2:$A$1098,0))</f>
        <v>0</v>
      </c>
      <c r="Q803">
        <f t="array" ref="Q803">INDEX(Items!C$2:C$1098,MATCH($O803,Items!$A$2:$A$1098,0))</f>
        <v>0</v>
      </c>
      <c r="R803">
        <f t="array" ref="R803">INDEX(Items!D$2:D$1098,MATCH($O803,Items!$A$2:$A$1098,0))</f>
        <v>0</v>
      </c>
    </row>
    <row r="804" spans="1:18" ht="14.4" x14ac:dyDescent="0.3">
      <c r="A804">
        <f t="shared" si="113"/>
        <v>1</v>
      </c>
      <c r="B804" s="10" t="str">
        <f t="shared" si="114"/>
        <v/>
      </c>
      <c r="C804">
        <f t="shared" si="115"/>
        <v>1</v>
      </c>
      <c r="D804" s="3"/>
      <c r="E804" s="2"/>
      <c r="F804" t="e">
        <f t="array" ref="F804">INDEX(Establishment!B$2:B$1047,MATCH($E804,Establishment!$A$2:$A$1047,0))</f>
        <v>#N/A</v>
      </c>
      <c r="G804" t="e">
        <f t="array" ref="G804">INDEX(Establishment!C$2:C$1047,MATCH($E804,Establishment!$A$2:$A$1047,0))</f>
        <v>#N/A</v>
      </c>
      <c r="H804" t="s">
        <v>20</v>
      </c>
      <c r="I804" s="4"/>
      <c r="J804" t="s">
        <v>20</v>
      </c>
      <c r="L804" s="4"/>
      <c r="M804" s="4">
        <f t="shared" si="116"/>
        <v>0</v>
      </c>
      <c r="N804" s="4" t="e">
        <f t="shared" si="117"/>
        <v>#N/A</v>
      </c>
      <c r="O804" t="s">
        <v>20</v>
      </c>
      <c r="P804">
        <f t="array" ref="P804">INDEX(Items!B$2:B$1098,MATCH($O804,Items!$A$2:$A$1098,0))</f>
        <v>0</v>
      </c>
      <c r="Q804">
        <f t="array" ref="Q804">INDEX(Items!C$2:C$1098,MATCH($O804,Items!$A$2:$A$1098,0))</f>
        <v>0</v>
      </c>
      <c r="R804">
        <f t="array" ref="R804">INDEX(Items!D$2:D$1098,MATCH($O804,Items!$A$2:$A$1098,0))</f>
        <v>0</v>
      </c>
    </row>
    <row r="805" spans="1:18" ht="14.4" x14ac:dyDescent="0.3">
      <c r="A805">
        <f t="shared" si="113"/>
        <v>1</v>
      </c>
      <c r="B805" s="10" t="str">
        <f t="shared" si="114"/>
        <v/>
      </c>
      <c r="C805">
        <f t="shared" si="115"/>
        <v>1</v>
      </c>
      <c r="D805" s="3"/>
      <c r="E805" s="2"/>
      <c r="F805" t="e">
        <f t="array" ref="F805">INDEX(Establishment!B$2:B$1047,MATCH($E805,Establishment!$A$2:$A$1047,0))</f>
        <v>#N/A</v>
      </c>
      <c r="G805" t="e">
        <f t="array" ref="G805">INDEX(Establishment!C$2:C$1047,MATCH($E805,Establishment!$A$2:$A$1047,0))</f>
        <v>#N/A</v>
      </c>
      <c r="H805" t="s">
        <v>20</v>
      </c>
      <c r="I805" s="4"/>
      <c r="J805" t="s">
        <v>20</v>
      </c>
      <c r="L805" s="4"/>
      <c r="M805" s="4">
        <f t="shared" si="116"/>
        <v>0</v>
      </c>
      <c r="N805" s="4" t="e">
        <f t="shared" si="117"/>
        <v>#N/A</v>
      </c>
      <c r="O805" t="s">
        <v>20</v>
      </c>
      <c r="P805">
        <f t="array" ref="P805">INDEX(Items!B$2:B$1098,MATCH($O805,Items!$A$2:$A$1098,0))</f>
        <v>0</v>
      </c>
      <c r="Q805">
        <f t="array" ref="Q805">INDEX(Items!C$2:C$1098,MATCH($O805,Items!$A$2:$A$1098,0))</f>
        <v>0</v>
      </c>
      <c r="R805">
        <f t="array" ref="R805">INDEX(Items!D$2:D$1098,MATCH($O805,Items!$A$2:$A$1098,0))</f>
        <v>0</v>
      </c>
    </row>
    <row r="806" spans="1:18" ht="14.4" x14ac:dyDescent="0.3">
      <c r="A806">
        <f t="shared" si="113"/>
        <v>1</v>
      </c>
      <c r="B806" s="10" t="str">
        <f t="shared" si="114"/>
        <v/>
      </c>
      <c r="C806">
        <f t="shared" si="115"/>
        <v>1</v>
      </c>
      <c r="D806" s="3"/>
      <c r="E806" s="2"/>
      <c r="F806" t="e">
        <f t="array" ref="F806">INDEX(Establishment!B$2:B$1047,MATCH($E806,Establishment!$A$2:$A$1047,0))</f>
        <v>#N/A</v>
      </c>
      <c r="G806" t="e">
        <f t="array" ref="G806">INDEX(Establishment!C$2:C$1047,MATCH($E806,Establishment!$A$2:$A$1047,0))</f>
        <v>#N/A</v>
      </c>
      <c r="H806" t="s">
        <v>20</v>
      </c>
      <c r="I806" s="4"/>
      <c r="J806" t="s">
        <v>20</v>
      </c>
      <c r="L806" s="4"/>
      <c r="M806" s="4">
        <f t="shared" si="116"/>
        <v>0</v>
      </c>
      <c r="N806" s="4" t="e">
        <f t="shared" si="117"/>
        <v>#N/A</v>
      </c>
      <c r="O806" t="s">
        <v>20</v>
      </c>
      <c r="P806">
        <f t="array" ref="P806">INDEX(Items!B$2:B$1098,MATCH($O806,Items!$A$2:$A$1098,0))</f>
        <v>0</v>
      </c>
      <c r="Q806">
        <f t="array" ref="Q806">INDEX(Items!C$2:C$1098,MATCH($O806,Items!$A$2:$A$1098,0))</f>
        <v>0</v>
      </c>
      <c r="R806">
        <f t="array" ref="R806">INDEX(Items!D$2:D$1098,MATCH($O806,Items!$A$2:$A$1098,0))</f>
        <v>0</v>
      </c>
    </row>
    <row r="807" spans="1:18" ht="14.4" x14ac:dyDescent="0.3">
      <c r="A807">
        <f t="shared" si="113"/>
        <v>1</v>
      </c>
      <c r="B807" s="10" t="str">
        <f t="shared" si="114"/>
        <v/>
      </c>
      <c r="C807">
        <f t="shared" si="115"/>
        <v>1</v>
      </c>
      <c r="D807" s="3"/>
      <c r="E807" s="2"/>
      <c r="F807" t="e">
        <f t="array" ref="F807">INDEX(Establishment!B$2:B$1047,MATCH($E807,Establishment!$A$2:$A$1047,0))</f>
        <v>#N/A</v>
      </c>
      <c r="G807" t="e">
        <f t="array" ref="G807">INDEX(Establishment!C$2:C$1047,MATCH($E807,Establishment!$A$2:$A$1047,0))</f>
        <v>#N/A</v>
      </c>
      <c r="H807" t="s">
        <v>20</v>
      </c>
      <c r="I807" s="4"/>
      <c r="J807" t="s">
        <v>20</v>
      </c>
      <c r="L807" s="4"/>
      <c r="M807" s="4">
        <f t="shared" si="116"/>
        <v>0</v>
      </c>
      <c r="N807" s="4" t="e">
        <f t="shared" si="117"/>
        <v>#N/A</v>
      </c>
      <c r="O807" t="s">
        <v>20</v>
      </c>
      <c r="P807">
        <f t="array" ref="P807">INDEX(Items!B$2:B$1098,MATCH($O807,Items!$A$2:$A$1098,0))</f>
        <v>0</v>
      </c>
      <c r="Q807">
        <f t="array" ref="Q807">INDEX(Items!C$2:C$1098,MATCH($O807,Items!$A$2:$A$1098,0))</f>
        <v>0</v>
      </c>
      <c r="R807">
        <f t="array" ref="R807">INDEX(Items!D$2:D$1098,MATCH($O807,Items!$A$2:$A$1098,0))</f>
        <v>0</v>
      </c>
    </row>
    <row r="808" spans="1:18" ht="14.4" x14ac:dyDescent="0.3">
      <c r="A808">
        <f t="shared" si="113"/>
        <v>1</v>
      </c>
      <c r="B808" s="10" t="str">
        <f t="shared" si="114"/>
        <v/>
      </c>
      <c r="C808">
        <f t="shared" si="115"/>
        <v>1</v>
      </c>
      <c r="D808" s="3"/>
      <c r="E808" s="2"/>
      <c r="F808" t="e">
        <f t="array" ref="F808">INDEX(Establishment!B$2:B$1047,MATCH($E808,Establishment!$A$2:$A$1047,0))</f>
        <v>#N/A</v>
      </c>
      <c r="G808" t="e">
        <f t="array" ref="G808">INDEX(Establishment!C$2:C$1047,MATCH($E808,Establishment!$A$2:$A$1047,0))</f>
        <v>#N/A</v>
      </c>
      <c r="H808" t="s">
        <v>20</v>
      </c>
      <c r="I808" s="4"/>
      <c r="J808" t="s">
        <v>20</v>
      </c>
      <c r="L808" s="4"/>
      <c r="M808" s="4">
        <f t="shared" si="116"/>
        <v>0</v>
      </c>
      <c r="N808" s="4" t="e">
        <f t="shared" si="117"/>
        <v>#N/A</v>
      </c>
      <c r="O808" t="s">
        <v>20</v>
      </c>
      <c r="P808">
        <f t="array" ref="P808">INDEX(Items!B$2:B$1098,MATCH($O808,Items!$A$2:$A$1098,0))</f>
        <v>0</v>
      </c>
      <c r="Q808">
        <f t="array" ref="Q808">INDEX(Items!C$2:C$1098,MATCH($O808,Items!$A$2:$A$1098,0))</f>
        <v>0</v>
      </c>
      <c r="R808">
        <f t="array" ref="R808">INDEX(Items!D$2:D$1098,MATCH($O808,Items!$A$2:$A$1098,0))</f>
        <v>0</v>
      </c>
    </row>
    <row r="809" spans="1:18" ht="14.4" x14ac:dyDescent="0.3">
      <c r="A809">
        <f t="shared" si="113"/>
        <v>1</v>
      </c>
      <c r="B809" s="10" t="str">
        <f t="shared" si="114"/>
        <v/>
      </c>
      <c r="C809">
        <f t="shared" si="115"/>
        <v>1</v>
      </c>
      <c r="D809" s="3"/>
      <c r="E809" s="2"/>
      <c r="F809" t="e">
        <f t="array" ref="F809">INDEX(Establishment!B$2:B$1047,MATCH($E809,Establishment!$A$2:$A$1047,0))</f>
        <v>#N/A</v>
      </c>
      <c r="G809" t="e">
        <f t="array" ref="G809">INDEX(Establishment!C$2:C$1047,MATCH($E809,Establishment!$A$2:$A$1047,0))</f>
        <v>#N/A</v>
      </c>
      <c r="H809" t="s">
        <v>20</v>
      </c>
      <c r="I809" s="4"/>
      <c r="J809" t="s">
        <v>20</v>
      </c>
      <c r="L809" s="4"/>
      <c r="M809" s="4">
        <f t="shared" si="116"/>
        <v>0</v>
      </c>
      <c r="N809" s="4" t="e">
        <f t="shared" si="117"/>
        <v>#N/A</v>
      </c>
      <c r="O809" t="s">
        <v>20</v>
      </c>
      <c r="P809">
        <f t="array" ref="P809">INDEX(Items!B$2:B$1098,MATCH($O809,Items!$A$2:$A$1098,0))</f>
        <v>0</v>
      </c>
      <c r="Q809">
        <f t="array" ref="Q809">INDEX(Items!C$2:C$1098,MATCH($O809,Items!$A$2:$A$1098,0))</f>
        <v>0</v>
      </c>
      <c r="R809">
        <f t="array" ref="R809">INDEX(Items!D$2:D$1098,MATCH($O809,Items!$A$2:$A$1098,0))</f>
        <v>0</v>
      </c>
    </row>
    <row r="810" spans="1:18" ht="14.4" x14ac:dyDescent="0.3">
      <c r="A810">
        <f t="shared" si="113"/>
        <v>1</v>
      </c>
      <c r="B810" s="10" t="str">
        <f t="shared" si="114"/>
        <v/>
      </c>
      <c r="C810">
        <f t="shared" si="115"/>
        <v>1</v>
      </c>
      <c r="D810" s="3"/>
      <c r="E810" s="2"/>
      <c r="F810" t="e">
        <f t="array" ref="F810">INDEX(Establishment!B$2:B$1047,MATCH($E810,Establishment!$A$2:$A$1047,0))</f>
        <v>#N/A</v>
      </c>
      <c r="G810" t="e">
        <f t="array" ref="G810">INDEX(Establishment!C$2:C$1047,MATCH($E810,Establishment!$A$2:$A$1047,0))</f>
        <v>#N/A</v>
      </c>
      <c r="H810" t="s">
        <v>20</v>
      </c>
      <c r="I810" s="4"/>
      <c r="J810" t="s">
        <v>20</v>
      </c>
      <c r="L810" s="4"/>
      <c r="M810" s="4">
        <f t="shared" si="116"/>
        <v>0</v>
      </c>
      <c r="N810" s="4" t="e">
        <f t="shared" si="117"/>
        <v>#N/A</v>
      </c>
      <c r="O810" t="s">
        <v>20</v>
      </c>
      <c r="P810">
        <f t="array" ref="P810">INDEX(Items!B$2:B$1098,MATCH($O810,Items!$A$2:$A$1098,0))</f>
        <v>0</v>
      </c>
      <c r="Q810">
        <f t="array" ref="Q810">INDEX(Items!C$2:C$1098,MATCH($O810,Items!$A$2:$A$1098,0))</f>
        <v>0</v>
      </c>
      <c r="R810">
        <f t="array" ref="R810">INDEX(Items!D$2:D$1098,MATCH($O810,Items!$A$2:$A$1098,0))</f>
        <v>0</v>
      </c>
    </row>
    <row r="811" spans="1:18" ht="14.4" x14ac:dyDescent="0.3">
      <c r="A811">
        <f t="shared" si="113"/>
        <v>1</v>
      </c>
      <c r="B811" s="10" t="str">
        <f t="shared" si="114"/>
        <v/>
      </c>
      <c r="C811">
        <f t="shared" si="115"/>
        <v>1</v>
      </c>
      <c r="D811" s="3"/>
      <c r="E811" s="2"/>
      <c r="F811" t="e">
        <f t="array" ref="F811">INDEX(Establishment!B$2:B$1047,MATCH($E811,Establishment!$A$2:$A$1047,0))</f>
        <v>#N/A</v>
      </c>
      <c r="G811" t="e">
        <f t="array" ref="G811">INDEX(Establishment!C$2:C$1047,MATCH($E811,Establishment!$A$2:$A$1047,0))</f>
        <v>#N/A</v>
      </c>
      <c r="H811" t="s">
        <v>20</v>
      </c>
      <c r="I811" s="4"/>
      <c r="J811" t="s">
        <v>20</v>
      </c>
      <c r="L811" s="4"/>
      <c r="M811" s="4">
        <f t="shared" si="116"/>
        <v>0</v>
      </c>
      <c r="N811" s="4" t="e">
        <f t="shared" si="117"/>
        <v>#N/A</v>
      </c>
      <c r="O811" t="s">
        <v>20</v>
      </c>
      <c r="P811">
        <f t="array" ref="P811">INDEX(Items!B$2:B$1098,MATCH($O811,Items!$A$2:$A$1098,0))</f>
        <v>0</v>
      </c>
      <c r="Q811">
        <f t="array" ref="Q811">INDEX(Items!C$2:C$1098,MATCH($O811,Items!$A$2:$A$1098,0))</f>
        <v>0</v>
      </c>
      <c r="R811">
        <f t="array" ref="R811">INDEX(Items!D$2:D$1098,MATCH($O811,Items!$A$2:$A$1098,0))</f>
        <v>0</v>
      </c>
    </row>
    <row r="812" spans="1:18" ht="14.4" x14ac:dyDescent="0.3">
      <c r="A812">
        <f t="shared" si="113"/>
        <v>1</v>
      </c>
      <c r="B812" s="10" t="str">
        <f t="shared" si="114"/>
        <v/>
      </c>
      <c r="C812">
        <f t="shared" si="115"/>
        <v>1</v>
      </c>
      <c r="D812" s="3"/>
      <c r="E812" s="2"/>
      <c r="F812" t="e">
        <f t="array" ref="F812">INDEX(Establishment!B$2:B$1047,MATCH($E812,Establishment!$A$2:$A$1047,0))</f>
        <v>#N/A</v>
      </c>
      <c r="G812" t="e">
        <f t="array" ref="G812">INDEX(Establishment!C$2:C$1047,MATCH($E812,Establishment!$A$2:$A$1047,0))</f>
        <v>#N/A</v>
      </c>
      <c r="H812" t="s">
        <v>20</v>
      </c>
      <c r="I812" s="4"/>
      <c r="J812" t="s">
        <v>20</v>
      </c>
      <c r="L812" s="4"/>
      <c r="M812" s="4">
        <f t="shared" si="116"/>
        <v>0</v>
      </c>
      <c r="N812" s="4" t="e">
        <f t="shared" si="117"/>
        <v>#N/A</v>
      </c>
      <c r="O812" t="s">
        <v>20</v>
      </c>
      <c r="P812">
        <f t="array" ref="P812">INDEX(Items!B$2:B$1098,MATCH($O812,Items!$A$2:$A$1098,0))</f>
        <v>0</v>
      </c>
      <c r="Q812">
        <f t="array" ref="Q812">INDEX(Items!C$2:C$1098,MATCH($O812,Items!$A$2:$A$1098,0))</f>
        <v>0</v>
      </c>
      <c r="R812">
        <f t="array" ref="R812">INDEX(Items!D$2:D$1098,MATCH($O812,Items!$A$2:$A$1098,0))</f>
        <v>0</v>
      </c>
    </row>
    <row r="813" spans="1:18" ht="14.4" x14ac:dyDescent="0.3">
      <c r="A813">
        <f t="shared" si="113"/>
        <v>1</v>
      </c>
      <c r="B813" s="10" t="str">
        <f t="shared" si="114"/>
        <v/>
      </c>
      <c r="C813">
        <f t="shared" si="115"/>
        <v>1</v>
      </c>
      <c r="D813" s="3"/>
      <c r="E813" s="2"/>
      <c r="F813" t="e">
        <f t="array" ref="F813">INDEX(Establishment!B$2:B$1047,MATCH($E813,Establishment!$A$2:$A$1047,0))</f>
        <v>#N/A</v>
      </c>
      <c r="G813" t="e">
        <f t="array" ref="G813">INDEX(Establishment!C$2:C$1047,MATCH($E813,Establishment!$A$2:$A$1047,0))</f>
        <v>#N/A</v>
      </c>
      <c r="H813" t="s">
        <v>20</v>
      </c>
      <c r="I813" s="4"/>
      <c r="J813" t="s">
        <v>20</v>
      </c>
      <c r="L813" s="4"/>
      <c r="M813" s="4">
        <f t="shared" si="116"/>
        <v>0</v>
      </c>
      <c r="N813" s="4" t="e">
        <f t="shared" si="117"/>
        <v>#N/A</v>
      </c>
      <c r="O813" t="s">
        <v>20</v>
      </c>
      <c r="P813">
        <f t="array" ref="P813">INDEX(Items!B$2:B$1098,MATCH($O813,Items!$A$2:$A$1098,0))</f>
        <v>0</v>
      </c>
      <c r="Q813">
        <f t="array" ref="Q813">INDEX(Items!C$2:C$1098,MATCH($O813,Items!$A$2:$A$1098,0))</f>
        <v>0</v>
      </c>
      <c r="R813">
        <f t="array" ref="R813">INDEX(Items!D$2:D$1098,MATCH($O813,Items!$A$2:$A$1098,0))</f>
        <v>0</v>
      </c>
    </row>
    <row r="814" spans="1:18" ht="14.4" x14ac:dyDescent="0.3">
      <c r="A814">
        <f t="shared" si="113"/>
        <v>1</v>
      </c>
      <c r="B814" s="10" t="str">
        <f t="shared" si="114"/>
        <v/>
      </c>
      <c r="C814">
        <f t="shared" si="115"/>
        <v>1</v>
      </c>
      <c r="D814" s="3"/>
      <c r="E814" s="2"/>
      <c r="F814" t="e">
        <f t="array" ref="F814">INDEX(Establishment!B$2:B$1047,MATCH($E814,Establishment!$A$2:$A$1047,0))</f>
        <v>#N/A</v>
      </c>
      <c r="G814" t="e">
        <f t="array" ref="G814">INDEX(Establishment!C$2:C$1047,MATCH($E814,Establishment!$A$2:$A$1047,0))</f>
        <v>#N/A</v>
      </c>
      <c r="H814" t="s">
        <v>20</v>
      </c>
      <c r="I814" s="4"/>
      <c r="J814" t="s">
        <v>20</v>
      </c>
      <c r="L814" s="4"/>
      <c r="M814" s="4">
        <f t="shared" si="116"/>
        <v>0</v>
      </c>
      <c r="N814" s="4" t="e">
        <f t="shared" si="117"/>
        <v>#N/A</v>
      </c>
      <c r="O814" t="s">
        <v>20</v>
      </c>
      <c r="P814">
        <f t="array" ref="P814">INDEX(Items!B$2:B$1098,MATCH($O814,Items!$A$2:$A$1098,0))</f>
        <v>0</v>
      </c>
      <c r="Q814">
        <f t="array" ref="Q814">INDEX(Items!C$2:C$1098,MATCH($O814,Items!$A$2:$A$1098,0))</f>
        <v>0</v>
      </c>
      <c r="R814">
        <f t="array" ref="R814">INDEX(Items!D$2:D$1098,MATCH($O814,Items!$A$2:$A$1098,0))</f>
        <v>0</v>
      </c>
    </row>
    <row r="815" spans="1:18" ht="14.4" x14ac:dyDescent="0.3">
      <c r="A815">
        <f t="shared" si="113"/>
        <v>1</v>
      </c>
      <c r="B815" s="10" t="str">
        <f t="shared" si="114"/>
        <v/>
      </c>
      <c r="C815">
        <f t="shared" si="115"/>
        <v>1</v>
      </c>
      <c r="D815" s="3"/>
      <c r="E815" s="2"/>
      <c r="F815" t="e">
        <f t="array" ref="F815">INDEX(Establishment!B$2:B$1047,MATCH($E815,Establishment!$A$2:$A$1047,0))</f>
        <v>#N/A</v>
      </c>
      <c r="G815" t="e">
        <f t="array" ref="G815">INDEX(Establishment!C$2:C$1047,MATCH($E815,Establishment!$A$2:$A$1047,0))</f>
        <v>#N/A</v>
      </c>
      <c r="H815" t="s">
        <v>20</v>
      </c>
      <c r="I815" s="4"/>
      <c r="J815" t="s">
        <v>20</v>
      </c>
      <c r="L815" s="4"/>
      <c r="M815" s="4">
        <f t="shared" si="116"/>
        <v>0</v>
      </c>
      <c r="N815" s="4" t="e">
        <f t="shared" si="117"/>
        <v>#N/A</v>
      </c>
      <c r="O815" t="s">
        <v>20</v>
      </c>
      <c r="P815">
        <f t="array" ref="P815">INDEX(Items!B$2:B$1098,MATCH($O815,Items!$A$2:$A$1098,0))</f>
        <v>0</v>
      </c>
      <c r="Q815">
        <f t="array" ref="Q815">INDEX(Items!C$2:C$1098,MATCH($O815,Items!$A$2:$A$1098,0))</f>
        <v>0</v>
      </c>
      <c r="R815">
        <f t="array" ref="R815">INDEX(Items!D$2:D$1098,MATCH($O815,Items!$A$2:$A$1098,0))</f>
        <v>0</v>
      </c>
    </row>
    <row r="816" spans="1:18" ht="14.4" x14ac:dyDescent="0.3">
      <c r="A816">
        <f t="shared" si="113"/>
        <v>1</v>
      </c>
      <c r="B816" s="10" t="str">
        <f t="shared" si="114"/>
        <v/>
      </c>
      <c r="C816">
        <f t="shared" si="115"/>
        <v>1</v>
      </c>
      <c r="D816" s="3"/>
      <c r="E816" s="2"/>
      <c r="F816" t="e">
        <f t="array" ref="F816">INDEX(Establishment!B$2:B$1047,MATCH($E816,Establishment!$A$2:$A$1047,0))</f>
        <v>#N/A</v>
      </c>
      <c r="G816" t="e">
        <f t="array" ref="G816">INDEX(Establishment!C$2:C$1047,MATCH($E816,Establishment!$A$2:$A$1047,0))</f>
        <v>#N/A</v>
      </c>
      <c r="H816" t="s">
        <v>20</v>
      </c>
      <c r="I816" s="4"/>
      <c r="J816" t="s">
        <v>20</v>
      </c>
      <c r="L816" s="4"/>
      <c r="M816" s="4">
        <f t="shared" si="116"/>
        <v>0</v>
      </c>
      <c r="N816" s="4" t="e">
        <f t="shared" si="117"/>
        <v>#N/A</v>
      </c>
      <c r="O816" t="s">
        <v>20</v>
      </c>
      <c r="P816">
        <f t="array" ref="P816">INDEX(Items!B$2:B$1098,MATCH($O816,Items!$A$2:$A$1098,0))</f>
        <v>0</v>
      </c>
      <c r="Q816">
        <f t="array" ref="Q816">INDEX(Items!C$2:C$1098,MATCH($O816,Items!$A$2:$A$1098,0))</f>
        <v>0</v>
      </c>
      <c r="R816">
        <f t="array" ref="R816">INDEX(Items!D$2:D$1098,MATCH($O816,Items!$A$2:$A$1098,0))</f>
        <v>0</v>
      </c>
    </row>
    <row r="817" spans="1:18" ht="14.4" x14ac:dyDescent="0.3">
      <c r="A817">
        <f t="shared" si="113"/>
        <v>1</v>
      </c>
      <c r="B817" s="10" t="str">
        <f t="shared" si="114"/>
        <v/>
      </c>
      <c r="C817">
        <f t="shared" si="115"/>
        <v>1</v>
      </c>
      <c r="D817" s="3"/>
      <c r="E817" s="2"/>
      <c r="F817" t="e">
        <f t="array" ref="F817">INDEX(Establishment!B$2:B$1047,MATCH($E817,Establishment!$A$2:$A$1047,0))</f>
        <v>#N/A</v>
      </c>
      <c r="G817" t="e">
        <f t="array" ref="G817">INDEX(Establishment!C$2:C$1047,MATCH($E817,Establishment!$A$2:$A$1047,0))</f>
        <v>#N/A</v>
      </c>
      <c r="H817" t="s">
        <v>20</v>
      </c>
      <c r="I817" s="4"/>
      <c r="J817" t="s">
        <v>20</v>
      </c>
      <c r="L817" s="4"/>
      <c r="M817" s="4">
        <f t="shared" si="116"/>
        <v>0</v>
      </c>
      <c r="N817" s="4" t="e">
        <f t="shared" si="117"/>
        <v>#N/A</v>
      </c>
      <c r="O817" t="s">
        <v>20</v>
      </c>
      <c r="P817">
        <f t="array" ref="P817">INDEX(Items!B$2:B$1098,MATCH($O817,Items!$A$2:$A$1098,0))</f>
        <v>0</v>
      </c>
      <c r="Q817">
        <f t="array" ref="Q817">INDEX(Items!C$2:C$1098,MATCH($O817,Items!$A$2:$A$1098,0))</f>
        <v>0</v>
      </c>
      <c r="R817">
        <f t="array" ref="R817">INDEX(Items!D$2:D$1098,MATCH($O817,Items!$A$2:$A$1098,0))</f>
        <v>0</v>
      </c>
    </row>
    <row r="818" spans="1:18" ht="14.4" x14ac:dyDescent="0.3">
      <c r="A818">
        <f t="shared" si="113"/>
        <v>1</v>
      </c>
      <c r="B818" s="10" t="str">
        <f t="shared" si="114"/>
        <v/>
      </c>
      <c r="C818">
        <f t="shared" si="115"/>
        <v>1</v>
      </c>
      <c r="D818" s="3"/>
      <c r="E818" s="2"/>
      <c r="F818" t="e">
        <f t="array" ref="F818">INDEX(Establishment!B$2:B$1047,MATCH($E818,Establishment!$A$2:$A$1047,0))</f>
        <v>#N/A</v>
      </c>
      <c r="G818" t="e">
        <f t="array" ref="G818">INDEX(Establishment!C$2:C$1047,MATCH($E818,Establishment!$A$2:$A$1047,0))</f>
        <v>#N/A</v>
      </c>
      <c r="H818" t="s">
        <v>20</v>
      </c>
      <c r="I818" s="4"/>
      <c r="J818" t="s">
        <v>20</v>
      </c>
      <c r="L818" s="4"/>
      <c r="M818" s="4">
        <f t="shared" si="116"/>
        <v>0</v>
      </c>
      <c r="N818" s="4" t="e">
        <f t="shared" si="117"/>
        <v>#N/A</v>
      </c>
      <c r="O818" t="s">
        <v>20</v>
      </c>
      <c r="P818">
        <f t="array" ref="P818">INDEX(Items!B$2:B$1098,MATCH($O818,Items!$A$2:$A$1098,0))</f>
        <v>0</v>
      </c>
      <c r="Q818">
        <f t="array" ref="Q818">INDEX(Items!C$2:C$1098,MATCH($O818,Items!$A$2:$A$1098,0))</f>
        <v>0</v>
      </c>
      <c r="R818">
        <f t="array" ref="R818">INDEX(Items!D$2:D$1098,MATCH($O818,Items!$A$2:$A$1098,0))</f>
        <v>0</v>
      </c>
    </row>
    <row r="819" spans="1:18" ht="14.4" x14ac:dyDescent="0.3">
      <c r="A819">
        <f t="shared" si="113"/>
        <v>1</v>
      </c>
      <c r="B819" s="10" t="str">
        <f t="shared" si="114"/>
        <v/>
      </c>
      <c r="C819">
        <f t="shared" si="115"/>
        <v>1</v>
      </c>
      <c r="D819" s="3"/>
      <c r="E819" s="2"/>
      <c r="F819" t="e">
        <f t="array" ref="F819">INDEX(Establishment!B$2:B$1047,MATCH($E819,Establishment!$A$2:$A$1047,0))</f>
        <v>#N/A</v>
      </c>
      <c r="G819" t="e">
        <f t="array" ref="G819">INDEX(Establishment!C$2:C$1047,MATCH($E819,Establishment!$A$2:$A$1047,0))</f>
        <v>#N/A</v>
      </c>
      <c r="H819" t="s">
        <v>20</v>
      </c>
      <c r="I819" s="4"/>
      <c r="J819" t="s">
        <v>20</v>
      </c>
      <c r="L819" s="4"/>
      <c r="M819" s="4">
        <f t="shared" si="116"/>
        <v>0</v>
      </c>
      <c r="N819" s="4" t="e">
        <f t="shared" si="117"/>
        <v>#N/A</v>
      </c>
      <c r="O819" t="s">
        <v>20</v>
      </c>
      <c r="P819">
        <f t="array" ref="P819">INDEX(Items!B$2:B$1098,MATCH($O819,Items!$A$2:$A$1098,0))</f>
        <v>0</v>
      </c>
      <c r="Q819">
        <f t="array" ref="Q819">INDEX(Items!C$2:C$1098,MATCH($O819,Items!$A$2:$A$1098,0))</f>
        <v>0</v>
      </c>
      <c r="R819">
        <f t="array" ref="R819">INDEX(Items!D$2:D$1098,MATCH($O819,Items!$A$2:$A$1098,0))</f>
        <v>0</v>
      </c>
    </row>
    <row r="820" spans="1:18" ht="14.4" x14ac:dyDescent="0.3">
      <c r="A820">
        <f t="shared" si="113"/>
        <v>1</v>
      </c>
      <c r="B820" s="10" t="str">
        <f t="shared" si="114"/>
        <v/>
      </c>
      <c r="C820">
        <f t="shared" si="115"/>
        <v>1</v>
      </c>
      <c r="D820" s="3"/>
      <c r="E820" s="2"/>
      <c r="F820" t="e">
        <f t="array" ref="F820">INDEX(Establishment!B$2:B$1047,MATCH($E820,Establishment!$A$2:$A$1047,0))</f>
        <v>#N/A</v>
      </c>
      <c r="G820" t="e">
        <f t="array" ref="G820">INDEX(Establishment!C$2:C$1047,MATCH($E820,Establishment!$A$2:$A$1047,0))</f>
        <v>#N/A</v>
      </c>
      <c r="H820" t="s">
        <v>20</v>
      </c>
      <c r="I820" s="4"/>
      <c r="J820" t="s">
        <v>20</v>
      </c>
      <c r="L820" s="4"/>
      <c r="M820" s="4">
        <f t="shared" si="116"/>
        <v>0</v>
      </c>
      <c r="N820" s="4" t="e">
        <f t="shared" si="117"/>
        <v>#N/A</v>
      </c>
      <c r="O820" t="s">
        <v>20</v>
      </c>
      <c r="P820">
        <f t="array" ref="P820">INDEX(Items!B$2:B$1098,MATCH($O820,Items!$A$2:$A$1098,0))</f>
        <v>0</v>
      </c>
      <c r="Q820">
        <f t="array" ref="Q820">INDEX(Items!C$2:C$1098,MATCH($O820,Items!$A$2:$A$1098,0))</f>
        <v>0</v>
      </c>
      <c r="R820">
        <f t="array" ref="R820">INDEX(Items!D$2:D$1098,MATCH($O820,Items!$A$2:$A$1098,0))</f>
        <v>0</v>
      </c>
    </row>
    <row r="821" spans="1:18" ht="14.4" x14ac:dyDescent="0.3">
      <c r="A821">
        <f t="shared" si="113"/>
        <v>1</v>
      </c>
      <c r="B821" s="10" t="str">
        <f t="shared" si="114"/>
        <v/>
      </c>
      <c r="C821">
        <f t="shared" si="115"/>
        <v>1</v>
      </c>
      <c r="D821" s="3"/>
      <c r="E821" s="2"/>
      <c r="F821" t="e">
        <f t="array" ref="F821">INDEX(Establishment!B$2:B$1047,MATCH($E821,Establishment!$A$2:$A$1047,0))</f>
        <v>#N/A</v>
      </c>
      <c r="G821" t="e">
        <f t="array" ref="G821">INDEX(Establishment!C$2:C$1047,MATCH($E821,Establishment!$A$2:$A$1047,0))</f>
        <v>#N/A</v>
      </c>
      <c r="H821" t="s">
        <v>20</v>
      </c>
      <c r="I821" s="4"/>
      <c r="J821" t="s">
        <v>20</v>
      </c>
      <c r="L821" s="4"/>
      <c r="M821" s="4">
        <f t="shared" si="116"/>
        <v>0</v>
      </c>
      <c r="N821" s="4" t="e">
        <f t="shared" si="117"/>
        <v>#N/A</v>
      </c>
      <c r="O821" t="s">
        <v>20</v>
      </c>
      <c r="P821">
        <f t="array" ref="P821">INDEX(Items!B$2:B$1098,MATCH($O821,Items!$A$2:$A$1098,0))</f>
        <v>0</v>
      </c>
      <c r="Q821">
        <f t="array" ref="Q821">INDEX(Items!C$2:C$1098,MATCH($O821,Items!$A$2:$A$1098,0))</f>
        <v>0</v>
      </c>
      <c r="R821">
        <f t="array" ref="R821">INDEX(Items!D$2:D$1098,MATCH($O821,Items!$A$2:$A$1098,0))</f>
        <v>0</v>
      </c>
    </row>
    <row r="822" spans="1:18" ht="14.4" x14ac:dyDescent="0.3">
      <c r="A822">
        <f t="shared" si="113"/>
        <v>1</v>
      </c>
      <c r="B822" s="10" t="str">
        <f t="shared" si="114"/>
        <v/>
      </c>
      <c r="C822">
        <f t="shared" si="115"/>
        <v>1</v>
      </c>
      <c r="D822" s="3"/>
      <c r="E822" s="2"/>
      <c r="F822" t="e">
        <f t="array" ref="F822">INDEX(Establishment!B$2:B$1047,MATCH($E822,Establishment!$A$2:$A$1047,0))</f>
        <v>#N/A</v>
      </c>
      <c r="G822" t="e">
        <f t="array" ref="G822">INDEX(Establishment!C$2:C$1047,MATCH($E822,Establishment!$A$2:$A$1047,0))</f>
        <v>#N/A</v>
      </c>
      <c r="H822" t="s">
        <v>20</v>
      </c>
      <c r="I822" s="4"/>
      <c r="J822" t="s">
        <v>20</v>
      </c>
      <c r="L822" s="4"/>
      <c r="M822" s="4">
        <f t="shared" si="116"/>
        <v>0</v>
      </c>
      <c r="N822" s="4" t="e">
        <f t="shared" si="117"/>
        <v>#N/A</v>
      </c>
      <c r="O822" t="s">
        <v>20</v>
      </c>
      <c r="P822">
        <f t="array" ref="P822">INDEX(Items!B$2:B$1098,MATCH($O822,Items!$A$2:$A$1098,0))</f>
        <v>0</v>
      </c>
      <c r="Q822">
        <f t="array" ref="Q822">INDEX(Items!C$2:C$1098,MATCH($O822,Items!$A$2:$A$1098,0))</f>
        <v>0</v>
      </c>
      <c r="R822">
        <f t="array" ref="R822">INDEX(Items!D$2:D$1098,MATCH($O822,Items!$A$2:$A$1098,0))</f>
        <v>0</v>
      </c>
    </row>
    <row r="823" spans="1:18" ht="14.4" x14ac:dyDescent="0.3">
      <c r="A823">
        <f t="shared" si="113"/>
        <v>1</v>
      </c>
      <c r="B823" s="10" t="str">
        <f t="shared" si="114"/>
        <v/>
      </c>
      <c r="C823">
        <f t="shared" si="115"/>
        <v>1</v>
      </c>
      <c r="D823" s="3"/>
      <c r="E823" s="2"/>
      <c r="F823" t="e">
        <f t="array" ref="F823">INDEX(Establishment!B$2:B$1047,MATCH($E823,Establishment!$A$2:$A$1047,0))</f>
        <v>#N/A</v>
      </c>
      <c r="G823" t="e">
        <f t="array" ref="G823">INDEX(Establishment!C$2:C$1047,MATCH($E823,Establishment!$A$2:$A$1047,0))</f>
        <v>#N/A</v>
      </c>
      <c r="H823" t="s">
        <v>20</v>
      </c>
      <c r="I823" s="4"/>
      <c r="J823" t="s">
        <v>20</v>
      </c>
      <c r="L823" s="4"/>
      <c r="M823" s="4">
        <f t="shared" si="116"/>
        <v>0</v>
      </c>
      <c r="N823" s="4" t="e">
        <f t="shared" si="117"/>
        <v>#N/A</v>
      </c>
      <c r="O823" t="s">
        <v>20</v>
      </c>
      <c r="P823">
        <f t="array" ref="P823">INDEX(Items!B$2:B$1098,MATCH($O823,Items!$A$2:$A$1098,0))</f>
        <v>0</v>
      </c>
      <c r="Q823">
        <f t="array" ref="Q823">INDEX(Items!C$2:C$1098,MATCH($O823,Items!$A$2:$A$1098,0))</f>
        <v>0</v>
      </c>
      <c r="R823">
        <f t="array" ref="R823">INDEX(Items!D$2:D$1098,MATCH($O823,Items!$A$2:$A$1098,0))</f>
        <v>0</v>
      </c>
    </row>
    <row r="824" spans="1:18" ht="14.4" x14ac:dyDescent="0.3">
      <c r="A824">
        <f t="shared" si="113"/>
        <v>1</v>
      </c>
      <c r="B824" s="10" t="str">
        <f t="shared" si="114"/>
        <v/>
      </c>
      <c r="C824">
        <f t="shared" si="115"/>
        <v>1</v>
      </c>
      <c r="D824" s="3"/>
      <c r="E824" s="2"/>
      <c r="F824" t="e">
        <f t="array" ref="F824">INDEX(Establishment!B$2:B$1047,MATCH($E824,Establishment!$A$2:$A$1047,0))</f>
        <v>#N/A</v>
      </c>
      <c r="G824" t="e">
        <f t="array" ref="G824">INDEX(Establishment!C$2:C$1047,MATCH($E824,Establishment!$A$2:$A$1047,0))</f>
        <v>#N/A</v>
      </c>
      <c r="H824" t="s">
        <v>20</v>
      </c>
      <c r="I824" s="4"/>
      <c r="J824" t="s">
        <v>20</v>
      </c>
      <c r="L824" s="4"/>
      <c r="M824" s="4">
        <f t="shared" si="116"/>
        <v>0</v>
      </c>
      <c r="N824" s="4" t="e">
        <f t="shared" si="117"/>
        <v>#N/A</v>
      </c>
      <c r="O824" t="s">
        <v>20</v>
      </c>
      <c r="P824">
        <f t="array" ref="P824">INDEX(Items!B$2:B$1098,MATCH($O824,Items!$A$2:$A$1098,0))</f>
        <v>0</v>
      </c>
      <c r="Q824">
        <f t="array" ref="Q824">INDEX(Items!C$2:C$1098,MATCH($O824,Items!$A$2:$A$1098,0))</f>
        <v>0</v>
      </c>
      <c r="R824">
        <f t="array" ref="R824">INDEX(Items!D$2:D$1098,MATCH($O824,Items!$A$2:$A$1098,0))</f>
        <v>0</v>
      </c>
    </row>
    <row r="825" spans="1:18" ht="14.4" x14ac:dyDescent="0.3">
      <c r="A825">
        <f t="shared" si="113"/>
        <v>1</v>
      </c>
      <c r="B825" s="10" t="str">
        <f t="shared" si="114"/>
        <v/>
      </c>
      <c r="C825">
        <f t="shared" si="115"/>
        <v>1</v>
      </c>
      <c r="D825" s="3"/>
      <c r="E825" s="2"/>
      <c r="F825" t="e">
        <f t="array" ref="F825">INDEX(Establishment!B$2:B$1047,MATCH($E825,Establishment!$A$2:$A$1047,0))</f>
        <v>#N/A</v>
      </c>
      <c r="G825" t="e">
        <f t="array" ref="G825">INDEX(Establishment!C$2:C$1047,MATCH($E825,Establishment!$A$2:$A$1047,0))</f>
        <v>#N/A</v>
      </c>
      <c r="H825" t="s">
        <v>20</v>
      </c>
      <c r="I825" s="4"/>
      <c r="J825" t="s">
        <v>20</v>
      </c>
      <c r="L825" s="4"/>
      <c r="M825" s="4">
        <f t="shared" si="116"/>
        <v>0</v>
      </c>
      <c r="N825" s="4" t="e">
        <f t="shared" si="117"/>
        <v>#N/A</v>
      </c>
      <c r="O825" t="s">
        <v>20</v>
      </c>
      <c r="P825">
        <f t="array" ref="P825">INDEX(Items!B$2:B$1098,MATCH($O825,Items!$A$2:$A$1098,0))</f>
        <v>0</v>
      </c>
      <c r="Q825">
        <f t="array" ref="Q825">INDEX(Items!C$2:C$1098,MATCH($O825,Items!$A$2:$A$1098,0))</f>
        <v>0</v>
      </c>
      <c r="R825">
        <f t="array" ref="R825">INDEX(Items!D$2:D$1098,MATCH($O825,Items!$A$2:$A$1098,0))</f>
        <v>0</v>
      </c>
    </row>
    <row r="826" spans="1:18" ht="14.4" x14ac:dyDescent="0.3">
      <c r="A826">
        <f t="shared" si="113"/>
        <v>1</v>
      </c>
      <c r="B826" s="10" t="str">
        <f t="shared" si="114"/>
        <v/>
      </c>
      <c r="C826">
        <f t="shared" si="115"/>
        <v>1</v>
      </c>
      <c r="D826" s="3"/>
      <c r="E826" s="2"/>
      <c r="F826" t="e">
        <f t="array" ref="F826">INDEX(Establishment!B$2:B$1047,MATCH($E826,Establishment!$A$2:$A$1047,0))</f>
        <v>#N/A</v>
      </c>
      <c r="G826" t="e">
        <f t="array" ref="G826">INDEX(Establishment!C$2:C$1047,MATCH($E826,Establishment!$A$2:$A$1047,0))</f>
        <v>#N/A</v>
      </c>
      <c r="H826" t="s">
        <v>20</v>
      </c>
      <c r="I826" s="4"/>
      <c r="J826" t="s">
        <v>20</v>
      </c>
      <c r="L826" s="4"/>
      <c r="M826" s="4">
        <f t="shared" si="116"/>
        <v>0</v>
      </c>
      <c r="N826" s="4" t="e">
        <f t="shared" si="117"/>
        <v>#N/A</v>
      </c>
      <c r="O826" t="s">
        <v>20</v>
      </c>
      <c r="P826">
        <f t="array" ref="P826">INDEX(Items!B$2:B$1098,MATCH($O826,Items!$A$2:$A$1098,0))</f>
        <v>0</v>
      </c>
      <c r="Q826">
        <f t="array" ref="Q826">INDEX(Items!C$2:C$1098,MATCH($O826,Items!$A$2:$A$1098,0))</f>
        <v>0</v>
      </c>
      <c r="R826">
        <f t="array" ref="R826">INDEX(Items!D$2:D$1098,MATCH($O826,Items!$A$2:$A$1098,0))</f>
        <v>0</v>
      </c>
    </row>
    <row r="827" spans="1:18" ht="14.4" x14ac:dyDescent="0.3">
      <c r="A827">
        <f t="shared" si="113"/>
        <v>1</v>
      </c>
      <c r="B827" s="10" t="str">
        <f t="shared" si="114"/>
        <v/>
      </c>
      <c r="C827">
        <f t="shared" si="115"/>
        <v>1</v>
      </c>
      <c r="D827" s="3"/>
      <c r="E827" s="2"/>
      <c r="F827" t="e">
        <f t="array" ref="F827">INDEX(Establishment!B$2:B$1047,MATCH($E827,Establishment!$A$2:$A$1047,0))</f>
        <v>#N/A</v>
      </c>
      <c r="G827" t="e">
        <f t="array" ref="G827">INDEX(Establishment!C$2:C$1047,MATCH($E827,Establishment!$A$2:$A$1047,0))</f>
        <v>#N/A</v>
      </c>
      <c r="H827" t="s">
        <v>20</v>
      </c>
      <c r="I827" s="4"/>
      <c r="J827" t="s">
        <v>20</v>
      </c>
      <c r="L827" s="4"/>
      <c r="M827" s="4">
        <f t="shared" si="116"/>
        <v>0</v>
      </c>
      <c r="N827" s="4" t="e">
        <f t="shared" si="117"/>
        <v>#N/A</v>
      </c>
      <c r="O827" t="s">
        <v>20</v>
      </c>
      <c r="P827">
        <f t="array" ref="P827">INDEX(Items!B$2:B$1098,MATCH($O827,Items!$A$2:$A$1098,0))</f>
        <v>0</v>
      </c>
      <c r="Q827">
        <f t="array" ref="Q827">INDEX(Items!C$2:C$1098,MATCH($O827,Items!$A$2:$A$1098,0))</f>
        <v>0</v>
      </c>
      <c r="R827">
        <f t="array" ref="R827">INDEX(Items!D$2:D$1098,MATCH($O827,Items!$A$2:$A$1098,0))</f>
        <v>0</v>
      </c>
    </row>
    <row r="828" spans="1:18" ht="14.4" x14ac:dyDescent="0.3">
      <c r="A828">
        <f t="shared" si="113"/>
        <v>1</v>
      </c>
      <c r="B828" s="10" t="str">
        <f t="shared" si="114"/>
        <v/>
      </c>
      <c r="C828">
        <f t="shared" si="115"/>
        <v>1</v>
      </c>
      <c r="D828" s="3"/>
      <c r="E828" s="2"/>
      <c r="F828" t="e">
        <f t="array" ref="F828">INDEX(Establishment!B$2:B$1047,MATCH($E828,Establishment!$A$2:$A$1047,0))</f>
        <v>#N/A</v>
      </c>
      <c r="G828" t="e">
        <f t="array" ref="G828">INDEX(Establishment!C$2:C$1047,MATCH($E828,Establishment!$A$2:$A$1047,0))</f>
        <v>#N/A</v>
      </c>
      <c r="H828" t="s">
        <v>20</v>
      </c>
      <c r="I828" s="4"/>
      <c r="J828" t="s">
        <v>20</v>
      </c>
      <c r="L828" s="4"/>
      <c r="M828" s="4">
        <f t="shared" si="116"/>
        <v>0</v>
      </c>
      <c r="N828" s="4" t="e">
        <f t="shared" si="117"/>
        <v>#N/A</v>
      </c>
      <c r="O828" t="s">
        <v>20</v>
      </c>
      <c r="P828">
        <f t="array" ref="P828">INDEX(Items!B$2:B$1098,MATCH($O828,Items!$A$2:$A$1098,0))</f>
        <v>0</v>
      </c>
      <c r="Q828">
        <f t="array" ref="Q828">INDEX(Items!C$2:C$1098,MATCH($O828,Items!$A$2:$A$1098,0))</f>
        <v>0</v>
      </c>
      <c r="R828">
        <f t="array" ref="R828">INDEX(Items!D$2:D$1098,MATCH($O828,Items!$A$2:$A$1098,0))</f>
        <v>0</v>
      </c>
    </row>
    <row r="829" spans="1:18" ht="14.4" x14ac:dyDescent="0.3">
      <c r="A829">
        <f t="shared" si="113"/>
        <v>1</v>
      </c>
      <c r="B829" s="10" t="str">
        <f t="shared" si="114"/>
        <v/>
      </c>
      <c r="C829">
        <f t="shared" si="115"/>
        <v>1</v>
      </c>
      <c r="D829" s="3"/>
      <c r="E829" s="2"/>
      <c r="F829" t="e">
        <f t="array" ref="F829">INDEX(Establishment!B$2:B$1047,MATCH($E829,Establishment!$A$2:$A$1047,0))</f>
        <v>#N/A</v>
      </c>
      <c r="G829" t="e">
        <f t="array" ref="G829">INDEX(Establishment!C$2:C$1047,MATCH($E829,Establishment!$A$2:$A$1047,0))</f>
        <v>#N/A</v>
      </c>
      <c r="H829" t="s">
        <v>20</v>
      </c>
      <c r="I829" s="4"/>
      <c r="J829" t="s">
        <v>20</v>
      </c>
      <c r="L829" s="4"/>
      <c r="M829" s="4">
        <f t="shared" si="116"/>
        <v>0</v>
      </c>
      <c r="N829" s="4" t="e">
        <f t="shared" si="117"/>
        <v>#N/A</v>
      </c>
      <c r="O829" t="s">
        <v>20</v>
      </c>
      <c r="P829">
        <f t="array" ref="P829">INDEX(Items!B$2:B$1098,MATCH($O829,Items!$A$2:$A$1098,0))</f>
        <v>0</v>
      </c>
      <c r="Q829">
        <f t="array" ref="Q829">INDEX(Items!C$2:C$1098,MATCH($O829,Items!$A$2:$A$1098,0))</f>
        <v>0</v>
      </c>
      <c r="R829">
        <f t="array" ref="R829">INDEX(Items!D$2:D$1098,MATCH($O829,Items!$A$2:$A$1098,0))</f>
        <v>0</v>
      </c>
    </row>
    <row r="830" spans="1:18" ht="14.4" x14ac:dyDescent="0.3">
      <c r="A830">
        <f t="shared" si="113"/>
        <v>1</v>
      </c>
      <c r="B830" s="10" t="str">
        <f t="shared" si="114"/>
        <v/>
      </c>
      <c r="C830">
        <f t="shared" si="115"/>
        <v>1</v>
      </c>
      <c r="D830" s="3"/>
      <c r="E830" s="2"/>
      <c r="F830" t="e">
        <f t="array" ref="F830">INDEX(Establishment!B$2:B$1047,MATCH($E830,Establishment!$A$2:$A$1047,0))</f>
        <v>#N/A</v>
      </c>
      <c r="G830" t="e">
        <f t="array" ref="G830">INDEX(Establishment!C$2:C$1047,MATCH($E830,Establishment!$A$2:$A$1047,0))</f>
        <v>#N/A</v>
      </c>
      <c r="H830" t="s">
        <v>20</v>
      </c>
      <c r="I830" s="4"/>
      <c r="J830" t="s">
        <v>20</v>
      </c>
      <c r="L830" s="4"/>
      <c r="M830" s="4">
        <f t="shared" si="116"/>
        <v>0</v>
      </c>
      <c r="N830" s="4" t="e">
        <f t="shared" si="117"/>
        <v>#N/A</v>
      </c>
      <c r="O830" t="s">
        <v>20</v>
      </c>
      <c r="P830">
        <f t="array" ref="P830">INDEX(Items!B$2:B$1098,MATCH($O830,Items!$A$2:$A$1098,0))</f>
        <v>0</v>
      </c>
      <c r="Q830">
        <f t="array" ref="Q830">INDEX(Items!C$2:C$1098,MATCH($O830,Items!$A$2:$A$1098,0))</f>
        <v>0</v>
      </c>
      <c r="R830">
        <f t="array" ref="R830">INDEX(Items!D$2:D$1098,MATCH($O830,Items!$A$2:$A$1098,0))</f>
        <v>0</v>
      </c>
    </row>
    <row r="831" spans="1:18" ht="14.4" x14ac:dyDescent="0.3">
      <c r="A831">
        <f t="shared" si="113"/>
        <v>1</v>
      </c>
      <c r="B831" s="10" t="str">
        <f t="shared" si="114"/>
        <v/>
      </c>
      <c r="C831">
        <f t="shared" si="115"/>
        <v>1</v>
      </c>
      <c r="D831" s="3"/>
      <c r="E831" s="2"/>
      <c r="F831" t="e">
        <f t="array" ref="F831">INDEX(Establishment!B$2:B$1047,MATCH($E831,Establishment!$A$2:$A$1047,0))</f>
        <v>#N/A</v>
      </c>
      <c r="G831" t="e">
        <f t="array" ref="G831">INDEX(Establishment!C$2:C$1047,MATCH($E831,Establishment!$A$2:$A$1047,0))</f>
        <v>#N/A</v>
      </c>
      <c r="H831" t="s">
        <v>20</v>
      </c>
      <c r="I831" s="4"/>
      <c r="J831" t="s">
        <v>20</v>
      </c>
      <c r="L831" s="4"/>
      <c r="M831" s="4">
        <f t="shared" si="116"/>
        <v>0</v>
      </c>
      <c r="N831" s="4" t="e">
        <f t="shared" si="117"/>
        <v>#N/A</v>
      </c>
      <c r="O831" t="s">
        <v>20</v>
      </c>
      <c r="P831">
        <f t="array" ref="P831">INDEX(Items!B$2:B$1098,MATCH($O831,Items!$A$2:$A$1098,0))</f>
        <v>0</v>
      </c>
      <c r="Q831">
        <f t="array" ref="Q831">INDEX(Items!C$2:C$1098,MATCH($O831,Items!$A$2:$A$1098,0))</f>
        <v>0</v>
      </c>
      <c r="R831">
        <f t="array" ref="R831">INDEX(Items!D$2:D$1098,MATCH($O831,Items!$A$2:$A$1098,0))</f>
        <v>0</v>
      </c>
    </row>
    <row r="832" spans="1:18" ht="14.4" x14ac:dyDescent="0.3">
      <c r="A832">
        <f t="shared" si="113"/>
        <v>1</v>
      </c>
      <c r="B832" s="10" t="str">
        <f t="shared" si="114"/>
        <v/>
      </c>
      <c r="C832">
        <f t="shared" si="115"/>
        <v>1</v>
      </c>
      <c r="D832" s="3"/>
      <c r="E832" s="2"/>
      <c r="F832" t="e">
        <f t="array" ref="F832">INDEX(Establishment!B$2:B$1047,MATCH($E832,Establishment!$A$2:$A$1047,0))</f>
        <v>#N/A</v>
      </c>
      <c r="G832" t="e">
        <f t="array" ref="G832">INDEX(Establishment!C$2:C$1047,MATCH($E832,Establishment!$A$2:$A$1047,0))</f>
        <v>#N/A</v>
      </c>
      <c r="H832" t="s">
        <v>20</v>
      </c>
      <c r="I832" s="4"/>
      <c r="J832" t="s">
        <v>20</v>
      </c>
      <c r="L832" s="4"/>
      <c r="M832" s="4">
        <f t="shared" si="116"/>
        <v>0</v>
      </c>
      <c r="N832" s="4" t="e">
        <f t="shared" si="117"/>
        <v>#N/A</v>
      </c>
      <c r="O832" t="s">
        <v>20</v>
      </c>
      <c r="P832">
        <f t="array" ref="P832">INDEX(Items!B$2:B$1098,MATCH($O832,Items!$A$2:$A$1098,0))</f>
        <v>0</v>
      </c>
      <c r="Q832">
        <f t="array" ref="Q832">INDEX(Items!C$2:C$1098,MATCH($O832,Items!$A$2:$A$1098,0))</f>
        <v>0</v>
      </c>
      <c r="R832">
        <f t="array" ref="R832">INDEX(Items!D$2:D$1098,MATCH($O832,Items!$A$2:$A$1098,0))</f>
        <v>0</v>
      </c>
    </row>
    <row r="833" spans="1:18" ht="14.4" x14ac:dyDescent="0.3">
      <c r="A833">
        <f t="shared" ref="A833:A896" si="118">IF(OR(D833&lt;&gt;D832,D833=""),1,IF(NOT(AND(E833=E832,F833=F832,G833=G832)),A832+1,IF(OR(H833="",AND(H833&lt;&gt;"",H833&lt;&gt;H832,H832&lt;&gt;"")),A832,A832+1)))</f>
        <v>1</v>
      </c>
      <c r="B833" s="10" t="str">
        <f t="shared" ref="B833:B896" si="119">IF(D833&lt;&gt;"",TEXT(D833,"YYYYMMDD")&amp;CHAR(64+A833),"")</f>
        <v/>
      </c>
      <c r="C833">
        <f t="shared" ref="C833:C896" si="120">IF(OR(B833="",B833&lt;&gt;B879),1,C879+1)</f>
        <v>1</v>
      </c>
      <c r="D833" s="3"/>
      <c r="E833" s="2"/>
      <c r="F833" t="e">
        <f t="array" ref="F833">INDEX(Establishment!B$2:B$1047,MATCH($E833,Establishment!$A$2:$A$1047,0))</f>
        <v>#N/A</v>
      </c>
      <c r="G833" t="e">
        <f t="array" ref="G833">INDEX(Establishment!C$2:C$1047,MATCH($E833,Establishment!$A$2:$A$1047,0))</f>
        <v>#N/A</v>
      </c>
      <c r="H833" t="s">
        <v>20</v>
      </c>
      <c r="I833" s="4"/>
      <c r="J833" t="s">
        <v>20</v>
      </c>
      <c r="L833" s="4"/>
      <c r="M833" s="4">
        <f t="shared" ref="M833:M896" si="121">K833*L833</f>
        <v>0</v>
      </c>
      <c r="N833" s="4" t="e">
        <f t="shared" ref="N833:N896" si="122">IF(B833=B832,N832+M833,M833)</f>
        <v>#N/A</v>
      </c>
      <c r="O833" t="s">
        <v>20</v>
      </c>
      <c r="P833">
        <f t="array" ref="P833">INDEX(Items!B$2:B$1098,MATCH($O833,Items!$A$2:$A$1098,0))</f>
        <v>0</v>
      </c>
      <c r="Q833">
        <f t="array" ref="Q833">INDEX(Items!C$2:C$1098,MATCH($O833,Items!$A$2:$A$1098,0))</f>
        <v>0</v>
      </c>
      <c r="R833">
        <f t="array" ref="R833">INDEX(Items!D$2:D$1098,MATCH($O833,Items!$A$2:$A$1098,0))</f>
        <v>0</v>
      </c>
    </row>
    <row r="834" spans="1:18" ht="14.4" x14ac:dyDescent="0.3">
      <c r="A834">
        <f t="shared" si="118"/>
        <v>1</v>
      </c>
      <c r="B834" s="10" t="str">
        <f t="shared" si="119"/>
        <v/>
      </c>
      <c r="C834">
        <f t="shared" si="120"/>
        <v>1</v>
      </c>
      <c r="D834" s="3"/>
      <c r="E834" s="2"/>
      <c r="F834" t="e">
        <f t="array" ref="F834">INDEX(Establishment!B$2:B$1047,MATCH($E834,Establishment!$A$2:$A$1047,0))</f>
        <v>#N/A</v>
      </c>
      <c r="G834" t="e">
        <f t="array" ref="G834">INDEX(Establishment!C$2:C$1047,MATCH($E834,Establishment!$A$2:$A$1047,0))</f>
        <v>#N/A</v>
      </c>
      <c r="H834" t="s">
        <v>20</v>
      </c>
      <c r="I834" s="4"/>
      <c r="J834" t="s">
        <v>20</v>
      </c>
      <c r="L834" s="4"/>
      <c r="M834" s="4">
        <f t="shared" si="121"/>
        <v>0</v>
      </c>
      <c r="N834" s="4" t="e">
        <f t="shared" si="122"/>
        <v>#N/A</v>
      </c>
      <c r="O834" t="s">
        <v>20</v>
      </c>
      <c r="P834">
        <f t="array" ref="P834">INDEX(Items!B$2:B$1098,MATCH($O834,Items!$A$2:$A$1098,0))</f>
        <v>0</v>
      </c>
      <c r="Q834">
        <f t="array" ref="Q834">INDEX(Items!C$2:C$1098,MATCH($O834,Items!$A$2:$A$1098,0))</f>
        <v>0</v>
      </c>
      <c r="R834">
        <f t="array" ref="R834">INDEX(Items!D$2:D$1098,MATCH($O834,Items!$A$2:$A$1098,0))</f>
        <v>0</v>
      </c>
    </row>
    <row r="835" spans="1:18" ht="14.4" x14ac:dyDescent="0.3">
      <c r="A835">
        <f t="shared" si="118"/>
        <v>1</v>
      </c>
      <c r="B835" s="10" t="str">
        <f t="shared" si="119"/>
        <v/>
      </c>
      <c r="C835">
        <f t="shared" si="120"/>
        <v>1</v>
      </c>
      <c r="D835" s="3"/>
      <c r="E835" s="2"/>
      <c r="F835" t="e">
        <f t="array" ref="F835">INDEX(Establishment!B$2:B$1047,MATCH($E835,Establishment!$A$2:$A$1047,0))</f>
        <v>#N/A</v>
      </c>
      <c r="G835" t="e">
        <f t="array" ref="G835">INDEX(Establishment!C$2:C$1047,MATCH($E835,Establishment!$A$2:$A$1047,0))</f>
        <v>#N/A</v>
      </c>
      <c r="H835" t="s">
        <v>20</v>
      </c>
      <c r="I835" s="4"/>
      <c r="J835" t="s">
        <v>20</v>
      </c>
      <c r="L835" s="4"/>
      <c r="M835" s="4">
        <f t="shared" si="121"/>
        <v>0</v>
      </c>
      <c r="N835" s="4" t="e">
        <f t="shared" si="122"/>
        <v>#N/A</v>
      </c>
      <c r="O835" t="s">
        <v>20</v>
      </c>
      <c r="P835">
        <f t="array" ref="P835">INDEX(Items!B$2:B$1098,MATCH($O835,Items!$A$2:$A$1098,0))</f>
        <v>0</v>
      </c>
      <c r="Q835">
        <f t="array" ref="Q835">INDEX(Items!C$2:C$1098,MATCH($O835,Items!$A$2:$A$1098,0))</f>
        <v>0</v>
      </c>
      <c r="R835">
        <f t="array" ref="R835">INDEX(Items!D$2:D$1098,MATCH($O835,Items!$A$2:$A$1098,0))</f>
        <v>0</v>
      </c>
    </row>
    <row r="836" spans="1:18" ht="14.4" x14ac:dyDescent="0.3">
      <c r="A836">
        <f t="shared" si="118"/>
        <v>1</v>
      </c>
      <c r="B836" s="10" t="str">
        <f t="shared" si="119"/>
        <v/>
      </c>
      <c r="C836">
        <f t="shared" si="120"/>
        <v>1</v>
      </c>
      <c r="D836" s="3"/>
      <c r="E836" s="2"/>
      <c r="F836" t="e">
        <f t="array" ref="F836">INDEX(Establishment!B$2:B$1047,MATCH($E836,Establishment!$A$2:$A$1047,0))</f>
        <v>#N/A</v>
      </c>
      <c r="G836" t="e">
        <f t="array" ref="G836">INDEX(Establishment!C$2:C$1047,MATCH($E836,Establishment!$A$2:$A$1047,0))</f>
        <v>#N/A</v>
      </c>
      <c r="H836" t="s">
        <v>20</v>
      </c>
      <c r="I836" s="4"/>
      <c r="J836" t="s">
        <v>20</v>
      </c>
      <c r="L836" s="4"/>
      <c r="M836" s="4">
        <f t="shared" si="121"/>
        <v>0</v>
      </c>
      <c r="N836" s="4" t="e">
        <f t="shared" si="122"/>
        <v>#N/A</v>
      </c>
      <c r="O836" t="s">
        <v>20</v>
      </c>
      <c r="P836">
        <f t="array" ref="P836">INDEX(Items!B$2:B$1098,MATCH($O836,Items!$A$2:$A$1098,0))</f>
        <v>0</v>
      </c>
      <c r="Q836">
        <f t="array" ref="Q836">INDEX(Items!C$2:C$1098,MATCH($O836,Items!$A$2:$A$1098,0))</f>
        <v>0</v>
      </c>
      <c r="R836">
        <f t="array" ref="R836">INDEX(Items!D$2:D$1098,MATCH($O836,Items!$A$2:$A$1098,0))</f>
        <v>0</v>
      </c>
    </row>
    <row r="837" spans="1:18" ht="14.4" x14ac:dyDescent="0.3">
      <c r="A837">
        <f t="shared" si="118"/>
        <v>1</v>
      </c>
      <c r="B837" s="10" t="str">
        <f t="shared" si="119"/>
        <v/>
      </c>
      <c r="C837">
        <f t="shared" si="120"/>
        <v>1</v>
      </c>
      <c r="D837" s="3"/>
      <c r="E837" s="2"/>
      <c r="F837" t="e">
        <f t="array" ref="F837">INDEX(Establishment!B$2:B$1047,MATCH($E837,Establishment!$A$2:$A$1047,0))</f>
        <v>#N/A</v>
      </c>
      <c r="G837" t="e">
        <f t="array" ref="G837">INDEX(Establishment!C$2:C$1047,MATCH($E837,Establishment!$A$2:$A$1047,0))</f>
        <v>#N/A</v>
      </c>
      <c r="H837" t="s">
        <v>20</v>
      </c>
      <c r="I837" s="4"/>
      <c r="J837" t="s">
        <v>20</v>
      </c>
      <c r="L837" s="4"/>
      <c r="M837" s="4">
        <f t="shared" si="121"/>
        <v>0</v>
      </c>
      <c r="N837" s="4" t="e">
        <f t="shared" si="122"/>
        <v>#N/A</v>
      </c>
      <c r="O837" t="s">
        <v>20</v>
      </c>
      <c r="P837">
        <f t="array" ref="P837">INDEX(Items!B$2:B$1098,MATCH($O837,Items!$A$2:$A$1098,0))</f>
        <v>0</v>
      </c>
      <c r="Q837">
        <f t="array" ref="Q837">INDEX(Items!C$2:C$1098,MATCH($O837,Items!$A$2:$A$1098,0))</f>
        <v>0</v>
      </c>
      <c r="R837">
        <f t="array" ref="R837">INDEX(Items!D$2:D$1098,MATCH($O837,Items!$A$2:$A$1098,0))</f>
        <v>0</v>
      </c>
    </row>
    <row r="838" spans="1:18" ht="14.4" x14ac:dyDescent="0.3">
      <c r="A838">
        <f t="shared" si="118"/>
        <v>1</v>
      </c>
      <c r="B838" s="10" t="str">
        <f t="shared" si="119"/>
        <v/>
      </c>
      <c r="C838">
        <f t="shared" si="120"/>
        <v>1</v>
      </c>
      <c r="D838" s="3"/>
      <c r="E838" s="2"/>
      <c r="F838" t="e">
        <f t="array" ref="F838">INDEX(Establishment!B$2:B$1047,MATCH($E838,Establishment!$A$2:$A$1047,0))</f>
        <v>#N/A</v>
      </c>
      <c r="G838" t="e">
        <f t="array" ref="G838">INDEX(Establishment!C$2:C$1047,MATCH($E838,Establishment!$A$2:$A$1047,0))</f>
        <v>#N/A</v>
      </c>
      <c r="H838" t="s">
        <v>20</v>
      </c>
      <c r="I838" s="4"/>
      <c r="J838" t="s">
        <v>20</v>
      </c>
      <c r="L838" s="4"/>
      <c r="M838" s="4">
        <f t="shared" si="121"/>
        <v>0</v>
      </c>
      <c r="N838" s="4" t="e">
        <f t="shared" si="122"/>
        <v>#N/A</v>
      </c>
      <c r="O838" t="s">
        <v>20</v>
      </c>
      <c r="P838">
        <f t="array" ref="P838">INDEX(Items!B$2:B$1098,MATCH($O838,Items!$A$2:$A$1098,0))</f>
        <v>0</v>
      </c>
      <c r="Q838">
        <f t="array" ref="Q838">INDEX(Items!C$2:C$1098,MATCH($O838,Items!$A$2:$A$1098,0))</f>
        <v>0</v>
      </c>
      <c r="R838">
        <f t="array" ref="R838">INDEX(Items!D$2:D$1098,MATCH($O838,Items!$A$2:$A$1098,0))</f>
        <v>0</v>
      </c>
    </row>
    <row r="839" spans="1:18" ht="14.4" x14ac:dyDescent="0.3">
      <c r="A839">
        <f t="shared" si="118"/>
        <v>1</v>
      </c>
      <c r="B839" s="10" t="str">
        <f t="shared" si="119"/>
        <v/>
      </c>
      <c r="C839">
        <f t="shared" si="120"/>
        <v>1</v>
      </c>
      <c r="D839" s="3"/>
      <c r="E839" s="2"/>
      <c r="F839" t="e">
        <f t="array" ref="F839">INDEX(Establishment!B$2:B$1047,MATCH($E839,Establishment!$A$2:$A$1047,0))</f>
        <v>#N/A</v>
      </c>
      <c r="G839" t="e">
        <f t="array" ref="G839">INDEX(Establishment!C$2:C$1047,MATCH($E839,Establishment!$A$2:$A$1047,0))</f>
        <v>#N/A</v>
      </c>
      <c r="H839" t="s">
        <v>20</v>
      </c>
      <c r="I839" s="4"/>
      <c r="J839" t="s">
        <v>20</v>
      </c>
      <c r="L839" s="4"/>
      <c r="M839" s="4">
        <f t="shared" si="121"/>
        <v>0</v>
      </c>
      <c r="N839" s="4" t="e">
        <f t="shared" si="122"/>
        <v>#N/A</v>
      </c>
      <c r="O839" t="s">
        <v>20</v>
      </c>
      <c r="P839">
        <f t="array" ref="P839">INDEX(Items!B$2:B$1098,MATCH($O839,Items!$A$2:$A$1098,0))</f>
        <v>0</v>
      </c>
      <c r="Q839">
        <f t="array" ref="Q839">INDEX(Items!C$2:C$1098,MATCH($O839,Items!$A$2:$A$1098,0))</f>
        <v>0</v>
      </c>
      <c r="R839">
        <f t="array" ref="R839">INDEX(Items!D$2:D$1098,MATCH($O839,Items!$A$2:$A$1098,0))</f>
        <v>0</v>
      </c>
    </row>
    <row r="840" spans="1:18" ht="14.4" x14ac:dyDescent="0.3">
      <c r="A840">
        <f t="shared" si="118"/>
        <v>1</v>
      </c>
      <c r="B840" s="10" t="str">
        <f t="shared" si="119"/>
        <v/>
      </c>
      <c r="C840">
        <f t="shared" si="120"/>
        <v>1</v>
      </c>
      <c r="D840" s="3"/>
      <c r="E840" s="2"/>
      <c r="F840" t="e">
        <f t="array" ref="F840">INDEX(Establishment!B$2:B$1047,MATCH($E840,Establishment!$A$2:$A$1047,0))</f>
        <v>#N/A</v>
      </c>
      <c r="G840" t="e">
        <f t="array" ref="G840">INDEX(Establishment!C$2:C$1047,MATCH($E840,Establishment!$A$2:$A$1047,0))</f>
        <v>#N/A</v>
      </c>
      <c r="H840" t="s">
        <v>20</v>
      </c>
      <c r="I840" s="4"/>
      <c r="J840" t="s">
        <v>20</v>
      </c>
      <c r="L840" s="4"/>
      <c r="M840" s="4">
        <f t="shared" si="121"/>
        <v>0</v>
      </c>
      <c r="N840" s="4" t="e">
        <f t="shared" si="122"/>
        <v>#N/A</v>
      </c>
      <c r="O840" t="s">
        <v>20</v>
      </c>
      <c r="P840">
        <f t="array" ref="P840">INDEX(Items!B$2:B$1098,MATCH($O840,Items!$A$2:$A$1098,0))</f>
        <v>0</v>
      </c>
      <c r="Q840">
        <f t="array" ref="Q840">INDEX(Items!C$2:C$1098,MATCH($O840,Items!$A$2:$A$1098,0))</f>
        <v>0</v>
      </c>
      <c r="R840">
        <f t="array" ref="R840">INDEX(Items!D$2:D$1098,MATCH($O840,Items!$A$2:$A$1098,0))</f>
        <v>0</v>
      </c>
    </row>
    <row r="841" spans="1:18" ht="14.4" x14ac:dyDescent="0.3">
      <c r="A841">
        <f t="shared" si="118"/>
        <v>1</v>
      </c>
      <c r="B841" s="10" t="str">
        <f t="shared" si="119"/>
        <v/>
      </c>
      <c r="C841">
        <f t="shared" si="120"/>
        <v>1</v>
      </c>
      <c r="D841" s="3"/>
      <c r="E841" s="2"/>
      <c r="F841" t="e">
        <f t="array" ref="F841">INDEX(Establishment!B$2:B$1047,MATCH($E841,Establishment!$A$2:$A$1047,0))</f>
        <v>#N/A</v>
      </c>
      <c r="G841" t="e">
        <f t="array" ref="G841">INDEX(Establishment!C$2:C$1047,MATCH($E841,Establishment!$A$2:$A$1047,0))</f>
        <v>#N/A</v>
      </c>
      <c r="H841" t="s">
        <v>20</v>
      </c>
      <c r="I841" s="4"/>
      <c r="J841" t="s">
        <v>20</v>
      </c>
      <c r="L841" s="4"/>
      <c r="M841" s="4">
        <f t="shared" si="121"/>
        <v>0</v>
      </c>
      <c r="N841" s="4" t="e">
        <f t="shared" si="122"/>
        <v>#N/A</v>
      </c>
      <c r="O841" t="s">
        <v>20</v>
      </c>
      <c r="P841">
        <f t="array" ref="P841">INDEX(Items!B$2:B$1098,MATCH($O841,Items!$A$2:$A$1098,0))</f>
        <v>0</v>
      </c>
      <c r="Q841">
        <f t="array" ref="Q841">INDEX(Items!C$2:C$1098,MATCH($O841,Items!$A$2:$A$1098,0))</f>
        <v>0</v>
      </c>
      <c r="R841">
        <f t="array" ref="R841">INDEX(Items!D$2:D$1098,MATCH($O841,Items!$A$2:$A$1098,0))</f>
        <v>0</v>
      </c>
    </row>
    <row r="842" spans="1:18" ht="14.4" x14ac:dyDescent="0.3">
      <c r="A842">
        <f t="shared" si="118"/>
        <v>1</v>
      </c>
      <c r="B842" s="10" t="str">
        <f t="shared" si="119"/>
        <v/>
      </c>
      <c r="C842">
        <f t="shared" si="120"/>
        <v>1</v>
      </c>
      <c r="D842" s="3"/>
      <c r="E842" s="2"/>
      <c r="F842" t="e">
        <f t="array" ref="F842">INDEX(Establishment!B$2:B$1047,MATCH($E842,Establishment!$A$2:$A$1047,0))</f>
        <v>#N/A</v>
      </c>
      <c r="G842" t="e">
        <f t="array" ref="G842">INDEX(Establishment!C$2:C$1047,MATCH($E842,Establishment!$A$2:$A$1047,0))</f>
        <v>#N/A</v>
      </c>
      <c r="H842" t="s">
        <v>20</v>
      </c>
      <c r="I842" s="4"/>
      <c r="J842" t="s">
        <v>20</v>
      </c>
      <c r="L842" s="4"/>
      <c r="M842" s="4">
        <f t="shared" si="121"/>
        <v>0</v>
      </c>
      <c r="N842" s="4" t="e">
        <f t="shared" si="122"/>
        <v>#N/A</v>
      </c>
      <c r="O842" t="s">
        <v>20</v>
      </c>
      <c r="P842">
        <f t="array" ref="P842">INDEX(Items!B$2:B$1098,MATCH($O842,Items!$A$2:$A$1098,0))</f>
        <v>0</v>
      </c>
      <c r="Q842">
        <f t="array" ref="Q842">INDEX(Items!C$2:C$1098,MATCH($O842,Items!$A$2:$A$1098,0))</f>
        <v>0</v>
      </c>
      <c r="R842">
        <f t="array" ref="R842">INDEX(Items!D$2:D$1098,MATCH($O842,Items!$A$2:$A$1098,0))</f>
        <v>0</v>
      </c>
    </row>
    <row r="843" spans="1:18" ht="14.4" x14ac:dyDescent="0.3">
      <c r="A843">
        <f t="shared" si="118"/>
        <v>1</v>
      </c>
      <c r="B843" s="10" t="str">
        <f t="shared" si="119"/>
        <v/>
      </c>
      <c r="C843">
        <f t="shared" si="120"/>
        <v>1</v>
      </c>
      <c r="D843" s="3"/>
      <c r="E843" s="2"/>
      <c r="F843" t="e">
        <f t="array" ref="F843">INDEX(Establishment!B$2:B$1047,MATCH($E843,Establishment!$A$2:$A$1047,0))</f>
        <v>#N/A</v>
      </c>
      <c r="G843" t="e">
        <f t="array" ref="G843">INDEX(Establishment!C$2:C$1047,MATCH($E843,Establishment!$A$2:$A$1047,0))</f>
        <v>#N/A</v>
      </c>
      <c r="H843" t="s">
        <v>20</v>
      </c>
      <c r="I843" s="4"/>
      <c r="J843" t="s">
        <v>20</v>
      </c>
      <c r="L843" s="4"/>
      <c r="M843" s="4">
        <f t="shared" si="121"/>
        <v>0</v>
      </c>
      <c r="N843" s="4" t="e">
        <f t="shared" si="122"/>
        <v>#N/A</v>
      </c>
      <c r="O843" t="s">
        <v>20</v>
      </c>
      <c r="P843">
        <f t="array" ref="P843">INDEX(Items!B$2:B$1098,MATCH($O843,Items!$A$2:$A$1098,0))</f>
        <v>0</v>
      </c>
      <c r="Q843">
        <f t="array" ref="Q843">INDEX(Items!C$2:C$1098,MATCH($O843,Items!$A$2:$A$1098,0))</f>
        <v>0</v>
      </c>
      <c r="R843">
        <f t="array" ref="R843">INDEX(Items!D$2:D$1098,MATCH($O843,Items!$A$2:$A$1098,0))</f>
        <v>0</v>
      </c>
    </row>
    <row r="844" spans="1:18" ht="14.4" x14ac:dyDescent="0.3">
      <c r="A844">
        <f t="shared" si="118"/>
        <v>1</v>
      </c>
      <c r="B844" s="10" t="str">
        <f t="shared" si="119"/>
        <v/>
      </c>
      <c r="C844">
        <f t="shared" si="120"/>
        <v>1</v>
      </c>
      <c r="D844" s="3"/>
      <c r="E844" s="2"/>
      <c r="F844" t="e">
        <f t="array" ref="F844">INDEX(Establishment!B$2:B$1047,MATCH($E844,Establishment!$A$2:$A$1047,0))</f>
        <v>#N/A</v>
      </c>
      <c r="G844" t="e">
        <f t="array" ref="G844">INDEX(Establishment!C$2:C$1047,MATCH($E844,Establishment!$A$2:$A$1047,0))</f>
        <v>#N/A</v>
      </c>
      <c r="H844" t="s">
        <v>20</v>
      </c>
      <c r="I844" s="4"/>
      <c r="J844" t="s">
        <v>20</v>
      </c>
      <c r="L844" s="4"/>
      <c r="M844" s="4">
        <f t="shared" si="121"/>
        <v>0</v>
      </c>
      <c r="N844" s="4" t="e">
        <f t="shared" si="122"/>
        <v>#N/A</v>
      </c>
      <c r="O844" t="s">
        <v>20</v>
      </c>
      <c r="P844">
        <f t="array" ref="P844">INDEX(Items!B$2:B$1098,MATCH($O844,Items!$A$2:$A$1098,0))</f>
        <v>0</v>
      </c>
      <c r="Q844">
        <f t="array" ref="Q844">INDEX(Items!C$2:C$1098,MATCH($O844,Items!$A$2:$A$1098,0))</f>
        <v>0</v>
      </c>
      <c r="R844">
        <f t="array" ref="R844">INDEX(Items!D$2:D$1098,MATCH($O844,Items!$A$2:$A$1098,0))</f>
        <v>0</v>
      </c>
    </row>
    <row r="845" spans="1:18" ht="14.4" x14ac:dyDescent="0.3">
      <c r="A845">
        <f t="shared" si="118"/>
        <v>1</v>
      </c>
      <c r="B845" s="10" t="str">
        <f t="shared" si="119"/>
        <v/>
      </c>
      <c r="C845">
        <f t="shared" si="120"/>
        <v>1</v>
      </c>
      <c r="D845" s="3"/>
      <c r="E845" s="2"/>
      <c r="F845" t="e">
        <f t="array" ref="F845">INDEX(Establishment!B$2:B$1047,MATCH($E845,Establishment!$A$2:$A$1047,0))</f>
        <v>#N/A</v>
      </c>
      <c r="G845" t="e">
        <f t="array" ref="G845">INDEX(Establishment!C$2:C$1047,MATCH($E845,Establishment!$A$2:$A$1047,0))</f>
        <v>#N/A</v>
      </c>
      <c r="H845" t="s">
        <v>20</v>
      </c>
      <c r="I845" s="4"/>
      <c r="J845" t="s">
        <v>20</v>
      </c>
      <c r="L845" s="4"/>
      <c r="M845" s="4">
        <f t="shared" si="121"/>
        <v>0</v>
      </c>
      <c r="N845" s="4" t="e">
        <f t="shared" si="122"/>
        <v>#N/A</v>
      </c>
      <c r="O845" t="s">
        <v>20</v>
      </c>
      <c r="P845">
        <f t="array" ref="P845">INDEX(Items!B$2:B$1098,MATCH($O845,Items!$A$2:$A$1098,0))</f>
        <v>0</v>
      </c>
      <c r="Q845">
        <f t="array" ref="Q845">INDEX(Items!C$2:C$1098,MATCH($O845,Items!$A$2:$A$1098,0))</f>
        <v>0</v>
      </c>
      <c r="R845">
        <f t="array" ref="R845">INDEX(Items!D$2:D$1098,MATCH($O845,Items!$A$2:$A$1098,0))</f>
        <v>0</v>
      </c>
    </row>
    <row r="846" spans="1:18" ht="14.4" x14ac:dyDescent="0.3">
      <c r="A846">
        <f t="shared" si="118"/>
        <v>1</v>
      </c>
      <c r="B846" s="10" t="str">
        <f t="shared" si="119"/>
        <v/>
      </c>
      <c r="C846">
        <f t="shared" si="120"/>
        <v>1</v>
      </c>
      <c r="D846" s="3"/>
      <c r="E846" s="2"/>
      <c r="F846" t="e">
        <f t="array" ref="F846">INDEX(Establishment!B$2:B$1047,MATCH($E846,Establishment!$A$2:$A$1047,0))</f>
        <v>#N/A</v>
      </c>
      <c r="G846" t="e">
        <f t="array" ref="G846">INDEX(Establishment!C$2:C$1047,MATCH($E846,Establishment!$A$2:$A$1047,0))</f>
        <v>#N/A</v>
      </c>
      <c r="H846" t="s">
        <v>20</v>
      </c>
      <c r="I846" s="4"/>
      <c r="J846" t="s">
        <v>20</v>
      </c>
      <c r="L846" s="4"/>
      <c r="M846" s="4">
        <f t="shared" si="121"/>
        <v>0</v>
      </c>
      <c r="N846" s="4" t="e">
        <f t="shared" si="122"/>
        <v>#N/A</v>
      </c>
      <c r="O846" t="s">
        <v>20</v>
      </c>
      <c r="P846">
        <f t="array" ref="P846">INDEX(Items!B$2:B$1098,MATCH($O846,Items!$A$2:$A$1098,0))</f>
        <v>0</v>
      </c>
      <c r="Q846">
        <f t="array" ref="Q846">INDEX(Items!C$2:C$1098,MATCH($O846,Items!$A$2:$A$1098,0))</f>
        <v>0</v>
      </c>
      <c r="R846">
        <f t="array" ref="R846">INDEX(Items!D$2:D$1098,MATCH($O846,Items!$A$2:$A$1098,0))</f>
        <v>0</v>
      </c>
    </row>
    <row r="847" spans="1:18" ht="14.4" x14ac:dyDescent="0.3">
      <c r="A847">
        <f t="shared" si="118"/>
        <v>1</v>
      </c>
      <c r="B847" s="10" t="str">
        <f t="shared" si="119"/>
        <v/>
      </c>
      <c r="C847">
        <f t="shared" si="120"/>
        <v>1</v>
      </c>
      <c r="D847" s="3"/>
      <c r="E847" s="2"/>
      <c r="F847" t="e">
        <f t="array" ref="F847">INDEX(Establishment!B$2:B$1047,MATCH($E847,Establishment!$A$2:$A$1047,0))</f>
        <v>#N/A</v>
      </c>
      <c r="G847" t="e">
        <f t="array" ref="G847">INDEX(Establishment!C$2:C$1047,MATCH($E847,Establishment!$A$2:$A$1047,0))</f>
        <v>#N/A</v>
      </c>
      <c r="H847" t="s">
        <v>20</v>
      </c>
      <c r="I847" s="4"/>
      <c r="J847" t="s">
        <v>20</v>
      </c>
      <c r="L847" s="4"/>
      <c r="M847" s="4">
        <f t="shared" si="121"/>
        <v>0</v>
      </c>
      <c r="N847" s="4" t="e">
        <f t="shared" si="122"/>
        <v>#N/A</v>
      </c>
      <c r="O847" t="s">
        <v>20</v>
      </c>
      <c r="P847">
        <f t="array" ref="P847">INDEX(Items!B$2:B$1098,MATCH($O847,Items!$A$2:$A$1098,0))</f>
        <v>0</v>
      </c>
      <c r="Q847">
        <f t="array" ref="Q847">INDEX(Items!C$2:C$1098,MATCH($O847,Items!$A$2:$A$1098,0))</f>
        <v>0</v>
      </c>
      <c r="R847">
        <f t="array" ref="R847">INDEX(Items!D$2:D$1098,MATCH($O847,Items!$A$2:$A$1098,0))</f>
        <v>0</v>
      </c>
    </row>
    <row r="848" spans="1:18" ht="14.4" x14ac:dyDescent="0.3">
      <c r="A848">
        <f t="shared" si="118"/>
        <v>1</v>
      </c>
      <c r="B848" s="10" t="str">
        <f t="shared" si="119"/>
        <v/>
      </c>
      <c r="C848">
        <f t="shared" si="120"/>
        <v>1</v>
      </c>
      <c r="D848" s="3"/>
      <c r="E848" s="2"/>
      <c r="F848" t="e">
        <f t="array" ref="F848">INDEX(Establishment!B$2:B$1047,MATCH($E848,Establishment!$A$2:$A$1047,0))</f>
        <v>#N/A</v>
      </c>
      <c r="G848" t="e">
        <f t="array" ref="G848">INDEX(Establishment!C$2:C$1047,MATCH($E848,Establishment!$A$2:$A$1047,0))</f>
        <v>#N/A</v>
      </c>
      <c r="H848" t="s">
        <v>20</v>
      </c>
      <c r="I848" s="4"/>
      <c r="J848" t="s">
        <v>20</v>
      </c>
      <c r="L848" s="4"/>
      <c r="M848" s="4">
        <f t="shared" si="121"/>
        <v>0</v>
      </c>
      <c r="N848" s="4" t="e">
        <f t="shared" si="122"/>
        <v>#N/A</v>
      </c>
      <c r="O848" t="s">
        <v>20</v>
      </c>
      <c r="P848">
        <f t="array" ref="P848">INDEX(Items!B$2:B$1098,MATCH($O848,Items!$A$2:$A$1098,0))</f>
        <v>0</v>
      </c>
      <c r="Q848">
        <f t="array" ref="Q848">INDEX(Items!C$2:C$1098,MATCH($O848,Items!$A$2:$A$1098,0))</f>
        <v>0</v>
      </c>
      <c r="R848">
        <f t="array" ref="R848">INDEX(Items!D$2:D$1098,MATCH($O848,Items!$A$2:$A$1098,0))</f>
        <v>0</v>
      </c>
    </row>
    <row r="849" spans="1:18" ht="14.4" x14ac:dyDescent="0.3">
      <c r="A849">
        <f t="shared" si="118"/>
        <v>1</v>
      </c>
      <c r="B849" s="10" t="str">
        <f t="shared" si="119"/>
        <v/>
      </c>
      <c r="C849">
        <f t="shared" si="120"/>
        <v>1</v>
      </c>
      <c r="D849" s="3"/>
      <c r="E849" s="2"/>
      <c r="F849" t="e">
        <f t="array" ref="F849">INDEX(Establishment!B$2:B$1047,MATCH($E849,Establishment!$A$2:$A$1047,0))</f>
        <v>#N/A</v>
      </c>
      <c r="G849" t="e">
        <f t="array" ref="G849">INDEX(Establishment!C$2:C$1047,MATCH($E849,Establishment!$A$2:$A$1047,0))</f>
        <v>#N/A</v>
      </c>
      <c r="H849" t="s">
        <v>20</v>
      </c>
      <c r="I849" s="4"/>
      <c r="J849" t="s">
        <v>20</v>
      </c>
      <c r="L849" s="4"/>
      <c r="M849" s="4">
        <f t="shared" si="121"/>
        <v>0</v>
      </c>
      <c r="N849" s="4" t="e">
        <f t="shared" si="122"/>
        <v>#N/A</v>
      </c>
      <c r="O849" t="s">
        <v>20</v>
      </c>
      <c r="P849">
        <f t="array" ref="P849">INDEX(Items!B$2:B$1098,MATCH($O849,Items!$A$2:$A$1098,0))</f>
        <v>0</v>
      </c>
      <c r="Q849">
        <f t="array" ref="Q849">INDEX(Items!C$2:C$1098,MATCH($O849,Items!$A$2:$A$1098,0))</f>
        <v>0</v>
      </c>
      <c r="R849">
        <f t="array" ref="R849">INDEX(Items!D$2:D$1098,MATCH($O849,Items!$A$2:$A$1098,0))</f>
        <v>0</v>
      </c>
    </row>
    <row r="850" spans="1:18" ht="14.4" x14ac:dyDescent="0.3">
      <c r="A850">
        <f t="shared" si="118"/>
        <v>1</v>
      </c>
      <c r="B850" s="10" t="str">
        <f t="shared" si="119"/>
        <v/>
      </c>
      <c r="C850">
        <f t="shared" si="120"/>
        <v>1</v>
      </c>
      <c r="D850" s="3"/>
      <c r="E850" s="2"/>
      <c r="F850" t="e">
        <f t="array" ref="F850">INDEX(Establishment!B$2:B$1047,MATCH($E850,Establishment!$A$2:$A$1047,0))</f>
        <v>#N/A</v>
      </c>
      <c r="G850" t="e">
        <f t="array" ref="G850">INDEX(Establishment!C$2:C$1047,MATCH($E850,Establishment!$A$2:$A$1047,0))</f>
        <v>#N/A</v>
      </c>
      <c r="H850" t="s">
        <v>20</v>
      </c>
      <c r="I850" s="4"/>
      <c r="J850" t="s">
        <v>20</v>
      </c>
      <c r="L850" s="4"/>
      <c r="M850" s="4">
        <f t="shared" si="121"/>
        <v>0</v>
      </c>
      <c r="N850" s="4" t="e">
        <f t="shared" si="122"/>
        <v>#N/A</v>
      </c>
      <c r="O850" t="s">
        <v>20</v>
      </c>
      <c r="P850">
        <f t="array" ref="P850">INDEX(Items!B$2:B$1098,MATCH($O850,Items!$A$2:$A$1098,0))</f>
        <v>0</v>
      </c>
      <c r="Q850">
        <f t="array" ref="Q850">INDEX(Items!C$2:C$1098,MATCH($O850,Items!$A$2:$A$1098,0))</f>
        <v>0</v>
      </c>
      <c r="R850">
        <f t="array" ref="R850">INDEX(Items!D$2:D$1098,MATCH($O850,Items!$A$2:$A$1098,0))</f>
        <v>0</v>
      </c>
    </row>
    <row r="851" spans="1:18" ht="14.4" x14ac:dyDescent="0.3">
      <c r="A851">
        <f t="shared" si="118"/>
        <v>1</v>
      </c>
      <c r="B851" s="10" t="str">
        <f t="shared" si="119"/>
        <v/>
      </c>
      <c r="C851">
        <f t="shared" si="120"/>
        <v>1</v>
      </c>
      <c r="D851" s="3"/>
      <c r="E851" s="2"/>
      <c r="F851" t="e">
        <f t="array" ref="F851">INDEX(Establishment!B$2:B$1047,MATCH($E851,Establishment!$A$2:$A$1047,0))</f>
        <v>#N/A</v>
      </c>
      <c r="G851" t="e">
        <f t="array" ref="G851">INDEX(Establishment!C$2:C$1047,MATCH($E851,Establishment!$A$2:$A$1047,0))</f>
        <v>#N/A</v>
      </c>
      <c r="H851" t="s">
        <v>20</v>
      </c>
      <c r="I851" s="4"/>
      <c r="J851" t="s">
        <v>20</v>
      </c>
      <c r="L851" s="4"/>
      <c r="M851" s="4">
        <f t="shared" si="121"/>
        <v>0</v>
      </c>
      <c r="N851" s="4" t="e">
        <f t="shared" si="122"/>
        <v>#N/A</v>
      </c>
      <c r="O851" t="s">
        <v>20</v>
      </c>
      <c r="P851">
        <f t="array" ref="P851">INDEX(Items!B$2:B$1098,MATCH($O851,Items!$A$2:$A$1098,0))</f>
        <v>0</v>
      </c>
      <c r="Q851">
        <f t="array" ref="Q851">INDEX(Items!C$2:C$1098,MATCH($O851,Items!$A$2:$A$1098,0))</f>
        <v>0</v>
      </c>
      <c r="R851">
        <f t="array" ref="R851">INDEX(Items!D$2:D$1098,MATCH($O851,Items!$A$2:$A$1098,0))</f>
        <v>0</v>
      </c>
    </row>
    <row r="852" spans="1:18" ht="14.4" x14ac:dyDescent="0.3">
      <c r="A852">
        <f t="shared" si="118"/>
        <v>1</v>
      </c>
      <c r="B852" s="10" t="str">
        <f t="shared" si="119"/>
        <v/>
      </c>
      <c r="C852">
        <f t="shared" si="120"/>
        <v>1</v>
      </c>
      <c r="D852" s="3"/>
      <c r="E852" s="2"/>
      <c r="F852" t="e">
        <f t="array" ref="F852">INDEX(Establishment!B$2:B$1047,MATCH($E852,Establishment!$A$2:$A$1047,0))</f>
        <v>#N/A</v>
      </c>
      <c r="G852" t="e">
        <f t="array" ref="G852">INDEX(Establishment!C$2:C$1047,MATCH($E852,Establishment!$A$2:$A$1047,0))</f>
        <v>#N/A</v>
      </c>
      <c r="H852" t="s">
        <v>20</v>
      </c>
      <c r="I852" s="4"/>
      <c r="J852" t="s">
        <v>20</v>
      </c>
      <c r="L852" s="4"/>
      <c r="M852" s="4">
        <f t="shared" si="121"/>
        <v>0</v>
      </c>
      <c r="N852" s="4" t="e">
        <f t="shared" si="122"/>
        <v>#N/A</v>
      </c>
      <c r="O852" t="s">
        <v>20</v>
      </c>
      <c r="P852">
        <f t="array" ref="P852">INDEX(Items!B$2:B$1098,MATCH($O852,Items!$A$2:$A$1098,0))</f>
        <v>0</v>
      </c>
      <c r="Q852">
        <f t="array" ref="Q852">INDEX(Items!C$2:C$1098,MATCH($O852,Items!$A$2:$A$1098,0))</f>
        <v>0</v>
      </c>
      <c r="R852">
        <f t="array" ref="R852">INDEX(Items!D$2:D$1098,MATCH($O852,Items!$A$2:$A$1098,0))</f>
        <v>0</v>
      </c>
    </row>
    <row r="853" spans="1:18" ht="14.4" x14ac:dyDescent="0.3">
      <c r="A853">
        <f t="shared" si="118"/>
        <v>1</v>
      </c>
      <c r="B853" s="10" t="str">
        <f t="shared" si="119"/>
        <v/>
      </c>
      <c r="C853">
        <f t="shared" si="120"/>
        <v>1</v>
      </c>
      <c r="D853" s="3"/>
      <c r="E853" s="2"/>
      <c r="F853" t="e">
        <f t="array" ref="F853">INDEX(Establishment!B$2:B$1047,MATCH($E853,Establishment!$A$2:$A$1047,0))</f>
        <v>#N/A</v>
      </c>
      <c r="G853" t="e">
        <f t="array" ref="G853">INDEX(Establishment!C$2:C$1047,MATCH($E853,Establishment!$A$2:$A$1047,0))</f>
        <v>#N/A</v>
      </c>
      <c r="H853" t="s">
        <v>20</v>
      </c>
      <c r="I853" s="4"/>
      <c r="J853" t="s">
        <v>20</v>
      </c>
      <c r="L853" s="4"/>
      <c r="M853" s="4">
        <f t="shared" si="121"/>
        <v>0</v>
      </c>
      <c r="N853" s="4" t="e">
        <f t="shared" si="122"/>
        <v>#N/A</v>
      </c>
      <c r="O853" t="s">
        <v>20</v>
      </c>
      <c r="P853">
        <f t="array" ref="P853">INDEX(Items!B$2:B$1098,MATCH($O853,Items!$A$2:$A$1098,0))</f>
        <v>0</v>
      </c>
      <c r="Q853">
        <f t="array" ref="Q853">INDEX(Items!C$2:C$1098,MATCH($O853,Items!$A$2:$A$1098,0))</f>
        <v>0</v>
      </c>
      <c r="R853">
        <f t="array" ref="R853">INDEX(Items!D$2:D$1098,MATCH($O853,Items!$A$2:$A$1098,0))</f>
        <v>0</v>
      </c>
    </row>
    <row r="854" spans="1:18" ht="14.4" x14ac:dyDescent="0.3">
      <c r="A854">
        <f t="shared" si="118"/>
        <v>1</v>
      </c>
      <c r="B854" s="10" t="str">
        <f t="shared" si="119"/>
        <v/>
      </c>
      <c r="C854">
        <f t="shared" si="120"/>
        <v>1</v>
      </c>
      <c r="D854" s="3"/>
      <c r="E854" s="2"/>
      <c r="F854" t="e">
        <f t="array" ref="F854">INDEX(Establishment!B$2:B$1047,MATCH($E854,Establishment!$A$2:$A$1047,0))</f>
        <v>#N/A</v>
      </c>
      <c r="G854" t="e">
        <f t="array" ref="G854">INDEX(Establishment!C$2:C$1047,MATCH($E854,Establishment!$A$2:$A$1047,0))</f>
        <v>#N/A</v>
      </c>
      <c r="H854" t="s">
        <v>20</v>
      </c>
      <c r="I854" s="4"/>
      <c r="J854" t="s">
        <v>20</v>
      </c>
      <c r="L854" s="4"/>
      <c r="M854" s="4">
        <f t="shared" si="121"/>
        <v>0</v>
      </c>
      <c r="N854" s="4" t="e">
        <f t="shared" si="122"/>
        <v>#N/A</v>
      </c>
      <c r="O854" t="s">
        <v>20</v>
      </c>
      <c r="P854">
        <f t="array" ref="P854">INDEX(Items!B$2:B$1098,MATCH($O854,Items!$A$2:$A$1098,0))</f>
        <v>0</v>
      </c>
      <c r="Q854">
        <f t="array" ref="Q854">INDEX(Items!C$2:C$1098,MATCH($O854,Items!$A$2:$A$1098,0))</f>
        <v>0</v>
      </c>
      <c r="R854">
        <f t="array" ref="R854">INDEX(Items!D$2:D$1098,MATCH($O854,Items!$A$2:$A$1098,0))</f>
        <v>0</v>
      </c>
    </row>
    <row r="855" spans="1:18" ht="14.4" x14ac:dyDescent="0.3">
      <c r="A855">
        <f t="shared" si="118"/>
        <v>1</v>
      </c>
      <c r="B855" s="10" t="str">
        <f t="shared" si="119"/>
        <v/>
      </c>
      <c r="C855">
        <f t="shared" si="120"/>
        <v>1</v>
      </c>
      <c r="D855" s="3"/>
      <c r="E855" s="2"/>
      <c r="F855" t="e">
        <f t="array" ref="F855">INDEX(Establishment!B$2:B$1047,MATCH($E855,Establishment!$A$2:$A$1047,0))</f>
        <v>#N/A</v>
      </c>
      <c r="G855" t="e">
        <f t="array" ref="G855">INDEX(Establishment!C$2:C$1047,MATCH($E855,Establishment!$A$2:$A$1047,0))</f>
        <v>#N/A</v>
      </c>
      <c r="H855" t="s">
        <v>20</v>
      </c>
      <c r="I855" s="4"/>
      <c r="J855" t="s">
        <v>20</v>
      </c>
      <c r="L855" s="4"/>
      <c r="M855" s="4">
        <f t="shared" si="121"/>
        <v>0</v>
      </c>
      <c r="N855" s="4" t="e">
        <f t="shared" si="122"/>
        <v>#N/A</v>
      </c>
      <c r="O855" t="s">
        <v>20</v>
      </c>
      <c r="P855">
        <f t="array" ref="P855">INDEX(Items!B$2:B$1098,MATCH($O855,Items!$A$2:$A$1098,0))</f>
        <v>0</v>
      </c>
      <c r="Q855">
        <f t="array" ref="Q855">INDEX(Items!C$2:C$1098,MATCH($O855,Items!$A$2:$A$1098,0))</f>
        <v>0</v>
      </c>
      <c r="R855">
        <f t="array" ref="R855">INDEX(Items!D$2:D$1098,MATCH($O855,Items!$A$2:$A$1098,0))</f>
        <v>0</v>
      </c>
    </row>
    <row r="856" spans="1:18" ht="14.4" x14ac:dyDescent="0.3">
      <c r="A856">
        <f t="shared" si="118"/>
        <v>1</v>
      </c>
      <c r="B856" s="10" t="str">
        <f t="shared" si="119"/>
        <v/>
      </c>
      <c r="C856">
        <f t="shared" si="120"/>
        <v>1</v>
      </c>
      <c r="D856" s="3"/>
      <c r="E856" s="2"/>
      <c r="F856" t="e">
        <f t="array" ref="F856">INDEX(Establishment!B$2:B$1047,MATCH($E856,Establishment!$A$2:$A$1047,0))</f>
        <v>#N/A</v>
      </c>
      <c r="G856" t="e">
        <f t="array" ref="G856">INDEX(Establishment!C$2:C$1047,MATCH($E856,Establishment!$A$2:$A$1047,0))</f>
        <v>#N/A</v>
      </c>
      <c r="H856" t="s">
        <v>20</v>
      </c>
      <c r="I856" s="4"/>
      <c r="J856" t="s">
        <v>20</v>
      </c>
      <c r="L856" s="4"/>
      <c r="M856" s="4">
        <f t="shared" si="121"/>
        <v>0</v>
      </c>
      <c r="N856" s="4" t="e">
        <f t="shared" si="122"/>
        <v>#N/A</v>
      </c>
      <c r="O856" t="s">
        <v>20</v>
      </c>
      <c r="P856">
        <f t="array" ref="P856">INDEX(Items!B$2:B$1098,MATCH($O856,Items!$A$2:$A$1098,0))</f>
        <v>0</v>
      </c>
      <c r="Q856">
        <f t="array" ref="Q856">INDEX(Items!C$2:C$1098,MATCH($O856,Items!$A$2:$A$1098,0))</f>
        <v>0</v>
      </c>
      <c r="R856">
        <f t="array" ref="R856">INDEX(Items!D$2:D$1098,MATCH($O856,Items!$A$2:$A$1098,0))</f>
        <v>0</v>
      </c>
    </row>
    <row r="857" spans="1:18" ht="14.4" x14ac:dyDescent="0.3">
      <c r="A857">
        <f t="shared" si="118"/>
        <v>1</v>
      </c>
      <c r="B857" s="10" t="str">
        <f t="shared" si="119"/>
        <v/>
      </c>
      <c r="C857">
        <f t="shared" si="120"/>
        <v>1</v>
      </c>
      <c r="D857" s="3"/>
      <c r="E857" s="2"/>
      <c r="F857" t="e">
        <f t="array" ref="F857">INDEX(Establishment!B$2:B$1047,MATCH($E857,Establishment!$A$2:$A$1047,0))</f>
        <v>#N/A</v>
      </c>
      <c r="G857" t="e">
        <f t="array" ref="G857">INDEX(Establishment!C$2:C$1047,MATCH($E857,Establishment!$A$2:$A$1047,0))</f>
        <v>#N/A</v>
      </c>
      <c r="H857" t="s">
        <v>20</v>
      </c>
      <c r="I857" s="4"/>
      <c r="J857" t="s">
        <v>20</v>
      </c>
      <c r="L857" s="4"/>
      <c r="M857" s="4">
        <f t="shared" si="121"/>
        <v>0</v>
      </c>
      <c r="N857" s="4" t="e">
        <f t="shared" si="122"/>
        <v>#N/A</v>
      </c>
      <c r="O857" t="s">
        <v>20</v>
      </c>
      <c r="P857">
        <f t="array" ref="P857">INDEX(Items!B$2:B$1098,MATCH($O857,Items!$A$2:$A$1098,0))</f>
        <v>0</v>
      </c>
      <c r="Q857">
        <f t="array" ref="Q857">INDEX(Items!C$2:C$1098,MATCH($O857,Items!$A$2:$A$1098,0))</f>
        <v>0</v>
      </c>
      <c r="R857">
        <f t="array" ref="R857">INDEX(Items!D$2:D$1098,MATCH($O857,Items!$A$2:$A$1098,0))</f>
        <v>0</v>
      </c>
    </row>
    <row r="858" spans="1:18" ht="14.4" x14ac:dyDescent="0.3">
      <c r="A858">
        <f t="shared" si="118"/>
        <v>1</v>
      </c>
      <c r="B858" s="10" t="str">
        <f t="shared" si="119"/>
        <v/>
      </c>
      <c r="C858">
        <f t="shared" si="120"/>
        <v>1</v>
      </c>
      <c r="D858" s="3"/>
      <c r="E858" s="2"/>
      <c r="F858" t="e">
        <f t="array" ref="F858">INDEX(Establishment!B$2:B$1047,MATCH($E858,Establishment!$A$2:$A$1047,0))</f>
        <v>#N/A</v>
      </c>
      <c r="G858" t="e">
        <f t="array" ref="G858">INDEX(Establishment!C$2:C$1047,MATCH($E858,Establishment!$A$2:$A$1047,0))</f>
        <v>#N/A</v>
      </c>
      <c r="H858" t="s">
        <v>20</v>
      </c>
      <c r="I858" s="4"/>
      <c r="J858" t="s">
        <v>20</v>
      </c>
      <c r="L858" s="4"/>
      <c r="M858" s="4">
        <f t="shared" si="121"/>
        <v>0</v>
      </c>
      <c r="N858" s="4" t="e">
        <f t="shared" si="122"/>
        <v>#N/A</v>
      </c>
      <c r="O858" t="s">
        <v>20</v>
      </c>
      <c r="P858">
        <f t="array" ref="P858">INDEX(Items!B$2:B$1098,MATCH($O858,Items!$A$2:$A$1098,0))</f>
        <v>0</v>
      </c>
      <c r="Q858">
        <f t="array" ref="Q858">INDEX(Items!C$2:C$1098,MATCH($O858,Items!$A$2:$A$1098,0))</f>
        <v>0</v>
      </c>
      <c r="R858">
        <f t="array" ref="R858">INDEX(Items!D$2:D$1098,MATCH($O858,Items!$A$2:$A$1098,0))</f>
        <v>0</v>
      </c>
    </row>
    <row r="859" spans="1:18" ht="14.4" x14ac:dyDescent="0.3">
      <c r="A859">
        <f t="shared" si="118"/>
        <v>1</v>
      </c>
      <c r="B859" s="10" t="str">
        <f t="shared" si="119"/>
        <v/>
      </c>
      <c r="C859">
        <f t="shared" si="120"/>
        <v>1</v>
      </c>
      <c r="D859" s="3"/>
      <c r="E859" s="2"/>
      <c r="F859" t="e">
        <f t="array" ref="F859">INDEX(Establishment!B$2:B$1047,MATCH($E859,Establishment!$A$2:$A$1047,0))</f>
        <v>#N/A</v>
      </c>
      <c r="G859" t="e">
        <f t="array" ref="G859">INDEX(Establishment!C$2:C$1047,MATCH($E859,Establishment!$A$2:$A$1047,0))</f>
        <v>#N/A</v>
      </c>
      <c r="H859" t="s">
        <v>20</v>
      </c>
      <c r="I859" s="4"/>
      <c r="J859" t="s">
        <v>20</v>
      </c>
      <c r="L859" s="4"/>
      <c r="M859" s="4">
        <f t="shared" si="121"/>
        <v>0</v>
      </c>
      <c r="N859" s="4" t="e">
        <f t="shared" si="122"/>
        <v>#N/A</v>
      </c>
      <c r="O859" t="s">
        <v>20</v>
      </c>
      <c r="P859">
        <f t="array" ref="P859">INDEX(Items!B$2:B$1098,MATCH($O859,Items!$A$2:$A$1098,0))</f>
        <v>0</v>
      </c>
      <c r="Q859">
        <f t="array" ref="Q859">INDEX(Items!C$2:C$1098,MATCH($O859,Items!$A$2:$A$1098,0))</f>
        <v>0</v>
      </c>
      <c r="R859">
        <f t="array" ref="R859">INDEX(Items!D$2:D$1098,MATCH($O859,Items!$A$2:$A$1098,0))</f>
        <v>0</v>
      </c>
    </row>
    <row r="860" spans="1:18" ht="14.4" x14ac:dyDescent="0.3">
      <c r="A860">
        <f t="shared" si="118"/>
        <v>1</v>
      </c>
      <c r="B860" s="10" t="str">
        <f t="shared" si="119"/>
        <v/>
      </c>
      <c r="C860">
        <f t="shared" si="120"/>
        <v>1</v>
      </c>
      <c r="D860" s="3"/>
      <c r="E860" s="2"/>
      <c r="F860" t="e">
        <f t="array" ref="F860">INDEX(Establishment!B$2:B$1047,MATCH($E860,Establishment!$A$2:$A$1047,0))</f>
        <v>#N/A</v>
      </c>
      <c r="G860" t="e">
        <f t="array" ref="G860">INDEX(Establishment!C$2:C$1047,MATCH($E860,Establishment!$A$2:$A$1047,0))</f>
        <v>#N/A</v>
      </c>
      <c r="H860" t="s">
        <v>20</v>
      </c>
      <c r="I860" s="4"/>
      <c r="J860" t="s">
        <v>20</v>
      </c>
      <c r="L860" s="4"/>
      <c r="M860" s="4">
        <f t="shared" si="121"/>
        <v>0</v>
      </c>
      <c r="N860" s="4" t="e">
        <f t="shared" si="122"/>
        <v>#N/A</v>
      </c>
      <c r="O860" t="s">
        <v>20</v>
      </c>
      <c r="P860">
        <f t="array" ref="P860">INDEX(Items!B$2:B$1098,MATCH($O860,Items!$A$2:$A$1098,0))</f>
        <v>0</v>
      </c>
      <c r="Q860">
        <f t="array" ref="Q860">INDEX(Items!C$2:C$1098,MATCH($O860,Items!$A$2:$A$1098,0))</f>
        <v>0</v>
      </c>
      <c r="R860">
        <f t="array" ref="R860">INDEX(Items!D$2:D$1098,MATCH($O860,Items!$A$2:$A$1098,0))</f>
        <v>0</v>
      </c>
    </row>
    <row r="861" spans="1:18" ht="14.4" x14ac:dyDescent="0.3">
      <c r="A861">
        <f t="shared" si="118"/>
        <v>1</v>
      </c>
      <c r="B861" s="10" t="str">
        <f t="shared" si="119"/>
        <v/>
      </c>
      <c r="C861">
        <f t="shared" si="120"/>
        <v>1</v>
      </c>
      <c r="D861" s="3"/>
      <c r="E861" s="2"/>
      <c r="F861" t="e">
        <f t="array" ref="F861">INDEX(Establishment!B$2:B$1047,MATCH($E861,Establishment!$A$2:$A$1047,0))</f>
        <v>#N/A</v>
      </c>
      <c r="G861" t="e">
        <f t="array" ref="G861">INDEX(Establishment!C$2:C$1047,MATCH($E861,Establishment!$A$2:$A$1047,0))</f>
        <v>#N/A</v>
      </c>
      <c r="H861" t="s">
        <v>20</v>
      </c>
      <c r="I861" s="4"/>
      <c r="J861" t="s">
        <v>20</v>
      </c>
      <c r="L861" s="4"/>
      <c r="M861" s="4">
        <f t="shared" si="121"/>
        <v>0</v>
      </c>
      <c r="N861" s="4" t="e">
        <f t="shared" si="122"/>
        <v>#N/A</v>
      </c>
      <c r="O861" t="s">
        <v>20</v>
      </c>
      <c r="P861">
        <f t="array" ref="P861">INDEX(Items!B$2:B$1098,MATCH($O861,Items!$A$2:$A$1098,0))</f>
        <v>0</v>
      </c>
      <c r="Q861">
        <f t="array" ref="Q861">INDEX(Items!C$2:C$1098,MATCH($O861,Items!$A$2:$A$1098,0))</f>
        <v>0</v>
      </c>
      <c r="R861">
        <f t="array" ref="R861">INDEX(Items!D$2:D$1098,MATCH($O861,Items!$A$2:$A$1098,0))</f>
        <v>0</v>
      </c>
    </row>
    <row r="862" spans="1:18" ht="14.4" x14ac:dyDescent="0.3">
      <c r="A862">
        <f t="shared" si="118"/>
        <v>1</v>
      </c>
      <c r="B862" s="10" t="str">
        <f t="shared" si="119"/>
        <v/>
      </c>
      <c r="C862">
        <f t="shared" si="120"/>
        <v>1</v>
      </c>
      <c r="D862" s="3"/>
      <c r="E862" s="2"/>
      <c r="F862" t="e">
        <f t="array" ref="F862">INDEX(Establishment!B$2:B$1047,MATCH($E862,Establishment!$A$2:$A$1047,0))</f>
        <v>#N/A</v>
      </c>
      <c r="G862" t="e">
        <f t="array" ref="G862">INDEX(Establishment!C$2:C$1047,MATCH($E862,Establishment!$A$2:$A$1047,0))</f>
        <v>#N/A</v>
      </c>
      <c r="H862" t="s">
        <v>20</v>
      </c>
      <c r="I862" s="4"/>
      <c r="J862" t="s">
        <v>20</v>
      </c>
      <c r="L862" s="4"/>
      <c r="M862" s="4">
        <f t="shared" si="121"/>
        <v>0</v>
      </c>
      <c r="N862" s="4" t="e">
        <f t="shared" si="122"/>
        <v>#N/A</v>
      </c>
      <c r="O862" t="s">
        <v>20</v>
      </c>
      <c r="P862">
        <f t="array" ref="P862">INDEX(Items!B$2:B$1098,MATCH($O862,Items!$A$2:$A$1098,0))</f>
        <v>0</v>
      </c>
      <c r="Q862">
        <f t="array" ref="Q862">INDEX(Items!C$2:C$1098,MATCH($O862,Items!$A$2:$A$1098,0))</f>
        <v>0</v>
      </c>
      <c r="R862">
        <f t="array" ref="R862">INDEX(Items!D$2:D$1098,MATCH($O862,Items!$A$2:$A$1098,0))</f>
        <v>0</v>
      </c>
    </row>
    <row r="863" spans="1:18" ht="14.4" x14ac:dyDescent="0.3">
      <c r="A863">
        <f t="shared" si="118"/>
        <v>1</v>
      </c>
      <c r="B863" s="10" t="str">
        <f t="shared" si="119"/>
        <v/>
      </c>
      <c r="C863">
        <f t="shared" si="120"/>
        <v>1</v>
      </c>
      <c r="D863" s="3"/>
      <c r="E863" s="2"/>
      <c r="F863" t="e">
        <f t="array" ref="F863">INDEX(Establishment!B$2:B$1047,MATCH($E863,Establishment!$A$2:$A$1047,0))</f>
        <v>#N/A</v>
      </c>
      <c r="G863" t="e">
        <f t="array" ref="G863">INDEX(Establishment!C$2:C$1047,MATCH($E863,Establishment!$A$2:$A$1047,0))</f>
        <v>#N/A</v>
      </c>
      <c r="H863" t="s">
        <v>20</v>
      </c>
      <c r="I863" s="4"/>
      <c r="J863" t="s">
        <v>20</v>
      </c>
      <c r="L863" s="4"/>
      <c r="M863" s="4">
        <f t="shared" si="121"/>
        <v>0</v>
      </c>
      <c r="N863" s="4" t="e">
        <f t="shared" si="122"/>
        <v>#N/A</v>
      </c>
      <c r="O863" t="s">
        <v>20</v>
      </c>
      <c r="P863">
        <f t="array" ref="P863">INDEX(Items!B$2:B$1098,MATCH($O863,Items!$A$2:$A$1098,0))</f>
        <v>0</v>
      </c>
      <c r="Q863">
        <f t="array" ref="Q863">INDEX(Items!C$2:C$1098,MATCH($O863,Items!$A$2:$A$1098,0))</f>
        <v>0</v>
      </c>
      <c r="R863">
        <f t="array" ref="R863">INDEX(Items!D$2:D$1098,MATCH($O863,Items!$A$2:$A$1098,0))</f>
        <v>0</v>
      </c>
    </row>
    <row r="864" spans="1:18" ht="14.4" x14ac:dyDescent="0.3">
      <c r="A864">
        <f t="shared" si="118"/>
        <v>1</v>
      </c>
      <c r="B864" s="10" t="str">
        <f t="shared" si="119"/>
        <v/>
      </c>
      <c r="C864">
        <f t="shared" si="120"/>
        <v>1</v>
      </c>
      <c r="D864" s="3"/>
      <c r="E864" s="2"/>
      <c r="F864" t="e">
        <f t="array" ref="F864">INDEX(Establishment!B$2:B$1047,MATCH($E864,Establishment!$A$2:$A$1047,0))</f>
        <v>#N/A</v>
      </c>
      <c r="G864" t="e">
        <f t="array" ref="G864">INDEX(Establishment!C$2:C$1047,MATCH($E864,Establishment!$A$2:$A$1047,0))</f>
        <v>#N/A</v>
      </c>
      <c r="H864" t="s">
        <v>20</v>
      </c>
      <c r="I864" s="4"/>
      <c r="J864" t="s">
        <v>20</v>
      </c>
      <c r="L864" s="4"/>
      <c r="M864" s="4">
        <f t="shared" si="121"/>
        <v>0</v>
      </c>
      <c r="N864" s="4" t="e">
        <f t="shared" si="122"/>
        <v>#N/A</v>
      </c>
      <c r="O864" t="s">
        <v>20</v>
      </c>
      <c r="P864">
        <f t="array" ref="P864">INDEX(Items!B$2:B$1098,MATCH($O864,Items!$A$2:$A$1098,0))</f>
        <v>0</v>
      </c>
      <c r="Q864">
        <f t="array" ref="Q864">INDEX(Items!C$2:C$1098,MATCH($O864,Items!$A$2:$A$1098,0))</f>
        <v>0</v>
      </c>
      <c r="R864">
        <f t="array" ref="R864">INDEX(Items!D$2:D$1098,MATCH($O864,Items!$A$2:$A$1098,0))</f>
        <v>0</v>
      </c>
    </row>
    <row r="865" spans="1:18" ht="14.4" x14ac:dyDescent="0.3">
      <c r="A865">
        <f t="shared" si="118"/>
        <v>1</v>
      </c>
      <c r="B865" s="10" t="str">
        <f t="shared" si="119"/>
        <v/>
      </c>
      <c r="C865">
        <f t="shared" si="120"/>
        <v>1</v>
      </c>
      <c r="D865" s="3"/>
      <c r="E865" s="2"/>
      <c r="F865" t="e">
        <f t="array" ref="F865">INDEX(Establishment!B$2:B$1047,MATCH($E865,Establishment!$A$2:$A$1047,0))</f>
        <v>#N/A</v>
      </c>
      <c r="G865" t="e">
        <f t="array" ref="G865">INDEX(Establishment!C$2:C$1047,MATCH($E865,Establishment!$A$2:$A$1047,0))</f>
        <v>#N/A</v>
      </c>
      <c r="H865" t="s">
        <v>20</v>
      </c>
      <c r="I865" s="4"/>
      <c r="J865" t="s">
        <v>20</v>
      </c>
      <c r="L865" s="4"/>
      <c r="M865" s="4">
        <f t="shared" si="121"/>
        <v>0</v>
      </c>
      <c r="N865" s="4" t="e">
        <f t="shared" si="122"/>
        <v>#N/A</v>
      </c>
      <c r="O865" t="s">
        <v>20</v>
      </c>
      <c r="P865">
        <f t="array" ref="P865">INDEX(Items!B$2:B$1098,MATCH($O865,Items!$A$2:$A$1098,0))</f>
        <v>0</v>
      </c>
      <c r="Q865">
        <f t="array" ref="Q865">INDEX(Items!C$2:C$1098,MATCH($O865,Items!$A$2:$A$1098,0))</f>
        <v>0</v>
      </c>
      <c r="R865">
        <f t="array" ref="R865">INDEX(Items!D$2:D$1098,MATCH($O865,Items!$A$2:$A$1098,0))</f>
        <v>0</v>
      </c>
    </row>
    <row r="866" spans="1:18" ht="14.4" x14ac:dyDescent="0.3">
      <c r="A866">
        <f t="shared" si="118"/>
        <v>1</v>
      </c>
      <c r="B866" s="10" t="str">
        <f t="shared" si="119"/>
        <v/>
      </c>
      <c r="C866">
        <f t="shared" si="120"/>
        <v>1</v>
      </c>
      <c r="D866" s="3"/>
      <c r="E866" s="2"/>
      <c r="F866" t="e">
        <f t="array" ref="F866">INDEX(Establishment!B$2:B$1047,MATCH($E866,Establishment!$A$2:$A$1047,0))</f>
        <v>#N/A</v>
      </c>
      <c r="G866" t="e">
        <f t="array" ref="G866">INDEX(Establishment!C$2:C$1047,MATCH($E866,Establishment!$A$2:$A$1047,0))</f>
        <v>#N/A</v>
      </c>
      <c r="H866" t="s">
        <v>20</v>
      </c>
      <c r="I866" s="4"/>
      <c r="J866" t="s">
        <v>20</v>
      </c>
      <c r="L866" s="4"/>
      <c r="M866" s="4">
        <f t="shared" si="121"/>
        <v>0</v>
      </c>
      <c r="N866" s="4" t="e">
        <f t="shared" si="122"/>
        <v>#N/A</v>
      </c>
      <c r="O866" t="s">
        <v>20</v>
      </c>
      <c r="P866">
        <f t="array" ref="P866">INDEX(Items!B$2:B$1098,MATCH($O866,Items!$A$2:$A$1098,0))</f>
        <v>0</v>
      </c>
      <c r="Q866">
        <f t="array" ref="Q866">INDEX(Items!C$2:C$1098,MATCH($O866,Items!$A$2:$A$1098,0))</f>
        <v>0</v>
      </c>
      <c r="R866">
        <f t="array" ref="R866">INDEX(Items!D$2:D$1098,MATCH($O866,Items!$A$2:$A$1098,0))</f>
        <v>0</v>
      </c>
    </row>
    <row r="867" spans="1:18" ht="14.4" x14ac:dyDescent="0.3">
      <c r="A867">
        <f t="shared" si="118"/>
        <v>1</v>
      </c>
      <c r="B867" s="10" t="str">
        <f t="shared" si="119"/>
        <v/>
      </c>
      <c r="C867">
        <f t="shared" si="120"/>
        <v>1</v>
      </c>
      <c r="D867" s="3"/>
      <c r="E867" s="2"/>
      <c r="F867" t="e">
        <f t="array" ref="F867">INDEX(Establishment!B$2:B$1047,MATCH($E867,Establishment!$A$2:$A$1047,0))</f>
        <v>#N/A</v>
      </c>
      <c r="G867" t="e">
        <f t="array" ref="G867">INDEX(Establishment!C$2:C$1047,MATCH($E867,Establishment!$A$2:$A$1047,0))</f>
        <v>#N/A</v>
      </c>
      <c r="H867" t="s">
        <v>20</v>
      </c>
      <c r="I867" s="4"/>
      <c r="J867" t="s">
        <v>20</v>
      </c>
      <c r="L867" s="4"/>
      <c r="M867" s="4">
        <f t="shared" si="121"/>
        <v>0</v>
      </c>
      <c r="N867" s="4" t="e">
        <f t="shared" si="122"/>
        <v>#N/A</v>
      </c>
      <c r="O867" t="s">
        <v>20</v>
      </c>
      <c r="P867">
        <f t="array" ref="P867">INDEX(Items!B$2:B$1098,MATCH($O867,Items!$A$2:$A$1098,0))</f>
        <v>0</v>
      </c>
      <c r="Q867">
        <f t="array" ref="Q867">INDEX(Items!C$2:C$1098,MATCH($O867,Items!$A$2:$A$1098,0))</f>
        <v>0</v>
      </c>
      <c r="R867">
        <f t="array" ref="R867">INDEX(Items!D$2:D$1098,MATCH($O867,Items!$A$2:$A$1098,0))</f>
        <v>0</v>
      </c>
    </row>
    <row r="868" spans="1:18" ht="14.4" x14ac:dyDescent="0.3">
      <c r="A868">
        <f t="shared" si="118"/>
        <v>1</v>
      </c>
      <c r="B868" s="10" t="str">
        <f t="shared" si="119"/>
        <v/>
      </c>
      <c r="C868">
        <f t="shared" si="120"/>
        <v>1</v>
      </c>
      <c r="D868" s="3"/>
      <c r="E868" s="2"/>
      <c r="F868" t="e">
        <f t="array" ref="F868">INDEX(Establishment!B$2:B$1047,MATCH($E868,Establishment!$A$2:$A$1047,0))</f>
        <v>#N/A</v>
      </c>
      <c r="G868" t="e">
        <f t="array" ref="G868">INDEX(Establishment!C$2:C$1047,MATCH($E868,Establishment!$A$2:$A$1047,0))</f>
        <v>#N/A</v>
      </c>
      <c r="H868" t="s">
        <v>20</v>
      </c>
      <c r="I868" s="4"/>
      <c r="J868" t="s">
        <v>20</v>
      </c>
      <c r="L868" s="4"/>
      <c r="M868" s="4">
        <f t="shared" si="121"/>
        <v>0</v>
      </c>
      <c r="N868" s="4" t="e">
        <f t="shared" si="122"/>
        <v>#N/A</v>
      </c>
      <c r="O868" t="s">
        <v>20</v>
      </c>
      <c r="P868">
        <f t="array" ref="P868">INDEX(Items!B$2:B$1098,MATCH($O868,Items!$A$2:$A$1098,0))</f>
        <v>0</v>
      </c>
      <c r="Q868">
        <f t="array" ref="Q868">INDEX(Items!C$2:C$1098,MATCH($O868,Items!$A$2:$A$1098,0))</f>
        <v>0</v>
      </c>
      <c r="R868">
        <f t="array" ref="R868">INDEX(Items!D$2:D$1098,MATCH($O868,Items!$A$2:$A$1098,0))</f>
        <v>0</v>
      </c>
    </row>
    <row r="869" spans="1:18" ht="14.4" x14ac:dyDescent="0.3">
      <c r="A869">
        <f t="shared" si="118"/>
        <v>1</v>
      </c>
      <c r="B869" s="10" t="str">
        <f t="shared" si="119"/>
        <v/>
      </c>
      <c r="C869">
        <f t="shared" si="120"/>
        <v>1</v>
      </c>
      <c r="D869" s="3"/>
      <c r="E869" s="2"/>
      <c r="F869" t="e">
        <f t="array" ref="F869">INDEX(Establishment!B$2:B$1047,MATCH($E869,Establishment!$A$2:$A$1047,0))</f>
        <v>#N/A</v>
      </c>
      <c r="G869" t="e">
        <f t="array" ref="G869">INDEX(Establishment!C$2:C$1047,MATCH($E869,Establishment!$A$2:$A$1047,0))</f>
        <v>#N/A</v>
      </c>
      <c r="H869" t="s">
        <v>20</v>
      </c>
      <c r="I869" s="4"/>
      <c r="J869" t="s">
        <v>20</v>
      </c>
      <c r="L869" s="4"/>
      <c r="M869" s="4">
        <f t="shared" si="121"/>
        <v>0</v>
      </c>
      <c r="N869" s="4" t="e">
        <f t="shared" si="122"/>
        <v>#N/A</v>
      </c>
      <c r="O869" t="s">
        <v>20</v>
      </c>
      <c r="P869">
        <f t="array" ref="P869">INDEX(Items!B$2:B$1098,MATCH($O869,Items!$A$2:$A$1098,0))</f>
        <v>0</v>
      </c>
      <c r="Q869">
        <f t="array" ref="Q869">INDEX(Items!C$2:C$1098,MATCH($O869,Items!$A$2:$A$1098,0))</f>
        <v>0</v>
      </c>
      <c r="R869">
        <f t="array" ref="R869">INDEX(Items!D$2:D$1098,MATCH($O869,Items!$A$2:$A$1098,0))</f>
        <v>0</v>
      </c>
    </row>
    <row r="870" spans="1:18" ht="14.4" x14ac:dyDescent="0.3">
      <c r="A870">
        <f t="shared" si="118"/>
        <v>1</v>
      </c>
      <c r="B870" s="10" t="str">
        <f t="shared" si="119"/>
        <v/>
      </c>
      <c r="C870">
        <f t="shared" si="120"/>
        <v>1</v>
      </c>
      <c r="D870" s="3"/>
      <c r="E870" s="2"/>
      <c r="F870" t="e">
        <f t="array" ref="F870">INDEX(Establishment!B$2:B$1047,MATCH($E870,Establishment!$A$2:$A$1047,0))</f>
        <v>#N/A</v>
      </c>
      <c r="G870" t="e">
        <f t="array" ref="G870">INDEX(Establishment!C$2:C$1047,MATCH($E870,Establishment!$A$2:$A$1047,0))</f>
        <v>#N/A</v>
      </c>
      <c r="H870" t="s">
        <v>20</v>
      </c>
      <c r="I870" s="4"/>
      <c r="J870" t="s">
        <v>20</v>
      </c>
      <c r="L870" s="4"/>
      <c r="M870" s="4">
        <f t="shared" si="121"/>
        <v>0</v>
      </c>
      <c r="N870" s="4" t="e">
        <f t="shared" si="122"/>
        <v>#N/A</v>
      </c>
      <c r="O870" t="s">
        <v>20</v>
      </c>
      <c r="P870">
        <f t="array" ref="P870">INDEX(Items!B$2:B$1098,MATCH($O870,Items!$A$2:$A$1098,0))</f>
        <v>0</v>
      </c>
      <c r="Q870">
        <f t="array" ref="Q870">INDEX(Items!C$2:C$1098,MATCH($O870,Items!$A$2:$A$1098,0))</f>
        <v>0</v>
      </c>
      <c r="R870">
        <f t="array" ref="R870">INDEX(Items!D$2:D$1098,MATCH($O870,Items!$A$2:$A$1098,0))</f>
        <v>0</v>
      </c>
    </row>
    <row r="871" spans="1:18" ht="14.4" x14ac:dyDescent="0.3">
      <c r="A871">
        <f t="shared" si="118"/>
        <v>1</v>
      </c>
      <c r="B871" s="10" t="str">
        <f t="shared" si="119"/>
        <v/>
      </c>
      <c r="C871">
        <f t="shared" si="120"/>
        <v>1</v>
      </c>
      <c r="D871" s="3"/>
      <c r="E871" s="2"/>
      <c r="F871" t="e">
        <f t="array" ref="F871">INDEX(Establishment!B$2:B$1047,MATCH($E871,Establishment!$A$2:$A$1047,0))</f>
        <v>#N/A</v>
      </c>
      <c r="G871" t="e">
        <f t="array" ref="G871">INDEX(Establishment!C$2:C$1047,MATCH($E871,Establishment!$A$2:$A$1047,0))</f>
        <v>#N/A</v>
      </c>
      <c r="H871" t="s">
        <v>20</v>
      </c>
      <c r="I871" s="4"/>
      <c r="J871" t="s">
        <v>20</v>
      </c>
      <c r="L871" s="4"/>
      <c r="M871" s="4">
        <f t="shared" si="121"/>
        <v>0</v>
      </c>
      <c r="N871" s="4" t="e">
        <f t="shared" si="122"/>
        <v>#N/A</v>
      </c>
      <c r="O871" t="s">
        <v>20</v>
      </c>
      <c r="P871">
        <f t="array" ref="P871">INDEX(Items!B$2:B$1098,MATCH($O871,Items!$A$2:$A$1098,0))</f>
        <v>0</v>
      </c>
      <c r="Q871">
        <f t="array" ref="Q871">INDEX(Items!C$2:C$1098,MATCH($O871,Items!$A$2:$A$1098,0))</f>
        <v>0</v>
      </c>
      <c r="R871">
        <f t="array" ref="R871">INDEX(Items!D$2:D$1098,MATCH($O871,Items!$A$2:$A$1098,0))</f>
        <v>0</v>
      </c>
    </row>
    <row r="872" spans="1:18" ht="14.4" x14ac:dyDescent="0.3">
      <c r="A872">
        <f t="shared" si="118"/>
        <v>1</v>
      </c>
      <c r="B872" s="10" t="str">
        <f t="shared" si="119"/>
        <v/>
      </c>
      <c r="C872">
        <f t="shared" si="120"/>
        <v>1</v>
      </c>
      <c r="D872" s="3"/>
      <c r="E872" s="2"/>
      <c r="F872" t="e">
        <f t="array" ref="F872">INDEX(Establishment!B$2:B$1047,MATCH($E872,Establishment!$A$2:$A$1047,0))</f>
        <v>#N/A</v>
      </c>
      <c r="G872" t="e">
        <f t="array" ref="G872">INDEX(Establishment!C$2:C$1047,MATCH($E872,Establishment!$A$2:$A$1047,0))</f>
        <v>#N/A</v>
      </c>
      <c r="H872" t="s">
        <v>20</v>
      </c>
      <c r="I872" s="4"/>
      <c r="J872" t="s">
        <v>20</v>
      </c>
      <c r="L872" s="4"/>
      <c r="M872" s="4">
        <f t="shared" si="121"/>
        <v>0</v>
      </c>
      <c r="N872" s="4" t="e">
        <f t="shared" si="122"/>
        <v>#N/A</v>
      </c>
      <c r="O872" t="s">
        <v>20</v>
      </c>
      <c r="P872">
        <f t="array" ref="P872">INDEX(Items!B$2:B$1098,MATCH($O872,Items!$A$2:$A$1098,0))</f>
        <v>0</v>
      </c>
      <c r="Q872">
        <f t="array" ref="Q872">INDEX(Items!C$2:C$1098,MATCH($O872,Items!$A$2:$A$1098,0))</f>
        <v>0</v>
      </c>
      <c r="R872">
        <f t="array" ref="R872">INDEX(Items!D$2:D$1098,MATCH($O872,Items!$A$2:$A$1098,0))</f>
        <v>0</v>
      </c>
    </row>
    <row r="873" spans="1:18" ht="14.4" x14ac:dyDescent="0.3">
      <c r="A873">
        <f t="shared" si="118"/>
        <v>1</v>
      </c>
      <c r="B873" s="10" t="str">
        <f t="shared" si="119"/>
        <v/>
      </c>
      <c r="C873">
        <f t="shared" si="120"/>
        <v>1</v>
      </c>
      <c r="D873" s="3"/>
      <c r="E873" s="2"/>
      <c r="F873" t="e">
        <f t="array" ref="F873">INDEX(Establishment!B$2:B$1047,MATCH($E873,Establishment!$A$2:$A$1047,0))</f>
        <v>#N/A</v>
      </c>
      <c r="G873" t="e">
        <f t="array" ref="G873">INDEX(Establishment!C$2:C$1047,MATCH($E873,Establishment!$A$2:$A$1047,0))</f>
        <v>#N/A</v>
      </c>
      <c r="H873" t="s">
        <v>20</v>
      </c>
      <c r="I873" s="4"/>
      <c r="J873" t="s">
        <v>20</v>
      </c>
      <c r="L873" s="4"/>
      <c r="M873" s="4">
        <f t="shared" si="121"/>
        <v>0</v>
      </c>
      <c r="N873" s="4" t="e">
        <f t="shared" si="122"/>
        <v>#N/A</v>
      </c>
      <c r="O873" t="s">
        <v>20</v>
      </c>
      <c r="P873">
        <f t="array" ref="P873">INDEX(Items!B$2:B$1098,MATCH($O873,Items!$A$2:$A$1098,0))</f>
        <v>0</v>
      </c>
      <c r="Q873">
        <f t="array" ref="Q873">INDEX(Items!C$2:C$1098,MATCH($O873,Items!$A$2:$A$1098,0))</f>
        <v>0</v>
      </c>
      <c r="R873">
        <f t="array" ref="R873">INDEX(Items!D$2:D$1098,MATCH($O873,Items!$A$2:$A$1098,0))</f>
        <v>0</v>
      </c>
    </row>
    <row r="874" spans="1:18" ht="14.4" x14ac:dyDescent="0.3">
      <c r="A874">
        <f t="shared" si="118"/>
        <v>1</v>
      </c>
      <c r="B874" s="10" t="str">
        <f t="shared" si="119"/>
        <v/>
      </c>
      <c r="C874">
        <f t="shared" si="120"/>
        <v>1</v>
      </c>
      <c r="D874" s="3"/>
      <c r="E874" s="2"/>
      <c r="F874" t="e">
        <f t="array" ref="F874">INDEX(Establishment!B$2:B$1047,MATCH($E874,Establishment!$A$2:$A$1047,0))</f>
        <v>#N/A</v>
      </c>
      <c r="G874" t="e">
        <f t="array" ref="G874">INDEX(Establishment!C$2:C$1047,MATCH($E874,Establishment!$A$2:$A$1047,0))</f>
        <v>#N/A</v>
      </c>
      <c r="H874" t="s">
        <v>20</v>
      </c>
      <c r="I874" s="4"/>
      <c r="J874" t="s">
        <v>20</v>
      </c>
      <c r="L874" s="4"/>
      <c r="M874" s="4">
        <f t="shared" si="121"/>
        <v>0</v>
      </c>
      <c r="N874" s="4" t="e">
        <f t="shared" si="122"/>
        <v>#N/A</v>
      </c>
      <c r="O874" t="s">
        <v>20</v>
      </c>
      <c r="P874">
        <f t="array" ref="P874">INDEX(Items!B$2:B$1098,MATCH($O874,Items!$A$2:$A$1098,0))</f>
        <v>0</v>
      </c>
      <c r="Q874">
        <f t="array" ref="Q874">INDEX(Items!C$2:C$1098,MATCH($O874,Items!$A$2:$A$1098,0))</f>
        <v>0</v>
      </c>
      <c r="R874">
        <f t="array" ref="R874">INDEX(Items!D$2:D$1098,MATCH($O874,Items!$A$2:$A$1098,0))</f>
        <v>0</v>
      </c>
    </row>
    <row r="875" spans="1:18" ht="14.4" x14ac:dyDescent="0.3">
      <c r="A875">
        <f t="shared" si="118"/>
        <v>1</v>
      </c>
      <c r="B875" s="10" t="str">
        <f t="shared" si="119"/>
        <v/>
      </c>
      <c r="C875">
        <f t="shared" si="120"/>
        <v>1</v>
      </c>
      <c r="D875" s="3"/>
      <c r="E875" s="2"/>
      <c r="F875" t="e">
        <f t="array" ref="F875">INDEX(Establishment!B$2:B$1047,MATCH($E875,Establishment!$A$2:$A$1047,0))</f>
        <v>#N/A</v>
      </c>
      <c r="G875" t="e">
        <f t="array" ref="G875">INDEX(Establishment!C$2:C$1047,MATCH($E875,Establishment!$A$2:$A$1047,0))</f>
        <v>#N/A</v>
      </c>
      <c r="H875" t="s">
        <v>20</v>
      </c>
      <c r="I875" s="4"/>
      <c r="J875" t="s">
        <v>20</v>
      </c>
      <c r="L875" s="4"/>
      <c r="M875" s="4">
        <f t="shared" si="121"/>
        <v>0</v>
      </c>
      <c r="N875" s="4" t="e">
        <f t="shared" si="122"/>
        <v>#N/A</v>
      </c>
      <c r="O875" t="s">
        <v>20</v>
      </c>
      <c r="P875">
        <f t="array" ref="P875">INDEX(Items!B$2:B$1098,MATCH($O875,Items!$A$2:$A$1098,0))</f>
        <v>0</v>
      </c>
      <c r="Q875">
        <f t="array" ref="Q875">INDEX(Items!C$2:C$1098,MATCH($O875,Items!$A$2:$A$1098,0))</f>
        <v>0</v>
      </c>
      <c r="R875">
        <f t="array" ref="R875">INDEX(Items!D$2:D$1098,MATCH($O875,Items!$A$2:$A$1098,0))</f>
        <v>0</v>
      </c>
    </row>
    <row r="876" spans="1:18" ht="14.4" x14ac:dyDescent="0.3">
      <c r="A876">
        <f t="shared" si="118"/>
        <v>1</v>
      </c>
      <c r="B876" s="10" t="str">
        <f t="shared" si="119"/>
        <v/>
      </c>
      <c r="C876">
        <f t="shared" si="120"/>
        <v>1</v>
      </c>
      <c r="D876" s="3"/>
      <c r="E876" s="2"/>
      <c r="F876" t="e">
        <f t="array" ref="F876">INDEX(Establishment!B$2:B$1047,MATCH($E876,Establishment!$A$2:$A$1047,0))</f>
        <v>#N/A</v>
      </c>
      <c r="G876" t="e">
        <f t="array" ref="G876">INDEX(Establishment!C$2:C$1047,MATCH($E876,Establishment!$A$2:$A$1047,0))</f>
        <v>#N/A</v>
      </c>
      <c r="H876" t="s">
        <v>20</v>
      </c>
      <c r="I876" s="4"/>
      <c r="J876" t="s">
        <v>20</v>
      </c>
      <c r="L876" s="4"/>
      <c r="M876" s="4">
        <f t="shared" si="121"/>
        <v>0</v>
      </c>
      <c r="N876" s="4" t="e">
        <f t="shared" si="122"/>
        <v>#N/A</v>
      </c>
      <c r="O876" t="s">
        <v>20</v>
      </c>
      <c r="P876">
        <f t="array" ref="P876">INDEX(Items!B$2:B$1098,MATCH($O876,Items!$A$2:$A$1098,0))</f>
        <v>0</v>
      </c>
      <c r="Q876">
        <f t="array" ref="Q876">INDEX(Items!C$2:C$1098,MATCH($O876,Items!$A$2:$A$1098,0))</f>
        <v>0</v>
      </c>
      <c r="R876">
        <f t="array" ref="R876">INDEX(Items!D$2:D$1098,MATCH($O876,Items!$A$2:$A$1098,0))</f>
        <v>0</v>
      </c>
    </row>
    <row r="877" spans="1:18" ht="14.4" x14ac:dyDescent="0.3">
      <c r="A877">
        <f t="shared" si="118"/>
        <v>1</v>
      </c>
      <c r="B877" s="10" t="str">
        <f t="shared" si="119"/>
        <v/>
      </c>
      <c r="C877">
        <f t="shared" si="120"/>
        <v>1</v>
      </c>
      <c r="D877" s="3"/>
      <c r="E877" s="2"/>
      <c r="F877" t="e">
        <f t="array" ref="F877">INDEX(Establishment!B$2:B$1047,MATCH($E877,Establishment!$A$2:$A$1047,0))</f>
        <v>#N/A</v>
      </c>
      <c r="G877" t="e">
        <f t="array" ref="G877">INDEX(Establishment!C$2:C$1047,MATCH($E877,Establishment!$A$2:$A$1047,0))</f>
        <v>#N/A</v>
      </c>
      <c r="H877" t="s">
        <v>20</v>
      </c>
      <c r="I877" s="4"/>
      <c r="J877" t="s">
        <v>20</v>
      </c>
      <c r="L877" s="4"/>
      <c r="M877" s="4">
        <f t="shared" si="121"/>
        <v>0</v>
      </c>
      <c r="N877" s="4" t="e">
        <f t="shared" si="122"/>
        <v>#N/A</v>
      </c>
      <c r="O877" t="s">
        <v>20</v>
      </c>
      <c r="P877">
        <f t="array" ref="P877">INDEX(Items!B$2:B$1098,MATCH($O877,Items!$A$2:$A$1098,0))</f>
        <v>0</v>
      </c>
      <c r="Q877">
        <f t="array" ref="Q877">INDEX(Items!C$2:C$1098,MATCH($O877,Items!$A$2:$A$1098,0))</f>
        <v>0</v>
      </c>
      <c r="R877">
        <f t="array" ref="R877">INDEX(Items!D$2:D$1098,MATCH($O877,Items!$A$2:$A$1098,0))</f>
        <v>0</v>
      </c>
    </row>
    <row r="878" spans="1:18" ht="14.4" x14ac:dyDescent="0.3">
      <c r="A878">
        <f t="shared" si="118"/>
        <v>1</v>
      </c>
      <c r="B878" s="10" t="str">
        <f t="shared" si="119"/>
        <v/>
      </c>
      <c r="C878">
        <f t="shared" si="120"/>
        <v>1</v>
      </c>
      <c r="D878" s="3"/>
      <c r="E878" s="2"/>
      <c r="F878" t="e">
        <f t="array" ref="F878">INDEX(Establishment!B$2:B$1047,MATCH($E878,Establishment!$A$2:$A$1047,0))</f>
        <v>#N/A</v>
      </c>
      <c r="G878" t="e">
        <f t="array" ref="G878">INDEX(Establishment!C$2:C$1047,MATCH($E878,Establishment!$A$2:$A$1047,0))</f>
        <v>#N/A</v>
      </c>
      <c r="H878" t="s">
        <v>20</v>
      </c>
      <c r="I878" s="4"/>
      <c r="J878" t="s">
        <v>20</v>
      </c>
      <c r="L878" s="4"/>
      <c r="M878" s="4">
        <f t="shared" si="121"/>
        <v>0</v>
      </c>
      <c r="N878" s="4" t="e">
        <f t="shared" si="122"/>
        <v>#N/A</v>
      </c>
      <c r="O878" t="s">
        <v>20</v>
      </c>
      <c r="P878">
        <f t="array" ref="P878">INDEX(Items!B$2:B$1098,MATCH($O878,Items!$A$2:$A$1098,0))</f>
        <v>0</v>
      </c>
      <c r="Q878">
        <f t="array" ref="Q878">INDEX(Items!C$2:C$1098,MATCH($O878,Items!$A$2:$A$1098,0))</f>
        <v>0</v>
      </c>
      <c r="R878">
        <f t="array" ref="R878">INDEX(Items!D$2:D$1098,MATCH($O878,Items!$A$2:$A$1098,0))</f>
        <v>0</v>
      </c>
    </row>
    <row r="879" spans="1:18" ht="14.4" x14ac:dyDescent="0.3">
      <c r="A879">
        <f t="shared" si="118"/>
        <v>1</v>
      </c>
      <c r="B879" s="10" t="str">
        <f t="shared" si="119"/>
        <v/>
      </c>
      <c r="C879">
        <f t="shared" si="120"/>
        <v>1</v>
      </c>
      <c r="D879" s="3"/>
      <c r="E879" s="2"/>
      <c r="F879" t="e">
        <f t="array" ref="F879">INDEX(Establishment!B$2:B$1047,MATCH($E879,Establishment!$A$2:$A$1047,0))</f>
        <v>#N/A</v>
      </c>
      <c r="G879" t="e">
        <f t="array" ref="G879">INDEX(Establishment!C$2:C$1047,MATCH($E879,Establishment!$A$2:$A$1047,0))</f>
        <v>#N/A</v>
      </c>
      <c r="H879" t="s">
        <v>20</v>
      </c>
      <c r="I879" s="4"/>
      <c r="J879" t="s">
        <v>20</v>
      </c>
      <c r="L879" s="4"/>
      <c r="M879" s="4">
        <f t="shared" si="121"/>
        <v>0</v>
      </c>
      <c r="N879" s="4" t="e">
        <f t="shared" si="122"/>
        <v>#N/A</v>
      </c>
      <c r="O879" t="s">
        <v>20</v>
      </c>
      <c r="P879">
        <f t="array" ref="P879">INDEX(Items!B$2:B$1098,MATCH($O879,Items!$A$2:$A$1098,0))</f>
        <v>0</v>
      </c>
      <c r="Q879">
        <f t="array" ref="Q879">INDEX(Items!C$2:C$1098,MATCH($O879,Items!$A$2:$A$1098,0))</f>
        <v>0</v>
      </c>
      <c r="R879">
        <f t="array" ref="R879">INDEX(Items!D$2:D$1098,MATCH($O879,Items!$A$2:$A$1098,0))</f>
        <v>0</v>
      </c>
    </row>
    <row r="880" spans="1:18" ht="14.4" x14ac:dyDescent="0.3">
      <c r="A880">
        <f t="shared" si="118"/>
        <v>1</v>
      </c>
      <c r="B880" s="10" t="str">
        <f t="shared" si="119"/>
        <v/>
      </c>
      <c r="C880">
        <f t="shared" si="120"/>
        <v>1</v>
      </c>
      <c r="D880" s="3"/>
      <c r="E880" s="2"/>
      <c r="F880" t="e">
        <f t="array" ref="F880">INDEX(Establishment!B$2:B$1047,MATCH($E880,Establishment!$A$2:$A$1047,0))</f>
        <v>#N/A</v>
      </c>
      <c r="G880" t="e">
        <f t="array" ref="G880">INDEX(Establishment!C$2:C$1047,MATCH($E880,Establishment!$A$2:$A$1047,0))</f>
        <v>#N/A</v>
      </c>
      <c r="H880" t="s">
        <v>20</v>
      </c>
      <c r="I880" s="4"/>
      <c r="J880" t="s">
        <v>20</v>
      </c>
      <c r="L880" s="4"/>
      <c r="M880" s="4">
        <f t="shared" si="121"/>
        <v>0</v>
      </c>
      <c r="N880" s="4" t="e">
        <f t="shared" si="122"/>
        <v>#N/A</v>
      </c>
      <c r="O880" t="s">
        <v>20</v>
      </c>
      <c r="P880">
        <f t="array" ref="P880">INDEX(Items!B$2:B$1098,MATCH($O880,Items!$A$2:$A$1098,0))</f>
        <v>0</v>
      </c>
      <c r="Q880">
        <f t="array" ref="Q880">INDEX(Items!C$2:C$1098,MATCH($O880,Items!$A$2:$A$1098,0))</f>
        <v>0</v>
      </c>
      <c r="R880">
        <f t="array" ref="R880">INDEX(Items!D$2:D$1098,MATCH($O880,Items!$A$2:$A$1098,0))</f>
        <v>0</v>
      </c>
    </row>
    <row r="881" spans="1:18" ht="14.4" x14ac:dyDescent="0.3">
      <c r="A881">
        <f t="shared" si="118"/>
        <v>1</v>
      </c>
      <c r="B881" s="10" t="str">
        <f t="shared" si="119"/>
        <v/>
      </c>
      <c r="C881">
        <f t="shared" si="120"/>
        <v>1</v>
      </c>
      <c r="D881" s="3"/>
      <c r="E881" s="2"/>
      <c r="F881" t="e">
        <f t="array" ref="F881">INDEX(Establishment!B$2:B$1047,MATCH($E881,Establishment!$A$2:$A$1047,0))</f>
        <v>#N/A</v>
      </c>
      <c r="G881" t="e">
        <f t="array" ref="G881">INDEX(Establishment!C$2:C$1047,MATCH($E881,Establishment!$A$2:$A$1047,0))</f>
        <v>#N/A</v>
      </c>
      <c r="H881" t="s">
        <v>20</v>
      </c>
      <c r="I881" s="4"/>
      <c r="J881" t="s">
        <v>20</v>
      </c>
      <c r="L881" s="4"/>
      <c r="M881" s="4">
        <f t="shared" si="121"/>
        <v>0</v>
      </c>
      <c r="N881" s="4" t="e">
        <f t="shared" si="122"/>
        <v>#N/A</v>
      </c>
      <c r="O881" t="s">
        <v>20</v>
      </c>
      <c r="P881">
        <f t="array" ref="P881">INDEX(Items!B$2:B$1098,MATCH($O881,Items!$A$2:$A$1098,0))</f>
        <v>0</v>
      </c>
      <c r="Q881">
        <f t="array" ref="Q881">INDEX(Items!C$2:C$1098,MATCH($O881,Items!$A$2:$A$1098,0))</f>
        <v>0</v>
      </c>
      <c r="R881">
        <f t="array" ref="R881">INDEX(Items!D$2:D$1098,MATCH($O881,Items!$A$2:$A$1098,0))</f>
        <v>0</v>
      </c>
    </row>
    <row r="882" spans="1:18" ht="14.4" x14ac:dyDescent="0.3">
      <c r="A882">
        <f t="shared" si="118"/>
        <v>1</v>
      </c>
      <c r="B882" s="10" t="str">
        <f t="shared" si="119"/>
        <v/>
      </c>
      <c r="C882">
        <f t="shared" si="120"/>
        <v>1</v>
      </c>
      <c r="D882" s="3"/>
      <c r="E882" s="2"/>
      <c r="F882" t="e">
        <f t="array" ref="F882">INDEX(Establishment!B$2:B$1047,MATCH($E882,Establishment!$A$2:$A$1047,0))</f>
        <v>#N/A</v>
      </c>
      <c r="G882" t="e">
        <f t="array" ref="G882">INDEX(Establishment!C$2:C$1047,MATCH($E882,Establishment!$A$2:$A$1047,0))</f>
        <v>#N/A</v>
      </c>
      <c r="H882" t="s">
        <v>20</v>
      </c>
      <c r="I882" s="4"/>
      <c r="J882" t="s">
        <v>20</v>
      </c>
      <c r="L882" s="4"/>
      <c r="M882" s="4">
        <f t="shared" si="121"/>
        <v>0</v>
      </c>
      <c r="N882" s="4" t="e">
        <f t="shared" si="122"/>
        <v>#N/A</v>
      </c>
      <c r="O882" t="s">
        <v>20</v>
      </c>
      <c r="P882">
        <f t="array" ref="P882">INDEX(Items!B$2:B$1098,MATCH($O882,Items!$A$2:$A$1098,0))</f>
        <v>0</v>
      </c>
      <c r="Q882">
        <f t="array" ref="Q882">INDEX(Items!C$2:C$1098,MATCH($O882,Items!$A$2:$A$1098,0))</f>
        <v>0</v>
      </c>
      <c r="R882">
        <f t="array" ref="R882">INDEX(Items!D$2:D$1098,MATCH($O882,Items!$A$2:$A$1098,0))</f>
        <v>0</v>
      </c>
    </row>
    <row r="883" spans="1:18" ht="14.4" x14ac:dyDescent="0.3">
      <c r="A883">
        <f t="shared" si="118"/>
        <v>1</v>
      </c>
      <c r="B883" s="10" t="str">
        <f t="shared" si="119"/>
        <v/>
      </c>
      <c r="C883">
        <f t="shared" si="120"/>
        <v>1</v>
      </c>
      <c r="D883" s="3"/>
      <c r="E883" s="2"/>
      <c r="F883" t="e">
        <f t="array" ref="F883">INDEX(Establishment!B$2:B$1047,MATCH($E883,Establishment!$A$2:$A$1047,0))</f>
        <v>#N/A</v>
      </c>
      <c r="G883" t="e">
        <f t="array" ref="G883">INDEX(Establishment!C$2:C$1047,MATCH($E883,Establishment!$A$2:$A$1047,0))</f>
        <v>#N/A</v>
      </c>
      <c r="H883" t="s">
        <v>20</v>
      </c>
      <c r="I883" s="4"/>
      <c r="J883" t="s">
        <v>20</v>
      </c>
      <c r="L883" s="4"/>
      <c r="M883" s="4">
        <f t="shared" si="121"/>
        <v>0</v>
      </c>
      <c r="N883" s="4" t="e">
        <f t="shared" si="122"/>
        <v>#N/A</v>
      </c>
      <c r="O883" t="s">
        <v>20</v>
      </c>
      <c r="P883">
        <f t="array" ref="P883">INDEX(Items!B$2:B$1098,MATCH($O883,Items!$A$2:$A$1098,0))</f>
        <v>0</v>
      </c>
      <c r="Q883">
        <f t="array" ref="Q883">INDEX(Items!C$2:C$1098,MATCH($O883,Items!$A$2:$A$1098,0))</f>
        <v>0</v>
      </c>
      <c r="R883">
        <f t="array" ref="R883">INDEX(Items!D$2:D$1098,MATCH($O883,Items!$A$2:$A$1098,0))</f>
        <v>0</v>
      </c>
    </row>
    <row r="884" spans="1:18" ht="14.4" x14ac:dyDescent="0.3">
      <c r="A884">
        <f t="shared" si="118"/>
        <v>1</v>
      </c>
      <c r="B884" s="10" t="str">
        <f t="shared" si="119"/>
        <v/>
      </c>
      <c r="C884">
        <f t="shared" si="120"/>
        <v>1</v>
      </c>
      <c r="D884" s="3"/>
      <c r="E884" s="2"/>
      <c r="F884" t="e">
        <f t="array" ref="F884">INDEX(Establishment!B$2:B$1047,MATCH($E884,Establishment!$A$2:$A$1047,0))</f>
        <v>#N/A</v>
      </c>
      <c r="G884" t="e">
        <f t="array" ref="G884">INDEX(Establishment!C$2:C$1047,MATCH($E884,Establishment!$A$2:$A$1047,0))</f>
        <v>#N/A</v>
      </c>
      <c r="H884" t="s">
        <v>20</v>
      </c>
      <c r="I884" s="4"/>
      <c r="J884" t="s">
        <v>20</v>
      </c>
      <c r="L884" s="4"/>
      <c r="M884" s="4">
        <f t="shared" si="121"/>
        <v>0</v>
      </c>
      <c r="N884" s="4" t="e">
        <f t="shared" si="122"/>
        <v>#N/A</v>
      </c>
      <c r="O884" t="s">
        <v>20</v>
      </c>
      <c r="P884">
        <f t="array" ref="P884">INDEX(Items!B$2:B$1098,MATCH($O884,Items!$A$2:$A$1098,0))</f>
        <v>0</v>
      </c>
      <c r="Q884">
        <f t="array" ref="Q884">INDEX(Items!C$2:C$1098,MATCH($O884,Items!$A$2:$A$1098,0))</f>
        <v>0</v>
      </c>
      <c r="R884">
        <f t="array" ref="R884">INDEX(Items!D$2:D$1098,MATCH($O884,Items!$A$2:$A$1098,0))</f>
        <v>0</v>
      </c>
    </row>
    <row r="885" spans="1:18" ht="14.4" x14ac:dyDescent="0.3">
      <c r="A885">
        <f t="shared" si="118"/>
        <v>1</v>
      </c>
      <c r="B885" s="10" t="str">
        <f t="shared" si="119"/>
        <v/>
      </c>
      <c r="C885">
        <f t="shared" si="120"/>
        <v>1</v>
      </c>
      <c r="D885" s="3"/>
      <c r="E885" s="2"/>
      <c r="F885" t="e">
        <f t="array" ref="F885">INDEX(Establishment!B$2:B$1047,MATCH($E885,Establishment!$A$2:$A$1047,0))</f>
        <v>#N/A</v>
      </c>
      <c r="G885" t="e">
        <f t="array" ref="G885">INDEX(Establishment!C$2:C$1047,MATCH($E885,Establishment!$A$2:$A$1047,0))</f>
        <v>#N/A</v>
      </c>
      <c r="H885" t="s">
        <v>20</v>
      </c>
      <c r="I885" s="4"/>
      <c r="J885" t="s">
        <v>20</v>
      </c>
      <c r="L885" s="4"/>
      <c r="M885" s="4">
        <f t="shared" si="121"/>
        <v>0</v>
      </c>
      <c r="N885" s="4" t="e">
        <f t="shared" si="122"/>
        <v>#N/A</v>
      </c>
      <c r="O885" t="s">
        <v>20</v>
      </c>
      <c r="P885">
        <f t="array" ref="P885">INDEX(Items!B$2:B$1098,MATCH($O885,Items!$A$2:$A$1098,0))</f>
        <v>0</v>
      </c>
      <c r="Q885">
        <f t="array" ref="Q885">INDEX(Items!C$2:C$1098,MATCH($O885,Items!$A$2:$A$1098,0))</f>
        <v>0</v>
      </c>
      <c r="R885">
        <f t="array" ref="R885">INDEX(Items!D$2:D$1098,MATCH($O885,Items!$A$2:$A$1098,0))</f>
        <v>0</v>
      </c>
    </row>
    <row r="886" spans="1:18" ht="14.4" x14ac:dyDescent="0.3">
      <c r="A886">
        <f t="shared" si="118"/>
        <v>1</v>
      </c>
      <c r="B886" s="10" t="str">
        <f t="shared" si="119"/>
        <v/>
      </c>
      <c r="C886">
        <f t="shared" si="120"/>
        <v>1</v>
      </c>
      <c r="D886" s="3"/>
      <c r="E886" s="2"/>
      <c r="F886" t="e">
        <f t="array" ref="F886">INDEX(Establishment!B$2:B$1047,MATCH($E886,Establishment!$A$2:$A$1047,0))</f>
        <v>#N/A</v>
      </c>
      <c r="G886" t="e">
        <f t="array" ref="G886">INDEX(Establishment!C$2:C$1047,MATCH($E886,Establishment!$A$2:$A$1047,0))</f>
        <v>#N/A</v>
      </c>
      <c r="H886" t="s">
        <v>20</v>
      </c>
      <c r="I886" s="4"/>
      <c r="J886" t="s">
        <v>20</v>
      </c>
      <c r="L886" s="4"/>
      <c r="M886" s="4">
        <f t="shared" si="121"/>
        <v>0</v>
      </c>
      <c r="N886" s="4" t="e">
        <f t="shared" si="122"/>
        <v>#N/A</v>
      </c>
      <c r="O886" t="s">
        <v>20</v>
      </c>
      <c r="P886">
        <f t="array" ref="P886">INDEX(Items!B$2:B$1098,MATCH($O886,Items!$A$2:$A$1098,0))</f>
        <v>0</v>
      </c>
      <c r="Q886">
        <f t="array" ref="Q886">INDEX(Items!C$2:C$1098,MATCH($O886,Items!$A$2:$A$1098,0))</f>
        <v>0</v>
      </c>
      <c r="R886">
        <f t="array" ref="R886">INDEX(Items!D$2:D$1098,MATCH($O886,Items!$A$2:$A$1098,0))</f>
        <v>0</v>
      </c>
    </row>
    <row r="887" spans="1:18" ht="14.4" x14ac:dyDescent="0.3">
      <c r="A887">
        <f t="shared" si="118"/>
        <v>1</v>
      </c>
      <c r="B887" s="10" t="str">
        <f t="shared" si="119"/>
        <v/>
      </c>
      <c r="C887">
        <f t="shared" si="120"/>
        <v>1</v>
      </c>
      <c r="D887" s="3"/>
      <c r="E887" s="2"/>
      <c r="F887" t="e">
        <f t="array" ref="F887">INDEX(Establishment!B$2:B$1047,MATCH($E887,Establishment!$A$2:$A$1047,0))</f>
        <v>#N/A</v>
      </c>
      <c r="G887" t="e">
        <f t="array" ref="G887">INDEX(Establishment!C$2:C$1047,MATCH($E887,Establishment!$A$2:$A$1047,0))</f>
        <v>#N/A</v>
      </c>
      <c r="H887" t="s">
        <v>20</v>
      </c>
      <c r="I887" s="4"/>
      <c r="J887" t="s">
        <v>20</v>
      </c>
      <c r="L887" s="4"/>
      <c r="M887" s="4">
        <f t="shared" si="121"/>
        <v>0</v>
      </c>
      <c r="N887" s="4" t="e">
        <f t="shared" si="122"/>
        <v>#N/A</v>
      </c>
      <c r="O887" t="s">
        <v>20</v>
      </c>
      <c r="P887">
        <f t="array" ref="P887">INDEX(Items!B$2:B$1098,MATCH($O887,Items!$A$2:$A$1098,0))</f>
        <v>0</v>
      </c>
      <c r="Q887">
        <f t="array" ref="Q887">INDEX(Items!C$2:C$1098,MATCH($O887,Items!$A$2:$A$1098,0))</f>
        <v>0</v>
      </c>
      <c r="R887">
        <f t="array" ref="R887">INDEX(Items!D$2:D$1098,MATCH($O887,Items!$A$2:$A$1098,0))</f>
        <v>0</v>
      </c>
    </row>
    <row r="888" spans="1:18" ht="14.4" x14ac:dyDescent="0.3">
      <c r="A888">
        <f t="shared" si="118"/>
        <v>1</v>
      </c>
      <c r="B888" s="10" t="str">
        <f t="shared" si="119"/>
        <v/>
      </c>
      <c r="C888">
        <f t="shared" si="120"/>
        <v>1</v>
      </c>
      <c r="D888" s="3"/>
      <c r="E888" s="2"/>
      <c r="F888" t="e">
        <f t="array" ref="F888">INDEX(Establishment!B$2:B$1047,MATCH($E888,Establishment!$A$2:$A$1047,0))</f>
        <v>#N/A</v>
      </c>
      <c r="G888" t="e">
        <f t="array" ref="G888">INDEX(Establishment!C$2:C$1047,MATCH($E888,Establishment!$A$2:$A$1047,0))</f>
        <v>#N/A</v>
      </c>
      <c r="H888" t="s">
        <v>20</v>
      </c>
      <c r="I888" s="4"/>
      <c r="J888" t="s">
        <v>20</v>
      </c>
      <c r="L888" s="4"/>
      <c r="M888" s="4">
        <f t="shared" si="121"/>
        <v>0</v>
      </c>
      <c r="N888" s="4" t="e">
        <f t="shared" si="122"/>
        <v>#N/A</v>
      </c>
      <c r="O888" t="s">
        <v>20</v>
      </c>
      <c r="P888">
        <f t="array" ref="P888">INDEX(Items!B$2:B$1098,MATCH($O888,Items!$A$2:$A$1098,0))</f>
        <v>0</v>
      </c>
      <c r="Q888">
        <f t="array" ref="Q888">INDEX(Items!C$2:C$1098,MATCH($O888,Items!$A$2:$A$1098,0))</f>
        <v>0</v>
      </c>
      <c r="R888">
        <f t="array" ref="R888">INDEX(Items!D$2:D$1098,MATCH($O888,Items!$A$2:$A$1098,0))</f>
        <v>0</v>
      </c>
    </row>
    <row r="889" spans="1:18" ht="14.4" x14ac:dyDescent="0.3">
      <c r="A889">
        <f t="shared" si="118"/>
        <v>1</v>
      </c>
      <c r="B889" s="10" t="str">
        <f t="shared" si="119"/>
        <v/>
      </c>
      <c r="C889">
        <f t="shared" si="120"/>
        <v>1</v>
      </c>
      <c r="D889" s="3"/>
      <c r="E889" s="2"/>
      <c r="F889" t="e">
        <f t="array" ref="F889">INDEX(Establishment!B$2:B$1047,MATCH($E889,Establishment!$A$2:$A$1047,0))</f>
        <v>#N/A</v>
      </c>
      <c r="G889" t="e">
        <f t="array" ref="G889">INDEX(Establishment!C$2:C$1047,MATCH($E889,Establishment!$A$2:$A$1047,0))</f>
        <v>#N/A</v>
      </c>
      <c r="H889" t="s">
        <v>20</v>
      </c>
      <c r="I889" s="4"/>
      <c r="J889" t="s">
        <v>20</v>
      </c>
      <c r="L889" s="4"/>
      <c r="M889" s="4">
        <f t="shared" si="121"/>
        <v>0</v>
      </c>
      <c r="N889" s="4" t="e">
        <f t="shared" si="122"/>
        <v>#N/A</v>
      </c>
      <c r="O889" t="s">
        <v>20</v>
      </c>
      <c r="P889">
        <f t="array" ref="P889">INDEX(Items!B$2:B$1098,MATCH($O889,Items!$A$2:$A$1098,0))</f>
        <v>0</v>
      </c>
      <c r="Q889">
        <f t="array" ref="Q889">INDEX(Items!C$2:C$1098,MATCH($O889,Items!$A$2:$A$1098,0))</f>
        <v>0</v>
      </c>
      <c r="R889">
        <f t="array" ref="R889">INDEX(Items!D$2:D$1098,MATCH($O889,Items!$A$2:$A$1098,0))</f>
        <v>0</v>
      </c>
    </row>
    <row r="890" spans="1:18" ht="14.4" x14ac:dyDescent="0.3">
      <c r="A890">
        <f t="shared" si="118"/>
        <v>1</v>
      </c>
      <c r="B890" s="10" t="str">
        <f t="shared" si="119"/>
        <v/>
      </c>
      <c r="C890">
        <f t="shared" si="120"/>
        <v>1</v>
      </c>
      <c r="D890" s="3"/>
      <c r="E890" s="2"/>
      <c r="F890" t="e">
        <f t="array" ref="F890">INDEX(Establishment!B$2:B$1047,MATCH($E890,Establishment!$A$2:$A$1047,0))</f>
        <v>#N/A</v>
      </c>
      <c r="G890" t="e">
        <f t="array" ref="G890">INDEX(Establishment!C$2:C$1047,MATCH($E890,Establishment!$A$2:$A$1047,0))</f>
        <v>#N/A</v>
      </c>
      <c r="H890" t="s">
        <v>20</v>
      </c>
      <c r="I890" s="4"/>
      <c r="J890" t="s">
        <v>20</v>
      </c>
      <c r="L890" s="4"/>
      <c r="M890" s="4">
        <f t="shared" si="121"/>
        <v>0</v>
      </c>
      <c r="N890" s="4" t="e">
        <f t="shared" si="122"/>
        <v>#N/A</v>
      </c>
      <c r="O890" t="s">
        <v>20</v>
      </c>
      <c r="P890">
        <f t="array" ref="P890">INDEX(Items!B$2:B$1098,MATCH($O890,Items!$A$2:$A$1098,0))</f>
        <v>0</v>
      </c>
      <c r="Q890">
        <f t="array" ref="Q890">INDEX(Items!C$2:C$1098,MATCH($O890,Items!$A$2:$A$1098,0))</f>
        <v>0</v>
      </c>
      <c r="R890">
        <f t="array" ref="R890">INDEX(Items!D$2:D$1098,MATCH($O890,Items!$A$2:$A$1098,0))</f>
        <v>0</v>
      </c>
    </row>
    <row r="891" spans="1:18" ht="14.4" x14ac:dyDescent="0.3">
      <c r="A891">
        <f t="shared" si="118"/>
        <v>1</v>
      </c>
      <c r="B891" s="10" t="str">
        <f t="shared" si="119"/>
        <v/>
      </c>
      <c r="C891">
        <f t="shared" si="120"/>
        <v>1</v>
      </c>
      <c r="D891" s="3"/>
      <c r="E891" s="2"/>
      <c r="F891" t="e">
        <f t="array" ref="F891">INDEX(Establishment!B$2:B$1047,MATCH($E891,Establishment!$A$2:$A$1047,0))</f>
        <v>#N/A</v>
      </c>
      <c r="G891" t="e">
        <f t="array" ref="G891">INDEX(Establishment!C$2:C$1047,MATCH($E891,Establishment!$A$2:$A$1047,0))</f>
        <v>#N/A</v>
      </c>
      <c r="H891" t="s">
        <v>20</v>
      </c>
      <c r="I891" s="4"/>
      <c r="J891" t="s">
        <v>20</v>
      </c>
      <c r="L891" s="4"/>
      <c r="M891" s="4">
        <f t="shared" si="121"/>
        <v>0</v>
      </c>
      <c r="N891" s="4" t="e">
        <f t="shared" si="122"/>
        <v>#N/A</v>
      </c>
      <c r="O891" t="s">
        <v>20</v>
      </c>
      <c r="P891">
        <f t="array" ref="P891">INDEX(Items!B$2:B$1098,MATCH($O891,Items!$A$2:$A$1098,0))</f>
        <v>0</v>
      </c>
      <c r="Q891">
        <f t="array" ref="Q891">INDEX(Items!C$2:C$1098,MATCH($O891,Items!$A$2:$A$1098,0))</f>
        <v>0</v>
      </c>
      <c r="R891">
        <f t="array" ref="R891">INDEX(Items!D$2:D$1098,MATCH($O891,Items!$A$2:$A$1098,0))</f>
        <v>0</v>
      </c>
    </row>
    <row r="892" spans="1:18" ht="14.4" x14ac:dyDescent="0.3">
      <c r="A892">
        <f t="shared" si="118"/>
        <v>1</v>
      </c>
      <c r="B892" s="10" t="str">
        <f t="shared" si="119"/>
        <v/>
      </c>
      <c r="C892">
        <f t="shared" si="120"/>
        <v>1</v>
      </c>
      <c r="D892" s="3"/>
      <c r="E892" s="2"/>
      <c r="F892" t="e">
        <f t="array" ref="F892">INDEX(Establishment!B$2:B$1047,MATCH($E892,Establishment!$A$2:$A$1047,0))</f>
        <v>#N/A</v>
      </c>
      <c r="G892" t="e">
        <f t="array" ref="G892">INDEX(Establishment!C$2:C$1047,MATCH($E892,Establishment!$A$2:$A$1047,0))</f>
        <v>#N/A</v>
      </c>
      <c r="H892" t="s">
        <v>20</v>
      </c>
      <c r="I892" s="4"/>
      <c r="J892" t="s">
        <v>20</v>
      </c>
      <c r="L892" s="4"/>
      <c r="M892" s="4">
        <f t="shared" si="121"/>
        <v>0</v>
      </c>
      <c r="N892" s="4" t="e">
        <f t="shared" si="122"/>
        <v>#N/A</v>
      </c>
      <c r="O892" t="s">
        <v>20</v>
      </c>
      <c r="P892">
        <f t="array" ref="P892">INDEX(Items!B$2:B$1098,MATCH($O892,Items!$A$2:$A$1098,0))</f>
        <v>0</v>
      </c>
      <c r="Q892">
        <f t="array" ref="Q892">INDEX(Items!C$2:C$1098,MATCH($O892,Items!$A$2:$A$1098,0))</f>
        <v>0</v>
      </c>
      <c r="R892">
        <f t="array" ref="R892">INDEX(Items!D$2:D$1098,MATCH($O892,Items!$A$2:$A$1098,0))</f>
        <v>0</v>
      </c>
    </row>
    <row r="893" spans="1:18" ht="14.4" x14ac:dyDescent="0.3">
      <c r="A893">
        <f t="shared" si="118"/>
        <v>1</v>
      </c>
      <c r="B893" s="10" t="str">
        <f t="shared" si="119"/>
        <v/>
      </c>
      <c r="C893">
        <f t="shared" si="120"/>
        <v>1</v>
      </c>
      <c r="D893" s="3"/>
      <c r="E893" s="2"/>
      <c r="F893" t="e">
        <f t="array" ref="F893">INDEX(Establishment!B$2:B$1047,MATCH($E893,Establishment!$A$2:$A$1047,0))</f>
        <v>#N/A</v>
      </c>
      <c r="G893" t="e">
        <f t="array" ref="G893">INDEX(Establishment!C$2:C$1047,MATCH($E893,Establishment!$A$2:$A$1047,0))</f>
        <v>#N/A</v>
      </c>
      <c r="H893" t="s">
        <v>20</v>
      </c>
      <c r="I893" s="4"/>
      <c r="J893" t="s">
        <v>20</v>
      </c>
      <c r="L893" s="4"/>
      <c r="M893" s="4">
        <f t="shared" si="121"/>
        <v>0</v>
      </c>
      <c r="N893" s="4" t="e">
        <f t="shared" si="122"/>
        <v>#N/A</v>
      </c>
      <c r="O893" t="s">
        <v>20</v>
      </c>
      <c r="P893">
        <f t="array" ref="P893">INDEX(Items!B$2:B$1098,MATCH($O893,Items!$A$2:$A$1098,0))</f>
        <v>0</v>
      </c>
      <c r="Q893">
        <f t="array" ref="Q893">INDEX(Items!C$2:C$1098,MATCH($O893,Items!$A$2:$A$1098,0))</f>
        <v>0</v>
      </c>
      <c r="R893">
        <f t="array" ref="R893">INDEX(Items!D$2:D$1098,MATCH($O893,Items!$A$2:$A$1098,0))</f>
        <v>0</v>
      </c>
    </row>
    <row r="894" spans="1:18" ht="14.4" x14ac:dyDescent="0.3">
      <c r="A894">
        <f t="shared" si="118"/>
        <v>1</v>
      </c>
      <c r="B894" s="10" t="str">
        <f t="shared" si="119"/>
        <v/>
      </c>
      <c r="C894">
        <f t="shared" si="120"/>
        <v>1</v>
      </c>
      <c r="D894" s="3"/>
      <c r="E894" s="2"/>
      <c r="F894" t="e">
        <f t="array" ref="F894">INDEX(Establishment!B$2:B$1047,MATCH($E894,Establishment!$A$2:$A$1047,0))</f>
        <v>#N/A</v>
      </c>
      <c r="G894" t="e">
        <f t="array" ref="G894">INDEX(Establishment!C$2:C$1047,MATCH($E894,Establishment!$A$2:$A$1047,0))</f>
        <v>#N/A</v>
      </c>
      <c r="H894" t="s">
        <v>20</v>
      </c>
      <c r="I894" s="4"/>
      <c r="J894" t="s">
        <v>20</v>
      </c>
      <c r="L894" s="4"/>
      <c r="M894" s="4">
        <f t="shared" si="121"/>
        <v>0</v>
      </c>
      <c r="N894" s="4" t="e">
        <f t="shared" si="122"/>
        <v>#N/A</v>
      </c>
      <c r="O894" t="s">
        <v>20</v>
      </c>
      <c r="P894">
        <f t="array" ref="P894">INDEX(Items!B$2:B$1098,MATCH($O894,Items!$A$2:$A$1098,0))</f>
        <v>0</v>
      </c>
      <c r="Q894">
        <f t="array" ref="Q894">INDEX(Items!C$2:C$1098,MATCH($O894,Items!$A$2:$A$1098,0))</f>
        <v>0</v>
      </c>
      <c r="R894">
        <f t="array" ref="R894">INDEX(Items!D$2:D$1098,MATCH($O894,Items!$A$2:$A$1098,0))</f>
        <v>0</v>
      </c>
    </row>
    <row r="895" spans="1:18" ht="14.4" x14ac:dyDescent="0.3">
      <c r="A895">
        <f t="shared" si="118"/>
        <v>1</v>
      </c>
      <c r="B895" s="10" t="str">
        <f t="shared" si="119"/>
        <v/>
      </c>
      <c r="C895">
        <f t="shared" si="120"/>
        <v>1</v>
      </c>
      <c r="D895" s="3"/>
      <c r="E895" s="2"/>
      <c r="F895" t="e">
        <f t="array" ref="F895">INDEX(Establishment!B$2:B$1047,MATCH($E895,Establishment!$A$2:$A$1047,0))</f>
        <v>#N/A</v>
      </c>
      <c r="G895" t="e">
        <f t="array" ref="G895">INDEX(Establishment!C$2:C$1047,MATCH($E895,Establishment!$A$2:$A$1047,0))</f>
        <v>#N/A</v>
      </c>
      <c r="H895" t="s">
        <v>20</v>
      </c>
      <c r="I895" s="4"/>
      <c r="J895" t="s">
        <v>20</v>
      </c>
      <c r="L895" s="4"/>
      <c r="M895" s="4">
        <f t="shared" si="121"/>
        <v>0</v>
      </c>
      <c r="N895" s="4" t="e">
        <f t="shared" si="122"/>
        <v>#N/A</v>
      </c>
      <c r="O895" t="s">
        <v>20</v>
      </c>
      <c r="P895">
        <f t="array" ref="P895">INDEX(Items!B$2:B$1098,MATCH($O895,Items!$A$2:$A$1098,0))</f>
        <v>0</v>
      </c>
      <c r="Q895">
        <f t="array" ref="Q895">INDEX(Items!C$2:C$1098,MATCH($O895,Items!$A$2:$A$1098,0))</f>
        <v>0</v>
      </c>
      <c r="R895">
        <f t="array" ref="R895">INDEX(Items!D$2:D$1098,MATCH($O895,Items!$A$2:$A$1098,0))</f>
        <v>0</v>
      </c>
    </row>
    <row r="896" spans="1:18" ht="14.4" x14ac:dyDescent="0.3">
      <c r="A896">
        <f t="shared" si="118"/>
        <v>1</v>
      </c>
      <c r="B896" s="10" t="str">
        <f t="shared" si="119"/>
        <v/>
      </c>
      <c r="C896">
        <f t="shared" si="120"/>
        <v>1</v>
      </c>
      <c r="D896" s="3"/>
      <c r="E896" s="2"/>
      <c r="F896" t="e">
        <f t="array" ref="F896">INDEX(Establishment!B$2:B$1047,MATCH($E896,Establishment!$A$2:$A$1047,0))</f>
        <v>#N/A</v>
      </c>
      <c r="G896" t="e">
        <f t="array" ref="G896">INDEX(Establishment!C$2:C$1047,MATCH($E896,Establishment!$A$2:$A$1047,0))</f>
        <v>#N/A</v>
      </c>
      <c r="H896" t="s">
        <v>20</v>
      </c>
      <c r="I896" s="4"/>
      <c r="J896" t="s">
        <v>20</v>
      </c>
      <c r="L896" s="4"/>
      <c r="M896" s="4">
        <f t="shared" si="121"/>
        <v>0</v>
      </c>
      <c r="N896" s="4" t="e">
        <f t="shared" si="122"/>
        <v>#N/A</v>
      </c>
      <c r="O896" t="s">
        <v>20</v>
      </c>
      <c r="P896">
        <f t="array" ref="P896">INDEX(Items!B$2:B$1098,MATCH($O896,Items!$A$2:$A$1098,0))</f>
        <v>0</v>
      </c>
      <c r="Q896">
        <f t="array" ref="Q896">INDEX(Items!C$2:C$1098,MATCH($O896,Items!$A$2:$A$1098,0))</f>
        <v>0</v>
      </c>
      <c r="R896">
        <f t="array" ref="R896">INDEX(Items!D$2:D$1098,MATCH($O896,Items!$A$2:$A$1098,0))</f>
        <v>0</v>
      </c>
    </row>
    <row r="897" spans="1:18" ht="14.4" x14ac:dyDescent="0.3">
      <c r="A897">
        <f t="shared" ref="A897:A960" si="123">IF(OR(D897&lt;&gt;D896,D897=""),1,IF(NOT(AND(E897=E896,F897=F896,G897=G896)),A896+1,IF(OR(H897="",AND(H897&lt;&gt;"",H897&lt;&gt;H896,H896&lt;&gt;"")),A896,A896+1)))</f>
        <v>1</v>
      </c>
      <c r="B897" s="10" t="str">
        <f t="shared" ref="B897:B960" si="124">IF(D897&lt;&gt;"",TEXT(D897,"YYYYMMDD")&amp;CHAR(64+A897),"")</f>
        <v/>
      </c>
      <c r="C897">
        <f t="shared" ref="C897:C960" si="125">IF(OR(B897="",B897&lt;&gt;B943),1,C943+1)</f>
        <v>1</v>
      </c>
      <c r="D897" s="3"/>
      <c r="E897" s="2"/>
      <c r="F897" t="e">
        <f t="array" ref="F897">INDEX(Establishment!B$2:B$1047,MATCH($E897,Establishment!$A$2:$A$1047,0))</f>
        <v>#N/A</v>
      </c>
      <c r="G897" t="e">
        <f t="array" ref="G897">INDEX(Establishment!C$2:C$1047,MATCH($E897,Establishment!$A$2:$A$1047,0))</f>
        <v>#N/A</v>
      </c>
      <c r="H897" t="s">
        <v>20</v>
      </c>
      <c r="I897" s="4"/>
      <c r="J897" t="s">
        <v>20</v>
      </c>
      <c r="L897" s="4"/>
      <c r="M897" s="4">
        <f t="shared" ref="M897:M960" si="126">K897*L897</f>
        <v>0</v>
      </c>
      <c r="N897" s="4" t="e">
        <f t="shared" ref="N897:N960" si="127">IF(B897=B896,N896+M897,M897)</f>
        <v>#N/A</v>
      </c>
      <c r="O897" t="s">
        <v>20</v>
      </c>
      <c r="P897">
        <f t="array" ref="P897">INDEX(Items!B$2:B$1098,MATCH($O897,Items!$A$2:$A$1098,0))</f>
        <v>0</v>
      </c>
      <c r="Q897">
        <f t="array" ref="Q897">INDEX(Items!C$2:C$1098,MATCH($O897,Items!$A$2:$A$1098,0))</f>
        <v>0</v>
      </c>
      <c r="R897">
        <f t="array" ref="R897">INDEX(Items!D$2:D$1098,MATCH($O897,Items!$A$2:$A$1098,0))</f>
        <v>0</v>
      </c>
    </row>
    <row r="898" spans="1:18" ht="14.4" x14ac:dyDescent="0.3">
      <c r="A898">
        <f t="shared" si="123"/>
        <v>1</v>
      </c>
      <c r="B898" s="10" t="str">
        <f t="shared" si="124"/>
        <v/>
      </c>
      <c r="C898">
        <f t="shared" si="125"/>
        <v>1</v>
      </c>
      <c r="D898" s="3"/>
      <c r="E898" s="2"/>
      <c r="F898" t="e">
        <f t="array" ref="F898">INDEX(Establishment!B$2:B$1047,MATCH($E898,Establishment!$A$2:$A$1047,0))</f>
        <v>#N/A</v>
      </c>
      <c r="G898" t="e">
        <f t="array" ref="G898">INDEX(Establishment!C$2:C$1047,MATCH($E898,Establishment!$A$2:$A$1047,0))</f>
        <v>#N/A</v>
      </c>
      <c r="H898" t="s">
        <v>20</v>
      </c>
      <c r="I898" s="4"/>
      <c r="J898" t="s">
        <v>20</v>
      </c>
      <c r="L898" s="4"/>
      <c r="M898" s="4">
        <f t="shared" si="126"/>
        <v>0</v>
      </c>
      <c r="N898" s="4" t="e">
        <f t="shared" si="127"/>
        <v>#N/A</v>
      </c>
      <c r="O898" t="s">
        <v>20</v>
      </c>
      <c r="P898">
        <f t="array" ref="P898">INDEX(Items!B$2:B$1098,MATCH($O898,Items!$A$2:$A$1098,0))</f>
        <v>0</v>
      </c>
      <c r="Q898">
        <f t="array" ref="Q898">INDEX(Items!C$2:C$1098,MATCH($O898,Items!$A$2:$A$1098,0))</f>
        <v>0</v>
      </c>
      <c r="R898">
        <f t="array" ref="R898">INDEX(Items!D$2:D$1098,MATCH($O898,Items!$A$2:$A$1098,0))</f>
        <v>0</v>
      </c>
    </row>
    <row r="899" spans="1:18" ht="14.4" x14ac:dyDescent="0.3">
      <c r="A899">
        <f t="shared" si="123"/>
        <v>1</v>
      </c>
      <c r="B899" s="10" t="str">
        <f t="shared" si="124"/>
        <v/>
      </c>
      <c r="C899">
        <f t="shared" si="125"/>
        <v>1</v>
      </c>
      <c r="D899" s="3"/>
      <c r="E899" s="2"/>
      <c r="F899" t="e">
        <f t="array" ref="F899">INDEX(Establishment!B$2:B$1047,MATCH($E899,Establishment!$A$2:$A$1047,0))</f>
        <v>#N/A</v>
      </c>
      <c r="G899" t="e">
        <f t="array" ref="G899">INDEX(Establishment!C$2:C$1047,MATCH($E899,Establishment!$A$2:$A$1047,0))</f>
        <v>#N/A</v>
      </c>
      <c r="H899" t="s">
        <v>20</v>
      </c>
      <c r="I899" s="4"/>
      <c r="J899" t="s">
        <v>20</v>
      </c>
      <c r="L899" s="4"/>
      <c r="M899" s="4">
        <f t="shared" si="126"/>
        <v>0</v>
      </c>
      <c r="N899" s="4" t="e">
        <f t="shared" si="127"/>
        <v>#N/A</v>
      </c>
      <c r="O899" t="s">
        <v>20</v>
      </c>
      <c r="P899">
        <f t="array" ref="P899">INDEX(Items!B$2:B$1098,MATCH($O899,Items!$A$2:$A$1098,0))</f>
        <v>0</v>
      </c>
      <c r="Q899">
        <f t="array" ref="Q899">INDEX(Items!C$2:C$1098,MATCH($O899,Items!$A$2:$A$1098,0))</f>
        <v>0</v>
      </c>
      <c r="R899">
        <f t="array" ref="R899">INDEX(Items!D$2:D$1098,MATCH($O899,Items!$A$2:$A$1098,0))</f>
        <v>0</v>
      </c>
    </row>
    <row r="900" spans="1:18" ht="14.4" x14ac:dyDescent="0.3">
      <c r="A900">
        <f t="shared" si="123"/>
        <v>1</v>
      </c>
      <c r="B900" s="10" t="str">
        <f t="shared" si="124"/>
        <v/>
      </c>
      <c r="C900">
        <f t="shared" si="125"/>
        <v>1</v>
      </c>
      <c r="D900" s="3"/>
      <c r="E900" s="2"/>
      <c r="F900" t="e">
        <f t="array" ref="F900">INDEX(Establishment!B$2:B$1047,MATCH($E900,Establishment!$A$2:$A$1047,0))</f>
        <v>#N/A</v>
      </c>
      <c r="G900" t="e">
        <f t="array" ref="G900">INDEX(Establishment!C$2:C$1047,MATCH($E900,Establishment!$A$2:$A$1047,0))</f>
        <v>#N/A</v>
      </c>
      <c r="H900" t="s">
        <v>20</v>
      </c>
      <c r="I900" s="4"/>
      <c r="J900" t="s">
        <v>20</v>
      </c>
      <c r="L900" s="4"/>
      <c r="M900" s="4">
        <f t="shared" si="126"/>
        <v>0</v>
      </c>
      <c r="N900" s="4" t="e">
        <f t="shared" si="127"/>
        <v>#N/A</v>
      </c>
      <c r="O900" t="s">
        <v>20</v>
      </c>
      <c r="P900">
        <f t="array" ref="P900">INDEX(Items!B$2:B$1098,MATCH($O900,Items!$A$2:$A$1098,0))</f>
        <v>0</v>
      </c>
      <c r="Q900">
        <f t="array" ref="Q900">INDEX(Items!C$2:C$1098,MATCH($O900,Items!$A$2:$A$1098,0))</f>
        <v>0</v>
      </c>
      <c r="R900">
        <f t="array" ref="R900">INDEX(Items!D$2:D$1098,MATCH($O900,Items!$A$2:$A$1098,0))</f>
        <v>0</v>
      </c>
    </row>
    <row r="901" spans="1:18" ht="14.4" x14ac:dyDescent="0.3">
      <c r="A901">
        <f t="shared" si="123"/>
        <v>1</v>
      </c>
      <c r="B901" s="10" t="str">
        <f t="shared" si="124"/>
        <v/>
      </c>
      <c r="C901">
        <f t="shared" si="125"/>
        <v>1</v>
      </c>
      <c r="D901" s="3"/>
      <c r="E901" s="2"/>
      <c r="F901" t="e">
        <f t="array" ref="F901">INDEX(Establishment!B$2:B$1047,MATCH($E901,Establishment!$A$2:$A$1047,0))</f>
        <v>#N/A</v>
      </c>
      <c r="G901" t="e">
        <f t="array" ref="G901">INDEX(Establishment!C$2:C$1047,MATCH($E901,Establishment!$A$2:$A$1047,0))</f>
        <v>#N/A</v>
      </c>
      <c r="H901" t="s">
        <v>20</v>
      </c>
      <c r="I901" s="4"/>
      <c r="J901" t="s">
        <v>20</v>
      </c>
      <c r="L901" s="4"/>
      <c r="M901" s="4">
        <f t="shared" si="126"/>
        <v>0</v>
      </c>
      <c r="N901" s="4" t="e">
        <f t="shared" si="127"/>
        <v>#N/A</v>
      </c>
      <c r="O901" t="s">
        <v>20</v>
      </c>
      <c r="P901">
        <f t="array" ref="P901">INDEX(Items!B$2:B$1098,MATCH($O901,Items!$A$2:$A$1098,0))</f>
        <v>0</v>
      </c>
      <c r="Q901">
        <f t="array" ref="Q901">INDEX(Items!C$2:C$1098,MATCH($O901,Items!$A$2:$A$1098,0))</f>
        <v>0</v>
      </c>
      <c r="R901">
        <f t="array" ref="R901">INDEX(Items!D$2:D$1098,MATCH($O901,Items!$A$2:$A$1098,0))</f>
        <v>0</v>
      </c>
    </row>
    <row r="902" spans="1:18" ht="14.4" x14ac:dyDescent="0.3">
      <c r="A902">
        <f t="shared" si="123"/>
        <v>1</v>
      </c>
      <c r="B902" s="10" t="str">
        <f t="shared" si="124"/>
        <v/>
      </c>
      <c r="C902">
        <f t="shared" si="125"/>
        <v>1</v>
      </c>
      <c r="D902" s="3"/>
      <c r="E902" s="2"/>
      <c r="F902" t="e">
        <f t="array" ref="F902">INDEX(Establishment!B$2:B$1047,MATCH($E902,Establishment!$A$2:$A$1047,0))</f>
        <v>#N/A</v>
      </c>
      <c r="G902" t="e">
        <f t="array" ref="G902">INDEX(Establishment!C$2:C$1047,MATCH($E902,Establishment!$A$2:$A$1047,0))</f>
        <v>#N/A</v>
      </c>
      <c r="H902" t="s">
        <v>20</v>
      </c>
      <c r="I902" s="4"/>
      <c r="J902" t="s">
        <v>20</v>
      </c>
      <c r="L902" s="4"/>
      <c r="M902" s="4">
        <f t="shared" si="126"/>
        <v>0</v>
      </c>
      <c r="N902" s="4" t="e">
        <f t="shared" si="127"/>
        <v>#N/A</v>
      </c>
      <c r="O902" t="s">
        <v>20</v>
      </c>
      <c r="P902">
        <f t="array" ref="P902">INDEX(Items!B$2:B$1098,MATCH($O902,Items!$A$2:$A$1098,0))</f>
        <v>0</v>
      </c>
      <c r="Q902">
        <f t="array" ref="Q902">INDEX(Items!C$2:C$1098,MATCH($O902,Items!$A$2:$A$1098,0))</f>
        <v>0</v>
      </c>
      <c r="R902">
        <f t="array" ref="R902">INDEX(Items!D$2:D$1098,MATCH($O902,Items!$A$2:$A$1098,0))</f>
        <v>0</v>
      </c>
    </row>
    <row r="903" spans="1:18" ht="14.4" x14ac:dyDescent="0.3">
      <c r="A903">
        <f t="shared" si="123"/>
        <v>1</v>
      </c>
      <c r="B903" s="10" t="str">
        <f t="shared" si="124"/>
        <v/>
      </c>
      <c r="C903">
        <f t="shared" si="125"/>
        <v>1</v>
      </c>
      <c r="D903" s="3"/>
      <c r="E903" s="2"/>
      <c r="F903" t="e">
        <f t="array" ref="F903">INDEX(Establishment!B$2:B$1047,MATCH($E903,Establishment!$A$2:$A$1047,0))</f>
        <v>#N/A</v>
      </c>
      <c r="G903" t="e">
        <f t="array" ref="G903">INDEX(Establishment!C$2:C$1047,MATCH($E903,Establishment!$A$2:$A$1047,0))</f>
        <v>#N/A</v>
      </c>
      <c r="H903" t="s">
        <v>20</v>
      </c>
      <c r="I903" s="4"/>
      <c r="J903" t="s">
        <v>20</v>
      </c>
      <c r="L903" s="4"/>
      <c r="M903" s="4">
        <f t="shared" si="126"/>
        <v>0</v>
      </c>
      <c r="N903" s="4" t="e">
        <f t="shared" si="127"/>
        <v>#N/A</v>
      </c>
      <c r="O903" t="s">
        <v>20</v>
      </c>
      <c r="P903">
        <f t="array" ref="P903">INDEX(Items!B$2:B$1098,MATCH($O903,Items!$A$2:$A$1098,0))</f>
        <v>0</v>
      </c>
      <c r="Q903">
        <f t="array" ref="Q903">INDEX(Items!C$2:C$1098,MATCH($O903,Items!$A$2:$A$1098,0))</f>
        <v>0</v>
      </c>
      <c r="R903">
        <f t="array" ref="R903">INDEX(Items!D$2:D$1098,MATCH($O903,Items!$A$2:$A$1098,0))</f>
        <v>0</v>
      </c>
    </row>
    <row r="904" spans="1:18" ht="14.4" x14ac:dyDescent="0.3">
      <c r="A904">
        <f t="shared" si="123"/>
        <v>1</v>
      </c>
      <c r="B904" s="10" t="str">
        <f t="shared" si="124"/>
        <v/>
      </c>
      <c r="C904">
        <f t="shared" si="125"/>
        <v>1</v>
      </c>
      <c r="D904" s="3"/>
      <c r="E904" s="2"/>
      <c r="F904" t="e">
        <f t="array" ref="F904">INDEX(Establishment!B$2:B$1047,MATCH($E904,Establishment!$A$2:$A$1047,0))</f>
        <v>#N/A</v>
      </c>
      <c r="G904" t="e">
        <f t="array" ref="G904">INDEX(Establishment!C$2:C$1047,MATCH($E904,Establishment!$A$2:$A$1047,0))</f>
        <v>#N/A</v>
      </c>
      <c r="H904" t="s">
        <v>20</v>
      </c>
      <c r="I904" s="4"/>
      <c r="J904" t="s">
        <v>20</v>
      </c>
      <c r="L904" s="4"/>
      <c r="M904" s="4">
        <f t="shared" si="126"/>
        <v>0</v>
      </c>
      <c r="N904" s="4" t="e">
        <f t="shared" si="127"/>
        <v>#N/A</v>
      </c>
      <c r="O904" t="s">
        <v>20</v>
      </c>
      <c r="P904">
        <f t="array" ref="P904">INDEX(Items!B$2:B$1098,MATCH($O904,Items!$A$2:$A$1098,0))</f>
        <v>0</v>
      </c>
      <c r="Q904">
        <f t="array" ref="Q904">INDEX(Items!C$2:C$1098,MATCH($O904,Items!$A$2:$A$1098,0))</f>
        <v>0</v>
      </c>
      <c r="R904">
        <f t="array" ref="R904">INDEX(Items!D$2:D$1098,MATCH($O904,Items!$A$2:$A$1098,0))</f>
        <v>0</v>
      </c>
    </row>
    <row r="905" spans="1:18" ht="14.4" x14ac:dyDescent="0.3">
      <c r="A905">
        <f t="shared" si="123"/>
        <v>1</v>
      </c>
      <c r="B905" s="10" t="str">
        <f t="shared" si="124"/>
        <v/>
      </c>
      <c r="C905">
        <f t="shared" si="125"/>
        <v>1</v>
      </c>
      <c r="D905" s="3"/>
      <c r="E905" s="2"/>
      <c r="F905" t="e">
        <f t="array" ref="F905">INDEX(Establishment!B$2:B$1047,MATCH($E905,Establishment!$A$2:$A$1047,0))</f>
        <v>#N/A</v>
      </c>
      <c r="G905" t="e">
        <f t="array" ref="G905">INDEX(Establishment!C$2:C$1047,MATCH($E905,Establishment!$A$2:$A$1047,0))</f>
        <v>#N/A</v>
      </c>
      <c r="H905" t="s">
        <v>20</v>
      </c>
      <c r="I905" s="4"/>
      <c r="J905" t="s">
        <v>20</v>
      </c>
      <c r="L905" s="4"/>
      <c r="M905" s="4">
        <f t="shared" si="126"/>
        <v>0</v>
      </c>
      <c r="N905" s="4" t="e">
        <f t="shared" si="127"/>
        <v>#N/A</v>
      </c>
      <c r="O905" t="s">
        <v>20</v>
      </c>
      <c r="P905">
        <f t="array" ref="P905">INDEX(Items!B$2:B$1098,MATCH($O905,Items!$A$2:$A$1098,0))</f>
        <v>0</v>
      </c>
      <c r="Q905">
        <f t="array" ref="Q905">INDEX(Items!C$2:C$1098,MATCH($O905,Items!$A$2:$A$1098,0))</f>
        <v>0</v>
      </c>
      <c r="R905">
        <f t="array" ref="R905">INDEX(Items!D$2:D$1098,MATCH($O905,Items!$A$2:$A$1098,0))</f>
        <v>0</v>
      </c>
    </row>
    <row r="906" spans="1:18" ht="14.4" x14ac:dyDescent="0.3">
      <c r="A906">
        <f t="shared" si="123"/>
        <v>1</v>
      </c>
      <c r="B906" s="10" t="str">
        <f t="shared" si="124"/>
        <v/>
      </c>
      <c r="C906">
        <f t="shared" si="125"/>
        <v>1</v>
      </c>
      <c r="D906" s="3"/>
      <c r="E906" s="2"/>
      <c r="F906" t="e">
        <f t="array" ref="F906">INDEX(Establishment!B$2:B$1047,MATCH($E906,Establishment!$A$2:$A$1047,0))</f>
        <v>#N/A</v>
      </c>
      <c r="G906" t="e">
        <f t="array" ref="G906">INDEX(Establishment!C$2:C$1047,MATCH($E906,Establishment!$A$2:$A$1047,0))</f>
        <v>#N/A</v>
      </c>
      <c r="H906" t="s">
        <v>20</v>
      </c>
      <c r="I906" s="4"/>
      <c r="J906" t="s">
        <v>20</v>
      </c>
      <c r="L906" s="4"/>
      <c r="M906" s="4">
        <f t="shared" si="126"/>
        <v>0</v>
      </c>
      <c r="N906" s="4" t="e">
        <f t="shared" si="127"/>
        <v>#N/A</v>
      </c>
      <c r="O906" t="s">
        <v>20</v>
      </c>
      <c r="P906">
        <f t="array" ref="P906">INDEX(Items!B$2:B$1098,MATCH($O906,Items!$A$2:$A$1098,0))</f>
        <v>0</v>
      </c>
      <c r="Q906">
        <f t="array" ref="Q906">INDEX(Items!C$2:C$1098,MATCH($O906,Items!$A$2:$A$1098,0))</f>
        <v>0</v>
      </c>
      <c r="R906">
        <f t="array" ref="R906">INDEX(Items!D$2:D$1098,MATCH($O906,Items!$A$2:$A$1098,0))</f>
        <v>0</v>
      </c>
    </row>
    <row r="907" spans="1:18" ht="14.4" x14ac:dyDescent="0.3">
      <c r="A907">
        <f t="shared" si="123"/>
        <v>1</v>
      </c>
      <c r="B907" s="10" t="str">
        <f t="shared" si="124"/>
        <v/>
      </c>
      <c r="C907">
        <f t="shared" si="125"/>
        <v>1</v>
      </c>
      <c r="D907" s="3"/>
      <c r="E907" s="2"/>
      <c r="F907" t="e">
        <f t="array" ref="F907">INDEX(Establishment!B$2:B$1047,MATCH($E907,Establishment!$A$2:$A$1047,0))</f>
        <v>#N/A</v>
      </c>
      <c r="G907" t="e">
        <f t="array" ref="G907">INDEX(Establishment!C$2:C$1047,MATCH($E907,Establishment!$A$2:$A$1047,0))</f>
        <v>#N/A</v>
      </c>
      <c r="H907" t="s">
        <v>20</v>
      </c>
      <c r="I907" s="4"/>
      <c r="J907" t="s">
        <v>20</v>
      </c>
      <c r="L907" s="4"/>
      <c r="M907" s="4">
        <f t="shared" si="126"/>
        <v>0</v>
      </c>
      <c r="N907" s="4" t="e">
        <f t="shared" si="127"/>
        <v>#N/A</v>
      </c>
      <c r="O907" t="s">
        <v>20</v>
      </c>
      <c r="P907">
        <f t="array" ref="P907">INDEX(Items!B$2:B$1098,MATCH($O907,Items!$A$2:$A$1098,0))</f>
        <v>0</v>
      </c>
      <c r="Q907">
        <f t="array" ref="Q907">INDEX(Items!C$2:C$1098,MATCH($O907,Items!$A$2:$A$1098,0))</f>
        <v>0</v>
      </c>
      <c r="R907">
        <f t="array" ref="R907">INDEX(Items!D$2:D$1098,MATCH($O907,Items!$A$2:$A$1098,0))</f>
        <v>0</v>
      </c>
    </row>
    <row r="908" spans="1:18" ht="14.4" x14ac:dyDescent="0.3">
      <c r="A908">
        <f t="shared" si="123"/>
        <v>1</v>
      </c>
      <c r="B908" s="10" t="str">
        <f t="shared" si="124"/>
        <v/>
      </c>
      <c r="C908">
        <f t="shared" si="125"/>
        <v>1</v>
      </c>
      <c r="D908" s="3"/>
      <c r="E908" s="2"/>
      <c r="F908" t="e">
        <f t="array" ref="F908">INDEX(Establishment!B$2:B$1047,MATCH($E908,Establishment!$A$2:$A$1047,0))</f>
        <v>#N/A</v>
      </c>
      <c r="G908" t="e">
        <f t="array" ref="G908">INDEX(Establishment!C$2:C$1047,MATCH($E908,Establishment!$A$2:$A$1047,0))</f>
        <v>#N/A</v>
      </c>
      <c r="H908" t="s">
        <v>20</v>
      </c>
      <c r="I908" s="4"/>
      <c r="J908" t="s">
        <v>20</v>
      </c>
      <c r="L908" s="4"/>
      <c r="M908" s="4">
        <f t="shared" si="126"/>
        <v>0</v>
      </c>
      <c r="N908" s="4" t="e">
        <f t="shared" si="127"/>
        <v>#N/A</v>
      </c>
      <c r="O908" t="s">
        <v>20</v>
      </c>
      <c r="P908">
        <f t="array" ref="P908">INDEX(Items!B$2:B$1098,MATCH($O908,Items!$A$2:$A$1098,0))</f>
        <v>0</v>
      </c>
      <c r="Q908">
        <f t="array" ref="Q908">INDEX(Items!C$2:C$1098,MATCH($O908,Items!$A$2:$A$1098,0))</f>
        <v>0</v>
      </c>
      <c r="R908">
        <f t="array" ref="R908">INDEX(Items!D$2:D$1098,MATCH($O908,Items!$A$2:$A$1098,0))</f>
        <v>0</v>
      </c>
    </row>
    <row r="909" spans="1:18" ht="14.4" x14ac:dyDescent="0.3">
      <c r="A909">
        <f t="shared" si="123"/>
        <v>1</v>
      </c>
      <c r="B909" s="10" t="str">
        <f t="shared" si="124"/>
        <v/>
      </c>
      <c r="C909">
        <f t="shared" si="125"/>
        <v>1</v>
      </c>
      <c r="D909" s="3"/>
      <c r="E909" s="2"/>
      <c r="F909" t="e">
        <f t="array" ref="F909">INDEX(Establishment!B$2:B$1047,MATCH($E909,Establishment!$A$2:$A$1047,0))</f>
        <v>#N/A</v>
      </c>
      <c r="G909" t="e">
        <f t="array" ref="G909">INDEX(Establishment!C$2:C$1047,MATCH($E909,Establishment!$A$2:$A$1047,0))</f>
        <v>#N/A</v>
      </c>
      <c r="H909" t="s">
        <v>20</v>
      </c>
      <c r="I909" s="4"/>
      <c r="J909" t="s">
        <v>20</v>
      </c>
      <c r="L909" s="4"/>
      <c r="M909" s="4">
        <f t="shared" si="126"/>
        <v>0</v>
      </c>
      <c r="N909" s="4" t="e">
        <f t="shared" si="127"/>
        <v>#N/A</v>
      </c>
      <c r="O909" t="s">
        <v>20</v>
      </c>
      <c r="P909">
        <f t="array" ref="P909">INDEX(Items!B$2:B$1098,MATCH($O909,Items!$A$2:$A$1098,0))</f>
        <v>0</v>
      </c>
      <c r="Q909">
        <f t="array" ref="Q909">INDEX(Items!C$2:C$1098,MATCH($O909,Items!$A$2:$A$1098,0))</f>
        <v>0</v>
      </c>
      <c r="R909">
        <f t="array" ref="R909">INDEX(Items!D$2:D$1098,MATCH($O909,Items!$A$2:$A$1098,0))</f>
        <v>0</v>
      </c>
    </row>
    <row r="910" spans="1:18" ht="14.4" x14ac:dyDescent="0.3">
      <c r="A910">
        <f t="shared" si="123"/>
        <v>1</v>
      </c>
      <c r="B910" s="10" t="str">
        <f t="shared" si="124"/>
        <v/>
      </c>
      <c r="C910">
        <f t="shared" si="125"/>
        <v>1</v>
      </c>
      <c r="D910" s="3"/>
      <c r="E910" s="2"/>
      <c r="F910" t="e">
        <f t="array" ref="F910">INDEX(Establishment!B$2:B$1047,MATCH($E910,Establishment!$A$2:$A$1047,0))</f>
        <v>#N/A</v>
      </c>
      <c r="G910" t="e">
        <f t="array" ref="G910">INDEX(Establishment!C$2:C$1047,MATCH($E910,Establishment!$A$2:$A$1047,0))</f>
        <v>#N/A</v>
      </c>
      <c r="H910" t="s">
        <v>20</v>
      </c>
      <c r="I910" s="4"/>
      <c r="J910" t="s">
        <v>20</v>
      </c>
      <c r="L910" s="4"/>
      <c r="M910" s="4">
        <f t="shared" si="126"/>
        <v>0</v>
      </c>
      <c r="N910" s="4" t="e">
        <f t="shared" si="127"/>
        <v>#N/A</v>
      </c>
      <c r="O910" t="s">
        <v>20</v>
      </c>
      <c r="P910">
        <f t="array" ref="P910">INDEX(Items!B$2:B$1098,MATCH($O910,Items!$A$2:$A$1098,0))</f>
        <v>0</v>
      </c>
      <c r="Q910">
        <f t="array" ref="Q910">INDEX(Items!C$2:C$1098,MATCH($O910,Items!$A$2:$A$1098,0))</f>
        <v>0</v>
      </c>
      <c r="R910">
        <f t="array" ref="R910">INDEX(Items!D$2:D$1098,MATCH($O910,Items!$A$2:$A$1098,0))</f>
        <v>0</v>
      </c>
    </row>
    <row r="911" spans="1:18" ht="14.4" x14ac:dyDescent="0.3">
      <c r="A911">
        <f t="shared" si="123"/>
        <v>1</v>
      </c>
      <c r="B911" s="10" t="str">
        <f t="shared" si="124"/>
        <v/>
      </c>
      <c r="C911">
        <f t="shared" si="125"/>
        <v>1</v>
      </c>
      <c r="D911" s="3"/>
      <c r="E911" s="2"/>
      <c r="F911" t="e">
        <f t="array" ref="F911">INDEX(Establishment!B$2:B$1047,MATCH($E911,Establishment!$A$2:$A$1047,0))</f>
        <v>#N/A</v>
      </c>
      <c r="G911" t="e">
        <f t="array" ref="G911">INDEX(Establishment!C$2:C$1047,MATCH($E911,Establishment!$A$2:$A$1047,0))</f>
        <v>#N/A</v>
      </c>
      <c r="H911" t="s">
        <v>20</v>
      </c>
      <c r="I911" s="4"/>
      <c r="J911" t="s">
        <v>20</v>
      </c>
      <c r="L911" s="4"/>
      <c r="M911" s="4">
        <f t="shared" si="126"/>
        <v>0</v>
      </c>
      <c r="N911" s="4" t="e">
        <f t="shared" si="127"/>
        <v>#N/A</v>
      </c>
      <c r="O911" t="s">
        <v>20</v>
      </c>
      <c r="P911">
        <f t="array" ref="P911">INDEX(Items!B$2:B$1098,MATCH($O911,Items!$A$2:$A$1098,0))</f>
        <v>0</v>
      </c>
      <c r="Q911">
        <f t="array" ref="Q911">INDEX(Items!C$2:C$1098,MATCH($O911,Items!$A$2:$A$1098,0))</f>
        <v>0</v>
      </c>
      <c r="R911">
        <f t="array" ref="R911">INDEX(Items!D$2:D$1098,MATCH($O911,Items!$A$2:$A$1098,0))</f>
        <v>0</v>
      </c>
    </row>
    <row r="912" spans="1:18" ht="14.4" x14ac:dyDescent="0.3">
      <c r="A912">
        <f t="shared" si="123"/>
        <v>1</v>
      </c>
      <c r="B912" s="10" t="str">
        <f t="shared" si="124"/>
        <v/>
      </c>
      <c r="C912">
        <f t="shared" si="125"/>
        <v>1</v>
      </c>
      <c r="D912" s="3"/>
      <c r="E912" s="2"/>
      <c r="F912" t="e">
        <f t="array" ref="F912">INDEX(Establishment!B$2:B$1047,MATCH($E912,Establishment!$A$2:$A$1047,0))</f>
        <v>#N/A</v>
      </c>
      <c r="G912" t="e">
        <f t="array" ref="G912">INDEX(Establishment!C$2:C$1047,MATCH($E912,Establishment!$A$2:$A$1047,0))</f>
        <v>#N/A</v>
      </c>
      <c r="H912" t="s">
        <v>20</v>
      </c>
      <c r="I912" s="4"/>
      <c r="J912" t="s">
        <v>20</v>
      </c>
      <c r="L912" s="4"/>
      <c r="M912" s="4">
        <f t="shared" si="126"/>
        <v>0</v>
      </c>
      <c r="N912" s="4" t="e">
        <f t="shared" si="127"/>
        <v>#N/A</v>
      </c>
      <c r="O912" t="s">
        <v>20</v>
      </c>
      <c r="P912">
        <f t="array" ref="P912">INDEX(Items!B$2:B$1098,MATCH($O912,Items!$A$2:$A$1098,0))</f>
        <v>0</v>
      </c>
      <c r="Q912">
        <f t="array" ref="Q912">INDEX(Items!C$2:C$1098,MATCH($O912,Items!$A$2:$A$1098,0))</f>
        <v>0</v>
      </c>
      <c r="R912">
        <f t="array" ref="R912">INDEX(Items!D$2:D$1098,MATCH($O912,Items!$A$2:$A$1098,0))</f>
        <v>0</v>
      </c>
    </row>
    <row r="913" spans="1:18" ht="14.4" x14ac:dyDescent="0.3">
      <c r="A913">
        <f t="shared" si="123"/>
        <v>1</v>
      </c>
      <c r="B913" s="10" t="str">
        <f t="shared" si="124"/>
        <v/>
      </c>
      <c r="C913">
        <f t="shared" si="125"/>
        <v>1</v>
      </c>
      <c r="D913" s="3"/>
      <c r="E913" s="2"/>
      <c r="F913" t="e">
        <f t="array" ref="F913">INDEX(Establishment!B$2:B$1047,MATCH($E913,Establishment!$A$2:$A$1047,0))</f>
        <v>#N/A</v>
      </c>
      <c r="G913" t="e">
        <f t="array" ref="G913">INDEX(Establishment!C$2:C$1047,MATCH($E913,Establishment!$A$2:$A$1047,0))</f>
        <v>#N/A</v>
      </c>
      <c r="H913" t="s">
        <v>20</v>
      </c>
      <c r="I913" s="4"/>
      <c r="J913" t="s">
        <v>20</v>
      </c>
      <c r="L913" s="4"/>
      <c r="M913" s="4">
        <f t="shared" si="126"/>
        <v>0</v>
      </c>
      <c r="N913" s="4" t="e">
        <f t="shared" si="127"/>
        <v>#N/A</v>
      </c>
      <c r="O913" t="s">
        <v>20</v>
      </c>
      <c r="P913">
        <f t="array" ref="P913">INDEX(Items!B$2:B$1098,MATCH($O913,Items!$A$2:$A$1098,0))</f>
        <v>0</v>
      </c>
      <c r="Q913">
        <f t="array" ref="Q913">INDEX(Items!C$2:C$1098,MATCH($O913,Items!$A$2:$A$1098,0))</f>
        <v>0</v>
      </c>
      <c r="R913">
        <f t="array" ref="R913">INDEX(Items!D$2:D$1098,MATCH($O913,Items!$A$2:$A$1098,0))</f>
        <v>0</v>
      </c>
    </row>
    <row r="914" spans="1:18" ht="14.4" x14ac:dyDescent="0.3">
      <c r="A914">
        <f t="shared" si="123"/>
        <v>1</v>
      </c>
      <c r="B914" s="10" t="str">
        <f t="shared" si="124"/>
        <v/>
      </c>
      <c r="C914">
        <f t="shared" si="125"/>
        <v>1</v>
      </c>
      <c r="D914" s="3"/>
      <c r="E914" s="2"/>
      <c r="F914" t="e">
        <f t="array" ref="F914">INDEX(Establishment!B$2:B$1047,MATCH($E914,Establishment!$A$2:$A$1047,0))</f>
        <v>#N/A</v>
      </c>
      <c r="G914" t="e">
        <f t="array" ref="G914">INDEX(Establishment!C$2:C$1047,MATCH($E914,Establishment!$A$2:$A$1047,0))</f>
        <v>#N/A</v>
      </c>
      <c r="H914" t="s">
        <v>20</v>
      </c>
      <c r="I914" s="4"/>
      <c r="J914" t="s">
        <v>20</v>
      </c>
      <c r="L914" s="4"/>
      <c r="M914" s="4">
        <f t="shared" si="126"/>
        <v>0</v>
      </c>
      <c r="N914" s="4" t="e">
        <f t="shared" si="127"/>
        <v>#N/A</v>
      </c>
      <c r="O914" t="s">
        <v>20</v>
      </c>
      <c r="P914">
        <f t="array" ref="P914">INDEX(Items!B$2:B$1098,MATCH($O914,Items!$A$2:$A$1098,0))</f>
        <v>0</v>
      </c>
      <c r="Q914">
        <f t="array" ref="Q914">INDEX(Items!C$2:C$1098,MATCH($O914,Items!$A$2:$A$1098,0))</f>
        <v>0</v>
      </c>
      <c r="R914">
        <f t="array" ref="R914">INDEX(Items!D$2:D$1098,MATCH($O914,Items!$A$2:$A$1098,0))</f>
        <v>0</v>
      </c>
    </row>
    <row r="915" spans="1:18" ht="14.4" x14ac:dyDescent="0.3">
      <c r="A915">
        <f t="shared" si="123"/>
        <v>1</v>
      </c>
      <c r="B915" s="10" t="str">
        <f t="shared" si="124"/>
        <v/>
      </c>
      <c r="C915">
        <f t="shared" si="125"/>
        <v>1</v>
      </c>
      <c r="D915" s="3"/>
      <c r="E915" s="2"/>
      <c r="F915" t="e">
        <f t="array" ref="F915">INDEX(Establishment!B$2:B$1047,MATCH($E915,Establishment!$A$2:$A$1047,0))</f>
        <v>#N/A</v>
      </c>
      <c r="G915" t="e">
        <f t="array" ref="G915">INDEX(Establishment!C$2:C$1047,MATCH($E915,Establishment!$A$2:$A$1047,0))</f>
        <v>#N/A</v>
      </c>
      <c r="H915" t="s">
        <v>20</v>
      </c>
      <c r="I915" s="4"/>
      <c r="J915" t="s">
        <v>20</v>
      </c>
      <c r="L915" s="4"/>
      <c r="M915" s="4">
        <f t="shared" si="126"/>
        <v>0</v>
      </c>
      <c r="N915" s="4" t="e">
        <f t="shared" si="127"/>
        <v>#N/A</v>
      </c>
      <c r="O915" t="s">
        <v>20</v>
      </c>
      <c r="P915">
        <f t="array" ref="P915">INDEX(Items!B$2:B$1098,MATCH($O915,Items!$A$2:$A$1098,0))</f>
        <v>0</v>
      </c>
      <c r="Q915">
        <f t="array" ref="Q915">INDEX(Items!C$2:C$1098,MATCH($O915,Items!$A$2:$A$1098,0))</f>
        <v>0</v>
      </c>
      <c r="R915">
        <f t="array" ref="R915">INDEX(Items!D$2:D$1098,MATCH($O915,Items!$A$2:$A$1098,0))</f>
        <v>0</v>
      </c>
    </row>
    <row r="916" spans="1:18" ht="14.4" x14ac:dyDescent="0.3">
      <c r="A916">
        <f t="shared" si="123"/>
        <v>1</v>
      </c>
      <c r="B916" s="10" t="str">
        <f t="shared" si="124"/>
        <v/>
      </c>
      <c r="C916">
        <f t="shared" si="125"/>
        <v>1</v>
      </c>
      <c r="D916" s="3"/>
      <c r="E916" s="2"/>
      <c r="F916" t="e">
        <f t="array" ref="F916">INDEX(Establishment!B$2:B$1047,MATCH($E916,Establishment!$A$2:$A$1047,0))</f>
        <v>#N/A</v>
      </c>
      <c r="G916" t="e">
        <f t="array" ref="G916">INDEX(Establishment!C$2:C$1047,MATCH($E916,Establishment!$A$2:$A$1047,0))</f>
        <v>#N/A</v>
      </c>
      <c r="H916" t="s">
        <v>20</v>
      </c>
      <c r="I916" s="4"/>
      <c r="J916" t="s">
        <v>20</v>
      </c>
      <c r="L916" s="4"/>
      <c r="M916" s="4">
        <f t="shared" si="126"/>
        <v>0</v>
      </c>
      <c r="N916" s="4" t="e">
        <f t="shared" si="127"/>
        <v>#N/A</v>
      </c>
      <c r="O916" t="s">
        <v>20</v>
      </c>
      <c r="P916">
        <f t="array" ref="P916">INDEX(Items!B$2:B$1098,MATCH($O916,Items!$A$2:$A$1098,0))</f>
        <v>0</v>
      </c>
      <c r="Q916">
        <f t="array" ref="Q916">INDEX(Items!C$2:C$1098,MATCH($O916,Items!$A$2:$A$1098,0))</f>
        <v>0</v>
      </c>
      <c r="R916">
        <f t="array" ref="R916">INDEX(Items!D$2:D$1098,MATCH($O916,Items!$A$2:$A$1098,0))</f>
        <v>0</v>
      </c>
    </row>
    <row r="917" spans="1:18" ht="14.4" x14ac:dyDescent="0.3">
      <c r="A917">
        <f t="shared" si="123"/>
        <v>1</v>
      </c>
      <c r="B917" s="10" t="str">
        <f t="shared" si="124"/>
        <v/>
      </c>
      <c r="C917">
        <f t="shared" si="125"/>
        <v>1</v>
      </c>
      <c r="D917" s="3"/>
      <c r="E917" s="2"/>
      <c r="F917" t="e">
        <f t="array" ref="F917">INDEX(Establishment!B$2:B$1047,MATCH($E917,Establishment!$A$2:$A$1047,0))</f>
        <v>#N/A</v>
      </c>
      <c r="G917" t="e">
        <f t="array" ref="G917">INDEX(Establishment!C$2:C$1047,MATCH($E917,Establishment!$A$2:$A$1047,0))</f>
        <v>#N/A</v>
      </c>
      <c r="H917" t="s">
        <v>20</v>
      </c>
      <c r="I917" s="4"/>
      <c r="J917" t="s">
        <v>20</v>
      </c>
      <c r="L917" s="4"/>
      <c r="M917" s="4">
        <f t="shared" si="126"/>
        <v>0</v>
      </c>
      <c r="N917" s="4" t="e">
        <f t="shared" si="127"/>
        <v>#N/A</v>
      </c>
      <c r="O917" t="s">
        <v>20</v>
      </c>
      <c r="P917">
        <f t="array" ref="P917">INDEX(Items!B$2:B$1098,MATCH($O917,Items!$A$2:$A$1098,0))</f>
        <v>0</v>
      </c>
      <c r="Q917">
        <f t="array" ref="Q917">INDEX(Items!C$2:C$1098,MATCH($O917,Items!$A$2:$A$1098,0))</f>
        <v>0</v>
      </c>
      <c r="R917">
        <f t="array" ref="R917">INDEX(Items!D$2:D$1098,MATCH($O917,Items!$A$2:$A$1098,0))</f>
        <v>0</v>
      </c>
    </row>
    <row r="918" spans="1:18" ht="14.4" x14ac:dyDescent="0.3">
      <c r="A918">
        <f t="shared" si="123"/>
        <v>1</v>
      </c>
      <c r="B918" s="10" t="str">
        <f t="shared" si="124"/>
        <v/>
      </c>
      <c r="C918">
        <f t="shared" si="125"/>
        <v>1</v>
      </c>
      <c r="D918" s="3"/>
      <c r="E918" s="2"/>
      <c r="F918" t="e">
        <f t="array" ref="F918">INDEX(Establishment!B$2:B$1047,MATCH($E918,Establishment!$A$2:$A$1047,0))</f>
        <v>#N/A</v>
      </c>
      <c r="G918" t="e">
        <f t="array" ref="G918">INDEX(Establishment!C$2:C$1047,MATCH($E918,Establishment!$A$2:$A$1047,0))</f>
        <v>#N/A</v>
      </c>
      <c r="H918" t="s">
        <v>20</v>
      </c>
      <c r="I918" s="4"/>
      <c r="J918" t="s">
        <v>20</v>
      </c>
      <c r="L918" s="4"/>
      <c r="M918" s="4">
        <f t="shared" si="126"/>
        <v>0</v>
      </c>
      <c r="N918" s="4" t="e">
        <f t="shared" si="127"/>
        <v>#N/A</v>
      </c>
      <c r="O918" t="s">
        <v>20</v>
      </c>
      <c r="P918">
        <f t="array" ref="P918">INDEX(Items!B$2:B$1098,MATCH($O918,Items!$A$2:$A$1098,0))</f>
        <v>0</v>
      </c>
      <c r="Q918">
        <f t="array" ref="Q918">INDEX(Items!C$2:C$1098,MATCH($O918,Items!$A$2:$A$1098,0))</f>
        <v>0</v>
      </c>
      <c r="R918">
        <f t="array" ref="R918">INDEX(Items!D$2:D$1098,MATCH($O918,Items!$A$2:$A$1098,0))</f>
        <v>0</v>
      </c>
    </row>
    <row r="919" spans="1:18" ht="14.4" x14ac:dyDescent="0.3">
      <c r="A919">
        <f t="shared" si="123"/>
        <v>1</v>
      </c>
      <c r="B919" s="10" t="str">
        <f t="shared" si="124"/>
        <v/>
      </c>
      <c r="C919">
        <f t="shared" si="125"/>
        <v>1</v>
      </c>
      <c r="D919" s="3"/>
      <c r="E919" s="2"/>
      <c r="F919" t="e">
        <f t="array" ref="F919">INDEX(Establishment!B$2:B$1047,MATCH($E919,Establishment!$A$2:$A$1047,0))</f>
        <v>#N/A</v>
      </c>
      <c r="G919" t="e">
        <f t="array" ref="G919">INDEX(Establishment!C$2:C$1047,MATCH($E919,Establishment!$A$2:$A$1047,0))</f>
        <v>#N/A</v>
      </c>
      <c r="H919" t="s">
        <v>20</v>
      </c>
      <c r="I919" s="4"/>
      <c r="J919" t="s">
        <v>20</v>
      </c>
      <c r="L919" s="4"/>
      <c r="M919" s="4">
        <f t="shared" si="126"/>
        <v>0</v>
      </c>
      <c r="N919" s="4" t="e">
        <f t="shared" si="127"/>
        <v>#N/A</v>
      </c>
      <c r="O919" t="s">
        <v>20</v>
      </c>
      <c r="P919">
        <f t="array" ref="P919">INDEX(Items!B$2:B$1098,MATCH($O919,Items!$A$2:$A$1098,0))</f>
        <v>0</v>
      </c>
      <c r="Q919">
        <f t="array" ref="Q919">INDEX(Items!C$2:C$1098,MATCH($O919,Items!$A$2:$A$1098,0))</f>
        <v>0</v>
      </c>
      <c r="R919">
        <f t="array" ref="R919">INDEX(Items!D$2:D$1098,MATCH($O919,Items!$A$2:$A$1098,0))</f>
        <v>0</v>
      </c>
    </row>
    <row r="920" spans="1:18" ht="14.4" x14ac:dyDescent="0.3">
      <c r="A920">
        <f t="shared" si="123"/>
        <v>1</v>
      </c>
      <c r="B920" s="10" t="str">
        <f t="shared" si="124"/>
        <v/>
      </c>
      <c r="C920">
        <f t="shared" si="125"/>
        <v>1</v>
      </c>
      <c r="D920" s="3"/>
      <c r="E920" s="2"/>
      <c r="F920" t="e">
        <f t="array" ref="F920">INDEX(Establishment!B$2:B$1047,MATCH($E920,Establishment!$A$2:$A$1047,0))</f>
        <v>#N/A</v>
      </c>
      <c r="G920" t="e">
        <f t="array" ref="G920">INDEX(Establishment!C$2:C$1047,MATCH($E920,Establishment!$A$2:$A$1047,0))</f>
        <v>#N/A</v>
      </c>
      <c r="H920" t="s">
        <v>20</v>
      </c>
      <c r="I920" s="4"/>
      <c r="J920" t="s">
        <v>20</v>
      </c>
      <c r="L920" s="4"/>
      <c r="M920" s="4">
        <f t="shared" si="126"/>
        <v>0</v>
      </c>
      <c r="N920" s="4" t="e">
        <f t="shared" si="127"/>
        <v>#N/A</v>
      </c>
      <c r="O920" t="s">
        <v>20</v>
      </c>
      <c r="P920">
        <f t="array" ref="P920">INDEX(Items!B$2:B$1098,MATCH($O920,Items!$A$2:$A$1098,0))</f>
        <v>0</v>
      </c>
      <c r="Q920">
        <f t="array" ref="Q920">INDEX(Items!C$2:C$1098,MATCH($O920,Items!$A$2:$A$1098,0))</f>
        <v>0</v>
      </c>
      <c r="R920">
        <f t="array" ref="R920">INDEX(Items!D$2:D$1098,MATCH($O920,Items!$A$2:$A$1098,0))</f>
        <v>0</v>
      </c>
    </row>
    <row r="921" spans="1:18" ht="14.4" x14ac:dyDescent="0.3">
      <c r="A921">
        <f t="shared" si="123"/>
        <v>1</v>
      </c>
      <c r="B921" s="10" t="str">
        <f t="shared" si="124"/>
        <v/>
      </c>
      <c r="C921">
        <f t="shared" si="125"/>
        <v>1</v>
      </c>
      <c r="D921" s="3"/>
      <c r="E921" s="2"/>
      <c r="F921" t="e">
        <f t="array" ref="F921">INDEX(Establishment!B$2:B$1047,MATCH($E921,Establishment!$A$2:$A$1047,0))</f>
        <v>#N/A</v>
      </c>
      <c r="G921" t="e">
        <f t="array" ref="G921">INDEX(Establishment!C$2:C$1047,MATCH($E921,Establishment!$A$2:$A$1047,0))</f>
        <v>#N/A</v>
      </c>
      <c r="H921" t="s">
        <v>20</v>
      </c>
      <c r="I921" s="4"/>
      <c r="J921" t="s">
        <v>20</v>
      </c>
      <c r="L921" s="4"/>
      <c r="M921" s="4">
        <f t="shared" si="126"/>
        <v>0</v>
      </c>
      <c r="N921" s="4" t="e">
        <f t="shared" si="127"/>
        <v>#N/A</v>
      </c>
      <c r="O921" t="s">
        <v>20</v>
      </c>
      <c r="P921">
        <f t="array" ref="P921">INDEX(Items!B$2:B$1098,MATCH($O921,Items!$A$2:$A$1098,0))</f>
        <v>0</v>
      </c>
      <c r="Q921">
        <f t="array" ref="Q921">INDEX(Items!C$2:C$1098,MATCH($O921,Items!$A$2:$A$1098,0))</f>
        <v>0</v>
      </c>
      <c r="R921">
        <f t="array" ref="R921">INDEX(Items!D$2:D$1098,MATCH($O921,Items!$A$2:$A$1098,0))</f>
        <v>0</v>
      </c>
    </row>
    <row r="922" spans="1:18" ht="14.4" x14ac:dyDescent="0.3">
      <c r="A922">
        <f t="shared" si="123"/>
        <v>1</v>
      </c>
      <c r="B922" s="10" t="str">
        <f t="shared" si="124"/>
        <v/>
      </c>
      <c r="C922">
        <f t="shared" si="125"/>
        <v>1</v>
      </c>
      <c r="D922" s="3"/>
      <c r="E922" s="2"/>
      <c r="F922" t="e">
        <f t="array" ref="F922">INDEX(Establishment!B$2:B$1047,MATCH($E922,Establishment!$A$2:$A$1047,0))</f>
        <v>#N/A</v>
      </c>
      <c r="G922" t="e">
        <f t="array" ref="G922">INDEX(Establishment!C$2:C$1047,MATCH($E922,Establishment!$A$2:$A$1047,0))</f>
        <v>#N/A</v>
      </c>
      <c r="H922" t="s">
        <v>20</v>
      </c>
      <c r="I922" s="4"/>
      <c r="J922" t="s">
        <v>20</v>
      </c>
      <c r="L922" s="4"/>
      <c r="M922" s="4">
        <f t="shared" si="126"/>
        <v>0</v>
      </c>
      <c r="N922" s="4" t="e">
        <f t="shared" si="127"/>
        <v>#N/A</v>
      </c>
      <c r="O922" t="s">
        <v>20</v>
      </c>
      <c r="P922">
        <f t="array" ref="P922">INDEX(Items!B$2:B$1098,MATCH($O922,Items!$A$2:$A$1098,0))</f>
        <v>0</v>
      </c>
      <c r="Q922">
        <f t="array" ref="Q922">INDEX(Items!C$2:C$1098,MATCH($O922,Items!$A$2:$A$1098,0))</f>
        <v>0</v>
      </c>
      <c r="R922">
        <f t="array" ref="R922">INDEX(Items!D$2:D$1098,MATCH($O922,Items!$A$2:$A$1098,0))</f>
        <v>0</v>
      </c>
    </row>
    <row r="923" spans="1:18" ht="14.4" x14ac:dyDescent="0.3">
      <c r="A923">
        <f t="shared" si="123"/>
        <v>1</v>
      </c>
      <c r="B923" s="10" t="str">
        <f t="shared" si="124"/>
        <v/>
      </c>
      <c r="C923">
        <f t="shared" si="125"/>
        <v>1</v>
      </c>
      <c r="D923" s="3"/>
      <c r="E923" s="2"/>
      <c r="F923" t="e">
        <f t="array" ref="F923">INDEX(Establishment!B$2:B$1047,MATCH($E923,Establishment!$A$2:$A$1047,0))</f>
        <v>#N/A</v>
      </c>
      <c r="G923" t="e">
        <f t="array" ref="G923">INDEX(Establishment!C$2:C$1047,MATCH($E923,Establishment!$A$2:$A$1047,0))</f>
        <v>#N/A</v>
      </c>
      <c r="H923" t="s">
        <v>20</v>
      </c>
      <c r="I923" s="4"/>
      <c r="J923" t="s">
        <v>20</v>
      </c>
      <c r="L923" s="4"/>
      <c r="M923" s="4">
        <f t="shared" si="126"/>
        <v>0</v>
      </c>
      <c r="N923" s="4" t="e">
        <f t="shared" si="127"/>
        <v>#N/A</v>
      </c>
      <c r="O923" t="s">
        <v>20</v>
      </c>
      <c r="P923">
        <f t="array" ref="P923">INDEX(Items!B$2:B$1098,MATCH($O923,Items!$A$2:$A$1098,0))</f>
        <v>0</v>
      </c>
      <c r="Q923">
        <f t="array" ref="Q923">INDEX(Items!C$2:C$1098,MATCH($O923,Items!$A$2:$A$1098,0))</f>
        <v>0</v>
      </c>
      <c r="R923">
        <f t="array" ref="R923">INDEX(Items!D$2:D$1098,MATCH($O923,Items!$A$2:$A$1098,0))</f>
        <v>0</v>
      </c>
    </row>
    <row r="924" spans="1:18" ht="14.4" x14ac:dyDescent="0.3">
      <c r="A924">
        <f t="shared" si="123"/>
        <v>1</v>
      </c>
      <c r="B924" s="10" t="str">
        <f t="shared" si="124"/>
        <v/>
      </c>
      <c r="C924">
        <f t="shared" si="125"/>
        <v>1</v>
      </c>
      <c r="D924" s="3"/>
      <c r="E924" s="2"/>
      <c r="F924" t="e">
        <f t="array" ref="F924">INDEX(Establishment!B$2:B$1047,MATCH($E924,Establishment!$A$2:$A$1047,0))</f>
        <v>#N/A</v>
      </c>
      <c r="G924" t="e">
        <f t="array" ref="G924">INDEX(Establishment!C$2:C$1047,MATCH($E924,Establishment!$A$2:$A$1047,0))</f>
        <v>#N/A</v>
      </c>
      <c r="H924" t="s">
        <v>20</v>
      </c>
      <c r="I924" s="4"/>
      <c r="J924" t="s">
        <v>20</v>
      </c>
      <c r="L924" s="4"/>
      <c r="M924" s="4">
        <f t="shared" si="126"/>
        <v>0</v>
      </c>
      <c r="N924" s="4" t="e">
        <f t="shared" si="127"/>
        <v>#N/A</v>
      </c>
      <c r="O924" t="s">
        <v>20</v>
      </c>
      <c r="P924">
        <f t="array" ref="P924">INDEX(Items!B$2:B$1098,MATCH($O924,Items!$A$2:$A$1098,0))</f>
        <v>0</v>
      </c>
      <c r="Q924">
        <f t="array" ref="Q924">INDEX(Items!C$2:C$1098,MATCH($O924,Items!$A$2:$A$1098,0))</f>
        <v>0</v>
      </c>
      <c r="R924">
        <f t="array" ref="R924">INDEX(Items!D$2:D$1098,MATCH($O924,Items!$A$2:$A$1098,0))</f>
        <v>0</v>
      </c>
    </row>
    <row r="925" spans="1:18" ht="14.4" x14ac:dyDescent="0.3">
      <c r="A925">
        <f t="shared" si="123"/>
        <v>1</v>
      </c>
      <c r="B925" s="10" t="str">
        <f t="shared" si="124"/>
        <v/>
      </c>
      <c r="C925">
        <f t="shared" si="125"/>
        <v>1</v>
      </c>
      <c r="D925" s="3"/>
      <c r="E925" s="2"/>
      <c r="F925" t="e">
        <f t="array" ref="F925">INDEX(Establishment!B$2:B$1047,MATCH($E925,Establishment!$A$2:$A$1047,0))</f>
        <v>#N/A</v>
      </c>
      <c r="G925" t="e">
        <f t="array" ref="G925">INDEX(Establishment!C$2:C$1047,MATCH($E925,Establishment!$A$2:$A$1047,0))</f>
        <v>#N/A</v>
      </c>
      <c r="H925" t="s">
        <v>20</v>
      </c>
      <c r="I925" s="4"/>
      <c r="J925" t="s">
        <v>20</v>
      </c>
      <c r="L925" s="4"/>
      <c r="M925" s="4">
        <f t="shared" si="126"/>
        <v>0</v>
      </c>
      <c r="N925" s="4" t="e">
        <f t="shared" si="127"/>
        <v>#N/A</v>
      </c>
      <c r="O925" t="s">
        <v>20</v>
      </c>
      <c r="P925">
        <f t="array" ref="P925">INDEX(Items!B$2:B$1098,MATCH($O925,Items!$A$2:$A$1098,0))</f>
        <v>0</v>
      </c>
      <c r="Q925">
        <f t="array" ref="Q925">INDEX(Items!C$2:C$1098,MATCH($O925,Items!$A$2:$A$1098,0))</f>
        <v>0</v>
      </c>
      <c r="R925">
        <f t="array" ref="R925">INDEX(Items!D$2:D$1098,MATCH($O925,Items!$A$2:$A$1098,0))</f>
        <v>0</v>
      </c>
    </row>
    <row r="926" spans="1:18" ht="14.4" x14ac:dyDescent="0.3">
      <c r="A926">
        <f t="shared" si="123"/>
        <v>1</v>
      </c>
      <c r="B926" s="10" t="str">
        <f t="shared" si="124"/>
        <v/>
      </c>
      <c r="C926">
        <f t="shared" si="125"/>
        <v>1</v>
      </c>
      <c r="D926" s="3"/>
      <c r="E926" s="2"/>
      <c r="F926" t="e">
        <f t="array" ref="F926">INDEX(Establishment!B$2:B$1047,MATCH($E926,Establishment!$A$2:$A$1047,0))</f>
        <v>#N/A</v>
      </c>
      <c r="G926" t="e">
        <f t="array" ref="G926">INDEX(Establishment!C$2:C$1047,MATCH($E926,Establishment!$A$2:$A$1047,0))</f>
        <v>#N/A</v>
      </c>
      <c r="H926" t="s">
        <v>20</v>
      </c>
      <c r="I926" s="4"/>
      <c r="J926" t="s">
        <v>20</v>
      </c>
      <c r="L926" s="4"/>
      <c r="M926" s="4">
        <f t="shared" si="126"/>
        <v>0</v>
      </c>
      <c r="N926" s="4" t="e">
        <f t="shared" si="127"/>
        <v>#N/A</v>
      </c>
      <c r="O926" t="s">
        <v>20</v>
      </c>
      <c r="P926">
        <f t="array" ref="P926">INDEX(Items!B$2:B$1098,MATCH($O926,Items!$A$2:$A$1098,0))</f>
        <v>0</v>
      </c>
      <c r="Q926">
        <f t="array" ref="Q926">INDEX(Items!C$2:C$1098,MATCH($O926,Items!$A$2:$A$1098,0))</f>
        <v>0</v>
      </c>
      <c r="R926">
        <f t="array" ref="R926">INDEX(Items!D$2:D$1098,MATCH($O926,Items!$A$2:$A$1098,0))</f>
        <v>0</v>
      </c>
    </row>
    <row r="927" spans="1:18" ht="14.4" x14ac:dyDescent="0.3">
      <c r="A927">
        <f t="shared" si="123"/>
        <v>1</v>
      </c>
      <c r="B927" s="10" t="str">
        <f t="shared" si="124"/>
        <v/>
      </c>
      <c r="C927">
        <f t="shared" si="125"/>
        <v>1</v>
      </c>
      <c r="D927" s="3"/>
      <c r="E927" s="2"/>
      <c r="F927" t="e">
        <f t="array" ref="F927">INDEX(Establishment!B$2:B$1047,MATCH($E927,Establishment!$A$2:$A$1047,0))</f>
        <v>#N/A</v>
      </c>
      <c r="G927" t="e">
        <f t="array" ref="G927">INDEX(Establishment!C$2:C$1047,MATCH($E927,Establishment!$A$2:$A$1047,0))</f>
        <v>#N/A</v>
      </c>
      <c r="H927" t="s">
        <v>20</v>
      </c>
      <c r="I927" s="4"/>
      <c r="J927" t="s">
        <v>20</v>
      </c>
      <c r="L927" s="4"/>
      <c r="M927" s="4">
        <f t="shared" si="126"/>
        <v>0</v>
      </c>
      <c r="N927" s="4" t="e">
        <f t="shared" si="127"/>
        <v>#N/A</v>
      </c>
      <c r="O927" t="s">
        <v>20</v>
      </c>
      <c r="P927">
        <f t="array" ref="P927">INDEX(Items!B$2:B$1098,MATCH($O927,Items!$A$2:$A$1098,0))</f>
        <v>0</v>
      </c>
      <c r="Q927">
        <f t="array" ref="Q927">INDEX(Items!C$2:C$1098,MATCH($O927,Items!$A$2:$A$1098,0))</f>
        <v>0</v>
      </c>
      <c r="R927">
        <f t="array" ref="R927">INDEX(Items!D$2:D$1098,MATCH($O927,Items!$A$2:$A$1098,0))</f>
        <v>0</v>
      </c>
    </row>
    <row r="928" spans="1:18" ht="14.4" x14ac:dyDescent="0.3">
      <c r="A928">
        <f t="shared" si="123"/>
        <v>1</v>
      </c>
      <c r="B928" s="10" t="str">
        <f t="shared" si="124"/>
        <v/>
      </c>
      <c r="C928">
        <f t="shared" si="125"/>
        <v>1</v>
      </c>
      <c r="D928" s="3"/>
      <c r="E928" s="2"/>
      <c r="F928" t="e">
        <f t="array" ref="F928">INDEX(Establishment!B$2:B$1047,MATCH($E928,Establishment!$A$2:$A$1047,0))</f>
        <v>#N/A</v>
      </c>
      <c r="G928" t="e">
        <f t="array" ref="G928">INDEX(Establishment!C$2:C$1047,MATCH($E928,Establishment!$A$2:$A$1047,0))</f>
        <v>#N/A</v>
      </c>
      <c r="H928" t="s">
        <v>20</v>
      </c>
      <c r="I928" s="4"/>
      <c r="J928" t="s">
        <v>20</v>
      </c>
      <c r="L928" s="4"/>
      <c r="M928" s="4">
        <f t="shared" si="126"/>
        <v>0</v>
      </c>
      <c r="N928" s="4" t="e">
        <f t="shared" si="127"/>
        <v>#N/A</v>
      </c>
      <c r="O928" t="s">
        <v>20</v>
      </c>
      <c r="P928">
        <f t="array" ref="P928">INDEX(Items!B$2:B$1098,MATCH($O928,Items!$A$2:$A$1098,0))</f>
        <v>0</v>
      </c>
      <c r="Q928">
        <f t="array" ref="Q928">INDEX(Items!C$2:C$1098,MATCH($O928,Items!$A$2:$A$1098,0))</f>
        <v>0</v>
      </c>
      <c r="R928">
        <f t="array" ref="R928">INDEX(Items!D$2:D$1098,MATCH($O928,Items!$A$2:$A$1098,0))</f>
        <v>0</v>
      </c>
    </row>
    <row r="929" spans="1:18" ht="14.4" x14ac:dyDescent="0.3">
      <c r="A929">
        <f t="shared" si="123"/>
        <v>1</v>
      </c>
      <c r="B929" s="10" t="str">
        <f t="shared" si="124"/>
        <v/>
      </c>
      <c r="C929">
        <f t="shared" si="125"/>
        <v>1</v>
      </c>
      <c r="D929" s="3"/>
      <c r="E929" s="2"/>
      <c r="F929" t="e">
        <f t="array" ref="F929">INDEX(Establishment!B$2:B$1047,MATCH($E929,Establishment!$A$2:$A$1047,0))</f>
        <v>#N/A</v>
      </c>
      <c r="G929" t="e">
        <f t="array" ref="G929">INDEX(Establishment!C$2:C$1047,MATCH($E929,Establishment!$A$2:$A$1047,0))</f>
        <v>#N/A</v>
      </c>
      <c r="H929" t="s">
        <v>20</v>
      </c>
      <c r="I929" s="4"/>
      <c r="J929" t="s">
        <v>20</v>
      </c>
      <c r="L929" s="4"/>
      <c r="M929" s="4">
        <f t="shared" si="126"/>
        <v>0</v>
      </c>
      <c r="N929" s="4" t="e">
        <f t="shared" si="127"/>
        <v>#N/A</v>
      </c>
      <c r="O929" t="s">
        <v>20</v>
      </c>
      <c r="P929">
        <f t="array" ref="P929">INDEX(Items!B$2:B$1098,MATCH($O929,Items!$A$2:$A$1098,0))</f>
        <v>0</v>
      </c>
      <c r="Q929">
        <f t="array" ref="Q929">INDEX(Items!C$2:C$1098,MATCH($O929,Items!$A$2:$A$1098,0))</f>
        <v>0</v>
      </c>
      <c r="R929">
        <f t="array" ref="R929">INDEX(Items!D$2:D$1098,MATCH($O929,Items!$A$2:$A$1098,0))</f>
        <v>0</v>
      </c>
    </row>
    <row r="930" spans="1:18" ht="14.4" x14ac:dyDescent="0.3">
      <c r="A930">
        <f t="shared" si="123"/>
        <v>1</v>
      </c>
      <c r="B930" s="10" t="str">
        <f t="shared" si="124"/>
        <v/>
      </c>
      <c r="C930">
        <f t="shared" si="125"/>
        <v>1</v>
      </c>
      <c r="D930" s="3"/>
      <c r="E930" s="2"/>
      <c r="F930" t="e">
        <f t="array" ref="F930">INDEX(Establishment!B$2:B$1047,MATCH($E930,Establishment!$A$2:$A$1047,0))</f>
        <v>#N/A</v>
      </c>
      <c r="G930" t="e">
        <f t="array" ref="G930">INDEX(Establishment!C$2:C$1047,MATCH($E930,Establishment!$A$2:$A$1047,0))</f>
        <v>#N/A</v>
      </c>
      <c r="H930" t="s">
        <v>20</v>
      </c>
      <c r="I930" s="4"/>
      <c r="J930" t="s">
        <v>20</v>
      </c>
      <c r="L930" s="4"/>
      <c r="M930" s="4">
        <f t="shared" si="126"/>
        <v>0</v>
      </c>
      <c r="N930" s="4" t="e">
        <f t="shared" si="127"/>
        <v>#N/A</v>
      </c>
      <c r="O930" t="s">
        <v>20</v>
      </c>
      <c r="P930">
        <f t="array" ref="P930">INDEX(Items!B$2:B$1098,MATCH($O930,Items!$A$2:$A$1098,0))</f>
        <v>0</v>
      </c>
      <c r="Q930">
        <f t="array" ref="Q930">INDEX(Items!C$2:C$1098,MATCH($O930,Items!$A$2:$A$1098,0))</f>
        <v>0</v>
      </c>
      <c r="R930">
        <f t="array" ref="R930">INDEX(Items!D$2:D$1098,MATCH($O930,Items!$A$2:$A$1098,0))</f>
        <v>0</v>
      </c>
    </row>
    <row r="931" spans="1:18" ht="14.4" x14ac:dyDescent="0.3">
      <c r="A931">
        <f t="shared" si="123"/>
        <v>1</v>
      </c>
      <c r="B931" s="10" t="str">
        <f t="shared" si="124"/>
        <v/>
      </c>
      <c r="C931">
        <f t="shared" si="125"/>
        <v>1</v>
      </c>
      <c r="D931" s="3"/>
      <c r="E931" s="2"/>
      <c r="F931" t="e">
        <f t="array" ref="F931">INDEX(Establishment!B$2:B$1047,MATCH($E931,Establishment!$A$2:$A$1047,0))</f>
        <v>#N/A</v>
      </c>
      <c r="G931" t="e">
        <f t="array" ref="G931">INDEX(Establishment!C$2:C$1047,MATCH($E931,Establishment!$A$2:$A$1047,0))</f>
        <v>#N/A</v>
      </c>
      <c r="H931" t="s">
        <v>20</v>
      </c>
      <c r="I931" s="4"/>
      <c r="J931" t="s">
        <v>20</v>
      </c>
      <c r="L931" s="4"/>
      <c r="M931" s="4">
        <f t="shared" si="126"/>
        <v>0</v>
      </c>
      <c r="N931" s="4" t="e">
        <f t="shared" si="127"/>
        <v>#N/A</v>
      </c>
      <c r="O931" t="s">
        <v>20</v>
      </c>
      <c r="P931">
        <f t="array" ref="P931">INDEX(Items!B$2:B$1098,MATCH($O931,Items!$A$2:$A$1098,0))</f>
        <v>0</v>
      </c>
      <c r="Q931">
        <f t="array" ref="Q931">INDEX(Items!C$2:C$1098,MATCH($O931,Items!$A$2:$A$1098,0))</f>
        <v>0</v>
      </c>
      <c r="R931">
        <f t="array" ref="R931">INDEX(Items!D$2:D$1098,MATCH($O931,Items!$A$2:$A$1098,0))</f>
        <v>0</v>
      </c>
    </row>
    <row r="932" spans="1:18" ht="14.4" x14ac:dyDescent="0.3">
      <c r="A932">
        <f t="shared" si="123"/>
        <v>1</v>
      </c>
      <c r="B932" s="10" t="str">
        <f t="shared" si="124"/>
        <v/>
      </c>
      <c r="C932">
        <f t="shared" si="125"/>
        <v>1</v>
      </c>
      <c r="D932" s="3"/>
      <c r="E932" s="2"/>
      <c r="F932" t="e">
        <f t="array" ref="F932">INDEX(Establishment!B$2:B$1047,MATCH($E932,Establishment!$A$2:$A$1047,0))</f>
        <v>#N/A</v>
      </c>
      <c r="G932" t="e">
        <f t="array" ref="G932">INDEX(Establishment!C$2:C$1047,MATCH($E932,Establishment!$A$2:$A$1047,0))</f>
        <v>#N/A</v>
      </c>
      <c r="H932" t="s">
        <v>20</v>
      </c>
      <c r="I932" s="4"/>
      <c r="J932" t="s">
        <v>20</v>
      </c>
      <c r="L932" s="4"/>
      <c r="M932" s="4">
        <f t="shared" si="126"/>
        <v>0</v>
      </c>
      <c r="N932" s="4" t="e">
        <f t="shared" si="127"/>
        <v>#N/A</v>
      </c>
      <c r="O932" t="s">
        <v>20</v>
      </c>
      <c r="P932">
        <f t="array" ref="P932">INDEX(Items!B$2:B$1098,MATCH($O932,Items!$A$2:$A$1098,0))</f>
        <v>0</v>
      </c>
      <c r="Q932">
        <f t="array" ref="Q932">INDEX(Items!C$2:C$1098,MATCH($O932,Items!$A$2:$A$1098,0))</f>
        <v>0</v>
      </c>
      <c r="R932">
        <f t="array" ref="R932">INDEX(Items!D$2:D$1098,MATCH($O932,Items!$A$2:$A$1098,0))</f>
        <v>0</v>
      </c>
    </row>
    <row r="933" spans="1:18" ht="14.4" x14ac:dyDescent="0.3">
      <c r="A933">
        <f t="shared" si="123"/>
        <v>1</v>
      </c>
      <c r="B933" s="10" t="str">
        <f t="shared" si="124"/>
        <v/>
      </c>
      <c r="C933">
        <f t="shared" si="125"/>
        <v>1</v>
      </c>
      <c r="D933" s="3"/>
      <c r="E933" s="2"/>
      <c r="F933" t="e">
        <f t="array" ref="F933">INDEX(Establishment!B$2:B$1047,MATCH($E933,Establishment!$A$2:$A$1047,0))</f>
        <v>#N/A</v>
      </c>
      <c r="G933" t="e">
        <f t="array" ref="G933">INDEX(Establishment!C$2:C$1047,MATCH($E933,Establishment!$A$2:$A$1047,0))</f>
        <v>#N/A</v>
      </c>
      <c r="H933" t="s">
        <v>20</v>
      </c>
      <c r="I933" s="4"/>
      <c r="J933" t="s">
        <v>20</v>
      </c>
      <c r="L933" s="4"/>
      <c r="M933" s="4">
        <f t="shared" si="126"/>
        <v>0</v>
      </c>
      <c r="N933" s="4" t="e">
        <f t="shared" si="127"/>
        <v>#N/A</v>
      </c>
      <c r="O933" t="s">
        <v>20</v>
      </c>
      <c r="P933">
        <f t="array" ref="P933">INDEX(Items!B$2:B$1098,MATCH($O933,Items!$A$2:$A$1098,0))</f>
        <v>0</v>
      </c>
      <c r="Q933">
        <f t="array" ref="Q933">INDEX(Items!C$2:C$1098,MATCH($O933,Items!$A$2:$A$1098,0))</f>
        <v>0</v>
      </c>
      <c r="R933">
        <f t="array" ref="R933">INDEX(Items!D$2:D$1098,MATCH($O933,Items!$A$2:$A$1098,0))</f>
        <v>0</v>
      </c>
    </row>
    <row r="934" spans="1:18" ht="14.4" x14ac:dyDescent="0.3">
      <c r="A934">
        <f t="shared" si="123"/>
        <v>1</v>
      </c>
      <c r="B934" s="10" t="str">
        <f t="shared" si="124"/>
        <v/>
      </c>
      <c r="C934">
        <f t="shared" si="125"/>
        <v>1</v>
      </c>
      <c r="D934" s="3"/>
      <c r="E934" s="2"/>
      <c r="F934" t="e">
        <f t="array" ref="F934">INDEX(Establishment!B$2:B$1047,MATCH($E934,Establishment!$A$2:$A$1047,0))</f>
        <v>#N/A</v>
      </c>
      <c r="G934" t="e">
        <f t="array" ref="G934">INDEX(Establishment!C$2:C$1047,MATCH($E934,Establishment!$A$2:$A$1047,0))</f>
        <v>#N/A</v>
      </c>
      <c r="H934" t="s">
        <v>20</v>
      </c>
      <c r="I934" s="4"/>
      <c r="J934" t="s">
        <v>20</v>
      </c>
      <c r="L934" s="4"/>
      <c r="M934" s="4">
        <f t="shared" si="126"/>
        <v>0</v>
      </c>
      <c r="N934" s="4" t="e">
        <f t="shared" si="127"/>
        <v>#N/A</v>
      </c>
      <c r="O934" t="s">
        <v>20</v>
      </c>
      <c r="P934">
        <f t="array" ref="P934">INDEX(Items!B$2:B$1098,MATCH($O934,Items!$A$2:$A$1098,0))</f>
        <v>0</v>
      </c>
      <c r="Q934">
        <f t="array" ref="Q934">INDEX(Items!C$2:C$1098,MATCH($O934,Items!$A$2:$A$1098,0))</f>
        <v>0</v>
      </c>
      <c r="R934">
        <f t="array" ref="R934">INDEX(Items!D$2:D$1098,MATCH($O934,Items!$A$2:$A$1098,0))</f>
        <v>0</v>
      </c>
    </row>
    <row r="935" spans="1:18" ht="14.4" x14ac:dyDescent="0.3">
      <c r="A935">
        <f t="shared" si="123"/>
        <v>1</v>
      </c>
      <c r="B935" s="10" t="str">
        <f t="shared" si="124"/>
        <v/>
      </c>
      <c r="C935">
        <f t="shared" si="125"/>
        <v>1</v>
      </c>
      <c r="D935" s="3"/>
      <c r="E935" s="2"/>
      <c r="F935" t="e">
        <f t="array" ref="F935">INDEX(Establishment!B$2:B$1047,MATCH($E935,Establishment!$A$2:$A$1047,0))</f>
        <v>#N/A</v>
      </c>
      <c r="G935" t="e">
        <f t="array" ref="G935">INDEX(Establishment!C$2:C$1047,MATCH($E935,Establishment!$A$2:$A$1047,0))</f>
        <v>#N/A</v>
      </c>
      <c r="H935" t="s">
        <v>20</v>
      </c>
      <c r="I935" s="4"/>
      <c r="J935" t="s">
        <v>20</v>
      </c>
      <c r="L935" s="4"/>
      <c r="M935" s="4">
        <f t="shared" si="126"/>
        <v>0</v>
      </c>
      <c r="N935" s="4" t="e">
        <f t="shared" si="127"/>
        <v>#N/A</v>
      </c>
      <c r="O935" t="s">
        <v>20</v>
      </c>
      <c r="P935">
        <f t="array" ref="P935">INDEX(Items!B$2:B$1098,MATCH($O935,Items!$A$2:$A$1098,0))</f>
        <v>0</v>
      </c>
      <c r="Q935">
        <f t="array" ref="Q935">INDEX(Items!C$2:C$1098,MATCH($O935,Items!$A$2:$A$1098,0))</f>
        <v>0</v>
      </c>
      <c r="R935">
        <f t="array" ref="R935">INDEX(Items!D$2:D$1098,MATCH($O935,Items!$A$2:$A$1098,0))</f>
        <v>0</v>
      </c>
    </row>
    <row r="936" spans="1:18" ht="14.4" x14ac:dyDescent="0.3">
      <c r="A936">
        <f t="shared" si="123"/>
        <v>1</v>
      </c>
      <c r="B936" s="10" t="str">
        <f t="shared" si="124"/>
        <v/>
      </c>
      <c r="C936">
        <f t="shared" si="125"/>
        <v>1</v>
      </c>
      <c r="D936" s="3"/>
      <c r="E936" s="2"/>
      <c r="F936" t="e">
        <f t="array" ref="F936">INDEX(Establishment!B$2:B$1047,MATCH($E936,Establishment!$A$2:$A$1047,0))</f>
        <v>#N/A</v>
      </c>
      <c r="G936" t="e">
        <f t="array" ref="G936">INDEX(Establishment!C$2:C$1047,MATCH($E936,Establishment!$A$2:$A$1047,0))</f>
        <v>#N/A</v>
      </c>
      <c r="H936" t="s">
        <v>20</v>
      </c>
      <c r="I936" s="4"/>
      <c r="J936" t="s">
        <v>20</v>
      </c>
      <c r="L936" s="4"/>
      <c r="M936" s="4">
        <f t="shared" si="126"/>
        <v>0</v>
      </c>
      <c r="N936" s="4" t="e">
        <f t="shared" si="127"/>
        <v>#N/A</v>
      </c>
      <c r="O936" t="s">
        <v>20</v>
      </c>
      <c r="P936">
        <f t="array" ref="P936">INDEX(Items!B$2:B$1098,MATCH($O936,Items!$A$2:$A$1098,0))</f>
        <v>0</v>
      </c>
      <c r="Q936">
        <f t="array" ref="Q936">INDEX(Items!C$2:C$1098,MATCH($O936,Items!$A$2:$A$1098,0))</f>
        <v>0</v>
      </c>
      <c r="R936">
        <f t="array" ref="R936">INDEX(Items!D$2:D$1098,MATCH($O936,Items!$A$2:$A$1098,0))</f>
        <v>0</v>
      </c>
    </row>
    <row r="937" spans="1:18" ht="14.4" x14ac:dyDescent="0.3">
      <c r="A937">
        <f t="shared" si="123"/>
        <v>1</v>
      </c>
      <c r="B937" s="10" t="str">
        <f t="shared" si="124"/>
        <v/>
      </c>
      <c r="C937">
        <f t="shared" si="125"/>
        <v>1</v>
      </c>
      <c r="D937" s="3"/>
      <c r="E937" s="2"/>
      <c r="F937" t="e">
        <f t="array" ref="F937">INDEX(Establishment!B$2:B$1047,MATCH($E937,Establishment!$A$2:$A$1047,0))</f>
        <v>#N/A</v>
      </c>
      <c r="G937" t="e">
        <f t="array" ref="G937">INDEX(Establishment!C$2:C$1047,MATCH($E937,Establishment!$A$2:$A$1047,0))</f>
        <v>#N/A</v>
      </c>
      <c r="H937" t="s">
        <v>20</v>
      </c>
      <c r="I937" s="4"/>
      <c r="J937" t="s">
        <v>20</v>
      </c>
      <c r="L937" s="4"/>
      <c r="M937" s="4">
        <f t="shared" si="126"/>
        <v>0</v>
      </c>
      <c r="N937" s="4" t="e">
        <f t="shared" si="127"/>
        <v>#N/A</v>
      </c>
      <c r="O937" t="s">
        <v>20</v>
      </c>
      <c r="P937">
        <f t="array" ref="P937">INDEX(Items!B$2:B$1098,MATCH($O937,Items!$A$2:$A$1098,0))</f>
        <v>0</v>
      </c>
      <c r="Q937">
        <f t="array" ref="Q937">INDEX(Items!C$2:C$1098,MATCH($O937,Items!$A$2:$A$1098,0))</f>
        <v>0</v>
      </c>
      <c r="R937">
        <f t="array" ref="R937">INDEX(Items!D$2:D$1098,MATCH($O937,Items!$A$2:$A$1098,0))</f>
        <v>0</v>
      </c>
    </row>
    <row r="938" spans="1:18" ht="14.4" x14ac:dyDescent="0.3">
      <c r="A938">
        <f t="shared" si="123"/>
        <v>1</v>
      </c>
      <c r="B938" s="10" t="str">
        <f t="shared" si="124"/>
        <v/>
      </c>
      <c r="C938">
        <f t="shared" si="125"/>
        <v>1</v>
      </c>
      <c r="D938" s="3"/>
      <c r="E938" s="2"/>
      <c r="F938" t="e">
        <f t="array" ref="F938">INDEX(Establishment!B$2:B$1047,MATCH($E938,Establishment!$A$2:$A$1047,0))</f>
        <v>#N/A</v>
      </c>
      <c r="G938" t="e">
        <f t="array" ref="G938">INDEX(Establishment!C$2:C$1047,MATCH($E938,Establishment!$A$2:$A$1047,0))</f>
        <v>#N/A</v>
      </c>
      <c r="H938" t="s">
        <v>20</v>
      </c>
      <c r="I938" s="4"/>
      <c r="J938" t="s">
        <v>20</v>
      </c>
      <c r="L938" s="4"/>
      <c r="M938" s="4">
        <f t="shared" si="126"/>
        <v>0</v>
      </c>
      <c r="N938" s="4" t="e">
        <f t="shared" si="127"/>
        <v>#N/A</v>
      </c>
      <c r="O938" t="s">
        <v>20</v>
      </c>
      <c r="P938">
        <f t="array" ref="P938">INDEX(Items!B$2:B$1098,MATCH($O938,Items!$A$2:$A$1098,0))</f>
        <v>0</v>
      </c>
      <c r="Q938">
        <f t="array" ref="Q938">INDEX(Items!C$2:C$1098,MATCH($O938,Items!$A$2:$A$1098,0))</f>
        <v>0</v>
      </c>
      <c r="R938">
        <f t="array" ref="R938">INDEX(Items!D$2:D$1098,MATCH($O938,Items!$A$2:$A$1098,0))</f>
        <v>0</v>
      </c>
    </row>
    <row r="939" spans="1:18" ht="14.4" x14ac:dyDescent="0.3">
      <c r="A939">
        <f t="shared" si="123"/>
        <v>1</v>
      </c>
      <c r="B939" s="10" t="str">
        <f t="shared" si="124"/>
        <v/>
      </c>
      <c r="C939">
        <f t="shared" si="125"/>
        <v>1</v>
      </c>
      <c r="D939" s="3"/>
      <c r="E939" s="2"/>
      <c r="F939" t="e">
        <f t="array" ref="F939">INDEX(Establishment!B$2:B$1047,MATCH($E939,Establishment!$A$2:$A$1047,0))</f>
        <v>#N/A</v>
      </c>
      <c r="G939" t="e">
        <f t="array" ref="G939">INDEX(Establishment!C$2:C$1047,MATCH($E939,Establishment!$A$2:$A$1047,0))</f>
        <v>#N/A</v>
      </c>
      <c r="H939" t="s">
        <v>20</v>
      </c>
      <c r="I939" s="4"/>
      <c r="J939" t="s">
        <v>20</v>
      </c>
      <c r="L939" s="4"/>
      <c r="M939" s="4">
        <f t="shared" si="126"/>
        <v>0</v>
      </c>
      <c r="N939" s="4" t="e">
        <f t="shared" si="127"/>
        <v>#N/A</v>
      </c>
      <c r="O939" t="s">
        <v>20</v>
      </c>
      <c r="P939">
        <f t="array" ref="P939">INDEX(Items!B$2:B$1098,MATCH($O939,Items!$A$2:$A$1098,0))</f>
        <v>0</v>
      </c>
      <c r="Q939">
        <f t="array" ref="Q939">INDEX(Items!C$2:C$1098,MATCH($O939,Items!$A$2:$A$1098,0))</f>
        <v>0</v>
      </c>
      <c r="R939">
        <f t="array" ref="R939">INDEX(Items!D$2:D$1098,MATCH($O939,Items!$A$2:$A$1098,0))</f>
        <v>0</v>
      </c>
    </row>
    <row r="940" spans="1:18" ht="14.4" x14ac:dyDescent="0.3">
      <c r="A940">
        <f t="shared" si="123"/>
        <v>1</v>
      </c>
      <c r="B940" s="10" t="str">
        <f t="shared" si="124"/>
        <v/>
      </c>
      <c r="C940">
        <f t="shared" si="125"/>
        <v>1</v>
      </c>
      <c r="D940" s="3"/>
      <c r="E940" s="2"/>
      <c r="F940" t="e">
        <f t="array" ref="F940">INDEX(Establishment!B$2:B$1047,MATCH($E940,Establishment!$A$2:$A$1047,0))</f>
        <v>#N/A</v>
      </c>
      <c r="G940" t="e">
        <f t="array" ref="G940">INDEX(Establishment!C$2:C$1047,MATCH($E940,Establishment!$A$2:$A$1047,0))</f>
        <v>#N/A</v>
      </c>
      <c r="H940" t="s">
        <v>20</v>
      </c>
      <c r="I940" s="4"/>
      <c r="J940" t="s">
        <v>20</v>
      </c>
      <c r="L940" s="4"/>
      <c r="M940" s="4">
        <f t="shared" si="126"/>
        <v>0</v>
      </c>
      <c r="N940" s="4" t="e">
        <f t="shared" si="127"/>
        <v>#N/A</v>
      </c>
      <c r="O940" t="s">
        <v>20</v>
      </c>
      <c r="P940">
        <f t="array" ref="P940">INDEX(Items!B$2:B$1098,MATCH($O940,Items!$A$2:$A$1098,0))</f>
        <v>0</v>
      </c>
      <c r="Q940">
        <f t="array" ref="Q940">INDEX(Items!C$2:C$1098,MATCH($O940,Items!$A$2:$A$1098,0))</f>
        <v>0</v>
      </c>
      <c r="R940">
        <f t="array" ref="R940">INDEX(Items!D$2:D$1098,MATCH($O940,Items!$A$2:$A$1098,0))</f>
        <v>0</v>
      </c>
    </row>
    <row r="941" spans="1:18" ht="14.4" x14ac:dyDescent="0.3">
      <c r="A941">
        <f t="shared" si="123"/>
        <v>1</v>
      </c>
      <c r="B941" s="10" t="str">
        <f t="shared" si="124"/>
        <v/>
      </c>
      <c r="C941">
        <f t="shared" si="125"/>
        <v>1</v>
      </c>
      <c r="D941" s="3"/>
      <c r="E941" s="2"/>
      <c r="F941" t="e">
        <f t="array" ref="F941">INDEX(Establishment!B$2:B$1047,MATCH($E941,Establishment!$A$2:$A$1047,0))</f>
        <v>#N/A</v>
      </c>
      <c r="G941" t="e">
        <f t="array" ref="G941">INDEX(Establishment!C$2:C$1047,MATCH($E941,Establishment!$A$2:$A$1047,0))</f>
        <v>#N/A</v>
      </c>
      <c r="H941" t="s">
        <v>20</v>
      </c>
      <c r="I941" s="4"/>
      <c r="J941" t="s">
        <v>20</v>
      </c>
      <c r="L941" s="4"/>
      <c r="M941" s="4">
        <f t="shared" si="126"/>
        <v>0</v>
      </c>
      <c r="N941" s="4" t="e">
        <f t="shared" si="127"/>
        <v>#N/A</v>
      </c>
      <c r="O941" t="s">
        <v>20</v>
      </c>
      <c r="P941">
        <f t="array" ref="P941">INDEX(Items!B$2:B$1098,MATCH($O941,Items!$A$2:$A$1098,0))</f>
        <v>0</v>
      </c>
      <c r="Q941">
        <f t="array" ref="Q941">INDEX(Items!C$2:C$1098,MATCH($O941,Items!$A$2:$A$1098,0))</f>
        <v>0</v>
      </c>
      <c r="R941">
        <f t="array" ref="R941">INDEX(Items!D$2:D$1098,MATCH($O941,Items!$A$2:$A$1098,0))</f>
        <v>0</v>
      </c>
    </row>
    <row r="942" spans="1:18" ht="14.4" x14ac:dyDescent="0.3">
      <c r="A942">
        <f t="shared" si="123"/>
        <v>1</v>
      </c>
      <c r="B942" s="10" t="str">
        <f t="shared" si="124"/>
        <v/>
      </c>
      <c r="C942">
        <f t="shared" si="125"/>
        <v>1</v>
      </c>
      <c r="D942" s="3"/>
      <c r="E942" s="2"/>
      <c r="F942" t="e">
        <f t="array" ref="F942">INDEX(Establishment!B$2:B$1047,MATCH($E942,Establishment!$A$2:$A$1047,0))</f>
        <v>#N/A</v>
      </c>
      <c r="G942" t="e">
        <f t="array" ref="G942">INDEX(Establishment!C$2:C$1047,MATCH($E942,Establishment!$A$2:$A$1047,0))</f>
        <v>#N/A</v>
      </c>
      <c r="H942" t="s">
        <v>20</v>
      </c>
      <c r="I942" s="4"/>
      <c r="J942" t="s">
        <v>20</v>
      </c>
      <c r="L942" s="4"/>
      <c r="M942" s="4">
        <f t="shared" si="126"/>
        <v>0</v>
      </c>
      <c r="N942" s="4" t="e">
        <f t="shared" si="127"/>
        <v>#N/A</v>
      </c>
      <c r="O942" t="s">
        <v>20</v>
      </c>
      <c r="P942">
        <f t="array" ref="P942">INDEX(Items!B$2:B$1098,MATCH($O942,Items!$A$2:$A$1098,0))</f>
        <v>0</v>
      </c>
      <c r="Q942">
        <f t="array" ref="Q942">INDEX(Items!C$2:C$1098,MATCH($O942,Items!$A$2:$A$1098,0))</f>
        <v>0</v>
      </c>
      <c r="R942">
        <f t="array" ref="R942">INDEX(Items!D$2:D$1098,MATCH($O942,Items!$A$2:$A$1098,0))</f>
        <v>0</v>
      </c>
    </row>
    <row r="943" spans="1:18" ht="14.4" x14ac:dyDescent="0.3">
      <c r="A943">
        <f t="shared" si="123"/>
        <v>1</v>
      </c>
      <c r="B943" s="10" t="str">
        <f t="shared" si="124"/>
        <v/>
      </c>
      <c r="C943">
        <f t="shared" si="125"/>
        <v>1</v>
      </c>
      <c r="D943" s="3"/>
      <c r="E943" s="2"/>
      <c r="F943" t="e">
        <f t="array" ref="F943">INDEX(Establishment!B$2:B$1047,MATCH($E943,Establishment!$A$2:$A$1047,0))</f>
        <v>#N/A</v>
      </c>
      <c r="G943" t="e">
        <f t="array" ref="G943">INDEX(Establishment!C$2:C$1047,MATCH($E943,Establishment!$A$2:$A$1047,0))</f>
        <v>#N/A</v>
      </c>
      <c r="H943" t="s">
        <v>20</v>
      </c>
      <c r="I943" s="4"/>
      <c r="J943" t="s">
        <v>20</v>
      </c>
      <c r="L943" s="4"/>
      <c r="M943" s="4">
        <f t="shared" si="126"/>
        <v>0</v>
      </c>
      <c r="N943" s="4" t="e">
        <f t="shared" si="127"/>
        <v>#N/A</v>
      </c>
      <c r="O943" t="s">
        <v>20</v>
      </c>
      <c r="P943">
        <f t="array" ref="P943">INDEX(Items!B$2:B$1098,MATCH($O943,Items!$A$2:$A$1098,0))</f>
        <v>0</v>
      </c>
      <c r="Q943">
        <f t="array" ref="Q943">INDEX(Items!C$2:C$1098,MATCH($O943,Items!$A$2:$A$1098,0))</f>
        <v>0</v>
      </c>
      <c r="R943">
        <f t="array" ref="R943">INDEX(Items!D$2:D$1098,MATCH($O943,Items!$A$2:$A$1098,0))</f>
        <v>0</v>
      </c>
    </row>
    <row r="944" spans="1:18" ht="14.4" x14ac:dyDescent="0.3">
      <c r="A944">
        <f t="shared" si="123"/>
        <v>1</v>
      </c>
      <c r="B944" s="10" t="str">
        <f t="shared" si="124"/>
        <v/>
      </c>
      <c r="C944">
        <f t="shared" si="125"/>
        <v>1</v>
      </c>
      <c r="D944" s="3"/>
      <c r="E944" s="2"/>
      <c r="F944" t="e">
        <f t="array" ref="F944">INDEX(Establishment!B$2:B$1047,MATCH($E944,Establishment!$A$2:$A$1047,0))</f>
        <v>#N/A</v>
      </c>
      <c r="G944" t="e">
        <f t="array" ref="G944">INDEX(Establishment!C$2:C$1047,MATCH($E944,Establishment!$A$2:$A$1047,0))</f>
        <v>#N/A</v>
      </c>
      <c r="H944" t="s">
        <v>20</v>
      </c>
      <c r="I944" s="4"/>
      <c r="J944" t="s">
        <v>20</v>
      </c>
      <c r="L944" s="4"/>
      <c r="M944" s="4">
        <f t="shared" si="126"/>
        <v>0</v>
      </c>
      <c r="N944" s="4" t="e">
        <f t="shared" si="127"/>
        <v>#N/A</v>
      </c>
      <c r="O944" t="s">
        <v>20</v>
      </c>
      <c r="P944">
        <f t="array" ref="P944">INDEX(Items!B$2:B$1098,MATCH($O944,Items!$A$2:$A$1098,0))</f>
        <v>0</v>
      </c>
      <c r="Q944">
        <f t="array" ref="Q944">INDEX(Items!C$2:C$1098,MATCH($O944,Items!$A$2:$A$1098,0))</f>
        <v>0</v>
      </c>
      <c r="R944">
        <f t="array" ref="R944">INDEX(Items!D$2:D$1098,MATCH($O944,Items!$A$2:$A$1098,0))</f>
        <v>0</v>
      </c>
    </row>
    <row r="945" spans="1:18" ht="14.4" x14ac:dyDescent="0.3">
      <c r="A945">
        <f t="shared" si="123"/>
        <v>1</v>
      </c>
      <c r="B945" s="10" t="str">
        <f t="shared" si="124"/>
        <v/>
      </c>
      <c r="C945">
        <f t="shared" si="125"/>
        <v>1</v>
      </c>
      <c r="D945" s="3"/>
      <c r="E945" s="2"/>
      <c r="F945" t="e">
        <f t="array" ref="F945">INDEX(Establishment!B$2:B$1047,MATCH($E945,Establishment!$A$2:$A$1047,0))</f>
        <v>#N/A</v>
      </c>
      <c r="G945" t="e">
        <f t="array" ref="G945">INDEX(Establishment!C$2:C$1047,MATCH($E945,Establishment!$A$2:$A$1047,0))</f>
        <v>#N/A</v>
      </c>
      <c r="H945" t="s">
        <v>20</v>
      </c>
      <c r="I945" s="4"/>
      <c r="J945" t="s">
        <v>20</v>
      </c>
      <c r="L945" s="4"/>
      <c r="M945" s="4">
        <f t="shared" si="126"/>
        <v>0</v>
      </c>
      <c r="N945" s="4" t="e">
        <f t="shared" si="127"/>
        <v>#N/A</v>
      </c>
      <c r="O945" t="s">
        <v>20</v>
      </c>
      <c r="P945">
        <f t="array" ref="P945">INDEX(Items!B$2:B$1098,MATCH($O945,Items!$A$2:$A$1098,0))</f>
        <v>0</v>
      </c>
      <c r="Q945">
        <f t="array" ref="Q945">INDEX(Items!C$2:C$1098,MATCH($O945,Items!$A$2:$A$1098,0))</f>
        <v>0</v>
      </c>
      <c r="R945">
        <f t="array" ref="R945">INDEX(Items!D$2:D$1098,MATCH($O945,Items!$A$2:$A$1098,0))</f>
        <v>0</v>
      </c>
    </row>
    <row r="946" spans="1:18" ht="14.4" x14ac:dyDescent="0.3">
      <c r="A946">
        <f t="shared" si="123"/>
        <v>1</v>
      </c>
      <c r="B946" s="10" t="str">
        <f t="shared" si="124"/>
        <v/>
      </c>
      <c r="C946">
        <f t="shared" si="125"/>
        <v>1</v>
      </c>
      <c r="D946" s="3"/>
      <c r="E946" s="2"/>
      <c r="F946" t="e">
        <f t="array" ref="F946">INDEX(Establishment!B$2:B$1047,MATCH($E946,Establishment!$A$2:$A$1047,0))</f>
        <v>#N/A</v>
      </c>
      <c r="G946" t="e">
        <f t="array" ref="G946">INDEX(Establishment!C$2:C$1047,MATCH($E946,Establishment!$A$2:$A$1047,0))</f>
        <v>#N/A</v>
      </c>
      <c r="H946" t="s">
        <v>20</v>
      </c>
      <c r="I946" s="4"/>
      <c r="J946" t="s">
        <v>20</v>
      </c>
      <c r="L946" s="4"/>
      <c r="M946" s="4">
        <f t="shared" si="126"/>
        <v>0</v>
      </c>
      <c r="N946" s="4" t="e">
        <f t="shared" si="127"/>
        <v>#N/A</v>
      </c>
      <c r="O946" t="s">
        <v>20</v>
      </c>
      <c r="P946">
        <f t="array" ref="P946">INDEX(Items!B$2:B$1098,MATCH($O946,Items!$A$2:$A$1098,0))</f>
        <v>0</v>
      </c>
      <c r="Q946">
        <f t="array" ref="Q946">INDEX(Items!C$2:C$1098,MATCH($O946,Items!$A$2:$A$1098,0))</f>
        <v>0</v>
      </c>
      <c r="R946">
        <f t="array" ref="R946">INDEX(Items!D$2:D$1098,MATCH($O946,Items!$A$2:$A$1098,0))</f>
        <v>0</v>
      </c>
    </row>
    <row r="947" spans="1:18" ht="14.4" x14ac:dyDescent="0.3">
      <c r="A947">
        <f t="shared" si="123"/>
        <v>1</v>
      </c>
      <c r="B947" s="10" t="str">
        <f t="shared" si="124"/>
        <v/>
      </c>
      <c r="C947">
        <f t="shared" si="125"/>
        <v>1</v>
      </c>
      <c r="D947" s="3"/>
      <c r="E947" s="2"/>
      <c r="F947" t="e">
        <f t="array" ref="F947">INDEX(Establishment!B$2:B$1047,MATCH($E947,Establishment!$A$2:$A$1047,0))</f>
        <v>#N/A</v>
      </c>
      <c r="G947" t="e">
        <f t="array" ref="G947">INDEX(Establishment!C$2:C$1047,MATCH($E947,Establishment!$A$2:$A$1047,0))</f>
        <v>#N/A</v>
      </c>
      <c r="H947" t="s">
        <v>20</v>
      </c>
      <c r="I947" s="4"/>
      <c r="J947" t="s">
        <v>20</v>
      </c>
      <c r="L947" s="4"/>
      <c r="M947" s="4">
        <f t="shared" si="126"/>
        <v>0</v>
      </c>
      <c r="N947" s="4" t="e">
        <f t="shared" si="127"/>
        <v>#N/A</v>
      </c>
      <c r="O947" t="s">
        <v>20</v>
      </c>
      <c r="P947">
        <f t="array" ref="P947">INDEX(Items!B$2:B$1098,MATCH($O947,Items!$A$2:$A$1098,0))</f>
        <v>0</v>
      </c>
      <c r="Q947">
        <f t="array" ref="Q947">INDEX(Items!C$2:C$1098,MATCH($O947,Items!$A$2:$A$1098,0))</f>
        <v>0</v>
      </c>
      <c r="R947">
        <f t="array" ref="R947">INDEX(Items!D$2:D$1098,MATCH($O947,Items!$A$2:$A$1098,0))</f>
        <v>0</v>
      </c>
    </row>
    <row r="948" spans="1:18" ht="14.4" x14ac:dyDescent="0.3">
      <c r="A948">
        <f t="shared" si="123"/>
        <v>1</v>
      </c>
      <c r="B948" s="10" t="str">
        <f t="shared" si="124"/>
        <v/>
      </c>
      <c r="C948">
        <f t="shared" si="125"/>
        <v>1</v>
      </c>
      <c r="D948" s="3"/>
      <c r="E948" s="2"/>
      <c r="F948" t="e">
        <f t="array" ref="F948">INDEX(Establishment!B$2:B$1047,MATCH($E948,Establishment!$A$2:$A$1047,0))</f>
        <v>#N/A</v>
      </c>
      <c r="G948" t="e">
        <f t="array" ref="G948">INDEX(Establishment!C$2:C$1047,MATCH($E948,Establishment!$A$2:$A$1047,0))</f>
        <v>#N/A</v>
      </c>
      <c r="H948" t="s">
        <v>20</v>
      </c>
      <c r="I948" s="4"/>
      <c r="J948" t="s">
        <v>20</v>
      </c>
      <c r="L948" s="4"/>
      <c r="M948" s="4">
        <f t="shared" si="126"/>
        <v>0</v>
      </c>
      <c r="N948" s="4" t="e">
        <f t="shared" si="127"/>
        <v>#N/A</v>
      </c>
      <c r="O948" t="s">
        <v>20</v>
      </c>
      <c r="P948">
        <f t="array" ref="P948">INDEX(Items!B$2:B$1098,MATCH($O948,Items!$A$2:$A$1098,0))</f>
        <v>0</v>
      </c>
      <c r="Q948">
        <f t="array" ref="Q948">INDEX(Items!C$2:C$1098,MATCH($O948,Items!$A$2:$A$1098,0))</f>
        <v>0</v>
      </c>
      <c r="R948">
        <f t="array" ref="R948">INDEX(Items!D$2:D$1098,MATCH($O948,Items!$A$2:$A$1098,0))</f>
        <v>0</v>
      </c>
    </row>
    <row r="949" spans="1:18" ht="14.4" x14ac:dyDescent="0.3">
      <c r="A949">
        <f t="shared" si="123"/>
        <v>1</v>
      </c>
      <c r="B949" s="10" t="str">
        <f t="shared" si="124"/>
        <v/>
      </c>
      <c r="C949">
        <f t="shared" si="125"/>
        <v>1</v>
      </c>
      <c r="D949" s="3"/>
      <c r="E949" s="2"/>
      <c r="F949" t="e">
        <f t="array" ref="F949">INDEX(Establishment!B$2:B$1047,MATCH($E949,Establishment!$A$2:$A$1047,0))</f>
        <v>#N/A</v>
      </c>
      <c r="G949" t="e">
        <f t="array" ref="G949">INDEX(Establishment!C$2:C$1047,MATCH($E949,Establishment!$A$2:$A$1047,0))</f>
        <v>#N/A</v>
      </c>
      <c r="H949" t="s">
        <v>20</v>
      </c>
      <c r="I949" s="4"/>
      <c r="J949" t="s">
        <v>20</v>
      </c>
      <c r="L949" s="4"/>
      <c r="M949" s="4">
        <f t="shared" si="126"/>
        <v>0</v>
      </c>
      <c r="N949" s="4" t="e">
        <f t="shared" si="127"/>
        <v>#N/A</v>
      </c>
      <c r="O949" t="s">
        <v>20</v>
      </c>
      <c r="P949">
        <f t="array" ref="P949">INDEX(Items!B$2:B$1098,MATCH($O949,Items!$A$2:$A$1098,0))</f>
        <v>0</v>
      </c>
      <c r="Q949">
        <f t="array" ref="Q949">INDEX(Items!C$2:C$1098,MATCH($O949,Items!$A$2:$A$1098,0))</f>
        <v>0</v>
      </c>
      <c r="R949">
        <f t="array" ref="R949">INDEX(Items!D$2:D$1098,MATCH($O949,Items!$A$2:$A$1098,0))</f>
        <v>0</v>
      </c>
    </row>
    <row r="950" spans="1:18" ht="14.4" x14ac:dyDescent="0.3">
      <c r="A950">
        <f t="shared" si="123"/>
        <v>1</v>
      </c>
      <c r="B950" s="10" t="str">
        <f t="shared" si="124"/>
        <v/>
      </c>
      <c r="C950">
        <f t="shared" si="125"/>
        <v>1</v>
      </c>
      <c r="D950" s="3"/>
      <c r="E950" s="2"/>
      <c r="F950" t="e">
        <f t="array" ref="F950">INDEX(Establishment!B$2:B$1047,MATCH($E950,Establishment!$A$2:$A$1047,0))</f>
        <v>#N/A</v>
      </c>
      <c r="G950" t="e">
        <f t="array" ref="G950">INDEX(Establishment!C$2:C$1047,MATCH($E950,Establishment!$A$2:$A$1047,0))</f>
        <v>#N/A</v>
      </c>
      <c r="H950" t="s">
        <v>20</v>
      </c>
      <c r="I950" s="4"/>
      <c r="J950" t="s">
        <v>20</v>
      </c>
      <c r="L950" s="4"/>
      <c r="M950" s="4">
        <f t="shared" si="126"/>
        <v>0</v>
      </c>
      <c r="N950" s="4" t="e">
        <f t="shared" si="127"/>
        <v>#N/A</v>
      </c>
      <c r="O950" t="s">
        <v>20</v>
      </c>
      <c r="P950">
        <f t="array" ref="P950">INDEX(Items!B$2:B$1098,MATCH($O950,Items!$A$2:$A$1098,0))</f>
        <v>0</v>
      </c>
      <c r="Q950">
        <f t="array" ref="Q950">INDEX(Items!C$2:C$1098,MATCH($O950,Items!$A$2:$A$1098,0))</f>
        <v>0</v>
      </c>
      <c r="R950">
        <f t="array" ref="R950">INDEX(Items!D$2:D$1098,MATCH($O950,Items!$A$2:$A$1098,0))</f>
        <v>0</v>
      </c>
    </row>
    <row r="951" spans="1:18" ht="14.4" x14ac:dyDescent="0.3">
      <c r="A951">
        <f t="shared" si="123"/>
        <v>1</v>
      </c>
      <c r="B951" s="10" t="str">
        <f t="shared" si="124"/>
        <v/>
      </c>
      <c r="C951">
        <f t="shared" si="125"/>
        <v>1</v>
      </c>
      <c r="D951" s="3"/>
      <c r="E951" s="2"/>
      <c r="F951" t="e">
        <f t="array" ref="F951">INDEX(Establishment!B$2:B$1047,MATCH($E951,Establishment!$A$2:$A$1047,0))</f>
        <v>#N/A</v>
      </c>
      <c r="G951" t="e">
        <f t="array" ref="G951">INDEX(Establishment!C$2:C$1047,MATCH($E951,Establishment!$A$2:$A$1047,0))</f>
        <v>#N/A</v>
      </c>
      <c r="H951" t="s">
        <v>20</v>
      </c>
      <c r="I951" s="4"/>
      <c r="J951" t="s">
        <v>20</v>
      </c>
      <c r="L951" s="4"/>
      <c r="M951" s="4">
        <f t="shared" si="126"/>
        <v>0</v>
      </c>
      <c r="N951" s="4" t="e">
        <f t="shared" si="127"/>
        <v>#N/A</v>
      </c>
      <c r="O951" t="s">
        <v>20</v>
      </c>
      <c r="P951">
        <f t="array" ref="P951">INDEX(Items!B$2:B$1098,MATCH($O951,Items!$A$2:$A$1098,0))</f>
        <v>0</v>
      </c>
      <c r="Q951">
        <f t="array" ref="Q951">INDEX(Items!C$2:C$1098,MATCH($O951,Items!$A$2:$A$1098,0))</f>
        <v>0</v>
      </c>
      <c r="R951">
        <f t="array" ref="R951">INDEX(Items!D$2:D$1098,MATCH($O951,Items!$A$2:$A$1098,0))</f>
        <v>0</v>
      </c>
    </row>
    <row r="952" spans="1:18" ht="14.4" x14ac:dyDescent="0.3">
      <c r="A952">
        <f t="shared" si="123"/>
        <v>1</v>
      </c>
      <c r="B952" s="10" t="str">
        <f t="shared" si="124"/>
        <v/>
      </c>
      <c r="C952">
        <f t="shared" si="125"/>
        <v>1</v>
      </c>
      <c r="D952" s="3"/>
      <c r="E952" s="2"/>
      <c r="F952" t="e">
        <f t="array" ref="F952">INDEX(Establishment!B$2:B$1047,MATCH($E952,Establishment!$A$2:$A$1047,0))</f>
        <v>#N/A</v>
      </c>
      <c r="G952" t="e">
        <f t="array" ref="G952">INDEX(Establishment!C$2:C$1047,MATCH($E952,Establishment!$A$2:$A$1047,0))</f>
        <v>#N/A</v>
      </c>
      <c r="H952" t="s">
        <v>20</v>
      </c>
      <c r="I952" s="4"/>
      <c r="J952" t="s">
        <v>20</v>
      </c>
      <c r="L952" s="4"/>
      <c r="M952" s="4">
        <f t="shared" si="126"/>
        <v>0</v>
      </c>
      <c r="N952" s="4" t="e">
        <f t="shared" si="127"/>
        <v>#N/A</v>
      </c>
      <c r="O952" t="s">
        <v>20</v>
      </c>
      <c r="P952">
        <f t="array" ref="P952">INDEX(Items!B$2:B$1098,MATCH($O952,Items!$A$2:$A$1098,0))</f>
        <v>0</v>
      </c>
      <c r="Q952">
        <f t="array" ref="Q952">INDEX(Items!C$2:C$1098,MATCH($O952,Items!$A$2:$A$1098,0))</f>
        <v>0</v>
      </c>
      <c r="R952">
        <f t="array" ref="R952">INDEX(Items!D$2:D$1098,MATCH($O952,Items!$A$2:$A$1098,0))</f>
        <v>0</v>
      </c>
    </row>
    <row r="953" spans="1:18" ht="14.4" x14ac:dyDescent="0.3">
      <c r="A953">
        <f t="shared" si="123"/>
        <v>1</v>
      </c>
      <c r="B953" s="10" t="str">
        <f t="shared" si="124"/>
        <v/>
      </c>
      <c r="C953">
        <f t="shared" si="125"/>
        <v>1</v>
      </c>
      <c r="D953" s="3"/>
      <c r="E953" s="2"/>
      <c r="F953" t="e">
        <f t="array" ref="F953">INDEX(Establishment!B$2:B$1047,MATCH($E953,Establishment!$A$2:$A$1047,0))</f>
        <v>#N/A</v>
      </c>
      <c r="G953" t="e">
        <f t="array" ref="G953">INDEX(Establishment!C$2:C$1047,MATCH($E953,Establishment!$A$2:$A$1047,0))</f>
        <v>#N/A</v>
      </c>
      <c r="H953" t="s">
        <v>20</v>
      </c>
      <c r="I953" s="4"/>
      <c r="J953" t="s">
        <v>20</v>
      </c>
      <c r="L953" s="4"/>
      <c r="M953" s="4">
        <f t="shared" si="126"/>
        <v>0</v>
      </c>
      <c r="N953" s="4" t="e">
        <f t="shared" si="127"/>
        <v>#N/A</v>
      </c>
      <c r="O953" t="s">
        <v>20</v>
      </c>
      <c r="P953">
        <f t="array" ref="P953">INDEX(Items!B$2:B$1098,MATCH($O953,Items!$A$2:$A$1098,0))</f>
        <v>0</v>
      </c>
      <c r="Q953">
        <f t="array" ref="Q953">INDEX(Items!C$2:C$1098,MATCH($O953,Items!$A$2:$A$1098,0))</f>
        <v>0</v>
      </c>
      <c r="R953">
        <f t="array" ref="R953">INDEX(Items!D$2:D$1098,MATCH($O953,Items!$A$2:$A$1098,0))</f>
        <v>0</v>
      </c>
    </row>
    <row r="954" spans="1:18" ht="14.4" x14ac:dyDescent="0.3">
      <c r="A954">
        <f t="shared" si="123"/>
        <v>1</v>
      </c>
      <c r="B954" s="10" t="str">
        <f t="shared" si="124"/>
        <v/>
      </c>
      <c r="C954">
        <f t="shared" si="125"/>
        <v>1</v>
      </c>
      <c r="D954" s="3"/>
      <c r="E954" s="2"/>
      <c r="F954" t="e">
        <f t="array" ref="F954">INDEX(Establishment!B$2:B$1047,MATCH($E954,Establishment!$A$2:$A$1047,0))</f>
        <v>#N/A</v>
      </c>
      <c r="G954" t="e">
        <f t="array" ref="G954">INDEX(Establishment!C$2:C$1047,MATCH($E954,Establishment!$A$2:$A$1047,0))</f>
        <v>#N/A</v>
      </c>
      <c r="H954" t="s">
        <v>20</v>
      </c>
      <c r="I954" s="4"/>
      <c r="J954" t="s">
        <v>20</v>
      </c>
      <c r="L954" s="4"/>
      <c r="M954" s="4">
        <f t="shared" si="126"/>
        <v>0</v>
      </c>
      <c r="N954" s="4" t="e">
        <f t="shared" si="127"/>
        <v>#N/A</v>
      </c>
      <c r="O954" t="s">
        <v>20</v>
      </c>
      <c r="P954">
        <f t="array" ref="P954">INDEX(Items!B$2:B$1098,MATCH($O954,Items!$A$2:$A$1098,0))</f>
        <v>0</v>
      </c>
      <c r="Q954">
        <f t="array" ref="Q954">INDEX(Items!C$2:C$1098,MATCH($O954,Items!$A$2:$A$1098,0))</f>
        <v>0</v>
      </c>
      <c r="R954">
        <f t="array" ref="R954">INDEX(Items!D$2:D$1098,MATCH($O954,Items!$A$2:$A$1098,0))</f>
        <v>0</v>
      </c>
    </row>
    <row r="955" spans="1:18" ht="14.4" x14ac:dyDescent="0.3">
      <c r="A955">
        <f t="shared" si="123"/>
        <v>1</v>
      </c>
      <c r="B955" s="10" t="str">
        <f t="shared" si="124"/>
        <v/>
      </c>
      <c r="C955">
        <f t="shared" si="125"/>
        <v>1</v>
      </c>
      <c r="D955" s="3"/>
      <c r="E955" s="2"/>
      <c r="F955" t="e">
        <f t="array" ref="F955">INDEX(Establishment!B$2:B$1047,MATCH($E955,Establishment!$A$2:$A$1047,0))</f>
        <v>#N/A</v>
      </c>
      <c r="G955" t="e">
        <f t="array" ref="G955">INDEX(Establishment!C$2:C$1047,MATCH($E955,Establishment!$A$2:$A$1047,0))</f>
        <v>#N/A</v>
      </c>
      <c r="H955" t="s">
        <v>20</v>
      </c>
      <c r="I955" s="4"/>
      <c r="J955" t="s">
        <v>20</v>
      </c>
      <c r="L955" s="4"/>
      <c r="M955" s="4">
        <f t="shared" si="126"/>
        <v>0</v>
      </c>
      <c r="N955" s="4" t="e">
        <f t="shared" si="127"/>
        <v>#N/A</v>
      </c>
      <c r="O955" t="s">
        <v>20</v>
      </c>
      <c r="P955">
        <f t="array" ref="P955">INDEX(Items!B$2:B$1098,MATCH($O955,Items!$A$2:$A$1098,0))</f>
        <v>0</v>
      </c>
      <c r="Q955">
        <f t="array" ref="Q955">INDEX(Items!C$2:C$1098,MATCH($O955,Items!$A$2:$A$1098,0))</f>
        <v>0</v>
      </c>
      <c r="R955">
        <f t="array" ref="R955">INDEX(Items!D$2:D$1098,MATCH($O955,Items!$A$2:$A$1098,0))</f>
        <v>0</v>
      </c>
    </row>
    <row r="956" spans="1:18" ht="14.4" x14ac:dyDescent="0.3">
      <c r="A956">
        <f t="shared" si="123"/>
        <v>1</v>
      </c>
      <c r="B956" s="10" t="str">
        <f t="shared" si="124"/>
        <v/>
      </c>
      <c r="C956">
        <f t="shared" si="125"/>
        <v>1</v>
      </c>
      <c r="D956" s="3"/>
      <c r="E956" s="2"/>
      <c r="F956" t="e">
        <f t="array" ref="F956">INDEX(Establishment!B$2:B$1047,MATCH($E956,Establishment!$A$2:$A$1047,0))</f>
        <v>#N/A</v>
      </c>
      <c r="G956" t="e">
        <f t="array" ref="G956">INDEX(Establishment!C$2:C$1047,MATCH($E956,Establishment!$A$2:$A$1047,0))</f>
        <v>#N/A</v>
      </c>
      <c r="H956" t="s">
        <v>20</v>
      </c>
      <c r="I956" s="4"/>
      <c r="J956" t="s">
        <v>20</v>
      </c>
      <c r="L956" s="4"/>
      <c r="M956" s="4">
        <f t="shared" si="126"/>
        <v>0</v>
      </c>
      <c r="N956" s="4" t="e">
        <f t="shared" si="127"/>
        <v>#N/A</v>
      </c>
      <c r="O956" t="s">
        <v>20</v>
      </c>
      <c r="P956">
        <f t="array" ref="P956">INDEX(Items!B$2:B$1098,MATCH($O956,Items!$A$2:$A$1098,0))</f>
        <v>0</v>
      </c>
      <c r="Q956">
        <f t="array" ref="Q956">INDEX(Items!C$2:C$1098,MATCH($O956,Items!$A$2:$A$1098,0))</f>
        <v>0</v>
      </c>
      <c r="R956">
        <f t="array" ref="R956">INDEX(Items!D$2:D$1098,MATCH($O956,Items!$A$2:$A$1098,0))</f>
        <v>0</v>
      </c>
    </row>
    <row r="957" spans="1:18" ht="14.4" x14ac:dyDescent="0.3">
      <c r="A957">
        <f t="shared" si="123"/>
        <v>1</v>
      </c>
      <c r="B957" s="10" t="str">
        <f t="shared" si="124"/>
        <v/>
      </c>
      <c r="C957">
        <f t="shared" si="125"/>
        <v>1</v>
      </c>
      <c r="D957" s="3"/>
      <c r="E957" s="2"/>
      <c r="F957" t="e">
        <f t="array" ref="F957">INDEX(Establishment!B$2:B$1047,MATCH($E957,Establishment!$A$2:$A$1047,0))</f>
        <v>#N/A</v>
      </c>
      <c r="G957" t="e">
        <f t="array" ref="G957">INDEX(Establishment!C$2:C$1047,MATCH($E957,Establishment!$A$2:$A$1047,0))</f>
        <v>#N/A</v>
      </c>
      <c r="H957" t="s">
        <v>20</v>
      </c>
      <c r="I957" s="4"/>
      <c r="J957" t="s">
        <v>20</v>
      </c>
      <c r="L957" s="4"/>
      <c r="M957" s="4">
        <f t="shared" si="126"/>
        <v>0</v>
      </c>
      <c r="N957" s="4" t="e">
        <f t="shared" si="127"/>
        <v>#N/A</v>
      </c>
      <c r="O957" t="s">
        <v>20</v>
      </c>
      <c r="P957">
        <f t="array" ref="P957">INDEX(Items!B$2:B$1098,MATCH($O957,Items!$A$2:$A$1098,0))</f>
        <v>0</v>
      </c>
      <c r="Q957">
        <f t="array" ref="Q957">INDEX(Items!C$2:C$1098,MATCH($O957,Items!$A$2:$A$1098,0))</f>
        <v>0</v>
      </c>
      <c r="R957">
        <f t="array" ref="R957">INDEX(Items!D$2:D$1098,MATCH($O957,Items!$A$2:$A$1098,0))</f>
        <v>0</v>
      </c>
    </row>
    <row r="958" spans="1:18" ht="14.4" x14ac:dyDescent="0.3">
      <c r="A958">
        <f t="shared" si="123"/>
        <v>1</v>
      </c>
      <c r="B958" s="10" t="str">
        <f t="shared" si="124"/>
        <v/>
      </c>
      <c r="C958">
        <f t="shared" si="125"/>
        <v>1</v>
      </c>
      <c r="D958" s="3"/>
      <c r="E958" s="2"/>
      <c r="F958" t="e">
        <f t="array" ref="F958">INDEX(Establishment!B$2:B$1047,MATCH($E958,Establishment!$A$2:$A$1047,0))</f>
        <v>#N/A</v>
      </c>
      <c r="G958" t="e">
        <f t="array" ref="G958">INDEX(Establishment!C$2:C$1047,MATCH($E958,Establishment!$A$2:$A$1047,0))</f>
        <v>#N/A</v>
      </c>
      <c r="H958" t="s">
        <v>20</v>
      </c>
      <c r="I958" s="4"/>
      <c r="J958" t="s">
        <v>20</v>
      </c>
      <c r="L958" s="4"/>
      <c r="M958" s="4">
        <f t="shared" si="126"/>
        <v>0</v>
      </c>
      <c r="N958" s="4" t="e">
        <f t="shared" si="127"/>
        <v>#N/A</v>
      </c>
      <c r="O958" t="s">
        <v>20</v>
      </c>
      <c r="P958">
        <f t="array" ref="P958">INDEX(Items!B$2:B$1098,MATCH($O958,Items!$A$2:$A$1098,0))</f>
        <v>0</v>
      </c>
      <c r="Q958">
        <f t="array" ref="Q958">INDEX(Items!C$2:C$1098,MATCH($O958,Items!$A$2:$A$1098,0))</f>
        <v>0</v>
      </c>
      <c r="R958">
        <f t="array" ref="R958">INDEX(Items!D$2:D$1098,MATCH($O958,Items!$A$2:$A$1098,0))</f>
        <v>0</v>
      </c>
    </row>
    <row r="959" spans="1:18" ht="14.4" x14ac:dyDescent="0.3">
      <c r="A959">
        <f t="shared" si="123"/>
        <v>1</v>
      </c>
      <c r="B959" s="10" t="str">
        <f t="shared" si="124"/>
        <v/>
      </c>
      <c r="C959">
        <f t="shared" si="125"/>
        <v>1</v>
      </c>
      <c r="D959" s="3"/>
      <c r="E959" s="2"/>
      <c r="F959" t="e">
        <f t="array" ref="F959">INDEX(Establishment!B$2:B$1047,MATCH($E959,Establishment!$A$2:$A$1047,0))</f>
        <v>#N/A</v>
      </c>
      <c r="G959" t="e">
        <f t="array" ref="G959">INDEX(Establishment!C$2:C$1047,MATCH($E959,Establishment!$A$2:$A$1047,0))</f>
        <v>#N/A</v>
      </c>
      <c r="H959" t="s">
        <v>20</v>
      </c>
      <c r="I959" s="4"/>
      <c r="J959" t="s">
        <v>20</v>
      </c>
      <c r="L959" s="4"/>
      <c r="M959" s="4">
        <f t="shared" si="126"/>
        <v>0</v>
      </c>
      <c r="N959" s="4" t="e">
        <f t="shared" si="127"/>
        <v>#N/A</v>
      </c>
      <c r="O959" t="s">
        <v>20</v>
      </c>
      <c r="P959">
        <f t="array" ref="P959">INDEX(Items!B$2:B$1098,MATCH($O959,Items!$A$2:$A$1098,0))</f>
        <v>0</v>
      </c>
      <c r="Q959">
        <f t="array" ref="Q959">INDEX(Items!C$2:C$1098,MATCH($O959,Items!$A$2:$A$1098,0))</f>
        <v>0</v>
      </c>
      <c r="R959">
        <f t="array" ref="R959">INDEX(Items!D$2:D$1098,MATCH($O959,Items!$A$2:$A$1098,0))</f>
        <v>0</v>
      </c>
    </row>
    <row r="960" spans="1:18" ht="14.4" x14ac:dyDescent="0.3">
      <c r="A960">
        <f t="shared" si="123"/>
        <v>1</v>
      </c>
      <c r="B960" s="10" t="str">
        <f t="shared" si="124"/>
        <v/>
      </c>
      <c r="C960">
        <f t="shared" si="125"/>
        <v>1</v>
      </c>
      <c r="D960" s="3"/>
      <c r="E960" s="2"/>
      <c r="F960" t="e">
        <f t="array" ref="F960">INDEX(Establishment!B$2:B$1047,MATCH($E960,Establishment!$A$2:$A$1047,0))</f>
        <v>#N/A</v>
      </c>
      <c r="G960" t="e">
        <f t="array" ref="G960">INDEX(Establishment!C$2:C$1047,MATCH($E960,Establishment!$A$2:$A$1047,0))</f>
        <v>#N/A</v>
      </c>
      <c r="H960" t="s">
        <v>20</v>
      </c>
      <c r="I960" s="4"/>
      <c r="J960" t="s">
        <v>20</v>
      </c>
      <c r="L960" s="4"/>
      <c r="M960" s="4">
        <f t="shared" si="126"/>
        <v>0</v>
      </c>
      <c r="N960" s="4" t="e">
        <f t="shared" si="127"/>
        <v>#N/A</v>
      </c>
      <c r="O960" t="s">
        <v>20</v>
      </c>
      <c r="P960">
        <f t="array" ref="P960">INDEX(Items!B$2:B$1098,MATCH($O960,Items!$A$2:$A$1098,0))</f>
        <v>0</v>
      </c>
      <c r="Q960">
        <f t="array" ref="Q960">INDEX(Items!C$2:C$1098,MATCH($O960,Items!$A$2:$A$1098,0))</f>
        <v>0</v>
      </c>
      <c r="R960">
        <f t="array" ref="R960">INDEX(Items!D$2:D$1098,MATCH($O960,Items!$A$2:$A$1098,0))</f>
        <v>0</v>
      </c>
    </row>
    <row r="961" spans="1:18" ht="14.4" x14ac:dyDescent="0.3">
      <c r="A961">
        <f t="shared" ref="A961:A1024" si="128">IF(OR(D961&lt;&gt;D960,D961=""),1,IF(NOT(AND(E961=E960,F961=F960,G961=G960)),A960+1,IF(OR(H961="",AND(H961&lt;&gt;"",H961&lt;&gt;H960,H960&lt;&gt;"")),A960,A960+1)))</f>
        <v>1</v>
      </c>
      <c r="B961" s="10" t="str">
        <f t="shared" ref="B961:B1024" si="129">IF(D961&lt;&gt;"",TEXT(D961,"YYYYMMDD")&amp;CHAR(64+A961),"")</f>
        <v/>
      </c>
      <c r="C961">
        <f t="shared" ref="C961:C1024" si="130">IF(OR(B961="",B961&lt;&gt;B1007),1,C1007+1)</f>
        <v>1</v>
      </c>
      <c r="D961" s="3"/>
      <c r="E961" s="2"/>
      <c r="F961" t="e">
        <f t="array" ref="F961">INDEX(Establishment!B$2:B$1047,MATCH($E961,Establishment!$A$2:$A$1047,0))</f>
        <v>#N/A</v>
      </c>
      <c r="G961" t="e">
        <f t="array" ref="G961">INDEX(Establishment!C$2:C$1047,MATCH($E961,Establishment!$A$2:$A$1047,0))</f>
        <v>#N/A</v>
      </c>
      <c r="H961" t="s">
        <v>20</v>
      </c>
      <c r="I961" s="4"/>
      <c r="J961" t="s">
        <v>20</v>
      </c>
      <c r="L961" s="4"/>
      <c r="M961" s="4">
        <f t="shared" ref="M961:M1024" si="131">K961*L961</f>
        <v>0</v>
      </c>
      <c r="N961" s="4" t="e">
        <f t="shared" ref="N961:N1024" si="132">IF(B961=B960,N960+M961,M961)</f>
        <v>#N/A</v>
      </c>
      <c r="O961" t="s">
        <v>20</v>
      </c>
      <c r="P961">
        <f t="array" ref="P961">INDEX(Items!B$2:B$1098,MATCH($O961,Items!$A$2:$A$1098,0))</f>
        <v>0</v>
      </c>
      <c r="Q961">
        <f t="array" ref="Q961">INDEX(Items!C$2:C$1098,MATCH($O961,Items!$A$2:$A$1098,0))</f>
        <v>0</v>
      </c>
      <c r="R961">
        <f t="array" ref="R961">INDEX(Items!D$2:D$1098,MATCH($O961,Items!$A$2:$A$1098,0))</f>
        <v>0</v>
      </c>
    </row>
    <row r="962" spans="1:18" ht="14.4" x14ac:dyDescent="0.3">
      <c r="A962">
        <f t="shared" si="128"/>
        <v>1</v>
      </c>
      <c r="B962" s="10" t="str">
        <f t="shared" si="129"/>
        <v/>
      </c>
      <c r="C962">
        <f t="shared" si="130"/>
        <v>1</v>
      </c>
      <c r="D962" s="3"/>
      <c r="E962" s="2"/>
      <c r="F962" t="e">
        <f t="array" ref="F962">INDEX(Establishment!B$2:B$1047,MATCH($E962,Establishment!$A$2:$A$1047,0))</f>
        <v>#N/A</v>
      </c>
      <c r="G962" t="e">
        <f t="array" ref="G962">INDEX(Establishment!C$2:C$1047,MATCH($E962,Establishment!$A$2:$A$1047,0))</f>
        <v>#N/A</v>
      </c>
      <c r="H962" t="s">
        <v>20</v>
      </c>
      <c r="I962" s="4"/>
      <c r="J962" t="s">
        <v>20</v>
      </c>
      <c r="L962" s="4"/>
      <c r="M962" s="4">
        <f t="shared" si="131"/>
        <v>0</v>
      </c>
      <c r="N962" s="4" t="e">
        <f t="shared" si="132"/>
        <v>#N/A</v>
      </c>
      <c r="O962" t="s">
        <v>20</v>
      </c>
      <c r="P962">
        <f t="array" ref="P962">INDEX(Items!B$2:B$1098,MATCH($O962,Items!$A$2:$A$1098,0))</f>
        <v>0</v>
      </c>
      <c r="Q962">
        <f t="array" ref="Q962">INDEX(Items!C$2:C$1098,MATCH($O962,Items!$A$2:$A$1098,0))</f>
        <v>0</v>
      </c>
      <c r="R962">
        <f t="array" ref="R962">INDEX(Items!D$2:D$1098,MATCH($O962,Items!$A$2:$A$1098,0))</f>
        <v>0</v>
      </c>
    </row>
    <row r="963" spans="1:18" ht="14.4" x14ac:dyDescent="0.3">
      <c r="A963">
        <f t="shared" si="128"/>
        <v>1</v>
      </c>
      <c r="B963" s="10" t="str">
        <f t="shared" si="129"/>
        <v/>
      </c>
      <c r="C963">
        <f t="shared" si="130"/>
        <v>1</v>
      </c>
      <c r="D963" s="3"/>
      <c r="E963" s="2"/>
      <c r="F963" t="e">
        <f t="array" ref="F963">INDEX(Establishment!B$2:B$1047,MATCH($E963,Establishment!$A$2:$A$1047,0))</f>
        <v>#N/A</v>
      </c>
      <c r="G963" t="e">
        <f t="array" ref="G963">INDEX(Establishment!C$2:C$1047,MATCH($E963,Establishment!$A$2:$A$1047,0))</f>
        <v>#N/A</v>
      </c>
      <c r="H963" t="s">
        <v>20</v>
      </c>
      <c r="I963" s="4"/>
      <c r="J963" t="s">
        <v>20</v>
      </c>
      <c r="L963" s="4"/>
      <c r="M963" s="4">
        <f t="shared" si="131"/>
        <v>0</v>
      </c>
      <c r="N963" s="4" t="e">
        <f t="shared" si="132"/>
        <v>#N/A</v>
      </c>
      <c r="O963" t="s">
        <v>20</v>
      </c>
      <c r="P963">
        <f t="array" ref="P963">INDEX(Items!B$2:B$1098,MATCH($O963,Items!$A$2:$A$1098,0))</f>
        <v>0</v>
      </c>
      <c r="Q963">
        <f t="array" ref="Q963">INDEX(Items!C$2:C$1098,MATCH($O963,Items!$A$2:$A$1098,0))</f>
        <v>0</v>
      </c>
      <c r="R963">
        <f t="array" ref="R963">INDEX(Items!D$2:D$1098,MATCH($O963,Items!$A$2:$A$1098,0))</f>
        <v>0</v>
      </c>
    </row>
    <row r="964" spans="1:18" ht="14.4" x14ac:dyDescent="0.3">
      <c r="A964">
        <f t="shared" si="128"/>
        <v>1</v>
      </c>
      <c r="B964" s="10" t="str">
        <f t="shared" si="129"/>
        <v/>
      </c>
      <c r="C964">
        <f t="shared" si="130"/>
        <v>1</v>
      </c>
      <c r="D964" s="3"/>
      <c r="E964" s="2"/>
      <c r="F964" t="e">
        <f t="array" ref="F964">INDEX(Establishment!B$2:B$1047,MATCH($E964,Establishment!$A$2:$A$1047,0))</f>
        <v>#N/A</v>
      </c>
      <c r="G964" t="e">
        <f t="array" ref="G964">INDEX(Establishment!C$2:C$1047,MATCH($E964,Establishment!$A$2:$A$1047,0))</f>
        <v>#N/A</v>
      </c>
      <c r="H964" t="s">
        <v>20</v>
      </c>
      <c r="I964" s="4"/>
      <c r="J964" t="s">
        <v>20</v>
      </c>
      <c r="L964" s="4"/>
      <c r="M964" s="4">
        <f t="shared" si="131"/>
        <v>0</v>
      </c>
      <c r="N964" s="4" t="e">
        <f t="shared" si="132"/>
        <v>#N/A</v>
      </c>
      <c r="O964" t="s">
        <v>20</v>
      </c>
      <c r="P964">
        <f t="array" ref="P964">INDEX(Items!B$2:B$1098,MATCH($O964,Items!$A$2:$A$1098,0))</f>
        <v>0</v>
      </c>
      <c r="Q964">
        <f t="array" ref="Q964">INDEX(Items!C$2:C$1098,MATCH($O964,Items!$A$2:$A$1098,0))</f>
        <v>0</v>
      </c>
      <c r="R964">
        <f t="array" ref="R964">INDEX(Items!D$2:D$1098,MATCH($O964,Items!$A$2:$A$1098,0))</f>
        <v>0</v>
      </c>
    </row>
    <row r="965" spans="1:18" ht="14.4" x14ac:dyDescent="0.3">
      <c r="A965">
        <f t="shared" si="128"/>
        <v>1</v>
      </c>
      <c r="B965" s="10" t="str">
        <f t="shared" si="129"/>
        <v/>
      </c>
      <c r="C965">
        <f t="shared" si="130"/>
        <v>1</v>
      </c>
      <c r="D965" s="3"/>
      <c r="E965" s="2"/>
      <c r="F965" t="e">
        <f t="array" ref="F965">INDEX(Establishment!B$2:B$1047,MATCH($E965,Establishment!$A$2:$A$1047,0))</f>
        <v>#N/A</v>
      </c>
      <c r="G965" t="e">
        <f t="array" ref="G965">INDEX(Establishment!C$2:C$1047,MATCH($E965,Establishment!$A$2:$A$1047,0))</f>
        <v>#N/A</v>
      </c>
      <c r="H965" t="s">
        <v>20</v>
      </c>
      <c r="I965" s="4"/>
      <c r="J965" t="s">
        <v>20</v>
      </c>
      <c r="L965" s="4"/>
      <c r="M965" s="4">
        <f t="shared" si="131"/>
        <v>0</v>
      </c>
      <c r="N965" s="4" t="e">
        <f t="shared" si="132"/>
        <v>#N/A</v>
      </c>
      <c r="O965" t="s">
        <v>20</v>
      </c>
      <c r="P965">
        <f t="array" ref="P965">INDEX(Items!B$2:B$1098,MATCH($O965,Items!$A$2:$A$1098,0))</f>
        <v>0</v>
      </c>
      <c r="Q965">
        <f t="array" ref="Q965">INDEX(Items!C$2:C$1098,MATCH($O965,Items!$A$2:$A$1098,0))</f>
        <v>0</v>
      </c>
      <c r="R965">
        <f t="array" ref="R965">INDEX(Items!D$2:D$1098,MATCH($O965,Items!$A$2:$A$1098,0))</f>
        <v>0</v>
      </c>
    </row>
    <row r="966" spans="1:18" ht="14.4" x14ac:dyDescent="0.3">
      <c r="A966">
        <f t="shared" si="128"/>
        <v>1</v>
      </c>
      <c r="B966" s="10" t="str">
        <f t="shared" si="129"/>
        <v/>
      </c>
      <c r="C966">
        <f t="shared" si="130"/>
        <v>1</v>
      </c>
      <c r="D966" s="3"/>
      <c r="E966" s="2"/>
      <c r="F966" t="e">
        <f t="array" ref="F966">INDEX(Establishment!B$2:B$1047,MATCH($E966,Establishment!$A$2:$A$1047,0))</f>
        <v>#N/A</v>
      </c>
      <c r="G966" t="e">
        <f t="array" ref="G966">INDEX(Establishment!C$2:C$1047,MATCH($E966,Establishment!$A$2:$A$1047,0))</f>
        <v>#N/A</v>
      </c>
      <c r="H966" t="s">
        <v>20</v>
      </c>
      <c r="I966" s="4"/>
      <c r="J966" t="s">
        <v>20</v>
      </c>
      <c r="L966" s="4"/>
      <c r="M966" s="4">
        <f t="shared" si="131"/>
        <v>0</v>
      </c>
      <c r="N966" s="4" t="e">
        <f t="shared" si="132"/>
        <v>#N/A</v>
      </c>
      <c r="O966" t="s">
        <v>20</v>
      </c>
      <c r="P966">
        <f t="array" ref="P966">INDEX(Items!B$2:B$1098,MATCH($O966,Items!$A$2:$A$1098,0))</f>
        <v>0</v>
      </c>
      <c r="Q966">
        <f t="array" ref="Q966">INDEX(Items!C$2:C$1098,MATCH($O966,Items!$A$2:$A$1098,0))</f>
        <v>0</v>
      </c>
      <c r="R966">
        <f t="array" ref="R966">INDEX(Items!D$2:D$1098,MATCH($O966,Items!$A$2:$A$1098,0))</f>
        <v>0</v>
      </c>
    </row>
    <row r="967" spans="1:18" ht="14.4" x14ac:dyDescent="0.3">
      <c r="A967">
        <f t="shared" si="128"/>
        <v>1</v>
      </c>
      <c r="B967" s="10" t="str">
        <f t="shared" si="129"/>
        <v/>
      </c>
      <c r="C967">
        <f t="shared" si="130"/>
        <v>1</v>
      </c>
      <c r="D967" s="3"/>
      <c r="E967" s="2"/>
      <c r="F967" t="e">
        <f t="array" ref="F967">INDEX(Establishment!B$2:B$1047,MATCH($E967,Establishment!$A$2:$A$1047,0))</f>
        <v>#N/A</v>
      </c>
      <c r="G967" t="e">
        <f t="array" ref="G967">INDEX(Establishment!C$2:C$1047,MATCH($E967,Establishment!$A$2:$A$1047,0))</f>
        <v>#N/A</v>
      </c>
      <c r="H967" t="s">
        <v>20</v>
      </c>
      <c r="I967" s="4"/>
      <c r="J967" t="s">
        <v>20</v>
      </c>
      <c r="L967" s="4"/>
      <c r="M967" s="4">
        <f t="shared" si="131"/>
        <v>0</v>
      </c>
      <c r="N967" s="4" t="e">
        <f t="shared" si="132"/>
        <v>#N/A</v>
      </c>
      <c r="O967" t="s">
        <v>20</v>
      </c>
      <c r="P967">
        <f t="array" ref="P967">INDEX(Items!B$2:B$1098,MATCH($O967,Items!$A$2:$A$1098,0))</f>
        <v>0</v>
      </c>
      <c r="Q967">
        <f t="array" ref="Q967">INDEX(Items!C$2:C$1098,MATCH($O967,Items!$A$2:$A$1098,0))</f>
        <v>0</v>
      </c>
      <c r="R967">
        <f t="array" ref="R967">INDEX(Items!D$2:D$1098,MATCH($O967,Items!$A$2:$A$1098,0))</f>
        <v>0</v>
      </c>
    </row>
    <row r="968" spans="1:18" ht="14.4" x14ac:dyDescent="0.3">
      <c r="A968">
        <f t="shared" si="128"/>
        <v>1</v>
      </c>
      <c r="B968" s="10" t="str">
        <f t="shared" si="129"/>
        <v/>
      </c>
      <c r="C968">
        <f t="shared" si="130"/>
        <v>1</v>
      </c>
      <c r="D968" s="3"/>
      <c r="E968" s="2"/>
      <c r="F968" t="e">
        <f t="array" ref="F968">INDEX(Establishment!B$2:B$1047,MATCH($E968,Establishment!$A$2:$A$1047,0))</f>
        <v>#N/A</v>
      </c>
      <c r="G968" t="e">
        <f t="array" ref="G968">INDEX(Establishment!C$2:C$1047,MATCH($E968,Establishment!$A$2:$A$1047,0))</f>
        <v>#N/A</v>
      </c>
      <c r="H968" t="s">
        <v>20</v>
      </c>
      <c r="I968" s="4"/>
      <c r="J968" t="s">
        <v>20</v>
      </c>
      <c r="L968" s="4"/>
      <c r="M968" s="4">
        <f t="shared" si="131"/>
        <v>0</v>
      </c>
      <c r="N968" s="4" t="e">
        <f t="shared" si="132"/>
        <v>#N/A</v>
      </c>
      <c r="O968" t="s">
        <v>20</v>
      </c>
      <c r="P968">
        <f t="array" ref="P968">INDEX(Items!B$2:B$1098,MATCH($O968,Items!$A$2:$A$1098,0))</f>
        <v>0</v>
      </c>
      <c r="Q968">
        <f t="array" ref="Q968">INDEX(Items!C$2:C$1098,MATCH($O968,Items!$A$2:$A$1098,0))</f>
        <v>0</v>
      </c>
      <c r="R968">
        <f t="array" ref="R968">INDEX(Items!D$2:D$1098,MATCH($O968,Items!$A$2:$A$1098,0))</f>
        <v>0</v>
      </c>
    </row>
    <row r="969" spans="1:18" ht="14.4" x14ac:dyDescent="0.3">
      <c r="A969">
        <f t="shared" si="128"/>
        <v>1</v>
      </c>
      <c r="B969" s="10" t="str">
        <f t="shared" si="129"/>
        <v/>
      </c>
      <c r="C969">
        <f t="shared" si="130"/>
        <v>1</v>
      </c>
      <c r="D969" s="3"/>
      <c r="E969" s="2"/>
      <c r="F969" t="e">
        <f t="array" ref="F969">INDEX(Establishment!B$2:B$1047,MATCH($E969,Establishment!$A$2:$A$1047,0))</f>
        <v>#N/A</v>
      </c>
      <c r="G969" t="e">
        <f t="array" ref="G969">INDEX(Establishment!C$2:C$1047,MATCH($E969,Establishment!$A$2:$A$1047,0))</f>
        <v>#N/A</v>
      </c>
      <c r="H969" t="s">
        <v>20</v>
      </c>
      <c r="I969" s="4"/>
      <c r="J969" t="s">
        <v>20</v>
      </c>
      <c r="L969" s="4"/>
      <c r="M969" s="4">
        <f t="shared" si="131"/>
        <v>0</v>
      </c>
      <c r="N969" s="4" t="e">
        <f t="shared" si="132"/>
        <v>#N/A</v>
      </c>
      <c r="O969" t="s">
        <v>20</v>
      </c>
      <c r="P969">
        <f t="array" ref="P969">INDEX(Items!B$2:B$1098,MATCH($O969,Items!$A$2:$A$1098,0))</f>
        <v>0</v>
      </c>
      <c r="Q969">
        <f t="array" ref="Q969">INDEX(Items!C$2:C$1098,MATCH($O969,Items!$A$2:$A$1098,0))</f>
        <v>0</v>
      </c>
      <c r="R969">
        <f t="array" ref="R969">INDEX(Items!D$2:D$1098,MATCH($O969,Items!$A$2:$A$1098,0))</f>
        <v>0</v>
      </c>
    </row>
    <row r="970" spans="1:18" ht="14.4" x14ac:dyDescent="0.3">
      <c r="A970">
        <f t="shared" si="128"/>
        <v>1</v>
      </c>
      <c r="B970" s="10" t="str">
        <f t="shared" si="129"/>
        <v/>
      </c>
      <c r="C970">
        <f t="shared" si="130"/>
        <v>1</v>
      </c>
      <c r="D970" s="3"/>
      <c r="E970" s="2"/>
      <c r="F970" t="e">
        <f t="array" ref="F970">INDEX(Establishment!B$2:B$1047,MATCH($E970,Establishment!$A$2:$A$1047,0))</f>
        <v>#N/A</v>
      </c>
      <c r="G970" t="e">
        <f t="array" ref="G970">INDEX(Establishment!C$2:C$1047,MATCH($E970,Establishment!$A$2:$A$1047,0))</f>
        <v>#N/A</v>
      </c>
      <c r="H970" t="s">
        <v>20</v>
      </c>
      <c r="I970" s="4"/>
      <c r="J970" t="s">
        <v>20</v>
      </c>
      <c r="L970" s="4"/>
      <c r="M970" s="4">
        <f t="shared" si="131"/>
        <v>0</v>
      </c>
      <c r="N970" s="4" t="e">
        <f t="shared" si="132"/>
        <v>#N/A</v>
      </c>
      <c r="O970" t="s">
        <v>20</v>
      </c>
      <c r="P970">
        <f t="array" ref="P970">INDEX(Items!B$2:B$1098,MATCH($O970,Items!$A$2:$A$1098,0))</f>
        <v>0</v>
      </c>
      <c r="Q970">
        <f t="array" ref="Q970">INDEX(Items!C$2:C$1098,MATCH($O970,Items!$A$2:$A$1098,0))</f>
        <v>0</v>
      </c>
      <c r="R970">
        <f t="array" ref="R970">INDEX(Items!D$2:D$1098,MATCH($O970,Items!$A$2:$A$1098,0))</f>
        <v>0</v>
      </c>
    </row>
    <row r="971" spans="1:18" ht="14.4" x14ac:dyDescent="0.3">
      <c r="A971">
        <f t="shared" si="128"/>
        <v>1</v>
      </c>
      <c r="B971" s="10" t="str">
        <f t="shared" si="129"/>
        <v/>
      </c>
      <c r="C971">
        <f t="shared" si="130"/>
        <v>1</v>
      </c>
      <c r="D971" s="3"/>
      <c r="E971" s="2"/>
      <c r="F971" t="e">
        <f t="array" ref="F971">INDEX(Establishment!B$2:B$1047,MATCH($E971,Establishment!$A$2:$A$1047,0))</f>
        <v>#N/A</v>
      </c>
      <c r="G971" t="e">
        <f t="array" ref="G971">INDEX(Establishment!C$2:C$1047,MATCH($E971,Establishment!$A$2:$A$1047,0))</f>
        <v>#N/A</v>
      </c>
      <c r="H971" t="s">
        <v>20</v>
      </c>
      <c r="I971" s="4"/>
      <c r="J971" t="s">
        <v>20</v>
      </c>
      <c r="L971" s="4"/>
      <c r="M971" s="4">
        <f t="shared" si="131"/>
        <v>0</v>
      </c>
      <c r="N971" s="4" t="e">
        <f t="shared" si="132"/>
        <v>#N/A</v>
      </c>
      <c r="O971" t="s">
        <v>20</v>
      </c>
      <c r="P971">
        <f t="array" ref="P971">INDEX(Items!B$2:B$1098,MATCH($O971,Items!$A$2:$A$1098,0))</f>
        <v>0</v>
      </c>
      <c r="Q971">
        <f t="array" ref="Q971">INDEX(Items!C$2:C$1098,MATCH($O971,Items!$A$2:$A$1098,0))</f>
        <v>0</v>
      </c>
      <c r="R971">
        <f t="array" ref="R971">INDEX(Items!D$2:D$1098,MATCH($O971,Items!$A$2:$A$1098,0))</f>
        <v>0</v>
      </c>
    </row>
    <row r="972" spans="1:18" ht="14.4" x14ac:dyDescent="0.3">
      <c r="A972">
        <f t="shared" si="128"/>
        <v>1</v>
      </c>
      <c r="B972" s="10" t="str">
        <f t="shared" si="129"/>
        <v/>
      </c>
      <c r="C972">
        <f t="shared" si="130"/>
        <v>1</v>
      </c>
      <c r="D972" s="3"/>
      <c r="E972" s="2"/>
      <c r="F972" t="e">
        <f t="array" ref="F972">INDEX(Establishment!B$2:B$1047,MATCH($E972,Establishment!$A$2:$A$1047,0))</f>
        <v>#N/A</v>
      </c>
      <c r="G972" t="e">
        <f t="array" ref="G972">INDEX(Establishment!C$2:C$1047,MATCH($E972,Establishment!$A$2:$A$1047,0))</f>
        <v>#N/A</v>
      </c>
      <c r="H972" t="s">
        <v>20</v>
      </c>
      <c r="I972" s="4"/>
      <c r="J972" t="s">
        <v>20</v>
      </c>
      <c r="L972" s="4"/>
      <c r="M972" s="4">
        <f t="shared" si="131"/>
        <v>0</v>
      </c>
      <c r="N972" s="4" t="e">
        <f t="shared" si="132"/>
        <v>#N/A</v>
      </c>
      <c r="O972" t="s">
        <v>20</v>
      </c>
      <c r="P972">
        <f t="array" ref="P972">INDEX(Items!B$2:B$1098,MATCH($O972,Items!$A$2:$A$1098,0))</f>
        <v>0</v>
      </c>
      <c r="Q972">
        <f t="array" ref="Q972">INDEX(Items!C$2:C$1098,MATCH($O972,Items!$A$2:$A$1098,0))</f>
        <v>0</v>
      </c>
      <c r="R972">
        <f t="array" ref="R972">INDEX(Items!D$2:D$1098,MATCH($O972,Items!$A$2:$A$1098,0))</f>
        <v>0</v>
      </c>
    </row>
    <row r="973" spans="1:18" ht="14.4" x14ac:dyDescent="0.3">
      <c r="A973">
        <f t="shared" si="128"/>
        <v>1</v>
      </c>
      <c r="B973" s="10" t="str">
        <f t="shared" si="129"/>
        <v/>
      </c>
      <c r="C973">
        <f t="shared" si="130"/>
        <v>1</v>
      </c>
      <c r="D973" s="3"/>
      <c r="E973" s="2"/>
      <c r="F973" t="e">
        <f t="array" ref="F973">INDEX(Establishment!B$2:B$1047,MATCH($E973,Establishment!$A$2:$A$1047,0))</f>
        <v>#N/A</v>
      </c>
      <c r="G973" t="e">
        <f t="array" ref="G973">INDEX(Establishment!C$2:C$1047,MATCH($E973,Establishment!$A$2:$A$1047,0))</f>
        <v>#N/A</v>
      </c>
      <c r="H973" t="s">
        <v>20</v>
      </c>
      <c r="I973" s="4"/>
      <c r="J973" t="s">
        <v>20</v>
      </c>
      <c r="L973" s="4"/>
      <c r="M973" s="4">
        <f t="shared" si="131"/>
        <v>0</v>
      </c>
      <c r="N973" s="4" t="e">
        <f t="shared" si="132"/>
        <v>#N/A</v>
      </c>
      <c r="O973" t="s">
        <v>20</v>
      </c>
      <c r="P973">
        <f t="array" ref="P973">INDEX(Items!B$2:B$1098,MATCH($O973,Items!$A$2:$A$1098,0))</f>
        <v>0</v>
      </c>
      <c r="Q973">
        <f t="array" ref="Q973">INDEX(Items!C$2:C$1098,MATCH($O973,Items!$A$2:$A$1098,0))</f>
        <v>0</v>
      </c>
      <c r="R973">
        <f t="array" ref="R973">INDEX(Items!D$2:D$1098,MATCH($O973,Items!$A$2:$A$1098,0))</f>
        <v>0</v>
      </c>
    </row>
    <row r="974" spans="1:18" ht="14.4" x14ac:dyDescent="0.3">
      <c r="A974">
        <f t="shared" si="128"/>
        <v>1</v>
      </c>
      <c r="B974" s="10" t="str">
        <f t="shared" si="129"/>
        <v/>
      </c>
      <c r="C974">
        <f t="shared" si="130"/>
        <v>1</v>
      </c>
      <c r="D974" s="3"/>
      <c r="E974" s="2"/>
      <c r="F974" t="e">
        <f t="array" ref="F974">INDEX(Establishment!B$2:B$1047,MATCH($E974,Establishment!$A$2:$A$1047,0))</f>
        <v>#N/A</v>
      </c>
      <c r="G974" t="e">
        <f t="array" ref="G974">INDEX(Establishment!C$2:C$1047,MATCH($E974,Establishment!$A$2:$A$1047,0))</f>
        <v>#N/A</v>
      </c>
      <c r="H974" t="s">
        <v>20</v>
      </c>
      <c r="I974" s="4"/>
      <c r="J974" t="s">
        <v>20</v>
      </c>
      <c r="L974" s="4"/>
      <c r="M974" s="4">
        <f t="shared" si="131"/>
        <v>0</v>
      </c>
      <c r="N974" s="4" t="e">
        <f t="shared" si="132"/>
        <v>#N/A</v>
      </c>
      <c r="O974" t="s">
        <v>20</v>
      </c>
      <c r="P974">
        <f t="array" ref="P974">INDEX(Items!B$2:B$1098,MATCH($O974,Items!$A$2:$A$1098,0))</f>
        <v>0</v>
      </c>
      <c r="Q974">
        <f t="array" ref="Q974">INDEX(Items!C$2:C$1098,MATCH($O974,Items!$A$2:$A$1098,0))</f>
        <v>0</v>
      </c>
      <c r="R974">
        <f t="array" ref="R974">INDEX(Items!D$2:D$1098,MATCH($O974,Items!$A$2:$A$1098,0))</f>
        <v>0</v>
      </c>
    </row>
    <row r="975" spans="1:18" ht="14.4" x14ac:dyDescent="0.3">
      <c r="A975">
        <f t="shared" si="128"/>
        <v>1</v>
      </c>
      <c r="B975" s="10" t="str">
        <f t="shared" si="129"/>
        <v/>
      </c>
      <c r="C975">
        <f t="shared" si="130"/>
        <v>1</v>
      </c>
      <c r="D975" s="3"/>
      <c r="E975" s="2"/>
      <c r="F975" t="e">
        <f t="array" ref="F975">INDEX(Establishment!B$2:B$1047,MATCH($E975,Establishment!$A$2:$A$1047,0))</f>
        <v>#N/A</v>
      </c>
      <c r="G975" t="e">
        <f t="array" ref="G975">INDEX(Establishment!C$2:C$1047,MATCH($E975,Establishment!$A$2:$A$1047,0))</f>
        <v>#N/A</v>
      </c>
      <c r="H975" t="s">
        <v>20</v>
      </c>
      <c r="I975" s="4"/>
      <c r="J975" t="s">
        <v>20</v>
      </c>
      <c r="L975" s="4"/>
      <c r="M975" s="4">
        <f t="shared" si="131"/>
        <v>0</v>
      </c>
      <c r="N975" s="4" t="e">
        <f t="shared" si="132"/>
        <v>#N/A</v>
      </c>
      <c r="O975" t="s">
        <v>20</v>
      </c>
      <c r="P975">
        <f t="array" ref="P975">INDEX(Items!B$2:B$1098,MATCH($O975,Items!$A$2:$A$1098,0))</f>
        <v>0</v>
      </c>
      <c r="Q975">
        <f t="array" ref="Q975">INDEX(Items!C$2:C$1098,MATCH($O975,Items!$A$2:$A$1098,0))</f>
        <v>0</v>
      </c>
      <c r="R975">
        <f t="array" ref="R975">INDEX(Items!D$2:D$1098,MATCH($O975,Items!$A$2:$A$1098,0))</f>
        <v>0</v>
      </c>
    </row>
    <row r="976" spans="1:18" ht="14.4" x14ac:dyDescent="0.3">
      <c r="A976">
        <f t="shared" si="128"/>
        <v>1</v>
      </c>
      <c r="B976" s="10" t="str">
        <f t="shared" si="129"/>
        <v/>
      </c>
      <c r="C976">
        <f t="shared" si="130"/>
        <v>1</v>
      </c>
      <c r="D976" s="3"/>
      <c r="E976" s="2"/>
      <c r="F976" t="e">
        <f t="array" ref="F976">INDEX(Establishment!B$2:B$1047,MATCH($E976,Establishment!$A$2:$A$1047,0))</f>
        <v>#N/A</v>
      </c>
      <c r="G976" t="e">
        <f t="array" ref="G976">INDEX(Establishment!C$2:C$1047,MATCH($E976,Establishment!$A$2:$A$1047,0))</f>
        <v>#N/A</v>
      </c>
      <c r="H976" t="s">
        <v>20</v>
      </c>
      <c r="I976" s="4"/>
      <c r="J976" t="s">
        <v>20</v>
      </c>
      <c r="L976" s="4"/>
      <c r="M976" s="4">
        <f t="shared" si="131"/>
        <v>0</v>
      </c>
      <c r="N976" s="4" t="e">
        <f t="shared" si="132"/>
        <v>#N/A</v>
      </c>
      <c r="O976" t="s">
        <v>20</v>
      </c>
      <c r="P976">
        <f t="array" ref="P976">INDEX(Items!B$2:B$1098,MATCH($O976,Items!$A$2:$A$1098,0))</f>
        <v>0</v>
      </c>
      <c r="Q976">
        <f t="array" ref="Q976">INDEX(Items!C$2:C$1098,MATCH($O976,Items!$A$2:$A$1098,0))</f>
        <v>0</v>
      </c>
      <c r="R976">
        <f t="array" ref="R976">INDEX(Items!D$2:D$1098,MATCH($O976,Items!$A$2:$A$1098,0))</f>
        <v>0</v>
      </c>
    </row>
    <row r="977" spans="1:18" ht="14.4" x14ac:dyDescent="0.3">
      <c r="A977">
        <f t="shared" si="128"/>
        <v>1</v>
      </c>
      <c r="B977" s="10" t="str">
        <f t="shared" si="129"/>
        <v/>
      </c>
      <c r="C977">
        <f t="shared" si="130"/>
        <v>1</v>
      </c>
      <c r="D977" s="3"/>
      <c r="E977" s="2"/>
      <c r="F977" t="e">
        <f t="array" ref="F977">INDEX(Establishment!B$2:B$1047,MATCH($E977,Establishment!$A$2:$A$1047,0))</f>
        <v>#N/A</v>
      </c>
      <c r="G977" t="e">
        <f t="array" ref="G977">INDEX(Establishment!C$2:C$1047,MATCH($E977,Establishment!$A$2:$A$1047,0))</f>
        <v>#N/A</v>
      </c>
      <c r="H977" t="s">
        <v>20</v>
      </c>
      <c r="I977" s="4"/>
      <c r="J977" t="s">
        <v>20</v>
      </c>
      <c r="L977" s="4"/>
      <c r="M977" s="4">
        <f t="shared" si="131"/>
        <v>0</v>
      </c>
      <c r="N977" s="4" t="e">
        <f t="shared" si="132"/>
        <v>#N/A</v>
      </c>
      <c r="O977" t="s">
        <v>20</v>
      </c>
      <c r="P977">
        <f t="array" ref="P977">INDEX(Items!B$2:B$1098,MATCH($O977,Items!$A$2:$A$1098,0))</f>
        <v>0</v>
      </c>
      <c r="Q977">
        <f t="array" ref="Q977">INDEX(Items!C$2:C$1098,MATCH($O977,Items!$A$2:$A$1098,0))</f>
        <v>0</v>
      </c>
      <c r="R977">
        <f t="array" ref="R977">INDEX(Items!D$2:D$1098,MATCH($O977,Items!$A$2:$A$1098,0))</f>
        <v>0</v>
      </c>
    </row>
    <row r="978" spans="1:18" ht="14.4" x14ac:dyDescent="0.3">
      <c r="A978">
        <f t="shared" si="128"/>
        <v>1</v>
      </c>
      <c r="B978" s="10" t="str">
        <f t="shared" si="129"/>
        <v/>
      </c>
      <c r="C978">
        <f t="shared" si="130"/>
        <v>1</v>
      </c>
      <c r="D978" s="3"/>
      <c r="E978" s="2"/>
      <c r="F978" t="e">
        <f t="array" ref="F978">INDEX(Establishment!B$2:B$1047,MATCH($E978,Establishment!$A$2:$A$1047,0))</f>
        <v>#N/A</v>
      </c>
      <c r="G978" t="e">
        <f t="array" ref="G978">INDEX(Establishment!C$2:C$1047,MATCH($E978,Establishment!$A$2:$A$1047,0))</f>
        <v>#N/A</v>
      </c>
      <c r="H978" t="s">
        <v>20</v>
      </c>
      <c r="I978" s="4"/>
      <c r="J978" t="s">
        <v>20</v>
      </c>
      <c r="L978" s="4"/>
      <c r="M978" s="4">
        <f t="shared" si="131"/>
        <v>0</v>
      </c>
      <c r="N978" s="4" t="e">
        <f t="shared" si="132"/>
        <v>#N/A</v>
      </c>
      <c r="O978" t="s">
        <v>20</v>
      </c>
      <c r="P978">
        <f t="array" ref="P978">INDEX(Items!B$2:B$1098,MATCH($O978,Items!$A$2:$A$1098,0))</f>
        <v>0</v>
      </c>
      <c r="Q978">
        <f t="array" ref="Q978">INDEX(Items!C$2:C$1098,MATCH($O978,Items!$A$2:$A$1098,0))</f>
        <v>0</v>
      </c>
      <c r="R978">
        <f t="array" ref="R978">INDEX(Items!D$2:D$1098,MATCH($O978,Items!$A$2:$A$1098,0))</f>
        <v>0</v>
      </c>
    </row>
    <row r="979" spans="1:18" ht="14.4" x14ac:dyDescent="0.3">
      <c r="A979">
        <f t="shared" si="128"/>
        <v>1</v>
      </c>
      <c r="B979" s="10" t="str">
        <f t="shared" si="129"/>
        <v/>
      </c>
      <c r="C979">
        <f t="shared" si="130"/>
        <v>1</v>
      </c>
      <c r="D979" s="3"/>
      <c r="E979" s="2"/>
      <c r="F979" t="e">
        <f t="array" ref="F979">INDEX(Establishment!B$2:B$1047,MATCH($E979,Establishment!$A$2:$A$1047,0))</f>
        <v>#N/A</v>
      </c>
      <c r="G979" t="e">
        <f t="array" ref="G979">INDEX(Establishment!C$2:C$1047,MATCH($E979,Establishment!$A$2:$A$1047,0))</f>
        <v>#N/A</v>
      </c>
      <c r="H979" t="s">
        <v>20</v>
      </c>
      <c r="I979" s="4"/>
      <c r="J979" t="s">
        <v>20</v>
      </c>
      <c r="L979" s="4"/>
      <c r="M979" s="4">
        <f t="shared" si="131"/>
        <v>0</v>
      </c>
      <c r="N979" s="4" t="e">
        <f t="shared" si="132"/>
        <v>#N/A</v>
      </c>
      <c r="O979" t="s">
        <v>20</v>
      </c>
      <c r="P979">
        <f t="array" ref="P979">INDEX(Items!B$2:B$1098,MATCH($O979,Items!$A$2:$A$1098,0))</f>
        <v>0</v>
      </c>
      <c r="Q979">
        <f t="array" ref="Q979">INDEX(Items!C$2:C$1098,MATCH($O979,Items!$A$2:$A$1098,0))</f>
        <v>0</v>
      </c>
      <c r="R979">
        <f t="array" ref="R979">INDEX(Items!D$2:D$1098,MATCH($O979,Items!$A$2:$A$1098,0))</f>
        <v>0</v>
      </c>
    </row>
    <row r="980" spans="1:18" ht="14.4" x14ac:dyDescent="0.3">
      <c r="A980">
        <f t="shared" si="128"/>
        <v>1</v>
      </c>
      <c r="B980" s="10" t="str">
        <f t="shared" si="129"/>
        <v/>
      </c>
      <c r="C980">
        <f t="shared" si="130"/>
        <v>1</v>
      </c>
      <c r="D980" s="3"/>
      <c r="E980" s="2"/>
      <c r="F980" t="e">
        <f t="array" ref="F980">INDEX(Establishment!B$2:B$1047,MATCH($E980,Establishment!$A$2:$A$1047,0))</f>
        <v>#N/A</v>
      </c>
      <c r="G980" t="e">
        <f t="array" ref="G980">INDEX(Establishment!C$2:C$1047,MATCH($E980,Establishment!$A$2:$A$1047,0))</f>
        <v>#N/A</v>
      </c>
      <c r="H980" t="s">
        <v>20</v>
      </c>
      <c r="I980" s="4"/>
      <c r="J980" t="s">
        <v>20</v>
      </c>
      <c r="L980" s="4"/>
      <c r="M980" s="4">
        <f t="shared" si="131"/>
        <v>0</v>
      </c>
      <c r="N980" s="4" t="e">
        <f t="shared" si="132"/>
        <v>#N/A</v>
      </c>
      <c r="O980" t="s">
        <v>20</v>
      </c>
      <c r="P980">
        <f t="array" ref="P980">INDEX(Items!B$2:B$1098,MATCH($O980,Items!$A$2:$A$1098,0))</f>
        <v>0</v>
      </c>
      <c r="Q980">
        <f t="array" ref="Q980">INDEX(Items!C$2:C$1098,MATCH($O980,Items!$A$2:$A$1098,0))</f>
        <v>0</v>
      </c>
      <c r="R980">
        <f t="array" ref="R980">INDEX(Items!D$2:D$1098,MATCH($O980,Items!$A$2:$A$1098,0))</f>
        <v>0</v>
      </c>
    </row>
    <row r="981" spans="1:18" ht="14.4" x14ac:dyDescent="0.3">
      <c r="A981">
        <f t="shared" si="128"/>
        <v>1</v>
      </c>
      <c r="B981" s="10" t="str">
        <f t="shared" si="129"/>
        <v/>
      </c>
      <c r="C981">
        <f t="shared" si="130"/>
        <v>1</v>
      </c>
      <c r="D981" s="3"/>
      <c r="E981" s="2"/>
      <c r="F981" t="e">
        <f t="array" ref="F981">INDEX(Establishment!B$2:B$1047,MATCH($E981,Establishment!$A$2:$A$1047,0))</f>
        <v>#N/A</v>
      </c>
      <c r="G981" t="e">
        <f t="array" ref="G981">INDEX(Establishment!C$2:C$1047,MATCH($E981,Establishment!$A$2:$A$1047,0))</f>
        <v>#N/A</v>
      </c>
      <c r="H981" t="s">
        <v>20</v>
      </c>
      <c r="I981" s="4"/>
      <c r="J981" t="s">
        <v>20</v>
      </c>
      <c r="L981" s="4"/>
      <c r="M981" s="4">
        <f t="shared" si="131"/>
        <v>0</v>
      </c>
      <c r="N981" s="4" t="e">
        <f t="shared" si="132"/>
        <v>#N/A</v>
      </c>
      <c r="O981" t="s">
        <v>20</v>
      </c>
      <c r="P981">
        <f t="array" ref="P981">INDEX(Items!B$2:B$1098,MATCH($O981,Items!$A$2:$A$1098,0))</f>
        <v>0</v>
      </c>
      <c r="Q981">
        <f t="array" ref="Q981">INDEX(Items!C$2:C$1098,MATCH($O981,Items!$A$2:$A$1098,0))</f>
        <v>0</v>
      </c>
      <c r="R981">
        <f t="array" ref="R981">INDEX(Items!D$2:D$1098,MATCH($O981,Items!$A$2:$A$1098,0))</f>
        <v>0</v>
      </c>
    </row>
    <row r="982" spans="1:18" ht="14.4" x14ac:dyDescent="0.3">
      <c r="A982">
        <f t="shared" si="128"/>
        <v>1</v>
      </c>
      <c r="B982" s="10" t="str">
        <f t="shared" si="129"/>
        <v/>
      </c>
      <c r="C982">
        <f t="shared" si="130"/>
        <v>1</v>
      </c>
      <c r="D982" s="3"/>
      <c r="E982" s="2"/>
      <c r="F982" t="e">
        <f t="array" ref="F982">INDEX(Establishment!B$2:B$1047,MATCH($E982,Establishment!$A$2:$A$1047,0))</f>
        <v>#N/A</v>
      </c>
      <c r="G982" t="e">
        <f t="array" ref="G982">INDEX(Establishment!C$2:C$1047,MATCH($E982,Establishment!$A$2:$A$1047,0))</f>
        <v>#N/A</v>
      </c>
      <c r="H982" t="s">
        <v>20</v>
      </c>
      <c r="I982" s="4"/>
      <c r="J982" t="s">
        <v>20</v>
      </c>
      <c r="L982" s="4"/>
      <c r="M982" s="4">
        <f t="shared" si="131"/>
        <v>0</v>
      </c>
      <c r="N982" s="4" t="e">
        <f t="shared" si="132"/>
        <v>#N/A</v>
      </c>
      <c r="O982" t="s">
        <v>20</v>
      </c>
      <c r="P982">
        <f t="array" ref="P982">INDEX(Items!B$2:B$1098,MATCH($O982,Items!$A$2:$A$1098,0))</f>
        <v>0</v>
      </c>
      <c r="Q982">
        <f t="array" ref="Q982">INDEX(Items!C$2:C$1098,MATCH($O982,Items!$A$2:$A$1098,0))</f>
        <v>0</v>
      </c>
      <c r="R982">
        <f t="array" ref="R982">INDEX(Items!D$2:D$1098,MATCH($O982,Items!$A$2:$A$1098,0))</f>
        <v>0</v>
      </c>
    </row>
    <row r="983" spans="1:18" ht="14.4" x14ac:dyDescent="0.3">
      <c r="A983">
        <f t="shared" si="128"/>
        <v>1</v>
      </c>
      <c r="B983" s="10" t="str">
        <f t="shared" si="129"/>
        <v/>
      </c>
      <c r="C983">
        <f t="shared" si="130"/>
        <v>1</v>
      </c>
      <c r="D983" s="3"/>
      <c r="E983" s="2"/>
      <c r="F983" t="e">
        <f t="array" ref="F983">INDEX(Establishment!B$2:B$1047,MATCH($E983,Establishment!$A$2:$A$1047,0))</f>
        <v>#N/A</v>
      </c>
      <c r="G983" t="e">
        <f t="array" ref="G983">INDEX(Establishment!C$2:C$1047,MATCH($E983,Establishment!$A$2:$A$1047,0))</f>
        <v>#N/A</v>
      </c>
      <c r="H983" t="s">
        <v>20</v>
      </c>
      <c r="I983" s="4"/>
      <c r="J983" t="s">
        <v>20</v>
      </c>
      <c r="L983" s="4"/>
      <c r="M983" s="4">
        <f t="shared" si="131"/>
        <v>0</v>
      </c>
      <c r="N983" s="4" t="e">
        <f t="shared" si="132"/>
        <v>#N/A</v>
      </c>
      <c r="O983" t="s">
        <v>20</v>
      </c>
      <c r="P983">
        <f t="array" ref="P983">INDEX(Items!B$2:B$1098,MATCH($O983,Items!$A$2:$A$1098,0))</f>
        <v>0</v>
      </c>
      <c r="Q983">
        <f t="array" ref="Q983">INDEX(Items!C$2:C$1098,MATCH($O983,Items!$A$2:$A$1098,0))</f>
        <v>0</v>
      </c>
      <c r="R983">
        <f t="array" ref="R983">INDEX(Items!D$2:D$1098,MATCH($O983,Items!$A$2:$A$1098,0))</f>
        <v>0</v>
      </c>
    </row>
    <row r="984" spans="1:18" ht="14.4" x14ac:dyDescent="0.3">
      <c r="A984">
        <f t="shared" si="128"/>
        <v>1</v>
      </c>
      <c r="B984" s="10" t="str">
        <f t="shared" si="129"/>
        <v/>
      </c>
      <c r="C984">
        <f t="shared" si="130"/>
        <v>1</v>
      </c>
      <c r="D984" s="3"/>
      <c r="E984" s="2"/>
      <c r="F984" t="e">
        <f t="array" ref="F984">INDEX(Establishment!B$2:B$1047,MATCH($E984,Establishment!$A$2:$A$1047,0))</f>
        <v>#N/A</v>
      </c>
      <c r="G984" t="e">
        <f t="array" ref="G984">INDEX(Establishment!C$2:C$1047,MATCH($E984,Establishment!$A$2:$A$1047,0))</f>
        <v>#N/A</v>
      </c>
      <c r="H984" t="s">
        <v>20</v>
      </c>
      <c r="I984" s="4"/>
      <c r="J984" t="s">
        <v>20</v>
      </c>
      <c r="L984" s="4"/>
      <c r="M984" s="4">
        <f t="shared" si="131"/>
        <v>0</v>
      </c>
      <c r="N984" s="4" t="e">
        <f t="shared" si="132"/>
        <v>#N/A</v>
      </c>
      <c r="O984" t="s">
        <v>20</v>
      </c>
      <c r="P984">
        <f t="array" ref="P984">INDEX(Items!B$2:B$1098,MATCH($O984,Items!$A$2:$A$1098,0))</f>
        <v>0</v>
      </c>
      <c r="Q984">
        <f t="array" ref="Q984">INDEX(Items!C$2:C$1098,MATCH($O984,Items!$A$2:$A$1098,0))</f>
        <v>0</v>
      </c>
      <c r="R984">
        <f t="array" ref="R984">INDEX(Items!D$2:D$1098,MATCH($O984,Items!$A$2:$A$1098,0))</f>
        <v>0</v>
      </c>
    </row>
    <row r="985" spans="1:18" ht="14.4" x14ac:dyDescent="0.3">
      <c r="A985">
        <f t="shared" si="128"/>
        <v>1</v>
      </c>
      <c r="B985" s="10" t="str">
        <f t="shared" si="129"/>
        <v/>
      </c>
      <c r="C985">
        <f t="shared" si="130"/>
        <v>1</v>
      </c>
      <c r="D985" s="3"/>
      <c r="E985" s="2"/>
      <c r="F985" t="e">
        <f t="array" ref="F985">INDEX(Establishment!B$2:B$1047,MATCH($E985,Establishment!$A$2:$A$1047,0))</f>
        <v>#N/A</v>
      </c>
      <c r="G985" t="e">
        <f t="array" ref="G985">INDEX(Establishment!C$2:C$1047,MATCH($E985,Establishment!$A$2:$A$1047,0))</f>
        <v>#N/A</v>
      </c>
      <c r="H985" t="s">
        <v>20</v>
      </c>
      <c r="I985" s="4"/>
      <c r="J985" t="s">
        <v>20</v>
      </c>
      <c r="L985" s="4"/>
      <c r="M985" s="4">
        <f t="shared" si="131"/>
        <v>0</v>
      </c>
      <c r="N985" s="4" t="e">
        <f t="shared" si="132"/>
        <v>#N/A</v>
      </c>
      <c r="O985" t="s">
        <v>20</v>
      </c>
      <c r="P985">
        <f t="array" ref="P985">INDEX(Items!B$2:B$1098,MATCH($O985,Items!$A$2:$A$1098,0))</f>
        <v>0</v>
      </c>
      <c r="Q985">
        <f t="array" ref="Q985">INDEX(Items!C$2:C$1098,MATCH($O985,Items!$A$2:$A$1098,0))</f>
        <v>0</v>
      </c>
      <c r="R985">
        <f t="array" ref="R985">INDEX(Items!D$2:D$1098,MATCH($O985,Items!$A$2:$A$1098,0))</f>
        <v>0</v>
      </c>
    </row>
    <row r="986" spans="1:18" ht="14.4" x14ac:dyDescent="0.3">
      <c r="A986">
        <f t="shared" si="128"/>
        <v>1</v>
      </c>
      <c r="B986" s="10" t="str">
        <f t="shared" si="129"/>
        <v/>
      </c>
      <c r="C986">
        <f t="shared" si="130"/>
        <v>1</v>
      </c>
      <c r="D986" s="3"/>
      <c r="E986" s="2"/>
      <c r="F986" t="e">
        <f t="array" ref="F986">INDEX(Establishment!B$2:B$1047,MATCH($E986,Establishment!$A$2:$A$1047,0))</f>
        <v>#N/A</v>
      </c>
      <c r="G986" t="e">
        <f t="array" ref="G986">INDEX(Establishment!C$2:C$1047,MATCH($E986,Establishment!$A$2:$A$1047,0))</f>
        <v>#N/A</v>
      </c>
      <c r="H986" t="s">
        <v>20</v>
      </c>
      <c r="I986" s="4"/>
      <c r="J986" t="s">
        <v>20</v>
      </c>
      <c r="L986" s="4"/>
      <c r="M986" s="4">
        <f t="shared" si="131"/>
        <v>0</v>
      </c>
      <c r="N986" s="4" t="e">
        <f t="shared" si="132"/>
        <v>#N/A</v>
      </c>
      <c r="O986" t="s">
        <v>20</v>
      </c>
      <c r="P986">
        <f t="array" ref="P986">INDEX(Items!B$2:B$1098,MATCH($O986,Items!$A$2:$A$1098,0))</f>
        <v>0</v>
      </c>
      <c r="Q986">
        <f t="array" ref="Q986">INDEX(Items!C$2:C$1098,MATCH($O986,Items!$A$2:$A$1098,0))</f>
        <v>0</v>
      </c>
      <c r="R986">
        <f t="array" ref="R986">INDEX(Items!D$2:D$1098,MATCH($O986,Items!$A$2:$A$1098,0))</f>
        <v>0</v>
      </c>
    </row>
    <row r="987" spans="1:18" ht="14.4" x14ac:dyDescent="0.3">
      <c r="A987">
        <f t="shared" si="128"/>
        <v>1</v>
      </c>
      <c r="B987" s="10" t="str">
        <f t="shared" si="129"/>
        <v/>
      </c>
      <c r="C987">
        <f t="shared" si="130"/>
        <v>1</v>
      </c>
      <c r="D987" s="3"/>
      <c r="E987" s="2"/>
      <c r="F987" t="e">
        <f t="array" ref="F987">INDEX(Establishment!B$2:B$1047,MATCH($E987,Establishment!$A$2:$A$1047,0))</f>
        <v>#N/A</v>
      </c>
      <c r="G987" t="e">
        <f t="array" ref="G987">INDEX(Establishment!C$2:C$1047,MATCH($E987,Establishment!$A$2:$A$1047,0))</f>
        <v>#N/A</v>
      </c>
      <c r="H987" t="s">
        <v>20</v>
      </c>
      <c r="I987" s="4"/>
      <c r="J987" t="s">
        <v>20</v>
      </c>
      <c r="L987" s="4"/>
      <c r="M987" s="4">
        <f t="shared" si="131"/>
        <v>0</v>
      </c>
      <c r="N987" s="4" t="e">
        <f t="shared" si="132"/>
        <v>#N/A</v>
      </c>
      <c r="O987" t="s">
        <v>20</v>
      </c>
      <c r="P987">
        <f t="array" ref="P987">INDEX(Items!B$2:B$1098,MATCH($O987,Items!$A$2:$A$1098,0))</f>
        <v>0</v>
      </c>
      <c r="Q987">
        <f t="array" ref="Q987">INDEX(Items!C$2:C$1098,MATCH($O987,Items!$A$2:$A$1098,0))</f>
        <v>0</v>
      </c>
      <c r="R987">
        <f t="array" ref="R987">INDEX(Items!D$2:D$1098,MATCH($O987,Items!$A$2:$A$1098,0))</f>
        <v>0</v>
      </c>
    </row>
    <row r="988" spans="1:18" ht="14.4" x14ac:dyDescent="0.3">
      <c r="A988">
        <f t="shared" si="128"/>
        <v>1</v>
      </c>
      <c r="B988" s="10" t="str">
        <f t="shared" si="129"/>
        <v/>
      </c>
      <c r="C988">
        <f t="shared" si="130"/>
        <v>1</v>
      </c>
      <c r="D988" s="3"/>
      <c r="E988" s="2"/>
      <c r="F988" t="e">
        <f t="array" ref="F988">INDEX(Establishment!B$2:B$1047,MATCH($E988,Establishment!$A$2:$A$1047,0))</f>
        <v>#N/A</v>
      </c>
      <c r="G988" t="e">
        <f t="array" ref="G988">INDEX(Establishment!C$2:C$1047,MATCH($E988,Establishment!$A$2:$A$1047,0))</f>
        <v>#N/A</v>
      </c>
      <c r="H988" t="s">
        <v>20</v>
      </c>
      <c r="I988" s="4"/>
      <c r="J988" t="s">
        <v>20</v>
      </c>
      <c r="L988" s="4"/>
      <c r="M988" s="4">
        <f t="shared" si="131"/>
        <v>0</v>
      </c>
      <c r="N988" s="4" t="e">
        <f t="shared" si="132"/>
        <v>#N/A</v>
      </c>
      <c r="O988" t="s">
        <v>20</v>
      </c>
      <c r="P988">
        <f t="array" ref="P988">INDEX(Items!B$2:B$1098,MATCH($O988,Items!$A$2:$A$1098,0))</f>
        <v>0</v>
      </c>
      <c r="Q988">
        <f t="array" ref="Q988">INDEX(Items!C$2:C$1098,MATCH($O988,Items!$A$2:$A$1098,0))</f>
        <v>0</v>
      </c>
      <c r="R988">
        <f t="array" ref="R988">INDEX(Items!D$2:D$1098,MATCH($O988,Items!$A$2:$A$1098,0))</f>
        <v>0</v>
      </c>
    </row>
    <row r="989" spans="1:18" ht="14.4" x14ac:dyDescent="0.3">
      <c r="A989">
        <f t="shared" si="128"/>
        <v>1</v>
      </c>
      <c r="B989" s="10" t="str">
        <f t="shared" si="129"/>
        <v/>
      </c>
      <c r="C989">
        <f t="shared" si="130"/>
        <v>1</v>
      </c>
      <c r="D989" s="3"/>
      <c r="E989" s="2"/>
      <c r="F989" t="e">
        <f t="array" ref="F989">INDEX(Establishment!B$2:B$1047,MATCH($E989,Establishment!$A$2:$A$1047,0))</f>
        <v>#N/A</v>
      </c>
      <c r="G989" t="e">
        <f t="array" ref="G989">INDEX(Establishment!C$2:C$1047,MATCH($E989,Establishment!$A$2:$A$1047,0))</f>
        <v>#N/A</v>
      </c>
      <c r="H989" t="s">
        <v>20</v>
      </c>
      <c r="I989" s="4"/>
      <c r="J989" t="s">
        <v>20</v>
      </c>
      <c r="L989" s="4"/>
      <c r="M989" s="4">
        <f t="shared" si="131"/>
        <v>0</v>
      </c>
      <c r="N989" s="4" t="e">
        <f t="shared" si="132"/>
        <v>#N/A</v>
      </c>
      <c r="O989" t="s">
        <v>20</v>
      </c>
      <c r="P989">
        <f t="array" ref="P989">INDEX(Items!B$2:B$1098,MATCH($O989,Items!$A$2:$A$1098,0))</f>
        <v>0</v>
      </c>
      <c r="Q989">
        <f t="array" ref="Q989">INDEX(Items!C$2:C$1098,MATCH($O989,Items!$A$2:$A$1098,0))</f>
        <v>0</v>
      </c>
      <c r="R989">
        <f t="array" ref="R989">INDEX(Items!D$2:D$1098,MATCH($O989,Items!$A$2:$A$1098,0))</f>
        <v>0</v>
      </c>
    </row>
    <row r="990" spans="1:18" ht="14.4" x14ac:dyDescent="0.3">
      <c r="A990">
        <f t="shared" si="128"/>
        <v>1</v>
      </c>
      <c r="B990" s="10" t="str">
        <f t="shared" si="129"/>
        <v/>
      </c>
      <c r="C990">
        <f t="shared" si="130"/>
        <v>1</v>
      </c>
      <c r="D990" s="3"/>
      <c r="E990" s="2"/>
      <c r="F990" t="e">
        <f t="array" ref="F990">INDEX(Establishment!B$2:B$1047,MATCH($E990,Establishment!$A$2:$A$1047,0))</f>
        <v>#N/A</v>
      </c>
      <c r="G990" t="e">
        <f t="array" ref="G990">INDEX(Establishment!C$2:C$1047,MATCH($E990,Establishment!$A$2:$A$1047,0))</f>
        <v>#N/A</v>
      </c>
      <c r="H990" t="s">
        <v>20</v>
      </c>
      <c r="I990" s="4"/>
      <c r="J990" t="s">
        <v>20</v>
      </c>
      <c r="L990" s="4"/>
      <c r="M990" s="4">
        <f t="shared" si="131"/>
        <v>0</v>
      </c>
      <c r="N990" s="4" t="e">
        <f t="shared" si="132"/>
        <v>#N/A</v>
      </c>
      <c r="O990" t="s">
        <v>20</v>
      </c>
      <c r="P990">
        <f t="array" ref="P990">INDEX(Items!B$2:B$1098,MATCH($O990,Items!$A$2:$A$1098,0))</f>
        <v>0</v>
      </c>
      <c r="Q990">
        <f t="array" ref="Q990">INDEX(Items!C$2:C$1098,MATCH($O990,Items!$A$2:$A$1098,0))</f>
        <v>0</v>
      </c>
      <c r="R990">
        <f t="array" ref="R990">INDEX(Items!D$2:D$1098,MATCH($O990,Items!$A$2:$A$1098,0))</f>
        <v>0</v>
      </c>
    </row>
    <row r="991" spans="1:18" ht="14.4" x14ac:dyDescent="0.3">
      <c r="A991">
        <f t="shared" si="128"/>
        <v>1</v>
      </c>
      <c r="B991" s="10" t="str">
        <f t="shared" si="129"/>
        <v/>
      </c>
      <c r="C991">
        <f t="shared" si="130"/>
        <v>1</v>
      </c>
      <c r="D991" s="3"/>
      <c r="E991" s="2"/>
      <c r="F991" t="e">
        <f t="array" ref="F991">INDEX(Establishment!B$2:B$1047,MATCH($E991,Establishment!$A$2:$A$1047,0))</f>
        <v>#N/A</v>
      </c>
      <c r="G991" t="e">
        <f t="array" ref="G991">INDEX(Establishment!C$2:C$1047,MATCH($E991,Establishment!$A$2:$A$1047,0))</f>
        <v>#N/A</v>
      </c>
      <c r="H991" t="s">
        <v>20</v>
      </c>
      <c r="I991" s="4"/>
      <c r="J991" t="s">
        <v>20</v>
      </c>
      <c r="L991" s="4"/>
      <c r="M991" s="4">
        <f t="shared" si="131"/>
        <v>0</v>
      </c>
      <c r="N991" s="4" t="e">
        <f t="shared" si="132"/>
        <v>#N/A</v>
      </c>
      <c r="O991" t="s">
        <v>20</v>
      </c>
      <c r="P991">
        <f t="array" ref="P991">INDEX(Items!B$2:B$1098,MATCH($O991,Items!$A$2:$A$1098,0))</f>
        <v>0</v>
      </c>
      <c r="Q991">
        <f t="array" ref="Q991">INDEX(Items!C$2:C$1098,MATCH($O991,Items!$A$2:$A$1098,0))</f>
        <v>0</v>
      </c>
      <c r="R991">
        <f t="array" ref="R991">INDEX(Items!D$2:D$1098,MATCH($O991,Items!$A$2:$A$1098,0))</f>
        <v>0</v>
      </c>
    </row>
    <row r="992" spans="1:18" ht="14.4" x14ac:dyDescent="0.3">
      <c r="A992">
        <f t="shared" si="128"/>
        <v>1</v>
      </c>
      <c r="B992" s="10" t="str">
        <f t="shared" si="129"/>
        <v/>
      </c>
      <c r="C992">
        <f t="shared" si="130"/>
        <v>1</v>
      </c>
      <c r="D992" s="3"/>
      <c r="E992" s="2"/>
      <c r="F992" t="e">
        <f t="array" ref="F992">INDEX(Establishment!B$2:B$1047,MATCH($E992,Establishment!$A$2:$A$1047,0))</f>
        <v>#N/A</v>
      </c>
      <c r="G992" t="e">
        <f t="array" ref="G992">INDEX(Establishment!C$2:C$1047,MATCH($E992,Establishment!$A$2:$A$1047,0))</f>
        <v>#N/A</v>
      </c>
      <c r="H992" t="s">
        <v>20</v>
      </c>
      <c r="I992" s="4"/>
      <c r="J992" t="s">
        <v>20</v>
      </c>
      <c r="L992" s="4"/>
      <c r="M992" s="4">
        <f t="shared" si="131"/>
        <v>0</v>
      </c>
      <c r="N992" s="4" t="e">
        <f t="shared" si="132"/>
        <v>#N/A</v>
      </c>
      <c r="O992" t="s">
        <v>20</v>
      </c>
      <c r="P992">
        <f t="array" ref="P992">INDEX(Items!B$2:B$1098,MATCH($O992,Items!$A$2:$A$1098,0))</f>
        <v>0</v>
      </c>
      <c r="Q992">
        <f t="array" ref="Q992">INDEX(Items!C$2:C$1098,MATCH($O992,Items!$A$2:$A$1098,0))</f>
        <v>0</v>
      </c>
      <c r="R992">
        <f t="array" ref="R992">INDEX(Items!D$2:D$1098,MATCH($O992,Items!$A$2:$A$1098,0))</f>
        <v>0</v>
      </c>
    </row>
    <row r="993" spans="1:18" ht="14.4" x14ac:dyDescent="0.3">
      <c r="A993">
        <f t="shared" si="128"/>
        <v>1</v>
      </c>
      <c r="B993" s="10" t="str">
        <f t="shared" si="129"/>
        <v/>
      </c>
      <c r="C993">
        <f t="shared" si="130"/>
        <v>1</v>
      </c>
      <c r="D993" s="3"/>
      <c r="E993" s="2"/>
      <c r="F993" t="e">
        <f t="array" ref="F993">INDEX(Establishment!B$2:B$1047,MATCH($E993,Establishment!$A$2:$A$1047,0))</f>
        <v>#N/A</v>
      </c>
      <c r="G993" t="e">
        <f t="array" ref="G993">INDEX(Establishment!C$2:C$1047,MATCH($E993,Establishment!$A$2:$A$1047,0))</f>
        <v>#N/A</v>
      </c>
      <c r="H993" t="s">
        <v>20</v>
      </c>
      <c r="I993" s="4"/>
      <c r="J993" t="s">
        <v>20</v>
      </c>
      <c r="L993" s="4"/>
      <c r="M993" s="4">
        <f t="shared" si="131"/>
        <v>0</v>
      </c>
      <c r="N993" s="4" t="e">
        <f t="shared" si="132"/>
        <v>#N/A</v>
      </c>
      <c r="O993" t="s">
        <v>20</v>
      </c>
      <c r="P993">
        <f t="array" ref="P993">INDEX(Items!B$2:B$1098,MATCH($O993,Items!$A$2:$A$1098,0))</f>
        <v>0</v>
      </c>
      <c r="Q993">
        <f t="array" ref="Q993">INDEX(Items!C$2:C$1098,MATCH($O993,Items!$A$2:$A$1098,0))</f>
        <v>0</v>
      </c>
      <c r="R993">
        <f t="array" ref="R993">INDEX(Items!D$2:D$1098,MATCH($O993,Items!$A$2:$A$1098,0))</f>
        <v>0</v>
      </c>
    </row>
    <row r="994" spans="1:18" ht="14.4" x14ac:dyDescent="0.3">
      <c r="A994">
        <f t="shared" si="128"/>
        <v>1</v>
      </c>
      <c r="B994" s="10" t="str">
        <f t="shared" si="129"/>
        <v/>
      </c>
      <c r="C994">
        <f t="shared" si="130"/>
        <v>1</v>
      </c>
      <c r="D994" s="3"/>
      <c r="E994" s="2"/>
      <c r="F994" t="e">
        <f t="array" ref="F994">INDEX(Establishment!B$2:B$1047,MATCH($E994,Establishment!$A$2:$A$1047,0))</f>
        <v>#N/A</v>
      </c>
      <c r="G994" t="e">
        <f t="array" ref="G994">INDEX(Establishment!C$2:C$1047,MATCH($E994,Establishment!$A$2:$A$1047,0))</f>
        <v>#N/A</v>
      </c>
      <c r="H994" t="s">
        <v>20</v>
      </c>
      <c r="I994" s="4"/>
      <c r="J994" t="s">
        <v>20</v>
      </c>
      <c r="L994" s="4"/>
      <c r="M994" s="4">
        <f t="shared" si="131"/>
        <v>0</v>
      </c>
      <c r="N994" s="4" t="e">
        <f t="shared" si="132"/>
        <v>#N/A</v>
      </c>
      <c r="O994" t="s">
        <v>20</v>
      </c>
      <c r="P994">
        <f t="array" ref="P994">INDEX(Items!B$2:B$1098,MATCH($O994,Items!$A$2:$A$1098,0))</f>
        <v>0</v>
      </c>
      <c r="Q994">
        <f t="array" ref="Q994">INDEX(Items!C$2:C$1098,MATCH($O994,Items!$A$2:$A$1098,0))</f>
        <v>0</v>
      </c>
      <c r="R994">
        <f t="array" ref="R994">INDEX(Items!D$2:D$1098,MATCH($O994,Items!$A$2:$A$1098,0))</f>
        <v>0</v>
      </c>
    </row>
    <row r="995" spans="1:18" ht="14.4" x14ac:dyDescent="0.3">
      <c r="A995">
        <f t="shared" si="128"/>
        <v>1</v>
      </c>
      <c r="B995" s="10" t="str">
        <f t="shared" si="129"/>
        <v/>
      </c>
      <c r="C995">
        <f t="shared" si="130"/>
        <v>1</v>
      </c>
      <c r="D995" s="3"/>
      <c r="E995" s="2"/>
      <c r="F995" t="e">
        <f t="array" ref="F995">INDEX(Establishment!B$2:B$1047,MATCH($E995,Establishment!$A$2:$A$1047,0))</f>
        <v>#N/A</v>
      </c>
      <c r="G995" t="e">
        <f t="array" ref="G995">INDEX(Establishment!C$2:C$1047,MATCH($E995,Establishment!$A$2:$A$1047,0))</f>
        <v>#N/A</v>
      </c>
      <c r="H995" t="s">
        <v>20</v>
      </c>
      <c r="I995" s="4"/>
      <c r="J995" t="s">
        <v>20</v>
      </c>
      <c r="L995" s="4"/>
      <c r="M995" s="4">
        <f t="shared" si="131"/>
        <v>0</v>
      </c>
      <c r="N995" s="4" t="e">
        <f t="shared" si="132"/>
        <v>#N/A</v>
      </c>
      <c r="O995" t="s">
        <v>20</v>
      </c>
      <c r="P995">
        <f t="array" ref="P995">INDEX(Items!B$2:B$1098,MATCH($O995,Items!$A$2:$A$1098,0))</f>
        <v>0</v>
      </c>
      <c r="Q995">
        <f t="array" ref="Q995">INDEX(Items!C$2:C$1098,MATCH($O995,Items!$A$2:$A$1098,0))</f>
        <v>0</v>
      </c>
      <c r="R995">
        <f t="array" ref="R995">INDEX(Items!D$2:D$1098,MATCH($O995,Items!$A$2:$A$1098,0))</f>
        <v>0</v>
      </c>
    </row>
    <row r="996" spans="1:18" ht="14.4" x14ac:dyDescent="0.3">
      <c r="A996">
        <f t="shared" si="128"/>
        <v>1</v>
      </c>
      <c r="B996" s="10" t="str">
        <f t="shared" si="129"/>
        <v/>
      </c>
      <c r="C996">
        <f t="shared" si="130"/>
        <v>1</v>
      </c>
      <c r="D996" s="3"/>
      <c r="E996" s="2"/>
      <c r="F996" t="e">
        <f t="array" ref="F996">INDEX(Establishment!B$2:B$1047,MATCH($E996,Establishment!$A$2:$A$1047,0))</f>
        <v>#N/A</v>
      </c>
      <c r="G996" t="e">
        <f t="array" ref="G996">INDEX(Establishment!C$2:C$1047,MATCH($E996,Establishment!$A$2:$A$1047,0))</f>
        <v>#N/A</v>
      </c>
      <c r="H996" t="s">
        <v>20</v>
      </c>
      <c r="I996" s="4"/>
      <c r="J996" t="s">
        <v>20</v>
      </c>
      <c r="L996" s="4"/>
      <c r="M996" s="4">
        <f t="shared" si="131"/>
        <v>0</v>
      </c>
      <c r="N996" s="4" t="e">
        <f t="shared" si="132"/>
        <v>#N/A</v>
      </c>
      <c r="O996" t="s">
        <v>20</v>
      </c>
      <c r="P996">
        <f t="array" ref="P996">INDEX(Items!B$2:B$1098,MATCH($O996,Items!$A$2:$A$1098,0))</f>
        <v>0</v>
      </c>
      <c r="Q996">
        <f t="array" ref="Q996">INDEX(Items!C$2:C$1098,MATCH($O996,Items!$A$2:$A$1098,0))</f>
        <v>0</v>
      </c>
      <c r="R996">
        <f t="array" ref="R996">INDEX(Items!D$2:D$1098,MATCH($O996,Items!$A$2:$A$1098,0))</f>
        <v>0</v>
      </c>
    </row>
    <row r="997" spans="1:18" ht="14.4" x14ac:dyDescent="0.3">
      <c r="A997">
        <f t="shared" si="128"/>
        <v>1</v>
      </c>
      <c r="B997" s="10" t="str">
        <f t="shared" si="129"/>
        <v/>
      </c>
      <c r="C997">
        <f t="shared" si="130"/>
        <v>1</v>
      </c>
      <c r="D997" s="3"/>
      <c r="E997" s="2"/>
      <c r="F997" t="e">
        <f t="array" ref="F997">INDEX(Establishment!B$2:B$1047,MATCH($E997,Establishment!$A$2:$A$1047,0))</f>
        <v>#N/A</v>
      </c>
      <c r="G997" t="e">
        <f t="array" ref="G997">INDEX(Establishment!C$2:C$1047,MATCH($E997,Establishment!$A$2:$A$1047,0))</f>
        <v>#N/A</v>
      </c>
      <c r="H997" t="s">
        <v>20</v>
      </c>
      <c r="I997" s="4"/>
      <c r="J997" t="s">
        <v>20</v>
      </c>
      <c r="L997" s="4"/>
      <c r="M997" s="4">
        <f t="shared" si="131"/>
        <v>0</v>
      </c>
      <c r="N997" s="4" t="e">
        <f t="shared" si="132"/>
        <v>#N/A</v>
      </c>
      <c r="O997" t="s">
        <v>20</v>
      </c>
      <c r="P997">
        <f t="array" ref="P997">INDEX(Items!B$2:B$1098,MATCH($O997,Items!$A$2:$A$1098,0))</f>
        <v>0</v>
      </c>
      <c r="Q997">
        <f t="array" ref="Q997">INDEX(Items!C$2:C$1098,MATCH($O997,Items!$A$2:$A$1098,0))</f>
        <v>0</v>
      </c>
      <c r="R997">
        <f t="array" ref="R997">INDEX(Items!D$2:D$1098,MATCH($O997,Items!$A$2:$A$1098,0))</f>
        <v>0</v>
      </c>
    </row>
    <row r="998" spans="1:18" ht="14.4" x14ac:dyDescent="0.3">
      <c r="A998">
        <f t="shared" si="128"/>
        <v>1</v>
      </c>
      <c r="B998" s="10" t="str">
        <f t="shared" si="129"/>
        <v/>
      </c>
      <c r="C998">
        <f t="shared" si="130"/>
        <v>1</v>
      </c>
      <c r="D998" s="3"/>
      <c r="E998" s="2"/>
      <c r="F998" t="e">
        <f t="array" ref="F998">INDEX(Establishment!B$2:B$1047,MATCH($E998,Establishment!$A$2:$A$1047,0))</f>
        <v>#N/A</v>
      </c>
      <c r="G998" t="e">
        <f t="array" ref="G998">INDEX(Establishment!C$2:C$1047,MATCH($E998,Establishment!$A$2:$A$1047,0))</f>
        <v>#N/A</v>
      </c>
      <c r="H998" t="s">
        <v>20</v>
      </c>
      <c r="I998" s="4"/>
      <c r="J998" t="s">
        <v>20</v>
      </c>
      <c r="L998" s="4"/>
      <c r="M998" s="4">
        <f t="shared" si="131"/>
        <v>0</v>
      </c>
      <c r="N998" s="4" t="e">
        <f t="shared" si="132"/>
        <v>#N/A</v>
      </c>
      <c r="O998" t="s">
        <v>20</v>
      </c>
      <c r="P998">
        <f t="array" ref="P998">INDEX(Items!B$2:B$1098,MATCH($O998,Items!$A$2:$A$1098,0))</f>
        <v>0</v>
      </c>
      <c r="Q998">
        <f t="array" ref="Q998">INDEX(Items!C$2:C$1098,MATCH($O998,Items!$A$2:$A$1098,0))</f>
        <v>0</v>
      </c>
      <c r="R998">
        <f t="array" ref="R998">INDEX(Items!D$2:D$1098,MATCH($O998,Items!$A$2:$A$1098,0))</f>
        <v>0</v>
      </c>
    </row>
    <row r="999" spans="1:18" ht="14.4" x14ac:dyDescent="0.3">
      <c r="A999">
        <f t="shared" si="128"/>
        <v>1</v>
      </c>
      <c r="B999" s="10" t="str">
        <f t="shared" si="129"/>
        <v/>
      </c>
      <c r="C999">
        <f t="shared" si="130"/>
        <v>1</v>
      </c>
      <c r="D999" s="3"/>
      <c r="E999" s="2"/>
      <c r="F999" t="e">
        <f t="array" ref="F999">INDEX(Establishment!B$2:B$1047,MATCH($E999,Establishment!$A$2:$A$1047,0))</f>
        <v>#N/A</v>
      </c>
      <c r="G999" t="e">
        <f t="array" ref="G999">INDEX(Establishment!C$2:C$1047,MATCH($E999,Establishment!$A$2:$A$1047,0))</f>
        <v>#N/A</v>
      </c>
      <c r="H999" t="s">
        <v>20</v>
      </c>
      <c r="I999" s="4"/>
      <c r="J999" t="s">
        <v>20</v>
      </c>
      <c r="L999" s="4"/>
      <c r="M999" s="4">
        <f t="shared" si="131"/>
        <v>0</v>
      </c>
      <c r="N999" s="4" t="e">
        <f t="shared" si="132"/>
        <v>#N/A</v>
      </c>
      <c r="O999" t="s">
        <v>20</v>
      </c>
      <c r="P999">
        <f t="array" ref="P999">INDEX(Items!B$2:B$1098,MATCH($O999,Items!$A$2:$A$1098,0))</f>
        <v>0</v>
      </c>
      <c r="Q999">
        <f t="array" ref="Q999">INDEX(Items!C$2:C$1098,MATCH($O999,Items!$A$2:$A$1098,0))</f>
        <v>0</v>
      </c>
      <c r="R999">
        <f t="array" ref="R999">INDEX(Items!D$2:D$1098,MATCH($O999,Items!$A$2:$A$1098,0))</f>
        <v>0</v>
      </c>
    </row>
    <row r="1000" spans="1:18" ht="14.4" x14ac:dyDescent="0.3">
      <c r="A1000">
        <f t="shared" si="128"/>
        <v>1</v>
      </c>
      <c r="B1000" s="10" t="str">
        <f t="shared" si="129"/>
        <v/>
      </c>
      <c r="C1000">
        <f t="shared" si="130"/>
        <v>1</v>
      </c>
      <c r="D1000" s="3"/>
      <c r="E1000" s="2"/>
      <c r="F1000" t="e">
        <f t="array" ref="F1000">INDEX(Establishment!B$2:B$1047,MATCH($E1000,Establishment!$A$2:$A$1047,0))</f>
        <v>#N/A</v>
      </c>
      <c r="G1000" t="e">
        <f t="array" ref="G1000">INDEX(Establishment!C$2:C$1047,MATCH($E1000,Establishment!$A$2:$A$1047,0))</f>
        <v>#N/A</v>
      </c>
      <c r="H1000" t="s">
        <v>20</v>
      </c>
      <c r="I1000" s="4"/>
      <c r="J1000" t="s">
        <v>20</v>
      </c>
      <c r="L1000" s="4"/>
      <c r="M1000" s="4">
        <f t="shared" si="131"/>
        <v>0</v>
      </c>
      <c r="N1000" s="4" t="e">
        <f t="shared" si="132"/>
        <v>#N/A</v>
      </c>
      <c r="O1000" t="s">
        <v>20</v>
      </c>
      <c r="P1000">
        <f t="array" ref="P1000">INDEX(Items!B$2:B$1098,MATCH($O1000,Items!$A$2:$A$1098,0))</f>
        <v>0</v>
      </c>
      <c r="Q1000">
        <f t="array" ref="Q1000">INDEX(Items!C$2:C$1098,MATCH($O1000,Items!$A$2:$A$1098,0))</f>
        <v>0</v>
      </c>
      <c r="R1000">
        <f t="array" ref="R1000">INDEX(Items!D$2:D$1098,MATCH($O1000,Items!$A$2:$A$1098,0))</f>
        <v>0</v>
      </c>
    </row>
    <row r="1001" spans="1:18" ht="14.4" x14ac:dyDescent="0.3">
      <c r="A1001">
        <f t="shared" si="128"/>
        <v>1</v>
      </c>
      <c r="B1001" s="10" t="str">
        <f t="shared" si="129"/>
        <v/>
      </c>
      <c r="C1001">
        <f t="shared" si="130"/>
        <v>1</v>
      </c>
      <c r="D1001" s="3"/>
      <c r="E1001" s="2"/>
      <c r="F1001" t="e">
        <f t="array" ref="F1001">INDEX(Establishment!B$2:B$1047,MATCH($E1001,Establishment!$A$2:$A$1047,0))</f>
        <v>#N/A</v>
      </c>
      <c r="G1001" t="e">
        <f t="array" ref="G1001">INDEX(Establishment!C$2:C$1047,MATCH($E1001,Establishment!$A$2:$A$1047,0))</f>
        <v>#N/A</v>
      </c>
      <c r="H1001" t="s">
        <v>20</v>
      </c>
      <c r="I1001" s="4"/>
      <c r="J1001" t="s">
        <v>20</v>
      </c>
      <c r="L1001" s="4"/>
      <c r="M1001" s="4">
        <f t="shared" si="131"/>
        <v>0</v>
      </c>
      <c r="N1001" s="4" t="e">
        <f t="shared" si="132"/>
        <v>#N/A</v>
      </c>
      <c r="O1001" t="s">
        <v>20</v>
      </c>
      <c r="P1001">
        <f t="array" ref="P1001">INDEX(Items!B$2:B$1098,MATCH($O1001,Items!$A$2:$A$1098,0))</f>
        <v>0</v>
      </c>
      <c r="Q1001">
        <f t="array" ref="Q1001">INDEX(Items!C$2:C$1098,MATCH($O1001,Items!$A$2:$A$1098,0))</f>
        <v>0</v>
      </c>
      <c r="R1001">
        <f t="array" ref="R1001">INDEX(Items!D$2:D$1098,MATCH($O1001,Items!$A$2:$A$1098,0))</f>
        <v>0</v>
      </c>
    </row>
    <row r="1002" spans="1:18" ht="14.4" x14ac:dyDescent="0.3">
      <c r="A1002">
        <f t="shared" si="128"/>
        <v>1</v>
      </c>
      <c r="B1002" s="10" t="str">
        <f t="shared" si="129"/>
        <v/>
      </c>
      <c r="C1002">
        <f t="shared" si="130"/>
        <v>1</v>
      </c>
      <c r="D1002" s="3"/>
      <c r="E1002" s="2"/>
      <c r="F1002" t="e">
        <f t="array" ref="F1002">INDEX(Establishment!B$2:B$1047,MATCH($E1002,Establishment!$A$2:$A$1047,0))</f>
        <v>#N/A</v>
      </c>
      <c r="G1002" t="e">
        <f t="array" ref="G1002">INDEX(Establishment!C$2:C$1047,MATCH($E1002,Establishment!$A$2:$A$1047,0))</f>
        <v>#N/A</v>
      </c>
      <c r="H1002" t="s">
        <v>20</v>
      </c>
      <c r="I1002" s="4"/>
      <c r="J1002" t="s">
        <v>20</v>
      </c>
      <c r="L1002" s="4"/>
      <c r="M1002" s="4">
        <f t="shared" si="131"/>
        <v>0</v>
      </c>
      <c r="N1002" s="4" t="e">
        <f t="shared" si="132"/>
        <v>#N/A</v>
      </c>
      <c r="O1002" t="s">
        <v>20</v>
      </c>
      <c r="P1002">
        <f t="array" ref="P1002">INDEX(Items!B$2:B$1098,MATCH($O1002,Items!$A$2:$A$1098,0))</f>
        <v>0</v>
      </c>
      <c r="Q1002">
        <f t="array" ref="Q1002">INDEX(Items!C$2:C$1098,MATCH($O1002,Items!$A$2:$A$1098,0))</f>
        <v>0</v>
      </c>
      <c r="R1002">
        <f t="array" ref="R1002">INDEX(Items!D$2:D$1098,MATCH($O1002,Items!$A$2:$A$1098,0))</f>
        <v>0</v>
      </c>
    </row>
    <row r="1003" spans="1:18" ht="14.4" x14ac:dyDescent="0.3">
      <c r="A1003">
        <f t="shared" si="128"/>
        <v>1</v>
      </c>
      <c r="B1003" s="10" t="str">
        <f t="shared" si="129"/>
        <v/>
      </c>
      <c r="C1003">
        <f t="shared" si="130"/>
        <v>1</v>
      </c>
      <c r="D1003" s="3"/>
      <c r="E1003" s="2"/>
      <c r="F1003" t="e">
        <f t="array" ref="F1003">INDEX(Establishment!B$2:B$1047,MATCH($E1003,Establishment!$A$2:$A$1047,0))</f>
        <v>#N/A</v>
      </c>
      <c r="G1003" t="e">
        <f t="array" ref="G1003">INDEX(Establishment!C$2:C$1047,MATCH($E1003,Establishment!$A$2:$A$1047,0))</f>
        <v>#N/A</v>
      </c>
      <c r="H1003" t="s">
        <v>20</v>
      </c>
      <c r="I1003" s="4"/>
      <c r="J1003" t="s">
        <v>20</v>
      </c>
      <c r="L1003" s="4"/>
      <c r="M1003" s="4">
        <f t="shared" si="131"/>
        <v>0</v>
      </c>
      <c r="N1003" s="4" t="e">
        <f t="shared" si="132"/>
        <v>#N/A</v>
      </c>
      <c r="O1003" t="s">
        <v>20</v>
      </c>
      <c r="P1003">
        <f t="array" ref="P1003">INDEX(Items!B$2:B$1098,MATCH($O1003,Items!$A$2:$A$1098,0))</f>
        <v>0</v>
      </c>
      <c r="Q1003">
        <f t="array" ref="Q1003">INDEX(Items!C$2:C$1098,MATCH($O1003,Items!$A$2:$A$1098,0))</f>
        <v>0</v>
      </c>
      <c r="R1003">
        <f t="array" ref="R1003">INDEX(Items!D$2:D$1098,MATCH($O1003,Items!$A$2:$A$1098,0))</f>
        <v>0</v>
      </c>
    </row>
    <row r="1004" spans="1:18" ht="14.4" x14ac:dyDescent="0.3">
      <c r="A1004">
        <f t="shared" si="128"/>
        <v>1</v>
      </c>
      <c r="B1004" s="10" t="str">
        <f t="shared" si="129"/>
        <v/>
      </c>
      <c r="C1004">
        <f t="shared" si="130"/>
        <v>1</v>
      </c>
      <c r="D1004" s="3"/>
      <c r="E1004" s="2"/>
      <c r="F1004" t="e">
        <f t="array" ref="F1004">INDEX(Establishment!B$2:B$1047,MATCH($E1004,Establishment!$A$2:$A$1047,0))</f>
        <v>#N/A</v>
      </c>
      <c r="G1004" t="e">
        <f t="array" ref="G1004">INDEX(Establishment!C$2:C$1047,MATCH($E1004,Establishment!$A$2:$A$1047,0))</f>
        <v>#N/A</v>
      </c>
      <c r="H1004" t="s">
        <v>20</v>
      </c>
      <c r="I1004" s="4"/>
      <c r="J1004" t="s">
        <v>20</v>
      </c>
      <c r="L1004" s="4"/>
      <c r="M1004" s="4">
        <f t="shared" si="131"/>
        <v>0</v>
      </c>
      <c r="N1004" s="4" t="e">
        <f t="shared" si="132"/>
        <v>#N/A</v>
      </c>
      <c r="O1004" t="s">
        <v>20</v>
      </c>
      <c r="P1004">
        <f t="array" ref="P1004">INDEX(Items!B$2:B$1098,MATCH($O1004,Items!$A$2:$A$1098,0))</f>
        <v>0</v>
      </c>
      <c r="Q1004">
        <f t="array" ref="Q1004">INDEX(Items!C$2:C$1098,MATCH($O1004,Items!$A$2:$A$1098,0))</f>
        <v>0</v>
      </c>
      <c r="R1004">
        <f t="array" ref="R1004">INDEX(Items!D$2:D$1098,MATCH($O1004,Items!$A$2:$A$1098,0))</f>
        <v>0</v>
      </c>
    </row>
    <row r="1005" spans="1:18" ht="14.4" x14ac:dyDescent="0.3">
      <c r="A1005">
        <f t="shared" si="128"/>
        <v>1</v>
      </c>
      <c r="B1005" s="10" t="str">
        <f t="shared" si="129"/>
        <v/>
      </c>
      <c r="C1005">
        <f t="shared" si="130"/>
        <v>1</v>
      </c>
      <c r="D1005" s="3"/>
      <c r="E1005" s="2"/>
      <c r="F1005" t="e">
        <f t="array" ref="F1005">INDEX(Establishment!B$2:B$1047,MATCH($E1005,Establishment!$A$2:$A$1047,0))</f>
        <v>#N/A</v>
      </c>
      <c r="G1005" t="e">
        <f t="array" ref="G1005">INDEX(Establishment!C$2:C$1047,MATCH($E1005,Establishment!$A$2:$A$1047,0))</f>
        <v>#N/A</v>
      </c>
      <c r="H1005" t="s">
        <v>20</v>
      </c>
      <c r="I1005" s="4"/>
      <c r="J1005" t="s">
        <v>20</v>
      </c>
      <c r="L1005" s="4"/>
      <c r="M1005" s="4">
        <f t="shared" si="131"/>
        <v>0</v>
      </c>
      <c r="N1005" s="4" t="e">
        <f t="shared" si="132"/>
        <v>#N/A</v>
      </c>
      <c r="O1005" t="s">
        <v>20</v>
      </c>
      <c r="P1005">
        <f t="array" ref="P1005">INDEX(Items!B$2:B$1098,MATCH($O1005,Items!$A$2:$A$1098,0))</f>
        <v>0</v>
      </c>
      <c r="Q1005">
        <f t="array" ref="Q1005">INDEX(Items!C$2:C$1098,MATCH($O1005,Items!$A$2:$A$1098,0))</f>
        <v>0</v>
      </c>
      <c r="R1005">
        <f t="array" ref="R1005">INDEX(Items!D$2:D$1098,MATCH($O1005,Items!$A$2:$A$1098,0))</f>
        <v>0</v>
      </c>
    </row>
    <row r="1006" spans="1:18" ht="14.4" x14ac:dyDescent="0.3">
      <c r="A1006">
        <f t="shared" si="128"/>
        <v>1</v>
      </c>
      <c r="B1006" s="10" t="str">
        <f t="shared" si="129"/>
        <v/>
      </c>
      <c r="C1006">
        <f t="shared" si="130"/>
        <v>1</v>
      </c>
      <c r="D1006" s="3"/>
      <c r="E1006" s="2"/>
      <c r="F1006" t="e">
        <f t="array" ref="F1006">INDEX(Establishment!B$2:B$1047,MATCH($E1006,Establishment!$A$2:$A$1047,0))</f>
        <v>#N/A</v>
      </c>
      <c r="G1006" t="e">
        <f t="array" ref="G1006">INDEX(Establishment!C$2:C$1047,MATCH($E1006,Establishment!$A$2:$A$1047,0))</f>
        <v>#N/A</v>
      </c>
      <c r="H1006" t="s">
        <v>20</v>
      </c>
      <c r="I1006" s="4"/>
      <c r="J1006" t="s">
        <v>20</v>
      </c>
      <c r="L1006" s="4"/>
      <c r="M1006" s="4">
        <f t="shared" si="131"/>
        <v>0</v>
      </c>
      <c r="N1006" s="4" t="e">
        <f t="shared" si="132"/>
        <v>#N/A</v>
      </c>
      <c r="O1006" t="s">
        <v>20</v>
      </c>
      <c r="P1006">
        <f t="array" ref="P1006">INDEX(Items!B$2:B$1098,MATCH($O1006,Items!$A$2:$A$1098,0))</f>
        <v>0</v>
      </c>
      <c r="Q1006">
        <f t="array" ref="Q1006">INDEX(Items!C$2:C$1098,MATCH($O1006,Items!$A$2:$A$1098,0))</f>
        <v>0</v>
      </c>
      <c r="R1006">
        <f t="array" ref="R1006">INDEX(Items!D$2:D$1098,MATCH($O1006,Items!$A$2:$A$1098,0))</f>
        <v>0</v>
      </c>
    </row>
    <row r="1007" spans="1:18" ht="14.4" x14ac:dyDescent="0.3">
      <c r="A1007">
        <f t="shared" si="128"/>
        <v>1</v>
      </c>
      <c r="B1007" s="10" t="str">
        <f t="shared" si="129"/>
        <v/>
      </c>
      <c r="C1007">
        <f t="shared" si="130"/>
        <v>1</v>
      </c>
      <c r="D1007" s="3"/>
      <c r="E1007" s="2"/>
      <c r="F1007" t="e">
        <f t="array" ref="F1007">INDEX(Establishment!B$2:B$1047,MATCH($E1007,Establishment!$A$2:$A$1047,0))</f>
        <v>#N/A</v>
      </c>
      <c r="G1007" t="e">
        <f t="array" ref="G1007">INDEX(Establishment!C$2:C$1047,MATCH($E1007,Establishment!$A$2:$A$1047,0))</f>
        <v>#N/A</v>
      </c>
      <c r="H1007" t="s">
        <v>20</v>
      </c>
      <c r="I1007" s="4"/>
      <c r="J1007" t="s">
        <v>20</v>
      </c>
      <c r="L1007" s="4"/>
      <c r="M1007" s="4">
        <f t="shared" si="131"/>
        <v>0</v>
      </c>
      <c r="N1007" s="4" t="e">
        <f t="shared" si="132"/>
        <v>#N/A</v>
      </c>
      <c r="O1007" t="s">
        <v>20</v>
      </c>
      <c r="P1007">
        <f t="array" ref="P1007">INDEX(Items!B$2:B$1098,MATCH($O1007,Items!$A$2:$A$1098,0))</f>
        <v>0</v>
      </c>
      <c r="Q1007">
        <f t="array" ref="Q1007">INDEX(Items!C$2:C$1098,MATCH($O1007,Items!$A$2:$A$1098,0))</f>
        <v>0</v>
      </c>
      <c r="R1007">
        <f t="array" ref="R1007">INDEX(Items!D$2:D$1098,MATCH($O1007,Items!$A$2:$A$1098,0))</f>
        <v>0</v>
      </c>
    </row>
    <row r="1008" spans="1:18" ht="14.4" x14ac:dyDescent="0.3">
      <c r="A1008">
        <f t="shared" si="128"/>
        <v>1</v>
      </c>
      <c r="B1008" s="10" t="str">
        <f t="shared" si="129"/>
        <v/>
      </c>
      <c r="C1008">
        <f t="shared" si="130"/>
        <v>1</v>
      </c>
      <c r="D1008" s="3"/>
      <c r="E1008" s="2"/>
      <c r="F1008" t="e">
        <f t="array" ref="F1008">INDEX(Establishment!B$2:B$1047,MATCH($E1008,Establishment!$A$2:$A$1047,0))</f>
        <v>#N/A</v>
      </c>
      <c r="G1008" t="e">
        <f t="array" ref="G1008">INDEX(Establishment!C$2:C$1047,MATCH($E1008,Establishment!$A$2:$A$1047,0))</f>
        <v>#N/A</v>
      </c>
      <c r="H1008" t="s">
        <v>20</v>
      </c>
      <c r="I1008" s="4"/>
      <c r="J1008" t="s">
        <v>20</v>
      </c>
      <c r="L1008" s="4"/>
      <c r="M1008" s="4">
        <f t="shared" si="131"/>
        <v>0</v>
      </c>
      <c r="N1008" s="4" t="e">
        <f t="shared" si="132"/>
        <v>#N/A</v>
      </c>
      <c r="O1008" t="s">
        <v>20</v>
      </c>
      <c r="P1008">
        <f t="array" ref="P1008">INDEX(Items!B$2:B$1098,MATCH($O1008,Items!$A$2:$A$1098,0))</f>
        <v>0</v>
      </c>
      <c r="Q1008">
        <f t="array" ref="Q1008">INDEX(Items!C$2:C$1098,MATCH($O1008,Items!$A$2:$A$1098,0))</f>
        <v>0</v>
      </c>
      <c r="R1008">
        <f t="array" ref="R1008">INDEX(Items!D$2:D$1098,MATCH($O1008,Items!$A$2:$A$1098,0))</f>
        <v>0</v>
      </c>
    </row>
    <row r="1009" spans="1:18" ht="14.4" x14ac:dyDescent="0.3">
      <c r="A1009">
        <f t="shared" si="128"/>
        <v>1</v>
      </c>
      <c r="B1009" s="10" t="str">
        <f t="shared" si="129"/>
        <v/>
      </c>
      <c r="C1009">
        <f t="shared" si="130"/>
        <v>1</v>
      </c>
      <c r="D1009" s="3"/>
      <c r="E1009" s="2"/>
      <c r="F1009" t="e">
        <f t="array" ref="F1009">INDEX(Establishment!B$2:B$1047,MATCH($E1009,Establishment!$A$2:$A$1047,0))</f>
        <v>#N/A</v>
      </c>
      <c r="G1009" t="e">
        <f t="array" ref="G1009">INDEX(Establishment!C$2:C$1047,MATCH($E1009,Establishment!$A$2:$A$1047,0))</f>
        <v>#N/A</v>
      </c>
      <c r="H1009" t="s">
        <v>20</v>
      </c>
      <c r="I1009" s="4"/>
      <c r="J1009" t="s">
        <v>20</v>
      </c>
      <c r="L1009" s="4"/>
      <c r="M1009" s="4">
        <f t="shared" si="131"/>
        <v>0</v>
      </c>
      <c r="N1009" s="4" t="e">
        <f t="shared" si="132"/>
        <v>#N/A</v>
      </c>
      <c r="O1009" t="s">
        <v>20</v>
      </c>
      <c r="P1009">
        <f t="array" ref="P1009">INDEX(Items!B$2:B$1098,MATCH($O1009,Items!$A$2:$A$1098,0))</f>
        <v>0</v>
      </c>
      <c r="Q1009">
        <f t="array" ref="Q1009">INDEX(Items!C$2:C$1098,MATCH($O1009,Items!$A$2:$A$1098,0))</f>
        <v>0</v>
      </c>
      <c r="R1009">
        <f t="array" ref="R1009">INDEX(Items!D$2:D$1098,MATCH($O1009,Items!$A$2:$A$1098,0))</f>
        <v>0</v>
      </c>
    </row>
    <row r="1010" spans="1:18" ht="14.4" x14ac:dyDescent="0.3">
      <c r="A1010">
        <f t="shared" si="128"/>
        <v>1</v>
      </c>
      <c r="B1010" s="10" t="str">
        <f t="shared" si="129"/>
        <v/>
      </c>
      <c r="C1010">
        <f t="shared" si="130"/>
        <v>1</v>
      </c>
      <c r="D1010" s="3"/>
      <c r="E1010" s="2"/>
      <c r="F1010" t="e">
        <f t="array" ref="F1010">INDEX(Establishment!B$2:B$1047,MATCH($E1010,Establishment!$A$2:$A$1047,0))</f>
        <v>#N/A</v>
      </c>
      <c r="G1010" t="e">
        <f t="array" ref="G1010">INDEX(Establishment!C$2:C$1047,MATCH($E1010,Establishment!$A$2:$A$1047,0))</f>
        <v>#N/A</v>
      </c>
      <c r="H1010" t="s">
        <v>20</v>
      </c>
      <c r="I1010" s="4"/>
      <c r="J1010" t="s">
        <v>20</v>
      </c>
      <c r="L1010" s="4"/>
      <c r="M1010" s="4">
        <f t="shared" si="131"/>
        <v>0</v>
      </c>
      <c r="N1010" s="4" t="e">
        <f t="shared" si="132"/>
        <v>#N/A</v>
      </c>
      <c r="O1010" t="s">
        <v>20</v>
      </c>
      <c r="P1010">
        <f t="array" ref="P1010">INDEX(Items!B$2:B$1098,MATCH($O1010,Items!$A$2:$A$1098,0))</f>
        <v>0</v>
      </c>
      <c r="Q1010">
        <f t="array" ref="Q1010">INDEX(Items!C$2:C$1098,MATCH($O1010,Items!$A$2:$A$1098,0))</f>
        <v>0</v>
      </c>
      <c r="R1010">
        <f t="array" ref="R1010">INDEX(Items!D$2:D$1098,MATCH($O1010,Items!$A$2:$A$1098,0))</f>
        <v>0</v>
      </c>
    </row>
    <row r="1011" spans="1:18" ht="14.4" x14ac:dyDescent="0.3">
      <c r="A1011">
        <f t="shared" si="128"/>
        <v>1</v>
      </c>
      <c r="B1011" s="10" t="str">
        <f t="shared" si="129"/>
        <v/>
      </c>
      <c r="C1011">
        <f t="shared" si="130"/>
        <v>1</v>
      </c>
      <c r="D1011" s="3"/>
      <c r="E1011" s="2"/>
      <c r="F1011" t="e">
        <f t="array" ref="F1011">INDEX(Establishment!B$2:B$1047,MATCH($E1011,Establishment!$A$2:$A$1047,0))</f>
        <v>#N/A</v>
      </c>
      <c r="G1011" t="e">
        <f t="array" ref="G1011">INDEX(Establishment!C$2:C$1047,MATCH($E1011,Establishment!$A$2:$A$1047,0))</f>
        <v>#N/A</v>
      </c>
      <c r="H1011" t="s">
        <v>20</v>
      </c>
      <c r="I1011" s="4"/>
      <c r="J1011" t="s">
        <v>20</v>
      </c>
      <c r="L1011" s="4"/>
      <c r="M1011" s="4">
        <f t="shared" si="131"/>
        <v>0</v>
      </c>
      <c r="N1011" s="4" t="e">
        <f t="shared" si="132"/>
        <v>#N/A</v>
      </c>
      <c r="O1011" t="s">
        <v>20</v>
      </c>
      <c r="P1011">
        <f t="array" ref="P1011">INDEX(Items!B$2:B$1098,MATCH($O1011,Items!$A$2:$A$1098,0))</f>
        <v>0</v>
      </c>
      <c r="Q1011">
        <f t="array" ref="Q1011">INDEX(Items!C$2:C$1098,MATCH($O1011,Items!$A$2:$A$1098,0))</f>
        <v>0</v>
      </c>
      <c r="R1011">
        <f t="array" ref="R1011">INDEX(Items!D$2:D$1098,MATCH($O1011,Items!$A$2:$A$1098,0))</f>
        <v>0</v>
      </c>
    </row>
    <row r="1012" spans="1:18" ht="14.4" x14ac:dyDescent="0.3">
      <c r="A1012">
        <f t="shared" si="128"/>
        <v>1</v>
      </c>
      <c r="B1012" s="10" t="str">
        <f t="shared" si="129"/>
        <v/>
      </c>
      <c r="C1012">
        <f t="shared" si="130"/>
        <v>1</v>
      </c>
      <c r="D1012" s="3"/>
      <c r="E1012" s="2"/>
      <c r="F1012" t="e">
        <f t="array" ref="F1012">INDEX(Establishment!B$2:B$1047,MATCH($E1012,Establishment!$A$2:$A$1047,0))</f>
        <v>#N/A</v>
      </c>
      <c r="G1012" t="e">
        <f t="array" ref="G1012">INDEX(Establishment!C$2:C$1047,MATCH($E1012,Establishment!$A$2:$A$1047,0))</f>
        <v>#N/A</v>
      </c>
      <c r="H1012" t="s">
        <v>20</v>
      </c>
      <c r="I1012" s="4"/>
      <c r="J1012" t="s">
        <v>20</v>
      </c>
      <c r="L1012" s="4"/>
      <c r="M1012" s="4">
        <f t="shared" si="131"/>
        <v>0</v>
      </c>
      <c r="N1012" s="4" t="e">
        <f t="shared" si="132"/>
        <v>#N/A</v>
      </c>
      <c r="O1012" t="s">
        <v>20</v>
      </c>
      <c r="P1012">
        <f t="array" ref="P1012">INDEX(Items!B$2:B$1098,MATCH($O1012,Items!$A$2:$A$1098,0))</f>
        <v>0</v>
      </c>
      <c r="Q1012">
        <f t="array" ref="Q1012">INDEX(Items!C$2:C$1098,MATCH($O1012,Items!$A$2:$A$1098,0))</f>
        <v>0</v>
      </c>
      <c r="R1012">
        <f t="array" ref="R1012">INDEX(Items!D$2:D$1098,MATCH($O1012,Items!$A$2:$A$1098,0))</f>
        <v>0</v>
      </c>
    </row>
    <row r="1013" spans="1:18" ht="14.4" x14ac:dyDescent="0.3">
      <c r="A1013">
        <f t="shared" si="128"/>
        <v>1</v>
      </c>
      <c r="B1013" s="10" t="str">
        <f t="shared" si="129"/>
        <v/>
      </c>
      <c r="C1013">
        <f t="shared" si="130"/>
        <v>1</v>
      </c>
      <c r="D1013" s="3"/>
      <c r="E1013" s="2"/>
      <c r="F1013" t="e">
        <f t="array" ref="F1013">INDEX(Establishment!B$2:B$1047,MATCH($E1013,Establishment!$A$2:$A$1047,0))</f>
        <v>#N/A</v>
      </c>
      <c r="G1013" t="e">
        <f t="array" ref="G1013">INDEX(Establishment!C$2:C$1047,MATCH($E1013,Establishment!$A$2:$A$1047,0))</f>
        <v>#N/A</v>
      </c>
      <c r="H1013" t="s">
        <v>20</v>
      </c>
      <c r="I1013" s="4"/>
      <c r="J1013" t="s">
        <v>20</v>
      </c>
      <c r="L1013" s="4"/>
      <c r="M1013" s="4">
        <f t="shared" si="131"/>
        <v>0</v>
      </c>
      <c r="N1013" s="4" t="e">
        <f t="shared" si="132"/>
        <v>#N/A</v>
      </c>
      <c r="O1013" t="s">
        <v>20</v>
      </c>
      <c r="P1013">
        <f t="array" ref="P1013">INDEX(Items!B$2:B$1098,MATCH($O1013,Items!$A$2:$A$1098,0))</f>
        <v>0</v>
      </c>
      <c r="Q1013">
        <f t="array" ref="Q1013">INDEX(Items!C$2:C$1098,MATCH($O1013,Items!$A$2:$A$1098,0))</f>
        <v>0</v>
      </c>
      <c r="R1013">
        <f t="array" ref="R1013">INDEX(Items!D$2:D$1098,MATCH($O1013,Items!$A$2:$A$1098,0))</f>
        <v>0</v>
      </c>
    </row>
    <row r="1014" spans="1:18" ht="14.4" x14ac:dyDescent="0.3">
      <c r="A1014">
        <f t="shared" si="128"/>
        <v>1</v>
      </c>
      <c r="B1014" s="10" t="str">
        <f t="shared" si="129"/>
        <v/>
      </c>
      <c r="C1014">
        <f t="shared" si="130"/>
        <v>1</v>
      </c>
      <c r="D1014" s="3"/>
      <c r="E1014" s="2"/>
      <c r="F1014" t="e">
        <f t="array" ref="F1014">INDEX(Establishment!B$2:B$1047,MATCH($E1014,Establishment!$A$2:$A$1047,0))</f>
        <v>#N/A</v>
      </c>
      <c r="G1014" t="e">
        <f t="array" ref="G1014">INDEX(Establishment!C$2:C$1047,MATCH($E1014,Establishment!$A$2:$A$1047,0))</f>
        <v>#N/A</v>
      </c>
      <c r="H1014" t="s">
        <v>20</v>
      </c>
      <c r="I1014" s="4"/>
      <c r="J1014" t="s">
        <v>20</v>
      </c>
      <c r="L1014" s="4"/>
      <c r="M1014" s="4">
        <f t="shared" si="131"/>
        <v>0</v>
      </c>
      <c r="N1014" s="4" t="e">
        <f t="shared" si="132"/>
        <v>#N/A</v>
      </c>
      <c r="O1014" t="s">
        <v>20</v>
      </c>
      <c r="P1014">
        <f t="array" ref="P1014">INDEX(Items!B$2:B$1098,MATCH($O1014,Items!$A$2:$A$1098,0))</f>
        <v>0</v>
      </c>
      <c r="Q1014">
        <f t="array" ref="Q1014">INDEX(Items!C$2:C$1098,MATCH($O1014,Items!$A$2:$A$1098,0))</f>
        <v>0</v>
      </c>
      <c r="R1014">
        <f t="array" ref="R1014">INDEX(Items!D$2:D$1098,MATCH($O1014,Items!$A$2:$A$1098,0))</f>
        <v>0</v>
      </c>
    </row>
    <row r="1015" spans="1:18" ht="14.4" x14ac:dyDescent="0.3">
      <c r="A1015">
        <f t="shared" si="128"/>
        <v>1</v>
      </c>
      <c r="B1015" s="10" t="str">
        <f t="shared" si="129"/>
        <v/>
      </c>
      <c r="C1015">
        <f t="shared" si="130"/>
        <v>1</v>
      </c>
      <c r="D1015" s="3"/>
      <c r="E1015" s="2"/>
      <c r="F1015" t="e">
        <f t="array" ref="F1015">INDEX(Establishment!B$2:B$1047,MATCH($E1015,Establishment!$A$2:$A$1047,0))</f>
        <v>#N/A</v>
      </c>
      <c r="G1015" t="e">
        <f t="array" ref="G1015">INDEX(Establishment!C$2:C$1047,MATCH($E1015,Establishment!$A$2:$A$1047,0))</f>
        <v>#N/A</v>
      </c>
      <c r="H1015" t="s">
        <v>20</v>
      </c>
      <c r="I1015" s="4"/>
      <c r="J1015" t="s">
        <v>20</v>
      </c>
      <c r="L1015" s="4"/>
      <c r="M1015" s="4">
        <f t="shared" si="131"/>
        <v>0</v>
      </c>
      <c r="N1015" s="4" t="e">
        <f t="shared" si="132"/>
        <v>#N/A</v>
      </c>
      <c r="O1015" t="s">
        <v>20</v>
      </c>
      <c r="P1015">
        <f t="array" ref="P1015">INDEX(Items!B$2:B$1098,MATCH($O1015,Items!$A$2:$A$1098,0))</f>
        <v>0</v>
      </c>
      <c r="Q1015">
        <f t="array" ref="Q1015">INDEX(Items!C$2:C$1098,MATCH($O1015,Items!$A$2:$A$1098,0))</f>
        <v>0</v>
      </c>
      <c r="R1015">
        <f t="array" ref="R1015">INDEX(Items!D$2:D$1098,MATCH($O1015,Items!$A$2:$A$1098,0))</f>
        <v>0</v>
      </c>
    </row>
    <row r="1016" spans="1:18" ht="14.4" x14ac:dyDescent="0.3">
      <c r="A1016">
        <f t="shared" si="128"/>
        <v>1</v>
      </c>
      <c r="B1016" s="10" t="str">
        <f t="shared" si="129"/>
        <v/>
      </c>
      <c r="C1016">
        <f t="shared" si="130"/>
        <v>1</v>
      </c>
      <c r="D1016" s="3"/>
      <c r="E1016" s="2"/>
      <c r="F1016" t="e">
        <f t="array" ref="F1016">INDEX(Establishment!B$2:B$1047,MATCH($E1016,Establishment!$A$2:$A$1047,0))</f>
        <v>#N/A</v>
      </c>
      <c r="G1016" t="e">
        <f t="array" ref="G1016">INDEX(Establishment!C$2:C$1047,MATCH($E1016,Establishment!$A$2:$A$1047,0))</f>
        <v>#N/A</v>
      </c>
      <c r="H1016" t="s">
        <v>20</v>
      </c>
      <c r="I1016" s="4"/>
      <c r="J1016" t="s">
        <v>20</v>
      </c>
      <c r="L1016" s="4"/>
      <c r="M1016" s="4">
        <f t="shared" si="131"/>
        <v>0</v>
      </c>
      <c r="N1016" s="4" t="e">
        <f t="shared" si="132"/>
        <v>#N/A</v>
      </c>
      <c r="O1016" t="s">
        <v>20</v>
      </c>
      <c r="P1016">
        <f t="array" ref="P1016">INDEX(Items!B$2:B$1098,MATCH($O1016,Items!$A$2:$A$1098,0))</f>
        <v>0</v>
      </c>
      <c r="Q1016">
        <f t="array" ref="Q1016">INDEX(Items!C$2:C$1098,MATCH($O1016,Items!$A$2:$A$1098,0))</f>
        <v>0</v>
      </c>
      <c r="R1016">
        <f t="array" ref="R1016">INDEX(Items!D$2:D$1098,MATCH($O1016,Items!$A$2:$A$1098,0))</f>
        <v>0</v>
      </c>
    </row>
    <row r="1017" spans="1:18" ht="14.4" x14ac:dyDescent="0.3">
      <c r="A1017">
        <f t="shared" si="128"/>
        <v>1</v>
      </c>
      <c r="B1017" s="10" t="str">
        <f t="shared" si="129"/>
        <v/>
      </c>
      <c r="C1017">
        <f t="shared" si="130"/>
        <v>1</v>
      </c>
      <c r="D1017" s="3"/>
      <c r="E1017" s="2"/>
      <c r="F1017" t="e">
        <f t="array" ref="F1017">INDEX(Establishment!B$2:B$1047,MATCH($E1017,Establishment!$A$2:$A$1047,0))</f>
        <v>#N/A</v>
      </c>
      <c r="G1017" t="e">
        <f t="array" ref="G1017">INDEX(Establishment!C$2:C$1047,MATCH($E1017,Establishment!$A$2:$A$1047,0))</f>
        <v>#N/A</v>
      </c>
      <c r="H1017" t="s">
        <v>20</v>
      </c>
      <c r="I1017" s="4"/>
      <c r="J1017" t="s">
        <v>20</v>
      </c>
      <c r="L1017" s="4"/>
      <c r="M1017" s="4">
        <f t="shared" si="131"/>
        <v>0</v>
      </c>
      <c r="N1017" s="4" t="e">
        <f t="shared" si="132"/>
        <v>#N/A</v>
      </c>
      <c r="O1017" t="s">
        <v>20</v>
      </c>
      <c r="P1017">
        <f t="array" ref="P1017">INDEX(Items!B$2:B$1098,MATCH($O1017,Items!$A$2:$A$1098,0))</f>
        <v>0</v>
      </c>
      <c r="Q1017">
        <f t="array" ref="Q1017">INDEX(Items!C$2:C$1098,MATCH($O1017,Items!$A$2:$A$1098,0))</f>
        <v>0</v>
      </c>
      <c r="R1017">
        <f t="array" ref="R1017">INDEX(Items!D$2:D$1098,MATCH($O1017,Items!$A$2:$A$1098,0))</f>
        <v>0</v>
      </c>
    </row>
    <row r="1018" spans="1:18" ht="14.4" x14ac:dyDescent="0.3">
      <c r="A1018">
        <f t="shared" si="128"/>
        <v>1</v>
      </c>
      <c r="B1018" s="10" t="str">
        <f t="shared" si="129"/>
        <v/>
      </c>
      <c r="C1018">
        <f t="shared" si="130"/>
        <v>1</v>
      </c>
      <c r="D1018" s="3"/>
      <c r="E1018" s="2"/>
      <c r="F1018" t="e">
        <f t="array" ref="F1018">INDEX(Establishment!B$2:B$1047,MATCH($E1018,Establishment!$A$2:$A$1047,0))</f>
        <v>#N/A</v>
      </c>
      <c r="G1018" t="e">
        <f t="array" ref="G1018">INDEX(Establishment!C$2:C$1047,MATCH($E1018,Establishment!$A$2:$A$1047,0))</f>
        <v>#N/A</v>
      </c>
      <c r="H1018" t="s">
        <v>20</v>
      </c>
      <c r="I1018" s="4"/>
      <c r="J1018" t="s">
        <v>20</v>
      </c>
      <c r="L1018" s="4"/>
      <c r="M1018" s="4">
        <f t="shared" si="131"/>
        <v>0</v>
      </c>
      <c r="N1018" s="4" t="e">
        <f t="shared" si="132"/>
        <v>#N/A</v>
      </c>
      <c r="O1018" t="s">
        <v>20</v>
      </c>
      <c r="P1018">
        <f t="array" ref="P1018">INDEX(Items!B$2:B$1098,MATCH($O1018,Items!$A$2:$A$1098,0))</f>
        <v>0</v>
      </c>
      <c r="Q1018">
        <f t="array" ref="Q1018">INDEX(Items!C$2:C$1098,MATCH($O1018,Items!$A$2:$A$1098,0))</f>
        <v>0</v>
      </c>
      <c r="R1018">
        <f t="array" ref="R1018">INDEX(Items!D$2:D$1098,MATCH($O1018,Items!$A$2:$A$1098,0))</f>
        <v>0</v>
      </c>
    </row>
    <row r="1019" spans="1:18" ht="14.4" x14ac:dyDescent="0.3">
      <c r="A1019">
        <f t="shared" si="128"/>
        <v>1</v>
      </c>
      <c r="B1019" s="10" t="str">
        <f t="shared" si="129"/>
        <v/>
      </c>
      <c r="C1019">
        <f t="shared" si="130"/>
        <v>1</v>
      </c>
      <c r="D1019" s="3"/>
      <c r="E1019" s="2"/>
      <c r="F1019" t="e">
        <f t="array" ref="F1019">INDEX(Establishment!B$2:B$1047,MATCH($E1019,Establishment!$A$2:$A$1047,0))</f>
        <v>#N/A</v>
      </c>
      <c r="G1019" t="e">
        <f t="array" ref="G1019">INDEX(Establishment!C$2:C$1047,MATCH($E1019,Establishment!$A$2:$A$1047,0))</f>
        <v>#N/A</v>
      </c>
      <c r="H1019" t="s">
        <v>20</v>
      </c>
      <c r="I1019" s="4"/>
      <c r="J1019" t="s">
        <v>20</v>
      </c>
      <c r="L1019" s="4"/>
      <c r="M1019" s="4">
        <f t="shared" si="131"/>
        <v>0</v>
      </c>
      <c r="N1019" s="4" t="e">
        <f t="shared" si="132"/>
        <v>#N/A</v>
      </c>
      <c r="O1019" t="s">
        <v>20</v>
      </c>
      <c r="P1019">
        <f t="array" ref="P1019">INDEX(Items!B$2:B$1098,MATCH($O1019,Items!$A$2:$A$1098,0))</f>
        <v>0</v>
      </c>
      <c r="Q1019">
        <f t="array" ref="Q1019">INDEX(Items!C$2:C$1098,MATCH($O1019,Items!$A$2:$A$1098,0))</f>
        <v>0</v>
      </c>
      <c r="R1019">
        <f t="array" ref="R1019">INDEX(Items!D$2:D$1098,MATCH($O1019,Items!$A$2:$A$1098,0))</f>
        <v>0</v>
      </c>
    </row>
    <row r="1020" spans="1:18" ht="14.4" x14ac:dyDescent="0.3">
      <c r="A1020">
        <f t="shared" si="128"/>
        <v>1</v>
      </c>
      <c r="B1020" s="10" t="str">
        <f t="shared" si="129"/>
        <v/>
      </c>
      <c r="C1020">
        <f t="shared" si="130"/>
        <v>1</v>
      </c>
      <c r="D1020" s="3"/>
      <c r="E1020" s="2"/>
      <c r="F1020" t="e">
        <f t="array" ref="F1020">INDEX(Establishment!B$2:B$1047,MATCH($E1020,Establishment!$A$2:$A$1047,0))</f>
        <v>#N/A</v>
      </c>
      <c r="G1020" t="e">
        <f t="array" ref="G1020">INDEX(Establishment!C$2:C$1047,MATCH($E1020,Establishment!$A$2:$A$1047,0))</f>
        <v>#N/A</v>
      </c>
      <c r="H1020" t="s">
        <v>20</v>
      </c>
      <c r="I1020" s="4"/>
      <c r="J1020" t="s">
        <v>20</v>
      </c>
      <c r="L1020" s="4"/>
      <c r="M1020" s="4">
        <f t="shared" si="131"/>
        <v>0</v>
      </c>
      <c r="N1020" s="4" t="e">
        <f t="shared" si="132"/>
        <v>#N/A</v>
      </c>
      <c r="O1020" t="s">
        <v>20</v>
      </c>
      <c r="P1020">
        <f t="array" ref="P1020">INDEX(Items!B$2:B$1098,MATCH($O1020,Items!$A$2:$A$1098,0))</f>
        <v>0</v>
      </c>
      <c r="Q1020">
        <f t="array" ref="Q1020">INDEX(Items!C$2:C$1098,MATCH($O1020,Items!$A$2:$A$1098,0))</f>
        <v>0</v>
      </c>
      <c r="R1020">
        <f t="array" ref="R1020">INDEX(Items!D$2:D$1098,MATCH($O1020,Items!$A$2:$A$1098,0))</f>
        <v>0</v>
      </c>
    </row>
    <row r="1021" spans="1:18" ht="14.4" x14ac:dyDescent="0.3">
      <c r="A1021">
        <f t="shared" si="128"/>
        <v>1</v>
      </c>
      <c r="B1021" s="10" t="str">
        <f t="shared" si="129"/>
        <v/>
      </c>
      <c r="C1021">
        <f t="shared" si="130"/>
        <v>1</v>
      </c>
      <c r="D1021" s="3"/>
      <c r="E1021" s="2"/>
      <c r="F1021" t="e">
        <f t="array" ref="F1021">INDEX(Establishment!B$2:B$1047,MATCH($E1021,Establishment!$A$2:$A$1047,0))</f>
        <v>#N/A</v>
      </c>
      <c r="G1021" t="e">
        <f t="array" ref="G1021">INDEX(Establishment!C$2:C$1047,MATCH($E1021,Establishment!$A$2:$A$1047,0))</f>
        <v>#N/A</v>
      </c>
      <c r="H1021" t="s">
        <v>20</v>
      </c>
      <c r="I1021" s="4"/>
      <c r="J1021" t="s">
        <v>20</v>
      </c>
      <c r="L1021" s="4"/>
      <c r="M1021" s="4">
        <f t="shared" si="131"/>
        <v>0</v>
      </c>
      <c r="N1021" s="4" t="e">
        <f t="shared" si="132"/>
        <v>#N/A</v>
      </c>
      <c r="O1021" t="s">
        <v>20</v>
      </c>
      <c r="P1021">
        <f t="array" ref="P1021">INDEX(Items!B$2:B$1098,MATCH($O1021,Items!$A$2:$A$1098,0))</f>
        <v>0</v>
      </c>
      <c r="Q1021">
        <f t="array" ref="Q1021">INDEX(Items!C$2:C$1098,MATCH($O1021,Items!$A$2:$A$1098,0))</f>
        <v>0</v>
      </c>
      <c r="R1021">
        <f t="array" ref="R1021">INDEX(Items!D$2:D$1098,MATCH($O1021,Items!$A$2:$A$1098,0))</f>
        <v>0</v>
      </c>
    </row>
    <row r="1022" spans="1:18" ht="14.4" x14ac:dyDescent="0.3">
      <c r="A1022">
        <f t="shared" si="128"/>
        <v>1</v>
      </c>
      <c r="B1022" s="10" t="str">
        <f t="shared" si="129"/>
        <v/>
      </c>
      <c r="C1022">
        <f t="shared" si="130"/>
        <v>1</v>
      </c>
      <c r="D1022" s="3"/>
      <c r="E1022" s="2"/>
      <c r="F1022" t="e">
        <f t="array" ref="F1022">INDEX(Establishment!B$2:B$1047,MATCH($E1022,Establishment!$A$2:$A$1047,0))</f>
        <v>#N/A</v>
      </c>
      <c r="G1022" t="e">
        <f t="array" ref="G1022">INDEX(Establishment!C$2:C$1047,MATCH($E1022,Establishment!$A$2:$A$1047,0))</f>
        <v>#N/A</v>
      </c>
      <c r="H1022" t="s">
        <v>20</v>
      </c>
      <c r="I1022" s="4"/>
      <c r="J1022" t="s">
        <v>20</v>
      </c>
      <c r="L1022" s="4"/>
      <c r="M1022" s="4">
        <f t="shared" si="131"/>
        <v>0</v>
      </c>
      <c r="N1022" s="4" t="e">
        <f t="shared" si="132"/>
        <v>#N/A</v>
      </c>
      <c r="O1022" t="s">
        <v>20</v>
      </c>
      <c r="P1022">
        <f t="array" ref="P1022">INDEX(Items!B$2:B$1098,MATCH($O1022,Items!$A$2:$A$1098,0))</f>
        <v>0</v>
      </c>
      <c r="Q1022">
        <f t="array" ref="Q1022">INDEX(Items!C$2:C$1098,MATCH($O1022,Items!$A$2:$A$1098,0))</f>
        <v>0</v>
      </c>
      <c r="R1022">
        <f t="array" ref="R1022">INDEX(Items!D$2:D$1098,MATCH($O1022,Items!$A$2:$A$1098,0))</f>
        <v>0</v>
      </c>
    </row>
    <row r="1023" spans="1:18" ht="14.4" x14ac:dyDescent="0.3">
      <c r="A1023">
        <f t="shared" si="128"/>
        <v>1</v>
      </c>
      <c r="B1023" s="10" t="str">
        <f t="shared" si="129"/>
        <v/>
      </c>
      <c r="C1023">
        <f t="shared" si="130"/>
        <v>1</v>
      </c>
      <c r="D1023" s="3"/>
      <c r="E1023" s="2"/>
      <c r="F1023" t="e">
        <f t="array" ref="F1023">INDEX(Establishment!B$2:B$1047,MATCH($E1023,Establishment!$A$2:$A$1047,0))</f>
        <v>#N/A</v>
      </c>
      <c r="G1023" t="e">
        <f t="array" ref="G1023">INDEX(Establishment!C$2:C$1047,MATCH($E1023,Establishment!$A$2:$A$1047,0))</f>
        <v>#N/A</v>
      </c>
      <c r="H1023" t="s">
        <v>20</v>
      </c>
      <c r="I1023" s="4"/>
      <c r="J1023" t="s">
        <v>20</v>
      </c>
      <c r="L1023" s="4"/>
      <c r="M1023" s="4">
        <f t="shared" si="131"/>
        <v>0</v>
      </c>
      <c r="N1023" s="4" t="e">
        <f t="shared" si="132"/>
        <v>#N/A</v>
      </c>
      <c r="O1023" t="s">
        <v>20</v>
      </c>
      <c r="P1023">
        <f t="array" ref="P1023">INDEX(Items!B$2:B$1098,MATCH($O1023,Items!$A$2:$A$1098,0))</f>
        <v>0</v>
      </c>
      <c r="Q1023">
        <f t="array" ref="Q1023">INDEX(Items!C$2:C$1098,MATCH($O1023,Items!$A$2:$A$1098,0))</f>
        <v>0</v>
      </c>
      <c r="R1023">
        <f t="array" ref="R1023">INDEX(Items!D$2:D$1098,MATCH($O1023,Items!$A$2:$A$1098,0))</f>
        <v>0</v>
      </c>
    </row>
    <row r="1024" spans="1:18" ht="14.4" x14ac:dyDescent="0.3">
      <c r="A1024">
        <f t="shared" si="128"/>
        <v>1</v>
      </c>
      <c r="B1024" s="10" t="str">
        <f t="shared" si="129"/>
        <v/>
      </c>
      <c r="C1024">
        <f t="shared" si="130"/>
        <v>1</v>
      </c>
      <c r="D1024" s="3"/>
      <c r="E1024" s="2"/>
      <c r="F1024" t="e">
        <f t="array" ref="F1024">INDEX(Establishment!B$2:B$1047,MATCH($E1024,Establishment!$A$2:$A$1047,0))</f>
        <v>#N/A</v>
      </c>
      <c r="G1024" t="e">
        <f t="array" ref="G1024">INDEX(Establishment!C$2:C$1047,MATCH($E1024,Establishment!$A$2:$A$1047,0))</f>
        <v>#N/A</v>
      </c>
      <c r="H1024" t="s">
        <v>20</v>
      </c>
      <c r="I1024" s="4"/>
      <c r="J1024" t="s">
        <v>20</v>
      </c>
      <c r="L1024" s="4"/>
      <c r="M1024" s="4">
        <f t="shared" si="131"/>
        <v>0</v>
      </c>
      <c r="N1024" s="4" t="e">
        <f t="shared" si="132"/>
        <v>#N/A</v>
      </c>
      <c r="O1024" t="s">
        <v>20</v>
      </c>
      <c r="P1024">
        <f t="array" ref="P1024">INDEX(Items!B$2:B$1098,MATCH($O1024,Items!$A$2:$A$1098,0))</f>
        <v>0</v>
      </c>
      <c r="Q1024">
        <f t="array" ref="Q1024">INDEX(Items!C$2:C$1098,MATCH($O1024,Items!$A$2:$A$1098,0))</f>
        <v>0</v>
      </c>
      <c r="R1024">
        <f t="array" ref="R1024">INDEX(Items!D$2:D$1098,MATCH($O1024,Items!$A$2:$A$1098,0))</f>
        <v>0</v>
      </c>
    </row>
    <row r="1025" spans="1:18" ht="14.4" x14ac:dyDescent="0.3">
      <c r="A1025">
        <f t="shared" ref="A1025:A1088" si="133">IF(OR(D1025&lt;&gt;D1024,D1025=""),1,IF(NOT(AND(E1025=E1024,F1025=F1024,G1025=G1024)),A1024+1,IF(OR(H1025="",AND(H1025&lt;&gt;"",H1025&lt;&gt;H1024,H1024&lt;&gt;"")),A1024,A1024+1)))</f>
        <v>1</v>
      </c>
      <c r="B1025" s="10" t="str">
        <f t="shared" ref="B1025:B1088" si="134">IF(D1025&lt;&gt;"",TEXT(D1025,"YYYYMMDD")&amp;CHAR(64+A1025),"")</f>
        <v/>
      </c>
      <c r="C1025">
        <f t="shared" ref="C1025:C1088" si="135">IF(OR(B1025="",B1025&lt;&gt;B1071),1,C1071+1)</f>
        <v>1</v>
      </c>
      <c r="D1025" s="3"/>
      <c r="E1025" s="2"/>
      <c r="F1025" t="e">
        <f t="array" ref="F1025">INDEX(Establishment!B$2:B$1047,MATCH($E1025,Establishment!$A$2:$A$1047,0))</f>
        <v>#N/A</v>
      </c>
      <c r="G1025" t="e">
        <f t="array" ref="G1025">INDEX(Establishment!C$2:C$1047,MATCH($E1025,Establishment!$A$2:$A$1047,0))</f>
        <v>#N/A</v>
      </c>
      <c r="H1025" t="s">
        <v>20</v>
      </c>
      <c r="I1025" s="4"/>
      <c r="J1025" t="s">
        <v>20</v>
      </c>
      <c r="L1025" s="4"/>
      <c r="M1025" s="4">
        <f t="shared" ref="M1025:M1088" si="136">K1025*L1025</f>
        <v>0</v>
      </c>
      <c r="N1025" s="4" t="e">
        <f t="shared" ref="N1025:N1088" si="137">IF(B1025=B1024,N1024+M1025,M1025)</f>
        <v>#N/A</v>
      </c>
      <c r="O1025" t="s">
        <v>20</v>
      </c>
      <c r="P1025">
        <f t="array" ref="P1025">INDEX(Items!B$2:B$1098,MATCH($O1025,Items!$A$2:$A$1098,0))</f>
        <v>0</v>
      </c>
      <c r="Q1025">
        <f t="array" ref="Q1025">INDEX(Items!C$2:C$1098,MATCH($O1025,Items!$A$2:$A$1098,0))</f>
        <v>0</v>
      </c>
      <c r="R1025">
        <f t="array" ref="R1025">INDEX(Items!D$2:D$1098,MATCH($O1025,Items!$A$2:$A$1098,0))</f>
        <v>0</v>
      </c>
    </row>
    <row r="1026" spans="1:18" ht="14.4" x14ac:dyDescent="0.3">
      <c r="A1026">
        <f t="shared" si="133"/>
        <v>1</v>
      </c>
      <c r="B1026" s="10" t="str">
        <f t="shared" si="134"/>
        <v/>
      </c>
      <c r="C1026">
        <f t="shared" si="135"/>
        <v>1</v>
      </c>
      <c r="D1026" s="3"/>
      <c r="E1026" s="2"/>
      <c r="F1026" t="e">
        <f t="array" ref="F1026">INDEX(Establishment!B$2:B$1047,MATCH($E1026,Establishment!$A$2:$A$1047,0))</f>
        <v>#N/A</v>
      </c>
      <c r="G1026" t="e">
        <f t="array" ref="G1026">INDEX(Establishment!C$2:C$1047,MATCH($E1026,Establishment!$A$2:$A$1047,0))</f>
        <v>#N/A</v>
      </c>
      <c r="H1026" t="s">
        <v>20</v>
      </c>
      <c r="I1026" s="4"/>
      <c r="J1026" t="s">
        <v>20</v>
      </c>
      <c r="L1026" s="4"/>
      <c r="M1026" s="4">
        <f t="shared" si="136"/>
        <v>0</v>
      </c>
      <c r="N1026" s="4" t="e">
        <f t="shared" si="137"/>
        <v>#N/A</v>
      </c>
      <c r="O1026" t="s">
        <v>20</v>
      </c>
      <c r="P1026">
        <f t="array" ref="P1026">INDEX(Items!B$2:B$1098,MATCH($O1026,Items!$A$2:$A$1098,0))</f>
        <v>0</v>
      </c>
      <c r="Q1026">
        <f t="array" ref="Q1026">INDEX(Items!C$2:C$1098,MATCH($O1026,Items!$A$2:$A$1098,0))</f>
        <v>0</v>
      </c>
      <c r="R1026">
        <f t="array" ref="R1026">INDEX(Items!D$2:D$1098,MATCH($O1026,Items!$A$2:$A$1098,0))</f>
        <v>0</v>
      </c>
    </row>
    <row r="1027" spans="1:18" ht="14.4" x14ac:dyDescent="0.3">
      <c r="A1027">
        <f t="shared" si="133"/>
        <v>1</v>
      </c>
      <c r="B1027" s="10" t="str">
        <f t="shared" si="134"/>
        <v/>
      </c>
      <c r="C1027">
        <f t="shared" si="135"/>
        <v>1</v>
      </c>
      <c r="D1027" s="3"/>
      <c r="E1027" s="2"/>
      <c r="F1027" t="e">
        <f t="array" ref="F1027">INDEX(Establishment!B$2:B$1047,MATCH($E1027,Establishment!$A$2:$A$1047,0))</f>
        <v>#N/A</v>
      </c>
      <c r="G1027" t="e">
        <f t="array" ref="G1027">INDEX(Establishment!C$2:C$1047,MATCH($E1027,Establishment!$A$2:$A$1047,0))</f>
        <v>#N/A</v>
      </c>
      <c r="H1027" t="s">
        <v>20</v>
      </c>
      <c r="I1027" s="4"/>
      <c r="J1027" t="s">
        <v>20</v>
      </c>
      <c r="L1027" s="4"/>
      <c r="M1027" s="4">
        <f t="shared" si="136"/>
        <v>0</v>
      </c>
      <c r="N1027" s="4" t="e">
        <f t="shared" si="137"/>
        <v>#N/A</v>
      </c>
      <c r="O1027" t="s">
        <v>20</v>
      </c>
      <c r="P1027">
        <f t="array" ref="P1027">INDEX(Items!B$2:B$1098,MATCH($O1027,Items!$A$2:$A$1098,0))</f>
        <v>0</v>
      </c>
      <c r="Q1027">
        <f t="array" ref="Q1027">INDEX(Items!C$2:C$1098,MATCH($O1027,Items!$A$2:$A$1098,0))</f>
        <v>0</v>
      </c>
      <c r="R1027">
        <f t="array" ref="R1027">INDEX(Items!D$2:D$1098,MATCH($O1027,Items!$A$2:$A$1098,0))</f>
        <v>0</v>
      </c>
    </row>
    <row r="1028" spans="1:18" ht="14.4" x14ac:dyDescent="0.3">
      <c r="A1028">
        <f t="shared" si="133"/>
        <v>1</v>
      </c>
      <c r="B1028" s="10" t="str">
        <f t="shared" si="134"/>
        <v/>
      </c>
      <c r="C1028">
        <f t="shared" si="135"/>
        <v>1</v>
      </c>
      <c r="D1028" s="3"/>
      <c r="E1028" s="2"/>
      <c r="F1028" t="e">
        <f t="array" ref="F1028">INDEX(Establishment!B$2:B$1047,MATCH($E1028,Establishment!$A$2:$A$1047,0))</f>
        <v>#N/A</v>
      </c>
      <c r="G1028" t="e">
        <f t="array" ref="G1028">INDEX(Establishment!C$2:C$1047,MATCH($E1028,Establishment!$A$2:$A$1047,0))</f>
        <v>#N/A</v>
      </c>
      <c r="H1028" t="s">
        <v>20</v>
      </c>
      <c r="I1028" s="4"/>
      <c r="J1028" t="s">
        <v>20</v>
      </c>
      <c r="L1028" s="4"/>
      <c r="M1028" s="4">
        <f t="shared" si="136"/>
        <v>0</v>
      </c>
      <c r="N1028" s="4" t="e">
        <f t="shared" si="137"/>
        <v>#N/A</v>
      </c>
      <c r="O1028" t="s">
        <v>20</v>
      </c>
      <c r="P1028">
        <f t="array" ref="P1028">INDEX(Items!B$2:B$1098,MATCH($O1028,Items!$A$2:$A$1098,0))</f>
        <v>0</v>
      </c>
      <c r="Q1028">
        <f t="array" ref="Q1028">INDEX(Items!C$2:C$1098,MATCH($O1028,Items!$A$2:$A$1098,0))</f>
        <v>0</v>
      </c>
      <c r="R1028">
        <f t="array" ref="R1028">INDEX(Items!D$2:D$1098,MATCH($O1028,Items!$A$2:$A$1098,0))</f>
        <v>0</v>
      </c>
    </row>
    <row r="1029" spans="1:18" ht="14.4" x14ac:dyDescent="0.3">
      <c r="A1029">
        <f t="shared" si="133"/>
        <v>1</v>
      </c>
      <c r="B1029" s="10" t="str">
        <f t="shared" si="134"/>
        <v/>
      </c>
      <c r="C1029">
        <f t="shared" si="135"/>
        <v>1</v>
      </c>
      <c r="D1029" s="3"/>
      <c r="E1029" s="2"/>
      <c r="F1029" t="e">
        <f t="array" ref="F1029">INDEX(Establishment!B$2:B$1047,MATCH($E1029,Establishment!$A$2:$A$1047,0))</f>
        <v>#N/A</v>
      </c>
      <c r="G1029" t="e">
        <f t="array" ref="G1029">INDEX(Establishment!C$2:C$1047,MATCH($E1029,Establishment!$A$2:$A$1047,0))</f>
        <v>#N/A</v>
      </c>
      <c r="H1029" t="s">
        <v>20</v>
      </c>
      <c r="I1029" s="4"/>
      <c r="J1029" t="s">
        <v>20</v>
      </c>
      <c r="L1029" s="4"/>
      <c r="M1029" s="4">
        <f t="shared" si="136"/>
        <v>0</v>
      </c>
      <c r="N1029" s="4" t="e">
        <f t="shared" si="137"/>
        <v>#N/A</v>
      </c>
      <c r="O1029" t="s">
        <v>20</v>
      </c>
      <c r="P1029">
        <f t="array" ref="P1029">INDEX(Items!B$2:B$1098,MATCH($O1029,Items!$A$2:$A$1098,0))</f>
        <v>0</v>
      </c>
      <c r="Q1029">
        <f t="array" ref="Q1029">INDEX(Items!C$2:C$1098,MATCH($O1029,Items!$A$2:$A$1098,0))</f>
        <v>0</v>
      </c>
      <c r="R1029">
        <f t="array" ref="R1029">INDEX(Items!D$2:D$1098,MATCH($O1029,Items!$A$2:$A$1098,0))</f>
        <v>0</v>
      </c>
    </row>
    <row r="1030" spans="1:18" ht="14.4" x14ac:dyDescent="0.3">
      <c r="A1030">
        <f t="shared" si="133"/>
        <v>1</v>
      </c>
      <c r="B1030" s="10" t="str">
        <f t="shared" si="134"/>
        <v/>
      </c>
      <c r="C1030">
        <f t="shared" si="135"/>
        <v>1</v>
      </c>
      <c r="D1030" s="3"/>
      <c r="E1030" s="2"/>
      <c r="F1030" t="e">
        <f t="array" ref="F1030">INDEX(Establishment!B$2:B$1047,MATCH($E1030,Establishment!$A$2:$A$1047,0))</f>
        <v>#N/A</v>
      </c>
      <c r="G1030" t="e">
        <f t="array" ref="G1030">INDEX(Establishment!C$2:C$1047,MATCH($E1030,Establishment!$A$2:$A$1047,0))</f>
        <v>#N/A</v>
      </c>
      <c r="H1030" t="s">
        <v>20</v>
      </c>
      <c r="I1030" s="4"/>
      <c r="J1030" t="s">
        <v>20</v>
      </c>
      <c r="L1030" s="4"/>
      <c r="M1030" s="4">
        <f t="shared" si="136"/>
        <v>0</v>
      </c>
      <c r="N1030" s="4" t="e">
        <f t="shared" si="137"/>
        <v>#N/A</v>
      </c>
      <c r="O1030" t="s">
        <v>20</v>
      </c>
      <c r="P1030">
        <f t="array" ref="P1030">INDEX(Items!B$2:B$1098,MATCH($O1030,Items!$A$2:$A$1098,0))</f>
        <v>0</v>
      </c>
      <c r="Q1030">
        <f t="array" ref="Q1030">INDEX(Items!C$2:C$1098,MATCH($O1030,Items!$A$2:$A$1098,0))</f>
        <v>0</v>
      </c>
      <c r="R1030">
        <f t="array" ref="R1030">INDEX(Items!D$2:D$1098,MATCH($O1030,Items!$A$2:$A$1098,0))</f>
        <v>0</v>
      </c>
    </row>
    <row r="1031" spans="1:18" ht="14.4" x14ac:dyDescent="0.3">
      <c r="A1031">
        <f t="shared" si="133"/>
        <v>1</v>
      </c>
      <c r="B1031" s="10" t="str">
        <f t="shared" si="134"/>
        <v/>
      </c>
      <c r="C1031">
        <f t="shared" si="135"/>
        <v>1</v>
      </c>
      <c r="D1031" s="3"/>
      <c r="E1031" s="2"/>
      <c r="F1031" t="e">
        <f t="array" ref="F1031">INDEX(Establishment!B$2:B$1047,MATCH($E1031,Establishment!$A$2:$A$1047,0))</f>
        <v>#N/A</v>
      </c>
      <c r="G1031" t="e">
        <f t="array" ref="G1031">INDEX(Establishment!C$2:C$1047,MATCH($E1031,Establishment!$A$2:$A$1047,0))</f>
        <v>#N/A</v>
      </c>
      <c r="H1031" t="s">
        <v>20</v>
      </c>
      <c r="I1031" s="4"/>
      <c r="J1031" t="s">
        <v>20</v>
      </c>
      <c r="L1031" s="4"/>
      <c r="M1031" s="4">
        <f t="shared" si="136"/>
        <v>0</v>
      </c>
      <c r="N1031" s="4" t="e">
        <f t="shared" si="137"/>
        <v>#N/A</v>
      </c>
      <c r="O1031" t="s">
        <v>20</v>
      </c>
      <c r="P1031">
        <f t="array" ref="P1031">INDEX(Items!B$2:B$1098,MATCH($O1031,Items!$A$2:$A$1098,0))</f>
        <v>0</v>
      </c>
      <c r="Q1031">
        <f t="array" ref="Q1031">INDEX(Items!C$2:C$1098,MATCH($O1031,Items!$A$2:$A$1098,0))</f>
        <v>0</v>
      </c>
      <c r="R1031">
        <f t="array" ref="R1031">INDEX(Items!D$2:D$1098,MATCH($O1031,Items!$A$2:$A$1098,0))</f>
        <v>0</v>
      </c>
    </row>
    <row r="1032" spans="1:18" ht="14.4" x14ac:dyDescent="0.3">
      <c r="A1032">
        <f t="shared" si="133"/>
        <v>1</v>
      </c>
      <c r="B1032" s="10" t="str">
        <f t="shared" si="134"/>
        <v/>
      </c>
      <c r="C1032">
        <f t="shared" si="135"/>
        <v>1</v>
      </c>
      <c r="D1032" s="3"/>
      <c r="E1032" s="2"/>
      <c r="F1032" t="e">
        <f t="array" ref="F1032">INDEX(Establishment!B$2:B$1047,MATCH($E1032,Establishment!$A$2:$A$1047,0))</f>
        <v>#N/A</v>
      </c>
      <c r="G1032" t="e">
        <f t="array" ref="G1032">INDEX(Establishment!C$2:C$1047,MATCH($E1032,Establishment!$A$2:$A$1047,0))</f>
        <v>#N/A</v>
      </c>
      <c r="H1032" t="s">
        <v>20</v>
      </c>
      <c r="I1032" s="4"/>
      <c r="J1032" t="s">
        <v>20</v>
      </c>
      <c r="L1032" s="4"/>
      <c r="M1032" s="4">
        <f t="shared" si="136"/>
        <v>0</v>
      </c>
      <c r="N1032" s="4" t="e">
        <f t="shared" si="137"/>
        <v>#N/A</v>
      </c>
      <c r="O1032" t="s">
        <v>20</v>
      </c>
      <c r="P1032">
        <f t="array" ref="P1032">INDEX(Items!B$2:B$1098,MATCH($O1032,Items!$A$2:$A$1098,0))</f>
        <v>0</v>
      </c>
      <c r="Q1032">
        <f t="array" ref="Q1032">INDEX(Items!C$2:C$1098,MATCH($O1032,Items!$A$2:$A$1098,0))</f>
        <v>0</v>
      </c>
      <c r="R1032">
        <f t="array" ref="R1032">INDEX(Items!D$2:D$1098,MATCH($O1032,Items!$A$2:$A$1098,0))</f>
        <v>0</v>
      </c>
    </row>
    <row r="1033" spans="1:18" ht="14.4" x14ac:dyDescent="0.3">
      <c r="A1033">
        <f t="shared" si="133"/>
        <v>1</v>
      </c>
      <c r="B1033" s="10" t="str">
        <f t="shared" si="134"/>
        <v/>
      </c>
      <c r="C1033">
        <f t="shared" si="135"/>
        <v>1</v>
      </c>
      <c r="D1033" s="3"/>
      <c r="E1033" s="2"/>
      <c r="F1033" t="e">
        <f t="array" ref="F1033">INDEX(Establishment!B$2:B$1047,MATCH($E1033,Establishment!$A$2:$A$1047,0))</f>
        <v>#N/A</v>
      </c>
      <c r="G1033" t="e">
        <f t="array" ref="G1033">INDEX(Establishment!C$2:C$1047,MATCH($E1033,Establishment!$A$2:$A$1047,0))</f>
        <v>#N/A</v>
      </c>
      <c r="H1033" t="s">
        <v>20</v>
      </c>
      <c r="I1033" s="4"/>
      <c r="J1033" t="s">
        <v>20</v>
      </c>
      <c r="L1033" s="4"/>
      <c r="M1033" s="4">
        <f t="shared" si="136"/>
        <v>0</v>
      </c>
      <c r="N1033" s="4" t="e">
        <f t="shared" si="137"/>
        <v>#N/A</v>
      </c>
      <c r="O1033" t="s">
        <v>20</v>
      </c>
      <c r="P1033">
        <f t="array" ref="P1033">INDEX(Items!B$2:B$1098,MATCH($O1033,Items!$A$2:$A$1098,0))</f>
        <v>0</v>
      </c>
      <c r="Q1033">
        <f t="array" ref="Q1033">INDEX(Items!C$2:C$1098,MATCH($O1033,Items!$A$2:$A$1098,0))</f>
        <v>0</v>
      </c>
      <c r="R1033">
        <f t="array" ref="R1033">INDEX(Items!D$2:D$1098,MATCH($O1033,Items!$A$2:$A$1098,0))</f>
        <v>0</v>
      </c>
    </row>
    <row r="1034" spans="1:18" ht="14.4" x14ac:dyDescent="0.3">
      <c r="A1034">
        <f t="shared" si="133"/>
        <v>1</v>
      </c>
      <c r="B1034" s="10" t="str">
        <f t="shared" si="134"/>
        <v/>
      </c>
      <c r="C1034">
        <f t="shared" si="135"/>
        <v>1</v>
      </c>
      <c r="D1034" s="3"/>
      <c r="E1034" s="2"/>
      <c r="F1034" t="e">
        <f t="array" ref="F1034">INDEX(Establishment!B$2:B$1047,MATCH($E1034,Establishment!$A$2:$A$1047,0))</f>
        <v>#N/A</v>
      </c>
      <c r="G1034" t="e">
        <f t="array" ref="G1034">INDEX(Establishment!C$2:C$1047,MATCH($E1034,Establishment!$A$2:$A$1047,0))</f>
        <v>#N/A</v>
      </c>
      <c r="H1034" t="s">
        <v>20</v>
      </c>
      <c r="I1034" s="4"/>
      <c r="J1034" t="s">
        <v>20</v>
      </c>
      <c r="L1034" s="4"/>
      <c r="M1034" s="4">
        <f t="shared" si="136"/>
        <v>0</v>
      </c>
      <c r="N1034" s="4" t="e">
        <f t="shared" si="137"/>
        <v>#N/A</v>
      </c>
      <c r="O1034" t="s">
        <v>20</v>
      </c>
      <c r="P1034">
        <f t="array" ref="P1034">INDEX(Items!B$2:B$1098,MATCH($O1034,Items!$A$2:$A$1098,0))</f>
        <v>0</v>
      </c>
      <c r="Q1034">
        <f t="array" ref="Q1034">INDEX(Items!C$2:C$1098,MATCH($O1034,Items!$A$2:$A$1098,0))</f>
        <v>0</v>
      </c>
      <c r="R1034">
        <f t="array" ref="R1034">INDEX(Items!D$2:D$1098,MATCH($O1034,Items!$A$2:$A$1098,0))</f>
        <v>0</v>
      </c>
    </row>
    <row r="1035" spans="1:18" ht="14.4" x14ac:dyDescent="0.3">
      <c r="A1035">
        <f t="shared" si="133"/>
        <v>1</v>
      </c>
      <c r="B1035" s="10" t="str">
        <f t="shared" si="134"/>
        <v/>
      </c>
      <c r="C1035">
        <f t="shared" si="135"/>
        <v>1</v>
      </c>
      <c r="D1035" s="3"/>
      <c r="E1035" s="2"/>
      <c r="F1035" t="e">
        <f t="array" ref="F1035">INDEX(Establishment!B$2:B$1047,MATCH($E1035,Establishment!$A$2:$A$1047,0))</f>
        <v>#N/A</v>
      </c>
      <c r="G1035" t="e">
        <f t="array" ref="G1035">INDEX(Establishment!C$2:C$1047,MATCH($E1035,Establishment!$A$2:$A$1047,0))</f>
        <v>#N/A</v>
      </c>
      <c r="H1035" t="s">
        <v>20</v>
      </c>
      <c r="I1035" s="4"/>
      <c r="J1035" t="s">
        <v>20</v>
      </c>
      <c r="L1035" s="4"/>
      <c r="M1035" s="4">
        <f t="shared" si="136"/>
        <v>0</v>
      </c>
      <c r="N1035" s="4" t="e">
        <f t="shared" si="137"/>
        <v>#N/A</v>
      </c>
      <c r="O1035" t="s">
        <v>20</v>
      </c>
      <c r="P1035">
        <f t="array" ref="P1035">INDEX(Items!B$2:B$1098,MATCH($O1035,Items!$A$2:$A$1098,0))</f>
        <v>0</v>
      </c>
      <c r="Q1035">
        <f t="array" ref="Q1035">INDEX(Items!C$2:C$1098,MATCH($O1035,Items!$A$2:$A$1098,0))</f>
        <v>0</v>
      </c>
      <c r="R1035">
        <f t="array" ref="R1035">INDEX(Items!D$2:D$1098,MATCH($O1035,Items!$A$2:$A$1098,0))</f>
        <v>0</v>
      </c>
    </row>
    <row r="1036" spans="1:18" ht="14.4" x14ac:dyDescent="0.3">
      <c r="A1036">
        <f t="shared" si="133"/>
        <v>1</v>
      </c>
      <c r="B1036" s="10" t="str">
        <f t="shared" si="134"/>
        <v/>
      </c>
      <c r="C1036">
        <f t="shared" si="135"/>
        <v>1</v>
      </c>
      <c r="D1036" s="3"/>
      <c r="E1036" s="2"/>
      <c r="F1036" t="e">
        <f t="array" ref="F1036">INDEX(Establishment!B$2:B$1047,MATCH($E1036,Establishment!$A$2:$A$1047,0))</f>
        <v>#N/A</v>
      </c>
      <c r="G1036" t="e">
        <f t="array" ref="G1036">INDEX(Establishment!C$2:C$1047,MATCH($E1036,Establishment!$A$2:$A$1047,0))</f>
        <v>#N/A</v>
      </c>
      <c r="H1036" t="s">
        <v>20</v>
      </c>
      <c r="I1036" s="4"/>
      <c r="J1036" t="s">
        <v>20</v>
      </c>
      <c r="L1036" s="4"/>
      <c r="M1036" s="4">
        <f t="shared" si="136"/>
        <v>0</v>
      </c>
      <c r="N1036" s="4" t="e">
        <f t="shared" si="137"/>
        <v>#N/A</v>
      </c>
      <c r="O1036" t="s">
        <v>20</v>
      </c>
      <c r="P1036">
        <f t="array" ref="P1036">INDEX(Items!B$2:B$1098,MATCH($O1036,Items!$A$2:$A$1098,0))</f>
        <v>0</v>
      </c>
      <c r="Q1036">
        <f t="array" ref="Q1036">INDEX(Items!C$2:C$1098,MATCH($O1036,Items!$A$2:$A$1098,0))</f>
        <v>0</v>
      </c>
      <c r="R1036">
        <f t="array" ref="R1036">INDEX(Items!D$2:D$1098,MATCH($O1036,Items!$A$2:$A$1098,0))</f>
        <v>0</v>
      </c>
    </row>
    <row r="1037" spans="1:18" ht="14.4" x14ac:dyDescent="0.3">
      <c r="A1037">
        <f t="shared" si="133"/>
        <v>1</v>
      </c>
      <c r="B1037" s="10" t="str">
        <f t="shared" si="134"/>
        <v/>
      </c>
      <c r="C1037">
        <f t="shared" si="135"/>
        <v>1</v>
      </c>
      <c r="D1037" s="3"/>
      <c r="E1037" s="2"/>
      <c r="F1037" t="e">
        <f t="array" ref="F1037">INDEX(Establishment!B$2:B$1047,MATCH($E1037,Establishment!$A$2:$A$1047,0))</f>
        <v>#N/A</v>
      </c>
      <c r="G1037" t="e">
        <f t="array" ref="G1037">INDEX(Establishment!C$2:C$1047,MATCH($E1037,Establishment!$A$2:$A$1047,0))</f>
        <v>#N/A</v>
      </c>
      <c r="H1037" t="s">
        <v>20</v>
      </c>
      <c r="I1037" s="4"/>
      <c r="J1037" t="s">
        <v>20</v>
      </c>
      <c r="L1037" s="4"/>
      <c r="M1037" s="4">
        <f t="shared" si="136"/>
        <v>0</v>
      </c>
      <c r="N1037" s="4" t="e">
        <f t="shared" si="137"/>
        <v>#N/A</v>
      </c>
      <c r="O1037" t="s">
        <v>20</v>
      </c>
      <c r="P1037">
        <f t="array" ref="P1037">INDEX(Items!B$2:B$1098,MATCH($O1037,Items!$A$2:$A$1098,0))</f>
        <v>0</v>
      </c>
      <c r="Q1037">
        <f t="array" ref="Q1037">INDEX(Items!C$2:C$1098,MATCH($O1037,Items!$A$2:$A$1098,0))</f>
        <v>0</v>
      </c>
      <c r="R1037">
        <f t="array" ref="R1037">INDEX(Items!D$2:D$1098,MATCH($O1037,Items!$A$2:$A$1098,0))</f>
        <v>0</v>
      </c>
    </row>
    <row r="1038" spans="1:18" ht="14.4" x14ac:dyDescent="0.3">
      <c r="A1038">
        <f t="shared" si="133"/>
        <v>1</v>
      </c>
      <c r="B1038" s="10" t="str">
        <f t="shared" si="134"/>
        <v/>
      </c>
      <c r="C1038">
        <f t="shared" si="135"/>
        <v>1</v>
      </c>
      <c r="D1038" s="3"/>
      <c r="E1038" s="2"/>
      <c r="F1038" t="e">
        <f t="array" ref="F1038">INDEX(Establishment!B$2:B$1047,MATCH($E1038,Establishment!$A$2:$A$1047,0))</f>
        <v>#N/A</v>
      </c>
      <c r="G1038" t="e">
        <f t="array" ref="G1038">INDEX(Establishment!C$2:C$1047,MATCH($E1038,Establishment!$A$2:$A$1047,0))</f>
        <v>#N/A</v>
      </c>
      <c r="H1038" t="s">
        <v>20</v>
      </c>
      <c r="I1038" s="4"/>
      <c r="J1038" t="s">
        <v>20</v>
      </c>
      <c r="L1038" s="4"/>
      <c r="M1038" s="4">
        <f t="shared" si="136"/>
        <v>0</v>
      </c>
      <c r="N1038" s="4" t="e">
        <f t="shared" si="137"/>
        <v>#N/A</v>
      </c>
      <c r="O1038" t="s">
        <v>20</v>
      </c>
      <c r="P1038">
        <f t="array" ref="P1038">INDEX(Items!B$2:B$1098,MATCH($O1038,Items!$A$2:$A$1098,0))</f>
        <v>0</v>
      </c>
      <c r="Q1038">
        <f t="array" ref="Q1038">INDEX(Items!C$2:C$1098,MATCH($O1038,Items!$A$2:$A$1098,0))</f>
        <v>0</v>
      </c>
      <c r="R1038">
        <f t="array" ref="R1038">INDEX(Items!D$2:D$1098,MATCH($O1038,Items!$A$2:$A$1098,0))</f>
        <v>0</v>
      </c>
    </row>
    <row r="1039" spans="1:18" ht="14.4" x14ac:dyDescent="0.3">
      <c r="A1039">
        <f t="shared" si="133"/>
        <v>1</v>
      </c>
      <c r="B1039" s="10" t="str">
        <f t="shared" si="134"/>
        <v/>
      </c>
      <c r="C1039">
        <f t="shared" si="135"/>
        <v>1</v>
      </c>
      <c r="D1039" s="3"/>
      <c r="E1039" s="2"/>
      <c r="F1039" t="e">
        <f t="array" ref="F1039">INDEX(Establishment!B$2:B$1047,MATCH($E1039,Establishment!$A$2:$A$1047,0))</f>
        <v>#N/A</v>
      </c>
      <c r="G1039" t="e">
        <f t="array" ref="G1039">INDEX(Establishment!C$2:C$1047,MATCH($E1039,Establishment!$A$2:$A$1047,0))</f>
        <v>#N/A</v>
      </c>
      <c r="H1039" t="s">
        <v>20</v>
      </c>
      <c r="I1039" s="4"/>
      <c r="J1039" t="s">
        <v>20</v>
      </c>
      <c r="L1039" s="4"/>
      <c r="M1039" s="4">
        <f t="shared" si="136"/>
        <v>0</v>
      </c>
      <c r="N1039" s="4" t="e">
        <f t="shared" si="137"/>
        <v>#N/A</v>
      </c>
      <c r="O1039" t="s">
        <v>20</v>
      </c>
      <c r="P1039">
        <f t="array" ref="P1039">INDEX(Items!B$2:B$1098,MATCH($O1039,Items!$A$2:$A$1098,0))</f>
        <v>0</v>
      </c>
      <c r="Q1039">
        <f t="array" ref="Q1039">INDEX(Items!C$2:C$1098,MATCH($O1039,Items!$A$2:$A$1098,0))</f>
        <v>0</v>
      </c>
      <c r="R1039">
        <f t="array" ref="R1039">INDEX(Items!D$2:D$1098,MATCH($O1039,Items!$A$2:$A$1098,0))</f>
        <v>0</v>
      </c>
    </row>
    <row r="1040" spans="1:18" ht="14.4" x14ac:dyDescent="0.3">
      <c r="A1040">
        <f t="shared" si="133"/>
        <v>1</v>
      </c>
      <c r="B1040" s="10" t="str">
        <f t="shared" si="134"/>
        <v/>
      </c>
      <c r="C1040">
        <f t="shared" si="135"/>
        <v>1</v>
      </c>
      <c r="D1040" s="3"/>
      <c r="E1040" s="2"/>
      <c r="F1040" t="e">
        <f t="array" ref="F1040">INDEX(Establishment!B$2:B$1047,MATCH($E1040,Establishment!$A$2:$A$1047,0))</f>
        <v>#N/A</v>
      </c>
      <c r="G1040" t="e">
        <f t="array" ref="G1040">INDEX(Establishment!C$2:C$1047,MATCH($E1040,Establishment!$A$2:$A$1047,0))</f>
        <v>#N/A</v>
      </c>
      <c r="H1040" t="s">
        <v>20</v>
      </c>
      <c r="I1040" s="4"/>
      <c r="J1040" t="s">
        <v>20</v>
      </c>
      <c r="L1040" s="4"/>
      <c r="M1040" s="4">
        <f t="shared" si="136"/>
        <v>0</v>
      </c>
      <c r="N1040" s="4" t="e">
        <f t="shared" si="137"/>
        <v>#N/A</v>
      </c>
      <c r="O1040" t="s">
        <v>20</v>
      </c>
      <c r="P1040">
        <f t="array" ref="P1040">INDEX(Items!B$2:B$1098,MATCH($O1040,Items!$A$2:$A$1098,0))</f>
        <v>0</v>
      </c>
      <c r="Q1040">
        <f t="array" ref="Q1040">INDEX(Items!C$2:C$1098,MATCH($O1040,Items!$A$2:$A$1098,0))</f>
        <v>0</v>
      </c>
      <c r="R1040">
        <f t="array" ref="R1040">INDEX(Items!D$2:D$1098,MATCH($O1040,Items!$A$2:$A$1098,0))</f>
        <v>0</v>
      </c>
    </row>
    <row r="1041" spans="1:18" ht="14.4" x14ac:dyDescent="0.3">
      <c r="A1041">
        <f t="shared" si="133"/>
        <v>1</v>
      </c>
      <c r="B1041" s="10" t="str">
        <f t="shared" si="134"/>
        <v/>
      </c>
      <c r="C1041">
        <f t="shared" si="135"/>
        <v>1</v>
      </c>
      <c r="D1041" s="3"/>
      <c r="E1041" s="2"/>
      <c r="F1041" t="e">
        <f t="array" ref="F1041">INDEX(Establishment!B$2:B$1047,MATCH($E1041,Establishment!$A$2:$A$1047,0))</f>
        <v>#N/A</v>
      </c>
      <c r="G1041" t="e">
        <f t="array" ref="G1041">INDEX(Establishment!C$2:C$1047,MATCH($E1041,Establishment!$A$2:$A$1047,0))</f>
        <v>#N/A</v>
      </c>
      <c r="H1041" t="s">
        <v>20</v>
      </c>
      <c r="I1041" s="4"/>
      <c r="J1041" t="s">
        <v>20</v>
      </c>
      <c r="L1041" s="4"/>
      <c r="M1041" s="4">
        <f t="shared" si="136"/>
        <v>0</v>
      </c>
      <c r="N1041" s="4" t="e">
        <f t="shared" si="137"/>
        <v>#N/A</v>
      </c>
      <c r="O1041" t="s">
        <v>20</v>
      </c>
      <c r="P1041">
        <f t="array" ref="P1041">INDEX(Items!B$2:B$1098,MATCH($O1041,Items!$A$2:$A$1098,0))</f>
        <v>0</v>
      </c>
      <c r="Q1041">
        <f t="array" ref="Q1041">INDEX(Items!C$2:C$1098,MATCH($O1041,Items!$A$2:$A$1098,0))</f>
        <v>0</v>
      </c>
      <c r="R1041">
        <f t="array" ref="R1041">INDEX(Items!D$2:D$1098,MATCH($O1041,Items!$A$2:$A$1098,0))</f>
        <v>0</v>
      </c>
    </row>
    <row r="1042" spans="1:18" ht="14.4" x14ac:dyDescent="0.3">
      <c r="A1042">
        <f t="shared" si="133"/>
        <v>1</v>
      </c>
      <c r="B1042" s="10" t="str">
        <f t="shared" si="134"/>
        <v/>
      </c>
      <c r="C1042">
        <f t="shared" si="135"/>
        <v>1</v>
      </c>
      <c r="D1042" s="3"/>
      <c r="E1042" s="2"/>
      <c r="F1042" t="e">
        <f t="array" ref="F1042">INDEX(Establishment!B$2:B$1047,MATCH($E1042,Establishment!$A$2:$A$1047,0))</f>
        <v>#N/A</v>
      </c>
      <c r="G1042" t="e">
        <f t="array" ref="G1042">INDEX(Establishment!C$2:C$1047,MATCH($E1042,Establishment!$A$2:$A$1047,0))</f>
        <v>#N/A</v>
      </c>
      <c r="H1042" t="s">
        <v>20</v>
      </c>
      <c r="I1042" s="4"/>
      <c r="J1042" t="s">
        <v>20</v>
      </c>
      <c r="L1042" s="4"/>
      <c r="M1042" s="4">
        <f t="shared" si="136"/>
        <v>0</v>
      </c>
      <c r="N1042" s="4" t="e">
        <f t="shared" si="137"/>
        <v>#N/A</v>
      </c>
      <c r="O1042" t="s">
        <v>20</v>
      </c>
      <c r="P1042">
        <f t="array" ref="P1042">INDEX(Items!B$2:B$1098,MATCH($O1042,Items!$A$2:$A$1098,0))</f>
        <v>0</v>
      </c>
      <c r="Q1042">
        <f t="array" ref="Q1042">INDEX(Items!C$2:C$1098,MATCH($O1042,Items!$A$2:$A$1098,0))</f>
        <v>0</v>
      </c>
      <c r="R1042">
        <f t="array" ref="R1042">INDEX(Items!D$2:D$1098,MATCH($O1042,Items!$A$2:$A$1098,0))</f>
        <v>0</v>
      </c>
    </row>
    <row r="1043" spans="1:18" ht="14.4" x14ac:dyDescent="0.3">
      <c r="A1043">
        <f t="shared" si="133"/>
        <v>1</v>
      </c>
      <c r="B1043" s="10" t="str">
        <f t="shared" si="134"/>
        <v/>
      </c>
      <c r="C1043">
        <f t="shared" si="135"/>
        <v>1</v>
      </c>
      <c r="D1043" s="3"/>
      <c r="E1043" s="2"/>
      <c r="F1043" t="e">
        <f t="array" ref="F1043">INDEX(Establishment!B$2:B$1047,MATCH($E1043,Establishment!$A$2:$A$1047,0))</f>
        <v>#N/A</v>
      </c>
      <c r="G1043" t="e">
        <f t="array" ref="G1043">INDEX(Establishment!C$2:C$1047,MATCH($E1043,Establishment!$A$2:$A$1047,0))</f>
        <v>#N/A</v>
      </c>
      <c r="H1043" t="s">
        <v>20</v>
      </c>
      <c r="I1043" s="4"/>
      <c r="J1043" t="s">
        <v>20</v>
      </c>
      <c r="L1043" s="4"/>
      <c r="M1043" s="4">
        <f t="shared" si="136"/>
        <v>0</v>
      </c>
      <c r="N1043" s="4" t="e">
        <f t="shared" si="137"/>
        <v>#N/A</v>
      </c>
      <c r="O1043" t="s">
        <v>20</v>
      </c>
      <c r="P1043">
        <f t="array" ref="P1043">INDEX(Items!B$2:B$1098,MATCH($O1043,Items!$A$2:$A$1098,0))</f>
        <v>0</v>
      </c>
      <c r="Q1043">
        <f t="array" ref="Q1043">INDEX(Items!C$2:C$1098,MATCH($O1043,Items!$A$2:$A$1098,0))</f>
        <v>0</v>
      </c>
      <c r="R1043">
        <f t="array" ref="R1043">INDEX(Items!D$2:D$1098,MATCH($O1043,Items!$A$2:$A$1098,0))</f>
        <v>0</v>
      </c>
    </row>
    <row r="1044" spans="1:18" ht="14.4" x14ac:dyDescent="0.3">
      <c r="A1044">
        <f t="shared" si="133"/>
        <v>1</v>
      </c>
      <c r="B1044" s="10" t="str">
        <f t="shared" si="134"/>
        <v/>
      </c>
      <c r="C1044">
        <f t="shared" si="135"/>
        <v>1</v>
      </c>
      <c r="D1044" s="3"/>
      <c r="E1044" s="2"/>
      <c r="F1044" t="e">
        <f t="array" ref="F1044">INDEX(Establishment!B$2:B$1047,MATCH($E1044,Establishment!$A$2:$A$1047,0))</f>
        <v>#N/A</v>
      </c>
      <c r="G1044" t="e">
        <f t="array" ref="G1044">INDEX(Establishment!C$2:C$1047,MATCH($E1044,Establishment!$A$2:$A$1047,0))</f>
        <v>#N/A</v>
      </c>
      <c r="H1044" t="s">
        <v>20</v>
      </c>
      <c r="I1044" s="4"/>
      <c r="J1044" t="s">
        <v>20</v>
      </c>
      <c r="L1044" s="4"/>
      <c r="M1044" s="4">
        <f t="shared" si="136"/>
        <v>0</v>
      </c>
      <c r="N1044" s="4" t="e">
        <f t="shared" si="137"/>
        <v>#N/A</v>
      </c>
      <c r="O1044" t="s">
        <v>20</v>
      </c>
      <c r="P1044">
        <f t="array" ref="P1044">INDEX(Items!B$2:B$1098,MATCH($O1044,Items!$A$2:$A$1098,0))</f>
        <v>0</v>
      </c>
      <c r="Q1044">
        <f t="array" ref="Q1044">INDEX(Items!C$2:C$1098,MATCH($O1044,Items!$A$2:$A$1098,0))</f>
        <v>0</v>
      </c>
      <c r="R1044">
        <f t="array" ref="R1044">INDEX(Items!D$2:D$1098,MATCH($O1044,Items!$A$2:$A$1098,0))</f>
        <v>0</v>
      </c>
    </row>
    <row r="1045" spans="1:18" ht="14.4" x14ac:dyDescent="0.3">
      <c r="A1045">
        <f t="shared" si="133"/>
        <v>1</v>
      </c>
      <c r="B1045" s="10" t="str">
        <f t="shared" si="134"/>
        <v/>
      </c>
      <c r="C1045">
        <f t="shared" si="135"/>
        <v>1</v>
      </c>
      <c r="D1045" s="3"/>
      <c r="E1045" s="2"/>
      <c r="F1045" t="e">
        <f t="array" ref="F1045">INDEX(Establishment!B$2:B$1047,MATCH($E1045,Establishment!$A$2:$A$1047,0))</f>
        <v>#N/A</v>
      </c>
      <c r="G1045" t="e">
        <f t="array" ref="G1045">INDEX(Establishment!C$2:C$1047,MATCH($E1045,Establishment!$A$2:$A$1047,0))</f>
        <v>#N/A</v>
      </c>
      <c r="H1045" t="s">
        <v>20</v>
      </c>
      <c r="I1045" s="4"/>
      <c r="J1045" t="s">
        <v>20</v>
      </c>
      <c r="L1045" s="4"/>
      <c r="M1045" s="4">
        <f t="shared" si="136"/>
        <v>0</v>
      </c>
      <c r="N1045" s="4" t="e">
        <f t="shared" si="137"/>
        <v>#N/A</v>
      </c>
      <c r="O1045" t="s">
        <v>20</v>
      </c>
      <c r="P1045">
        <f t="array" ref="P1045">INDEX(Items!B$2:B$1098,MATCH($O1045,Items!$A$2:$A$1098,0))</f>
        <v>0</v>
      </c>
      <c r="Q1045">
        <f t="array" ref="Q1045">INDEX(Items!C$2:C$1098,MATCH($O1045,Items!$A$2:$A$1098,0))</f>
        <v>0</v>
      </c>
      <c r="R1045">
        <f t="array" ref="R1045">INDEX(Items!D$2:D$1098,MATCH($O1045,Items!$A$2:$A$1098,0))</f>
        <v>0</v>
      </c>
    </row>
    <row r="1046" spans="1:18" ht="14.4" x14ac:dyDescent="0.3">
      <c r="A1046">
        <f t="shared" si="133"/>
        <v>1</v>
      </c>
      <c r="B1046" s="10" t="str">
        <f t="shared" si="134"/>
        <v/>
      </c>
      <c r="C1046">
        <f t="shared" si="135"/>
        <v>1</v>
      </c>
      <c r="D1046" s="3"/>
      <c r="E1046" s="2"/>
      <c r="F1046" t="e">
        <f t="array" ref="F1046">INDEX(Establishment!B$2:B$1047,MATCH($E1046,Establishment!$A$2:$A$1047,0))</f>
        <v>#N/A</v>
      </c>
      <c r="G1046" t="e">
        <f t="array" ref="G1046">INDEX(Establishment!C$2:C$1047,MATCH($E1046,Establishment!$A$2:$A$1047,0))</f>
        <v>#N/A</v>
      </c>
      <c r="H1046" t="s">
        <v>20</v>
      </c>
      <c r="I1046" s="4"/>
      <c r="J1046" t="s">
        <v>20</v>
      </c>
      <c r="L1046" s="4"/>
      <c r="M1046" s="4">
        <f t="shared" si="136"/>
        <v>0</v>
      </c>
      <c r="N1046" s="4" t="e">
        <f t="shared" si="137"/>
        <v>#N/A</v>
      </c>
      <c r="O1046" t="s">
        <v>20</v>
      </c>
      <c r="P1046">
        <f t="array" ref="P1046">INDEX(Items!B$2:B$1098,MATCH($O1046,Items!$A$2:$A$1098,0))</f>
        <v>0</v>
      </c>
      <c r="Q1046">
        <f t="array" ref="Q1046">INDEX(Items!C$2:C$1098,MATCH($O1046,Items!$A$2:$A$1098,0))</f>
        <v>0</v>
      </c>
      <c r="R1046">
        <f t="array" ref="R1046">INDEX(Items!D$2:D$1098,MATCH($O1046,Items!$A$2:$A$1098,0))</f>
        <v>0</v>
      </c>
    </row>
    <row r="1047" spans="1:18" ht="14.4" x14ac:dyDescent="0.3">
      <c r="A1047">
        <f t="shared" si="133"/>
        <v>1</v>
      </c>
      <c r="B1047" s="10" t="str">
        <f t="shared" si="134"/>
        <v/>
      </c>
      <c r="C1047">
        <f t="shared" si="135"/>
        <v>1</v>
      </c>
      <c r="D1047" s="3"/>
      <c r="E1047" s="2"/>
      <c r="F1047" t="e">
        <f t="array" ref="F1047">INDEX(Establishment!B$2:B$1047,MATCH($E1047,Establishment!$A$2:$A$1047,0))</f>
        <v>#N/A</v>
      </c>
      <c r="G1047" t="e">
        <f t="array" ref="G1047">INDEX(Establishment!C$2:C$1047,MATCH($E1047,Establishment!$A$2:$A$1047,0))</f>
        <v>#N/A</v>
      </c>
      <c r="H1047" t="s">
        <v>20</v>
      </c>
      <c r="I1047" s="4"/>
      <c r="J1047" t="s">
        <v>20</v>
      </c>
      <c r="L1047" s="4"/>
      <c r="M1047" s="4">
        <f t="shared" si="136"/>
        <v>0</v>
      </c>
      <c r="N1047" s="4" t="e">
        <f t="shared" si="137"/>
        <v>#N/A</v>
      </c>
      <c r="O1047" t="s">
        <v>20</v>
      </c>
      <c r="P1047">
        <f t="array" ref="P1047">INDEX(Items!B$2:B$1098,MATCH($O1047,Items!$A$2:$A$1098,0))</f>
        <v>0</v>
      </c>
      <c r="Q1047">
        <f t="array" ref="Q1047">INDEX(Items!C$2:C$1098,MATCH($O1047,Items!$A$2:$A$1098,0))</f>
        <v>0</v>
      </c>
      <c r="R1047">
        <f t="array" ref="R1047">INDEX(Items!D$2:D$1098,MATCH($O1047,Items!$A$2:$A$1098,0))</f>
        <v>0</v>
      </c>
    </row>
    <row r="1048" spans="1:18" ht="14.4" x14ac:dyDescent="0.3">
      <c r="A1048">
        <f t="shared" si="133"/>
        <v>1</v>
      </c>
      <c r="B1048" s="10" t="str">
        <f t="shared" si="134"/>
        <v/>
      </c>
      <c r="C1048">
        <f t="shared" si="135"/>
        <v>1</v>
      </c>
      <c r="D1048" s="3"/>
      <c r="E1048" s="2"/>
      <c r="F1048" t="e">
        <f t="array" ref="F1048">INDEX(Establishment!B$2:B$1047,MATCH($E1048,Establishment!$A$2:$A$1047,0))</f>
        <v>#N/A</v>
      </c>
      <c r="G1048" t="e">
        <f t="array" ref="G1048">INDEX(Establishment!C$2:C$1047,MATCH($E1048,Establishment!$A$2:$A$1047,0))</f>
        <v>#N/A</v>
      </c>
      <c r="H1048" t="s">
        <v>20</v>
      </c>
      <c r="I1048" s="4"/>
      <c r="J1048" t="s">
        <v>20</v>
      </c>
      <c r="L1048" s="4"/>
      <c r="M1048" s="4">
        <f t="shared" si="136"/>
        <v>0</v>
      </c>
      <c r="N1048" s="4" t="e">
        <f t="shared" si="137"/>
        <v>#N/A</v>
      </c>
      <c r="O1048" t="s">
        <v>20</v>
      </c>
      <c r="P1048">
        <f t="array" ref="P1048">INDEX(Items!B$2:B$1098,MATCH($O1048,Items!$A$2:$A$1098,0))</f>
        <v>0</v>
      </c>
      <c r="Q1048">
        <f t="array" ref="Q1048">INDEX(Items!C$2:C$1098,MATCH($O1048,Items!$A$2:$A$1098,0))</f>
        <v>0</v>
      </c>
      <c r="R1048">
        <f t="array" ref="R1048">INDEX(Items!D$2:D$1098,MATCH($O1048,Items!$A$2:$A$1098,0))</f>
        <v>0</v>
      </c>
    </row>
    <row r="1049" spans="1:18" ht="14.4" x14ac:dyDescent="0.3">
      <c r="A1049">
        <f t="shared" si="133"/>
        <v>1</v>
      </c>
      <c r="B1049" s="10" t="str">
        <f t="shared" si="134"/>
        <v/>
      </c>
      <c r="C1049">
        <f t="shared" si="135"/>
        <v>1</v>
      </c>
      <c r="D1049" s="3"/>
      <c r="E1049" s="2"/>
      <c r="F1049" t="e">
        <f t="array" ref="F1049">INDEX(Establishment!B$2:B$1047,MATCH($E1049,Establishment!$A$2:$A$1047,0))</f>
        <v>#N/A</v>
      </c>
      <c r="G1049" t="e">
        <f t="array" ref="G1049">INDEX(Establishment!C$2:C$1047,MATCH($E1049,Establishment!$A$2:$A$1047,0))</f>
        <v>#N/A</v>
      </c>
      <c r="H1049" t="s">
        <v>20</v>
      </c>
      <c r="I1049" s="4"/>
      <c r="J1049" t="s">
        <v>20</v>
      </c>
      <c r="L1049" s="4"/>
      <c r="M1049" s="4">
        <f t="shared" si="136"/>
        <v>0</v>
      </c>
      <c r="N1049" s="4" t="e">
        <f t="shared" si="137"/>
        <v>#N/A</v>
      </c>
      <c r="O1049" t="s">
        <v>20</v>
      </c>
      <c r="P1049">
        <f t="array" ref="P1049">INDEX(Items!B$2:B$1098,MATCH($O1049,Items!$A$2:$A$1098,0))</f>
        <v>0</v>
      </c>
      <c r="Q1049">
        <f t="array" ref="Q1049">INDEX(Items!C$2:C$1098,MATCH($O1049,Items!$A$2:$A$1098,0))</f>
        <v>0</v>
      </c>
      <c r="R1049">
        <f t="array" ref="R1049">INDEX(Items!D$2:D$1098,MATCH($O1049,Items!$A$2:$A$1098,0))</f>
        <v>0</v>
      </c>
    </row>
    <row r="1050" spans="1:18" ht="14.4" x14ac:dyDescent="0.3">
      <c r="A1050">
        <f t="shared" si="133"/>
        <v>1</v>
      </c>
      <c r="B1050" s="10" t="str">
        <f t="shared" si="134"/>
        <v/>
      </c>
      <c r="C1050">
        <f t="shared" si="135"/>
        <v>1</v>
      </c>
      <c r="D1050" s="3"/>
      <c r="E1050" s="2"/>
      <c r="F1050" t="e">
        <f t="array" ref="F1050">INDEX(Establishment!B$2:B$1047,MATCH($E1050,Establishment!$A$2:$A$1047,0))</f>
        <v>#N/A</v>
      </c>
      <c r="G1050" t="e">
        <f t="array" ref="G1050">INDEX(Establishment!C$2:C$1047,MATCH($E1050,Establishment!$A$2:$A$1047,0))</f>
        <v>#N/A</v>
      </c>
      <c r="H1050" t="s">
        <v>20</v>
      </c>
      <c r="I1050" s="4"/>
      <c r="J1050" t="s">
        <v>20</v>
      </c>
      <c r="L1050" s="4"/>
      <c r="M1050" s="4">
        <f t="shared" si="136"/>
        <v>0</v>
      </c>
      <c r="N1050" s="4" t="e">
        <f t="shared" si="137"/>
        <v>#N/A</v>
      </c>
      <c r="O1050" t="s">
        <v>20</v>
      </c>
      <c r="P1050">
        <f t="array" ref="P1050">INDEX(Items!B$2:B$1098,MATCH($O1050,Items!$A$2:$A$1098,0))</f>
        <v>0</v>
      </c>
      <c r="Q1050">
        <f t="array" ref="Q1050">INDEX(Items!C$2:C$1098,MATCH($O1050,Items!$A$2:$A$1098,0))</f>
        <v>0</v>
      </c>
      <c r="R1050">
        <f t="array" ref="R1050">INDEX(Items!D$2:D$1098,MATCH($O1050,Items!$A$2:$A$1098,0))</f>
        <v>0</v>
      </c>
    </row>
    <row r="1051" spans="1:18" ht="14.4" x14ac:dyDescent="0.3">
      <c r="A1051">
        <f t="shared" si="133"/>
        <v>1</v>
      </c>
      <c r="B1051" s="10" t="str">
        <f t="shared" si="134"/>
        <v/>
      </c>
      <c r="C1051">
        <f t="shared" si="135"/>
        <v>1</v>
      </c>
      <c r="D1051" s="3"/>
      <c r="E1051" s="2"/>
      <c r="F1051" t="e">
        <f t="array" ref="F1051">INDEX(Establishment!B$2:B$1047,MATCH($E1051,Establishment!$A$2:$A$1047,0))</f>
        <v>#N/A</v>
      </c>
      <c r="G1051" t="e">
        <f t="array" ref="G1051">INDEX(Establishment!C$2:C$1047,MATCH($E1051,Establishment!$A$2:$A$1047,0))</f>
        <v>#N/A</v>
      </c>
      <c r="H1051" t="s">
        <v>20</v>
      </c>
      <c r="I1051" s="4"/>
      <c r="J1051" t="s">
        <v>20</v>
      </c>
      <c r="L1051" s="4"/>
      <c r="M1051" s="4">
        <f t="shared" si="136"/>
        <v>0</v>
      </c>
      <c r="N1051" s="4" t="e">
        <f t="shared" si="137"/>
        <v>#N/A</v>
      </c>
      <c r="O1051" t="s">
        <v>20</v>
      </c>
      <c r="P1051">
        <f t="array" ref="P1051">INDEX(Items!B$2:B$1098,MATCH($O1051,Items!$A$2:$A$1098,0))</f>
        <v>0</v>
      </c>
      <c r="Q1051">
        <f t="array" ref="Q1051">INDEX(Items!C$2:C$1098,MATCH($O1051,Items!$A$2:$A$1098,0))</f>
        <v>0</v>
      </c>
      <c r="R1051">
        <f t="array" ref="R1051">INDEX(Items!D$2:D$1098,MATCH($O1051,Items!$A$2:$A$1098,0))</f>
        <v>0</v>
      </c>
    </row>
    <row r="1052" spans="1:18" ht="14.4" x14ac:dyDescent="0.3">
      <c r="A1052">
        <f t="shared" si="133"/>
        <v>1</v>
      </c>
      <c r="B1052" s="10" t="str">
        <f t="shared" si="134"/>
        <v/>
      </c>
      <c r="C1052">
        <f t="shared" si="135"/>
        <v>1</v>
      </c>
      <c r="D1052" s="3"/>
      <c r="E1052" s="2"/>
      <c r="F1052" t="e">
        <f t="array" ref="F1052">INDEX(Establishment!B$2:B$1047,MATCH($E1052,Establishment!$A$2:$A$1047,0))</f>
        <v>#N/A</v>
      </c>
      <c r="G1052" t="e">
        <f t="array" ref="G1052">INDEX(Establishment!C$2:C$1047,MATCH($E1052,Establishment!$A$2:$A$1047,0))</f>
        <v>#N/A</v>
      </c>
      <c r="H1052" t="s">
        <v>20</v>
      </c>
      <c r="I1052" s="4"/>
      <c r="J1052" t="s">
        <v>20</v>
      </c>
      <c r="L1052" s="4"/>
      <c r="M1052" s="4">
        <f t="shared" si="136"/>
        <v>0</v>
      </c>
      <c r="N1052" s="4" t="e">
        <f t="shared" si="137"/>
        <v>#N/A</v>
      </c>
      <c r="O1052" t="s">
        <v>20</v>
      </c>
      <c r="P1052">
        <f t="array" ref="P1052">INDEX(Items!B$2:B$1098,MATCH($O1052,Items!$A$2:$A$1098,0))</f>
        <v>0</v>
      </c>
      <c r="Q1052">
        <f t="array" ref="Q1052">INDEX(Items!C$2:C$1098,MATCH($O1052,Items!$A$2:$A$1098,0))</f>
        <v>0</v>
      </c>
      <c r="R1052">
        <f t="array" ref="R1052">INDEX(Items!D$2:D$1098,MATCH($O1052,Items!$A$2:$A$1098,0))</f>
        <v>0</v>
      </c>
    </row>
    <row r="1053" spans="1:18" ht="14.4" x14ac:dyDescent="0.3">
      <c r="A1053">
        <f t="shared" si="133"/>
        <v>1</v>
      </c>
      <c r="B1053" s="10" t="str">
        <f t="shared" si="134"/>
        <v/>
      </c>
      <c r="C1053">
        <f t="shared" si="135"/>
        <v>1</v>
      </c>
      <c r="D1053" s="3"/>
      <c r="E1053" s="2"/>
      <c r="F1053" t="e">
        <f t="array" ref="F1053">INDEX(Establishment!B$2:B$1047,MATCH($E1053,Establishment!$A$2:$A$1047,0))</f>
        <v>#N/A</v>
      </c>
      <c r="G1053" t="e">
        <f t="array" ref="G1053">INDEX(Establishment!C$2:C$1047,MATCH($E1053,Establishment!$A$2:$A$1047,0))</f>
        <v>#N/A</v>
      </c>
      <c r="H1053" t="s">
        <v>20</v>
      </c>
      <c r="I1053" s="4"/>
      <c r="J1053" t="s">
        <v>20</v>
      </c>
      <c r="L1053" s="4"/>
      <c r="M1053" s="4">
        <f t="shared" si="136"/>
        <v>0</v>
      </c>
      <c r="N1053" s="4" t="e">
        <f t="shared" si="137"/>
        <v>#N/A</v>
      </c>
      <c r="O1053" t="s">
        <v>20</v>
      </c>
      <c r="P1053">
        <f t="array" ref="P1053">INDEX(Items!B$2:B$1098,MATCH($O1053,Items!$A$2:$A$1098,0))</f>
        <v>0</v>
      </c>
      <c r="Q1053">
        <f t="array" ref="Q1053">INDEX(Items!C$2:C$1098,MATCH($O1053,Items!$A$2:$A$1098,0))</f>
        <v>0</v>
      </c>
      <c r="R1053">
        <f t="array" ref="R1053">INDEX(Items!D$2:D$1098,MATCH($O1053,Items!$A$2:$A$1098,0))</f>
        <v>0</v>
      </c>
    </row>
    <row r="1054" spans="1:18" ht="14.4" x14ac:dyDescent="0.3">
      <c r="A1054">
        <f t="shared" si="133"/>
        <v>1</v>
      </c>
      <c r="B1054" s="10" t="str">
        <f t="shared" si="134"/>
        <v/>
      </c>
      <c r="C1054">
        <f t="shared" si="135"/>
        <v>1</v>
      </c>
      <c r="D1054" s="3"/>
      <c r="E1054" s="2"/>
      <c r="F1054" t="e">
        <f t="array" ref="F1054">INDEX(Establishment!B$2:B$1047,MATCH($E1054,Establishment!$A$2:$A$1047,0))</f>
        <v>#N/A</v>
      </c>
      <c r="G1054" t="e">
        <f t="array" ref="G1054">INDEX(Establishment!C$2:C$1047,MATCH($E1054,Establishment!$A$2:$A$1047,0))</f>
        <v>#N/A</v>
      </c>
      <c r="H1054" t="s">
        <v>20</v>
      </c>
      <c r="I1054" s="4"/>
      <c r="J1054" t="s">
        <v>20</v>
      </c>
      <c r="L1054" s="4"/>
      <c r="M1054" s="4">
        <f t="shared" si="136"/>
        <v>0</v>
      </c>
      <c r="N1054" s="4" t="e">
        <f t="shared" si="137"/>
        <v>#N/A</v>
      </c>
      <c r="O1054" t="s">
        <v>20</v>
      </c>
      <c r="P1054">
        <f t="array" ref="P1054">INDEX(Items!B$2:B$1098,MATCH($O1054,Items!$A$2:$A$1098,0))</f>
        <v>0</v>
      </c>
      <c r="Q1054">
        <f t="array" ref="Q1054">INDEX(Items!C$2:C$1098,MATCH($O1054,Items!$A$2:$A$1098,0))</f>
        <v>0</v>
      </c>
      <c r="R1054">
        <f t="array" ref="R1054">INDEX(Items!D$2:D$1098,MATCH($O1054,Items!$A$2:$A$1098,0))</f>
        <v>0</v>
      </c>
    </row>
    <row r="1055" spans="1:18" ht="14.4" x14ac:dyDescent="0.3">
      <c r="A1055">
        <f t="shared" si="133"/>
        <v>1</v>
      </c>
      <c r="B1055" s="10" t="str">
        <f t="shared" si="134"/>
        <v/>
      </c>
      <c r="C1055">
        <f t="shared" si="135"/>
        <v>1</v>
      </c>
      <c r="D1055" s="3"/>
      <c r="E1055" s="2"/>
      <c r="F1055" t="e">
        <f t="array" ref="F1055">INDEX(Establishment!B$2:B$1047,MATCH($E1055,Establishment!$A$2:$A$1047,0))</f>
        <v>#N/A</v>
      </c>
      <c r="G1055" t="e">
        <f t="array" ref="G1055">INDEX(Establishment!C$2:C$1047,MATCH($E1055,Establishment!$A$2:$A$1047,0))</f>
        <v>#N/A</v>
      </c>
      <c r="H1055" t="s">
        <v>20</v>
      </c>
      <c r="I1055" s="4"/>
      <c r="J1055" t="s">
        <v>20</v>
      </c>
      <c r="L1055" s="4"/>
      <c r="M1055" s="4">
        <f t="shared" si="136"/>
        <v>0</v>
      </c>
      <c r="N1055" s="4" t="e">
        <f t="shared" si="137"/>
        <v>#N/A</v>
      </c>
      <c r="O1055" t="s">
        <v>20</v>
      </c>
      <c r="P1055">
        <f t="array" ref="P1055">INDEX(Items!B$2:B$1098,MATCH($O1055,Items!$A$2:$A$1098,0))</f>
        <v>0</v>
      </c>
      <c r="Q1055">
        <f t="array" ref="Q1055">INDEX(Items!C$2:C$1098,MATCH($O1055,Items!$A$2:$A$1098,0))</f>
        <v>0</v>
      </c>
      <c r="R1055">
        <f t="array" ref="R1055">INDEX(Items!D$2:D$1098,MATCH($O1055,Items!$A$2:$A$1098,0))</f>
        <v>0</v>
      </c>
    </row>
    <row r="1056" spans="1:18" ht="14.4" x14ac:dyDescent="0.3">
      <c r="A1056">
        <f t="shared" si="133"/>
        <v>1</v>
      </c>
      <c r="B1056" s="10" t="str">
        <f t="shared" si="134"/>
        <v/>
      </c>
      <c r="C1056">
        <f t="shared" si="135"/>
        <v>1</v>
      </c>
      <c r="D1056" s="3"/>
      <c r="E1056" s="2"/>
      <c r="F1056" t="e">
        <f t="array" ref="F1056">INDEX(Establishment!B$2:B$1047,MATCH($E1056,Establishment!$A$2:$A$1047,0))</f>
        <v>#N/A</v>
      </c>
      <c r="G1056" t="e">
        <f t="array" ref="G1056">INDEX(Establishment!C$2:C$1047,MATCH($E1056,Establishment!$A$2:$A$1047,0))</f>
        <v>#N/A</v>
      </c>
      <c r="H1056" t="s">
        <v>20</v>
      </c>
      <c r="I1056" s="4"/>
      <c r="J1056" t="s">
        <v>20</v>
      </c>
      <c r="L1056" s="4"/>
      <c r="M1056" s="4">
        <f t="shared" si="136"/>
        <v>0</v>
      </c>
      <c r="N1056" s="4" t="e">
        <f t="shared" si="137"/>
        <v>#N/A</v>
      </c>
      <c r="O1056" t="s">
        <v>20</v>
      </c>
      <c r="P1056">
        <f t="array" ref="P1056">INDEX(Items!B$2:B$1098,MATCH($O1056,Items!$A$2:$A$1098,0))</f>
        <v>0</v>
      </c>
      <c r="Q1056">
        <f t="array" ref="Q1056">INDEX(Items!C$2:C$1098,MATCH($O1056,Items!$A$2:$A$1098,0))</f>
        <v>0</v>
      </c>
      <c r="R1056">
        <f t="array" ref="R1056">INDEX(Items!D$2:D$1098,MATCH($O1056,Items!$A$2:$A$1098,0))</f>
        <v>0</v>
      </c>
    </row>
    <row r="1057" spans="1:18" ht="14.4" x14ac:dyDescent="0.3">
      <c r="A1057">
        <f t="shared" si="133"/>
        <v>1</v>
      </c>
      <c r="B1057" s="10" t="str">
        <f t="shared" si="134"/>
        <v/>
      </c>
      <c r="C1057">
        <f t="shared" si="135"/>
        <v>1</v>
      </c>
      <c r="D1057" s="3"/>
      <c r="E1057" s="2"/>
      <c r="F1057" t="e">
        <f t="array" ref="F1057">INDEX(Establishment!B$2:B$1047,MATCH($E1057,Establishment!$A$2:$A$1047,0))</f>
        <v>#N/A</v>
      </c>
      <c r="G1057" t="e">
        <f t="array" ref="G1057">INDEX(Establishment!C$2:C$1047,MATCH($E1057,Establishment!$A$2:$A$1047,0))</f>
        <v>#N/A</v>
      </c>
      <c r="H1057" t="s">
        <v>20</v>
      </c>
      <c r="I1057" s="4"/>
      <c r="J1057" t="s">
        <v>20</v>
      </c>
      <c r="L1057" s="4"/>
      <c r="M1057" s="4">
        <f t="shared" si="136"/>
        <v>0</v>
      </c>
      <c r="N1057" s="4" t="e">
        <f t="shared" si="137"/>
        <v>#N/A</v>
      </c>
      <c r="O1057" t="s">
        <v>20</v>
      </c>
      <c r="P1057">
        <f t="array" ref="P1057">INDEX(Items!B$2:B$1098,MATCH($O1057,Items!$A$2:$A$1098,0))</f>
        <v>0</v>
      </c>
      <c r="Q1057">
        <f t="array" ref="Q1057">INDEX(Items!C$2:C$1098,MATCH($O1057,Items!$A$2:$A$1098,0))</f>
        <v>0</v>
      </c>
      <c r="R1057">
        <f t="array" ref="R1057">INDEX(Items!D$2:D$1098,MATCH($O1057,Items!$A$2:$A$1098,0))</f>
        <v>0</v>
      </c>
    </row>
    <row r="1058" spans="1:18" ht="14.4" x14ac:dyDescent="0.3">
      <c r="A1058">
        <f t="shared" si="133"/>
        <v>1</v>
      </c>
      <c r="B1058" s="10" t="str">
        <f t="shared" si="134"/>
        <v/>
      </c>
      <c r="C1058">
        <f t="shared" si="135"/>
        <v>1</v>
      </c>
      <c r="D1058" s="3"/>
      <c r="E1058" s="2"/>
      <c r="F1058" t="e">
        <f t="array" ref="F1058">INDEX(Establishment!B$2:B$1047,MATCH($E1058,Establishment!$A$2:$A$1047,0))</f>
        <v>#N/A</v>
      </c>
      <c r="G1058" t="e">
        <f t="array" ref="G1058">INDEX(Establishment!C$2:C$1047,MATCH($E1058,Establishment!$A$2:$A$1047,0))</f>
        <v>#N/A</v>
      </c>
      <c r="H1058" t="s">
        <v>20</v>
      </c>
      <c r="I1058" s="4"/>
      <c r="J1058" t="s">
        <v>20</v>
      </c>
      <c r="L1058" s="4"/>
      <c r="M1058" s="4">
        <f t="shared" si="136"/>
        <v>0</v>
      </c>
      <c r="N1058" s="4" t="e">
        <f t="shared" si="137"/>
        <v>#N/A</v>
      </c>
      <c r="O1058" t="s">
        <v>20</v>
      </c>
      <c r="P1058">
        <f t="array" ref="P1058">INDEX(Items!B$2:B$1098,MATCH($O1058,Items!$A$2:$A$1098,0))</f>
        <v>0</v>
      </c>
      <c r="Q1058">
        <f t="array" ref="Q1058">INDEX(Items!C$2:C$1098,MATCH($O1058,Items!$A$2:$A$1098,0))</f>
        <v>0</v>
      </c>
      <c r="R1058">
        <f t="array" ref="R1058">INDEX(Items!D$2:D$1098,MATCH($O1058,Items!$A$2:$A$1098,0))</f>
        <v>0</v>
      </c>
    </row>
    <row r="1059" spans="1:18" ht="14.4" x14ac:dyDescent="0.3">
      <c r="A1059">
        <f t="shared" si="133"/>
        <v>1</v>
      </c>
      <c r="B1059" s="10" t="str">
        <f t="shared" si="134"/>
        <v/>
      </c>
      <c r="C1059">
        <f t="shared" si="135"/>
        <v>1</v>
      </c>
      <c r="D1059" s="3"/>
      <c r="E1059" s="2"/>
      <c r="F1059" t="e">
        <f t="array" ref="F1059">INDEX(Establishment!B$2:B$1047,MATCH($E1059,Establishment!$A$2:$A$1047,0))</f>
        <v>#N/A</v>
      </c>
      <c r="G1059" t="e">
        <f t="array" ref="G1059">INDEX(Establishment!C$2:C$1047,MATCH($E1059,Establishment!$A$2:$A$1047,0))</f>
        <v>#N/A</v>
      </c>
      <c r="H1059" t="s">
        <v>20</v>
      </c>
      <c r="I1059" s="4"/>
      <c r="J1059" t="s">
        <v>20</v>
      </c>
      <c r="L1059" s="4"/>
      <c r="M1059" s="4">
        <f t="shared" si="136"/>
        <v>0</v>
      </c>
      <c r="N1059" s="4" t="e">
        <f t="shared" si="137"/>
        <v>#N/A</v>
      </c>
      <c r="O1059" t="s">
        <v>20</v>
      </c>
      <c r="P1059">
        <f t="array" ref="P1059">INDEX(Items!B$2:B$1098,MATCH($O1059,Items!$A$2:$A$1098,0))</f>
        <v>0</v>
      </c>
      <c r="Q1059">
        <f t="array" ref="Q1059">INDEX(Items!C$2:C$1098,MATCH($O1059,Items!$A$2:$A$1098,0))</f>
        <v>0</v>
      </c>
      <c r="R1059">
        <f t="array" ref="R1059">INDEX(Items!D$2:D$1098,MATCH($O1059,Items!$A$2:$A$1098,0))</f>
        <v>0</v>
      </c>
    </row>
    <row r="1060" spans="1:18" ht="14.4" x14ac:dyDescent="0.3">
      <c r="A1060">
        <f t="shared" si="133"/>
        <v>1</v>
      </c>
      <c r="B1060" s="10" t="str">
        <f t="shared" si="134"/>
        <v/>
      </c>
      <c r="C1060">
        <f t="shared" si="135"/>
        <v>1</v>
      </c>
      <c r="D1060" s="3"/>
      <c r="E1060" s="2"/>
      <c r="F1060" t="e">
        <f t="array" ref="F1060">INDEX(Establishment!B$2:B$1047,MATCH($E1060,Establishment!$A$2:$A$1047,0))</f>
        <v>#N/A</v>
      </c>
      <c r="G1060" t="e">
        <f t="array" ref="G1060">INDEX(Establishment!C$2:C$1047,MATCH($E1060,Establishment!$A$2:$A$1047,0))</f>
        <v>#N/A</v>
      </c>
      <c r="H1060" t="s">
        <v>20</v>
      </c>
      <c r="I1060" s="4"/>
      <c r="J1060" t="s">
        <v>20</v>
      </c>
      <c r="L1060" s="4"/>
      <c r="M1060" s="4">
        <f t="shared" si="136"/>
        <v>0</v>
      </c>
      <c r="N1060" s="4" t="e">
        <f t="shared" si="137"/>
        <v>#N/A</v>
      </c>
      <c r="O1060" t="s">
        <v>20</v>
      </c>
      <c r="P1060">
        <f t="array" ref="P1060">INDEX(Items!B$2:B$1098,MATCH($O1060,Items!$A$2:$A$1098,0))</f>
        <v>0</v>
      </c>
      <c r="Q1060">
        <f t="array" ref="Q1060">INDEX(Items!C$2:C$1098,MATCH($O1060,Items!$A$2:$A$1098,0))</f>
        <v>0</v>
      </c>
      <c r="R1060">
        <f t="array" ref="R1060">INDEX(Items!D$2:D$1098,MATCH($O1060,Items!$A$2:$A$1098,0))</f>
        <v>0</v>
      </c>
    </row>
    <row r="1061" spans="1:18" ht="14.4" x14ac:dyDescent="0.3">
      <c r="A1061">
        <f t="shared" si="133"/>
        <v>1</v>
      </c>
      <c r="B1061" s="10" t="str">
        <f t="shared" si="134"/>
        <v/>
      </c>
      <c r="C1061">
        <f t="shared" si="135"/>
        <v>1</v>
      </c>
      <c r="D1061" s="3"/>
      <c r="E1061" s="2"/>
      <c r="F1061" t="e">
        <f t="array" ref="F1061">INDEX(Establishment!B$2:B$1047,MATCH($E1061,Establishment!$A$2:$A$1047,0))</f>
        <v>#N/A</v>
      </c>
      <c r="G1061" t="e">
        <f t="array" ref="G1061">INDEX(Establishment!C$2:C$1047,MATCH($E1061,Establishment!$A$2:$A$1047,0))</f>
        <v>#N/A</v>
      </c>
      <c r="H1061" t="s">
        <v>20</v>
      </c>
      <c r="I1061" s="4"/>
      <c r="J1061" t="s">
        <v>20</v>
      </c>
      <c r="L1061" s="4"/>
      <c r="M1061" s="4">
        <f t="shared" si="136"/>
        <v>0</v>
      </c>
      <c r="N1061" s="4" t="e">
        <f t="shared" si="137"/>
        <v>#N/A</v>
      </c>
      <c r="O1061" t="s">
        <v>20</v>
      </c>
      <c r="P1061">
        <f t="array" ref="P1061">INDEX(Items!B$2:B$1098,MATCH($O1061,Items!$A$2:$A$1098,0))</f>
        <v>0</v>
      </c>
      <c r="Q1061">
        <f t="array" ref="Q1061">INDEX(Items!C$2:C$1098,MATCH($O1061,Items!$A$2:$A$1098,0))</f>
        <v>0</v>
      </c>
      <c r="R1061">
        <f t="array" ref="R1061">INDEX(Items!D$2:D$1098,MATCH($O1061,Items!$A$2:$A$1098,0))</f>
        <v>0</v>
      </c>
    </row>
    <row r="1062" spans="1:18" ht="14.4" x14ac:dyDescent="0.3">
      <c r="A1062">
        <f t="shared" si="133"/>
        <v>1</v>
      </c>
      <c r="B1062" s="10" t="str">
        <f t="shared" si="134"/>
        <v/>
      </c>
      <c r="C1062">
        <f t="shared" si="135"/>
        <v>1</v>
      </c>
      <c r="D1062" s="3"/>
      <c r="E1062" s="2"/>
      <c r="F1062" t="e">
        <f t="array" ref="F1062">INDEX(Establishment!B$2:B$1047,MATCH($E1062,Establishment!$A$2:$A$1047,0))</f>
        <v>#N/A</v>
      </c>
      <c r="G1062" t="e">
        <f t="array" ref="G1062">INDEX(Establishment!C$2:C$1047,MATCH($E1062,Establishment!$A$2:$A$1047,0))</f>
        <v>#N/A</v>
      </c>
      <c r="H1062" t="s">
        <v>20</v>
      </c>
      <c r="I1062" s="4"/>
      <c r="J1062" t="s">
        <v>20</v>
      </c>
      <c r="L1062" s="4"/>
      <c r="M1062" s="4">
        <f t="shared" si="136"/>
        <v>0</v>
      </c>
      <c r="N1062" s="4" t="e">
        <f t="shared" si="137"/>
        <v>#N/A</v>
      </c>
      <c r="O1062" t="s">
        <v>20</v>
      </c>
      <c r="P1062">
        <f t="array" ref="P1062">INDEX(Items!B$2:B$1098,MATCH($O1062,Items!$A$2:$A$1098,0))</f>
        <v>0</v>
      </c>
      <c r="Q1062">
        <f t="array" ref="Q1062">INDEX(Items!C$2:C$1098,MATCH($O1062,Items!$A$2:$A$1098,0))</f>
        <v>0</v>
      </c>
      <c r="R1062">
        <f t="array" ref="R1062">INDEX(Items!D$2:D$1098,MATCH($O1062,Items!$A$2:$A$1098,0))</f>
        <v>0</v>
      </c>
    </row>
    <row r="1063" spans="1:18" ht="14.4" x14ac:dyDescent="0.3">
      <c r="A1063">
        <f t="shared" si="133"/>
        <v>1</v>
      </c>
      <c r="B1063" s="10" t="str">
        <f t="shared" si="134"/>
        <v/>
      </c>
      <c r="C1063">
        <f t="shared" si="135"/>
        <v>1</v>
      </c>
      <c r="D1063" s="3"/>
      <c r="E1063" s="2"/>
      <c r="F1063" t="e">
        <f t="array" ref="F1063">INDEX(Establishment!B$2:B$1047,MATCH($E1063,Establishment!$A$2:$A$1047,0))</f>
        <v>#N/A</v>
      </c>
      <c r="G1063" t="e">
        <f t="array" ref="G1063">INDEX(Establishment!C$2:C$1047,MATCH($E1063,Establishment!$A$2:$A$1047,0))</f>
        <v>#N/A</v>
      </c>
      <c r="H1063" t="s">
        <v>20</v>
      </c>
      <c r="I1063" s="4"/>
      <c r="J1063" t="s">
        <v>20</v>
      </c>
      <c r="L1063" s="4"/>
      <c r="M1063" s="4">
        <f t="shared" si="136"/>
        <v>0</v>
      </c>
      <c r="N1063" s="4" t="e">
        <f t="shared" si="137"/>
        <v>#N/A</v>
      </c>
      <c r="O1063" t="s">
        <v>20</v>
      </c>
      <c r="P1063">
        <f t="array" ref="P1063">INDEX(Items!B$2:B$1098,MATCH($O1063,Items!$A$2:$A$1098,0))</f>
        <v>0</v>
      </c>
      <c r="Q1063">
        <f t="array" ref="Q1063">INDEX(Items!C$2:C$1098,MATCH($O1063,Items!$A$2:$A$1098,0))</f>
        <v>0</v>
      </c>
      <c r="R1063">
        <f t="array" ref="R1063">INDEX(Items!D$2:D$1098,MATCH($O1063,Items!$A$2:$A$1098,0))</f>
        <v>0</v>
      </c>
    </row>
    <row r="1064" spans="1:18" ht="14.4" x14ac:dyDescent="0.3">
      <c r="A1064">
        <f t="shared" si="133"/>
        <v>1</v>
      </c>
      <c r="B1064" s="10" t="str">
        <f t="shared" si="134"/>
        <v/>
      </c>
      <c r="C1064">
        <f t="shared" si="135"/>
        <v>1</v>
      </c>
      <c r="D1064" s="3"/>
      <c r="E1064" s="2"/>
      <c r="F1064" t="e">
        <f t="array" ref="F1064">INDEX(Establishment!B$2:B$1047,MATCH($E1064,Establishment!$A$2:$A$1047,0))</f>
        <v>#N/A</v>
      </c>
      <c r="G1064" t="e">
        <f t="array" ref="G1064">INDEX(Establishment!C$2:C$1047,MATCH($E1064,Establishment!$A$2:$A$1047,0))</f>
        <v>#N/A</v>
      </c>
      <c r="H1064" t="s">
        <v>20</v>
      </c>
      <c r="I1064" s="4"/>
      <c r="J1064" t="s">
        <v>20</v>
      </c>
      <c r="L1064" s="4"/>
      <c r="M1064" s="4">
        <f t="shared" si="136"/>
        <v>0</v>
      </c>
      <c r="N1064" s="4" t="e">
        <f t="shared" si="137"/>
        <v>#N/A</v>
      </c>
      <c r="O1064" t="s">
        <v>20</v>
      </c>
      <c r="P1064">
        <f t="array" ref="P1064">INDEX(Items!B$2:B$1098,MATCH($O1064,Items!$A$2:$A$1098,0))</f>
        <v>0</v>
      </c>
      <c r="Q1064">
        <f t="array" ref="Q1064">INDEX(Items!C$2:C$1098,MATCH($O1064,Items!$A$2:$A$1098,0))</f>
        <v>0</v>
      </c>
      <c r="R1064">
        <f t="array" ref="R1064">INDEX(Items!D$2:D$1098,MATCH($O1064,Items!$A$2:$A$1098,0))</f>
        <v>0</v>
      </c>
    </row>
    <row r="1065" spans="1:18" ht="14.4" x14ac:dyDescent="0.3">
      <c r="A1065">
        <f t="shared" si="133"/>
        <v>1</v>
      </c>
      <c r="B1065" s="10" t="str">
        <f t="shared" si="134"/>
        <v/>
      </c>
      <c r="C1065">
        <f t="shared" si="135"/>
        <v>1</v>
      </c>
      <c r="D1065" s="3"/>
      <c r="E1065" s="2"/>
      <c r="F1065" t="e">
        <f t="array" ref="F1065">INDEX(Establishment!B$2:B$1047,MATCH($E1065,Establishment!$A$2:$A$1047,0))</f>
        <v>#N/A</v>
      </c>
      <c r="G1065" t="e">
        <f t="array" ref="G1065">INDEX(Establishment!C$2:C$1047,MATCH($E1065,Establishment!$A$2:$A$1047,0))</f>
        <v>#N/A</v>
      </c>
      <c r="H1065" t="s">
        <v>20</v>
      </c>
      <c r="I1065" s="4"/>
      <c r="J1065" t="s">
        <v>20</v>
      </c>
      <c r="L1065" s="4"/>
      <c r="M1065" s="4">
        <f t="shared" si="136"/>
        <v>0</v>
      </c>
      <c r="N1065" s="4" t="e">
        <f t="shared" si="137"/>
        <v>#N/A</v>
      </c>
      <c r="O1065" t="s">
        <v>20</v>
      </c>
      <c r="P1065">
        <f t="array" ref="P1065">INDEX(Items!B$2:B$1098,MATCH($O1065,Items!$A$2:$A$1098,0))</f>
        <v>0</v>
      </c>
      <c r="Q1065">
        <f t="array" ref="Q1065">INDEX(Items!C$2:C$1098,MATCH($O1065,Items!$A$2:$A$1098,0))</f>
        <v>0</v>
      </c>
      <c r="R1065">
        <f t="array" ref="R1065">INDEX(Items!D$2:D$1098,MATCH($O1065,Items!$A$2:$A$1098,0))</f>
        <v>0</v>
      </c>
    </row>
    <row r="1066" spans="1:18" ht="14.4" x14ac:dyDescent="0.3">
      <c r="A1066">
        <f t="shared" si="133"/>
        <v>1</v>
      </c>
      <c r="B1066" s="10" t="str">
        <f t="shared" si="134"/>
        <v/>
      </c>
      <c r="C1066">
        <f t="shared" si="135"/>
        <v>1</v>
      </c>
      <c r="D1066" s="3"/>
      <c r="E1066" s="2"/>
      <c r="F1066" t="e">
        <f t="array" ref="F1066">INDEX(Establishment!B$2:B$1047,MATCH($E1066,Establishment!$A$2:$A$1047,0))</f>
        <v>#N/A</v>
      </c>
      <c r="G1066" t="e">
        <f t="array" ref="G1066">INDEX(Establishment!C$2:C$1047,MATCH($E1066,Establishment!$A$2:$A$1047,0))</f>
        <v>#N/A</v>
      </c>
      <c r="H1066" t="s">
        <v>20</v>
      </c>
      <c r="I1066" s="4"/>
      <c r="J1066" t="s">
        <v>20</v>
      </c>
      <c r="L1066" s="4"/>
      <c r="M1066" s="4">
        <f t="shared" si="136"/>
        <v>0</v>
      </c>
      <c r="N1066" s="4" t="e">
        <f t="shared" si="137"/>
        <v>#N/A</v>
      </c>
      <c r="O1066" t="s">
        <v>20</v>
      </c>
      <c r="P1066">
        <f t="array" ref="P1066">INDEX(Items!B$2:B$1098,MATCH($O1066,Items!$A$2:$A$1098,0))</f>
        <v>0</v>
      </c>
      <c r="Q1066">
        <f t="array" ref="Q1066">INDEX(Items!C$2:C$1098,MATCH($O1066,Items!$A$2:$A$1098,0))</f>
        <v>0</v>
      </c>
      <c r="R1066">
        <f t="array" ref="R1066">INDEX(Items!D$2:D$1098,MATCH($O1066,Items!$A$2:$A$1098,0))</f>
        <v>0</v>
      </c>
    </row>
    <row r="1067" spans="1:18" ht="14.4" x14ac:dyDescent="0.3">
      <c r="A1067">
        <f t="shared" si="133"/>
        <v>1</v>
      </c>
      <c r="B1067" s="10" t="str">
        <f t="shared" si="134"/>
        <v/>
      </c>
      <c r="C1067">
        <f t="shared" si="135"/>
        <v>1</v>
      </c>
      <c r="D1067" s="3"/>
      <c r="E1067" s="2"/>
      <c r="F1067" t="e">
        <f t="array" ref="F1067">INDEX(Establishment!B$2:B$1047,MATCH($E1067,Establishment!$A$2:$A$1047,0))</f>
        <v>#N/A</v>
      </c>
      <c r="G1067" t="e">
        <f t="array" ref="G1067">INDEX(Establishment!C$2:C$1047,MATCH($E1067,Establishment!$A$2:$A$1047,0))</f>
        <v>#N/A</v>
      </c>
      <c r="H1067" t="s">
        <v>20</v>
      </c>
      <c r="I1067" s="4"/>
      <c r="J1067" t="s">
        <v>20</v>
      </c>
      <c r="L1067" s="4"/>
      <c r="M1067" s="4">
        <f t="shared" si="136"/>
        <v>0</v>
      </c>
      <c r="N1067" s="4" t="e">
        <f t="shared" si="137"/>
        <v>#N/A</v>
      </c>
      <c r="O1067" t="s">
        <v>20</v>
      </c>
      <c r="P1067">
        <f t="array" ref="P1067">INDEX(Items!B$2:B$1098,MATCH($O1067,Items!$A$2:$A$1098,0))</f>
        <v>0</v>
      </c>
      <c r="Q1067">
        <f t="array" ref="Q1067">INDEX(Items!C$2:C$1098,MATCH($O1067,Items!$A$2:$A$1098,0))</f>
        <v>0</v>
      </c>
      <c r="R1067">
        <f t="array" ref="R1067">INDEX(Items!D$2:D$1098,MATCH($O1067,Items!$A$2:$A$1098,0))</f>
        <v>0</v>
      </c>
    </row>
    <row r="1068" spans="1:18" ht="14.4" x14ac:dyDescent="0.3">
      <c r="A1068">
        <f t="shared" si="133"/>
        <v>1</v>
      </c>
      <c r="B1068" s="10" t="str">
        <f t="shared" si="134"/>
        <v/>
      </c>
      <c r="C1068">
        <f t="shared" si="135"/>
        <v>1</v>
      </c>
      <c r="D1068" s="3"/>
      <c r="E1068" s="2"/>
      <c r="F1068" t="e">
        <f t="array" ref="F1068">INDEX(Establishment!B$2:B$1047,MATCH($E1068,Establishment!$A$2:$A$1047,0))</f>
        <v>#N/A</v>
      </c>
      <c r="G1068" t="e">
        <f t="array" ref="G1068">INDEX(Establishment!C$2:C$1047,MATCH($E1068,Establishment!$A$2:$A$1047,0))</f>
        <v>#N/A</v>
      </c>
      <c r="H1068" t="s">
        <v>20</v>
      </c>
      <c r="I1068" s="4"/>
      <c r="J1068" t="s">
        <v>20</v>
      </c>
      <c r="L1068" s="4"/>
      <c r="M1068" s="4">
        <f t="shared" si="136"/>
        <v>0</v>
      </c>
      <c r="N1068" s="4" t="e">
        <f t="shared" si="137"/>
        <v>#N/A</v>
      </c>
      <c r="O1068" t="s">
        <v>20</v>
      </c>
      <c r="P1068">
        <f t="array" ref="P1068">INDEX(Items!B$2:B$1098,MATCH($O1068,Items!$A$2:$A$1098,0))</f>
        <v>0</v>
      </c>
      <c r="Q1068">
        <f t="array" ref="Q1068">INDEX(Items!C$2:C$1098,MATCH($O1068,Items!$A$2:$A$1098,0))</f>
        <v>0</v>
      </c>
      <c r="R1068">
        <f t="array" ref="R1068">INDEX(Items!D$2:D$1098,MATCH($O1068,Items!$A$2:$A$1098,0))</f>
        <v>0</v>
      </c>
    </row>
    <row r="1069" spans="1:18" ht="14.4" x14ac:dyDescent="0.3">
      <c r="A1069">
        <f t="shared" si="133"/>
        <v>1</v>
      </c>
      <c r="B1069" s="10" t="str">
        <f t="shared" si="134"/>
        <v/>
      </c>
      <c r="C1069">
        <f t="shared" si="135"/>
        <v>1</v>
      </c>
      <c r="D1069" s="3"/>
      <c r="E1069" s="2"/>
      <c r="F1069" t="e">
        <f t="array" ref="F1069">INDEX(Establishment!B$2:B$1047,MATCH($E1069,Establishment!$A$2:$A$1047,0))</f>
        <v>#N/A</v>
      </c>
      <c r="G1069" t="e">
        <f t="array" ref="G1069">INDEX(Establishment!C$2:C$1047,MATCH($E1069,Establishment!$A$2:$A$1047,0))</f>
        <v>#N/A</v>
      </c>
      <c r="H1069" t="s">
        <v>20</v>
      </c>
      <c r="I1069" s="4"/>
      <c r="J1069" t="s">
        <v>20</v>
      </c>
      <c r="L1069" s="4"/>
      <c r="M1069" s="4">
        <f t="shared" si="136"/>
        <v>0</v>
      </c>
      <c r="N1069" s="4" t="e">
        <f t="shared" si="137"/>
        <v>#N/A</v>
      </c>
      <c r="O1069" t="s">
        <v>20</v>
      </c>
      <c r="P1069">
        <f t="array" ref="P1069">INDEX(Items!B$2:B$1098,MATCH($O1069,Items!$A$2:$A$1098,0))</f>
        <v>0</v>
      </c>
      <c r="Q1069">
        <f t="array" ref="Q1069">INDEX(Items!C$2:C$1098,MATCH($O1069,Items!$A$2:$A$1098,0))</f>
        <v>0</v>
      </c>
      <c r="R1069">
        <f t="array" ref="R1069">INDEX(Items!D$2:D$1098,MATCH($O1069,Items!$A$2:$A$1098,0))</f>
        <v>0</v>
      </c>
    </row>
    <row r="1070" spans="1:18" ht="14.4" x14ac:dyDescent="0.3">
      <c r="A1070">
        <f t="shared" si="133"/>
        <v>1</v>
      </c>
      <c r="B1070" s="10" t="str">
        <f t="shared" si="134"/>
        <v/>
      </c>
      <c r="C1070">
        <f t="shared" si="135"/>
        <v>1</v>
      </c>
      <c r="D1070" s="3"/>
      <c r="E1070" s="2"/>
      <c r="F1070" t="e">
        <f t="array" ref="F1070">INDEX(Establishment!B$2:B$1047,MATCH($E1070,Establishment!$A$2:$A$1047,0))</f>
        <v>#N/A</v>
      </c>
      <c r="G1070" t="e">
        <f t="array" ref="G1070">INDEX(Establishment!C$2:C$1047,MATCH($E1070,Establishment!$A$2:$A$1047,0))</f>
        <v>#N/A</v>
      </c>
      <c r="H1070" t="s">
        <v>20</v>
      </c>
      <c r="I1070" s="4"/>
      <c r="J1070" t="s">
        <v>20</v>
      </c>
      <c r="L1070" s="4"/>
      <c r="M1070" s="4">
        <f t="shared" si="136"/>
        <v>0</v>
      </c>
      <c r="N1070" s="4" t="e">
        <f t="shared" si="137"/>
        <v>#N/A</v>
      </c>
      <c r="O1070" t="s">
        <v>20</v>
      </c>
      <c r="P1070">
        <f t="array" ref="P1070">INDEX(Items!B$2:B$1098,MATCH($O1070,Items!$A$2:$A$1098,0))</f>
        <v>0</v>
      </c>
      <c r="Q1070">
        <f t="array" ref="Q1070">INDEX(Items!C$2:C$1098,MATCH($O1070,Items!$A$2:$A$1098,0))</f>
        <v>0</v>
      </c>
      <c r="R1070">
        <f t="array" ref="R1070">INDEX(Items!D$2:D$1098,MATCH($O1070,Items!$A$2:$A$1098,0))</f>
        <v>0</v>
      </c>
    </row>
    <row r="1071" spans="1:18" ht="14.4" x14ac:dyDescent="0.3">
      <c r="A1071">
        <f t="shared" si="133"/>
        <v>1</v>
      </c>
      <c r="B1071" s="10" t="str">
        <f t="shared" si="134"/>
        <v/>
      </c>
      <c r="C1071">
        <f t="shared" si="135"/>
        <v>1</v>
      </c>
      <c r="D1071" s="3"/>
      <c r="E1071" s="2"/>
      <c r="F1071" t="e">
        <f t="array" ref="F1071">INDEX(Establishment!B$2:B$1047,MATCH($E1071,Establishment!$A$2:$A$1047,0))</f>
        <v>#N/A</v>
      </c>
      <c r="G1071" t="e">
        <f t="array" ref="G1071">INDEX(Establishment!C$2:C$1047,MATCH($E1071,Establishment!$A$2:$A$1047,0))</f>
        <v>#N/A</v>
      </c>
      <c r="H1071" t="s">
        <v>20</v>
      </c>
      <c r="I1071" s="4"/>
      <c r="J1071" t="s">
        <v>20</v>
      </c>
      <c r="L1071" s="4"/>
      <c r="M1071" s="4">
        <f t="shared" si="136"/>
        <v>0</v>
      </c>
      <c r="N1071" s="4" t="e">
        <f t="shared" si="137"/>
        <v>#N/A</v>
      </c>
      <c r="O1071" t="s">
        <v>20</v>
      </c>
      <c r="P1071">
        <f t="array" ref="P1071">INDEX(Items!B$2:B$1098,MATCH($O1071,Items!$A$2:$A$1098,0))</f>
        <v>0</v>
      </c>
      <c r="Q1071">
        <f t="array" ref="Q1071">INDEX(Items!C$2:C$1098,MATCH($O1071,Items!$A$2:$A$1098,0))</f>
        <v>0</v>
      </c>
      <c r="R1071">
        <f t="array" ref="R1071">INDEX(Items!D$2:D$1098,MATCH($O1071,Items!$A$2:$A$1098,0))</f>
        <v>0</v>
      </c>
    </row>
    <row r="1072" spans="1:18" ht="14.4" x14ac:dyDescent="0.3">
      <c r="A1072">
        <f t="shared" si="133"/>
        <v>1</v>
      </c>
      <c r="B1072" s="10" t="str">
        <f t="shared" si="134"/>
        <v/>
      </c>
      <c r="C1072">
        <f t="shared" si="135"/>
        <v>1</v>
      </c>
      <c r="D1072" s="3"/>
      <c r="E1072" s="2"/>
      <c r="F1072" t="e">
        <f t="array" ref="F1072">INDEX(Establishment!B$2:B$1047,MATCH($E1072,Establishment!$A$2:$A$1047,0))</f>
        <v>#N/A</v>
      </c>
      <c r="G1072" t="e">
        <f t="array" ref="G1072">INDEX(Establishment!C$2:C$1047,MATCH($E1072,Establishment!$A$2:$A$1047,0))</f>
        <v>#N/A</v>
      </c>
      <c r="H1072" t="s">
        <v>20</v>
      </c>
      <c r="I1072" s="4"/>
      <c r="J1072" t="s">
        <v>20</v>
      </c>
      <c r="L1072" s="4"/>
      <c r="M1072" s="4">
        <f t="shared" si="136"/>
        <v>0</v>
      </c>
      <c r="N1072" s="4" t="e">
        <f t="shared" si="137"/>
        <v>#N/A</v>
      </c>
      <c r="O1072" t="s">
        <v>20</v>
      </c>
      <c r="P1072">
        <f t="array" ref="P1072">INDEX(Items!B$2:B$1098,MATCH($O1072,Items!$A$2:$A$1098,0))</f>
        <v>0</v>
      </c>
      <c r="Q1072">
        <f t="array" ref="Q1072">INDEX(Items!C$2:C$1098,MATCH($O1072,Items!$A$2:$A$1098,0))</f>
        <v>0</v>
      </c>
      <c r="R1072">
        <f t="array" ref="R1072">INDEX(Items!D$2:D$1098,MATCH($O1072,Items!$A$2:$A$1098,0))</f>
        <v>0</v>
      </c>
    </row>
    <row r="1073" spans="1:18" ht="14.4" x14ac:dyDescent="0.3">
      <c r="A1073">
        <f t="shared" si="133"/>
        <v>1</v>
      </c>
      <c r="B1073" s="10" t="str">
        <f t="shared" si="134"/>
        <v/>
      </c>
      <c r="C1073">
        <f t="shared" si="135"/>
        <v>1</v>
      </c>
      <c r="D1073" s="3"/>
      <c r="E1073" s="2"/>
      <c r="F1073" t="e">
        <f t="array" ref="F1073">INDEX(Establishment!B$2:B$1047,MATCH($E1073,Establishment!$A$2:$A$1047,0))</f>
        <v>#N/A</v>
      </c>
      <c r="G1073" t="e">
        <f t="array" ref="G1073">INDEX(Establishment!C$2:C$1047,MATCH($E1073,Establishment!$A$2:$A$1047,0))</f>
        <v>#N/A</v>
      </c>
      <c r="H1073" t="s">
        <v>20</v>
      </c>
      <c r="I1073" s="4"/>
      <c r="J1073" t="s">
        <v>20</v>
      </c>
      <c r="L1073" s="4"/>
      <c r="M1073" s="4">
        <f t="shared" si="136"/>
        <v>0</v>
      </c>
      <c r="N1073" s="4" t="e">
        <f t="shared" si="137"/>
        <v>#N/A</v>
      </c>
      <c r="O1073" t="s">
        <v>20</v>
      </c>
      <c r="P1073">
        <f t="array" ref="P1073">INDEX(Items!B$2:B$1098,MATCH($O1073,Items!$A$2:$A$1098,0))</f>
        <v>0</v>
      </c>
      <c r="Q1073">
        <f t="array" ref="Q1073">INDEX(Items!C$2:C$1098,MATCH($O1073,Items!$A$2:$A$1098,0))</f>
        <v>0</v>
      </c>
      <c r="R1073">
        <f t="array" ref="R1073">INDEX(Items!D$2:D$1098,MATCH($O1073,Items!$A$2:$A$1098,0))</f>
        <v>0</v>
      </c>
    </row>
    <row r="1074" spans="1:18" ht="14.4" x14ac:dyDescent="0.3">
      <c r="A1074">
        <f t="shared" si="133"/>
        <v>1</v>
      </c>
      <c r="B1074" s="10" t="str">
        <f t="shared" si="134"/>
        <v/>
      </c>
      <c r="C1074">
        <f t="shared" si="135"/>
        <v>1</v>
      </c>
      <c r="D1074" s="3"/>
      <c r="E1074" s="2"/>
      <c r="F1074" t="e">
        <f t="array" ref="F1074">INDEX(Establishment!B$2:B$1047,MATCH($E1074,Establishment!$A$2:$A$1047,0))</f>
        <v>#N/A</v>
      </c>
      <c r="G1074" t="e">
        <f t="array" ref="G1074">INDEX(Establishment!C$2:C$1047,MATCH($E1074,Establishment!$A$2:$A$1047,0))</f>
        <v>#N/A</v>
      </c>
      <c r="H1074" t="s">
        <v>20</v>
      </c>
      <c r="I1074" s="4"/>
      <c r="J1074" t="s">
        <v>20</v>
      </c>
      <c r="L1074" s="4"/>
      <c r="M1074" s="4">
        <f t="shared" si="136"/>
        <v>0</v>
      </c>
      <c r="N1074" s="4" t="e">
        <f t="shared" si="137"/>
        <v>#N/A</v>
      </c>
      <c r="O1074" t="s">
        <v>20</v>
      </c>
      <c r="P1074">
        <f t="array" ref="P1074">INDEX(Items!B$2:B$1098,MATCH($O1074,Items!$A$2:$A$1098,0))</f>
        <v>0</v>
      </c>
      <c r="Q1074">
        <f t="array" ref="Q1074">INDEX(Items!C$2:C$1098,MATCH($O1074,Items!$A$2:$A$1098,0))</f>
        <v>0</v>
      </c>
      <c r="R1074">
        <f t="array" ref="R1074">INDEX(Items!D$2:D$1098,MATCH($O1074,Items!$A$2:$A$1098,0))</f>
        <v>0</v>
      </c>
    </row>
    <row r="1075" spans="1:18" ht="14.4" x14ac:dyDescent="0.3">
      <c r="A1075">
        <f t="shared" si="133"/>
        <v>1</v>
      </c>
      <c r="B1075" s="10" t="str">
        <f t="shared" si="134"/>
        <v/>
      </c>
      <c r="C1075">
        <f t="shared" si="135"/>
        <v>1</v>
      </c>
      <c r="D1075" s="3"/>
      <c r="E1075" s="2"/>
      <c r="F1075" t="e">
        <f t="array" ref="F1075">INDEX(Establishment!B$2:B$1047,MATCH($E1075,Establishment!$A$2:$A$1047,0))</f>
        <v>#N/A</v>
      </c>
      <c r="G1075" t="e">
        <f t="array" ref="G1075">INDEX(Establishment!C$2:C$1047,MATCH($E1075,Establishment!$A$2:$A$1047,0))</f>
        <v>#N/A</v>
      </c>
      <c r="H1075" t="s">
        <v>20</v>
      </c>
      <c r="I1075" s="4"/>
      <c r="J1075" t="s">
        <v>20</v>
      </c>
      <c r="L1075" s="4"/>
      <c r="M1075" s="4">
        <f t="shared" si="136"/>
        <v>0</v>
      </c>
      <c r="N1075" s="4" t="e">
        <f t="shared" si="137"/>
        <v>#N/A</v>
      </c>
      <c r="O1075" t="s">
        <v>20</v>
      </c>
      <c r="P1075">
        <f t="array" ref="P1075">INDEX(Items!B$2:B$1098,MATCH($O1075,Items!$A$2:$A$1098,0))</f>
        <v>0</v>
      </c>
      <c r="Q1075">
        <f t="array" ref="Q1075">INDEX(Items!C$2:C$1098,MATCH($O1075,Items!$A$2:$A$1098,0))</f>
        <v>0</v>
      </c>
      <c r="R1075">
        <f t="array" ref="R1075">INDEX(Items!D$2:D$1098,MATCH($O1075,Items!$A$2:$A$1098,0))</f>
        <v>0</v>
      </c>
    </row>
    <row r="1076" spans="1:18" ht="14.4" x14ac:dyDescent="0.3">
      <c r="A1076">
        <f t="shared" si="133"/>
        <v>1</v>
      </c>
      <c r="B1076" s="10" t="str">
        <f t="shared" si="134"/>
        <v/>
      </c>
      <c r="C1076">
        <f t="shared" si="135"/>
        <v>1</v>
      </c>
      <c r="D1076" s="3"/>
      <c r="E1076" s="2"/>
      <c r="F1076" t="e">
        <f t="array" ref="F1076">INDEX(Establishment!B$2:B$1047,MATCH($E1076,Establishment!$A$2:$A$1047,0))</f>
        <v>#N/A</v>
      </c>
      <c r="G1076" t="e">
        <f t="array" ref="G1076">INDEX(Establishment!C$2:C$1047,MATCH($E1076,Establishment!$A$2:$A$1047,0))</f>
        <v>#N/A</v>
      </c>
      <c r="H1076" t="s">
        <v>20</v>
      </c>
      <c r="I1076" s="4"/>
      <c r="J1076" t="s">
        <v>20</v>
      </c>
      <c r="L1076" s="4"/>
      <c r="M1076" s="4">
        <f t="shared" si="136"/>
        <v>0</v>
      </c>
      <c r="N1076" s="4" t="e">
        <f t="shared" si="137"/>
        <v>#N/A</v>
      </c>
      <c r="O1076" t="s">
        <v>20</v>
      </c>
      <c r="P1076">
        <f t="array" ref="P1076">INDEX(Items!B$2:B$1098,MATCH($O1076,Items!$A$2:$A$1098,0))</f>
        <v>0</v>
      </c>
      <c r="Q1076">
        <f t="array" ref="Q1076">INDEX(Items!C$2:C$1098,MATCH($O1076,Items!$A$2:$A$1098,0))</f>
        <v>0</v>
      </c>
      <c r="R1076">
        <f t="array" ref="R1076">INDEX(Items!D$2:D$1098,MATCH($O1076,Items!$A$2:$A$1098,0))</f>
        <v>0</v>
      </c>
    </row>
    <row r="1077" spans="1:18" ht="14.4" x14ac:dyDescent="0.3">
      <c r="A1077">
        <f t="shared" si="133"/>
        <v>1</v>
      </c>
      <c r="B1077" s="10" t="str">
        <f t="shared" si="134"/>
        <v/>
      </c>
      <c r="C1077">
        <f t="shared" si="135"/>
        <v>1</v>
      </c>
      <c r="D1077" s="3"/>
      <c r="E1077" s="2"/>
      <c r="F1077" t="e">
        <f t="array" ref="F1077">INDEX(Establishment!B$2:B$1047,MATCH($E1077,Establishment!$A$2:$A$1047,0))</f>
        <v>#N/A</v>
      </c>
      <c r="G1077" t="e">
        <f t="array" ref="G1077">INDEX(Establishment!C$2:C$1047,MATCH($E1077,Establishment!$A$2:$A$1047,0))</f>
        <v>#N/A</v>
      </c>
      <c r="H1077" t="s">
        <v>20</v>
      </c>
      <c r="I1077" s="4"/>
      <c r="J1077" t="s">
        <v>20</v>
      </c>
      <c r="L1077" s="4"/>
      <c r="M1077" s="4">
        <f t="shared" si="136"/>
        <v>0</v>
      </c>
      <c r="N1077" s="4" t="e">
        <f t="shared" si="137"/>
        <v>#N/A</v>
      </c>
      <c r="O1077" t="s">
        <v>20</v>
      </c>
      <c r="P1077">
        <f t="array" ref="P1077">INDEX(Items!B$2:B$1098,MATCH($O1077,Items!$A$2:$A$1098,0))</f>
        <v>0</v>
      </c>
      <c r="Q1077">
        <f t="array" ref="Q1077">INDEX(Items!C$2:C$1098,MATCH($O1077,Items!$A$2:$A$1098,0))</f>
        <v>0</v>
      </c>
      <c r="R1077">
        <f t="array" ref="R1077">INDEX(Items!D$2:D$1098,MATCH($O1077,Items!$A$2:$A$1098,0))</f>
        <v>0</v>
      </c>
    </row>
    <row r="1078" spans="1:18" ht="14.4" x14ac:dyDescent="0.3">
      <c r="A1078">
        <f t="shared" si="133"/>
        <v>1</v>
      </c>
      <c r="B1078" s="10" t="str">
        <f t="shared" si="134"/>
        <v/>
      </c>
      <c r="C1078">
        <f t="shared" si="135"/>
        <v>1</v>
      </c>
      <c r="D1078" s="3"/>
      <c r="E1078" s="2"/>
      <c r="F1078" t="e">
        <f t="array" ref="F1078">INDEX(Establishment!B$2:B$1047,MATCH($E1078,Establishment!$A$2:$A$1047,0))</f>
        <v>#N/A</v>
      </c>
      <c r="G1078" t="e">
        <f t="array" ref="G1078">INDEX(Establishment!C$2:C$1047,MATCH($E1078,Establishment!$A$2:$A$1047,0))</f>
        <v>#N/A</v>
      </c>
      <c r="H1078" t="s">
        <v>20</v>
      </c>
      <c r="I1078" s="4"/>
      <c r="J1078" t="s">
        <v>20</v>
      </c>
      <c r="L1078" s="4"/>
      <c r="M1078" s="4">
        <f t="shared" si="136"/>
        <v>0</v>
      </c>
      <c r="N1078" s="4" t="e">
        <f t="shared" si="137"/>
        <v>#N/A</v>
      </c>
      <c r="O1078" t="s">
        <v>20</v>
      </c>
      <c r="P1078">
        <f t="array" ref="P1078">INDEX(Items!B$2:B$1098,MATCH($O1078,Items!$A$2:$A$1098,0))</f>
        <v>0</v>
      </c>
      <c r="Q1078">
        <f t="array" ref="Q1078">INDEX(Items!C$2:C$1098,MATCH($O1078,Items!$A$2:$A$1098,0))</f>
        <v>0</v>
      </c>
      <c r="R1078">
        <f t="array" ref="R1078">INDEX(Items!D$2:D$1098,MATCH($O1078,Items!$A$2:$A$1098,0))</f>
        <v>0</v>
      </c>
    </row>
    <row r="1079" spans="1:18" ht="14.4" x14ac:dyDescent="0.3">
      <c r="A1079">
        <f t="shared" si="133"/>
        <v>1</v>
      </c>
      <c r="B1079" s="10" t="str">
        <f t="shared" si="134"/>
        <v/>
      </c>
      <c r="C1079">
        <f t="shared" si="135"/>
        <v>1</v>
      </c>
      <c r="D1079" s="3"/>
      <c r="E1079" s="2"/>
      <c r="F1079" t="e">
        <f t="array" ref="F1079">INDEX(Establishment!B$2:B$1047,MATCH($E1079,Establishment!$A$2:$A$1047,0))</f>
        <v>#N/A</v>
      </c>
      <c r="G1079" t="e">
        <f t="array" ref="G1079">INDEX(Establishment!C$2:C$1047,MATCH($E1079,Establishment!$A$2:$A$1047,0))</f>
        <v>#N/A</v>
      </c>
      <c r="H1079" t="s">
        <v>20</v>
      </c>
      <c r="I1079" s="4"/>
      <c r="J1079" t="s">
        <v>20</v>
      </c>
      <c r="L1079" s="4"/>
      <c r="M1079" s="4">
        <f t="shared" si="136"/>
        <v>0</v>
      </c>
      <c r="N1079" s="4" t="e">
        <f t="shared" si="137"/>
        <v>#N/A</v>
      </c>
      <c r="O1079" t="s">
        <v>20</v>
      </c>
      <c r="P1079">
        <f t="array" ref="P1079">INDEX(Items!B$2:B$1098,MATCH($O1079,Items!$A$2:$A$1098,0))</f>
        <v>0</v>
      </c>
      <c r="Q1079">
        <f t="array" ref="Q1079">INDEX(Items!C$2:C$1098,MATCH($O1079,Items!$A$2:$A$1098,0))</f>
        <v>0</v>
      </c>
      <c r="R1079">
        <f t="array" ref="R1079">INDEX(Items!D$2:D$1098,MATCH($O1079,Items!$A$2:$A$1098,0))</f>
        <v>0</v>
      </c>
    </row>
    <row r="1080" spans="1:18" ht="14.4" x14ac:dyDescent="0.3">
      <c r="A1080">
        <f t="shared" si="133"/>
        <v>1</v>
      </c>
      <c r="B1080" s="10" t="str">
        <f t="shared" si="134"/>
        <v/>
      </c>
      <c r="C1080">
        <f t="shared" si="135"/>
        <v>1</v>
      </c>
      <c r="D1080" s="3"/>
      <c r="E1080" s="2"/>
      <c r="F1080" t="e">
        <f t="array" ref="F1080">INDEX(Establishment!B$2:B$1047,MATCH($E1080,Establishment!$A$2:$A$1047,0))</f>
        <v>#N/A</v>
      </c>
      <c r="G1080" t="e">
        <f t="array" ref="G1080">INDEX(Establishment!C$2:C$1047,MATCH($E1080,Establishment!$A$2:$A$1047,0))</f>
        <v>#N/A</v>
      </c>
      <c r="H1080" t="s">
        <v>20</v>
      </c>
      <c r="I1080" s="4"/>
      <c r="J1080" t="s">
        <v>20</v>
      </c>
      <c r="L1080" s="4"/>
      <c r="M1080" s="4">
        <f t="shared" si="136"/>
        <v>0</v>
      </c>
      <c r="N1080" s="4" t="e">
        <f t="shared" si="137"/>
        <v>#N/A</v>
      </c>
      <c r="O1080" t="s">
        <v>20</v>
      </c>
      <c r="P1080">
        <f t="array" ref="P1080">INDEX(Items!B$2:B$1098,MATCH($O1080,Items!$A$2:$A$1098,0))</f>
        <v>0</v>
      </c>
      <c r="Q1080">
        <f t="array" ref="Q1080">INDEX(Items!C$2:C$1098,MATCH($O1080,Items!$A$2:$A$1098,0))</f>
        <v>0</v>
      </c>
      <c r="R1080">
        <f t="array" ref="R1080">INDEX(Items!D$2:D$1098,MATCH($O1080,Items!$A$2:$A$1098,0))</f>
        <v>0</v>
      </c>
    </row>
    <row r="1081" spans="1:18" ht="14.4" x14ac:dyDescent="0.3">
      <c r="A1081">
        <f t="shared" si="133"/>
        <v>1</v>
      </c>
      <c r="B1081" s="10" t="str">
        <f t="shared" si="134"/>
        <v/>
      </c>
      <c r="C1081">
        <f t="shared" si="135"/>
        <v>1</v>
      </c>
      <c r="D1081" s="3"/>
      <c r="E1081" s="2"/>
      <c r="F1081" t="e">
        <f t="array" ref="F1081">INDEX(Establishment!B$2:B$1047,MATCH($E1081,Establishment!$A$2:$A$1047,0))</f>
        <v>#N/A</v>
      </c>
      <c r="G1081" t="e">
        <f t="array" ref="G1081">INDEX(Establishment!C$2:C$1047,MATCH($E1081,Establishment!$A$2:$A$1047,0))</f>
        <v>#N/A</v>
      </c>
      <c r="H1081" t="s">
        <v>20</v>
      </c>
      <c r="I1081" s="4"/>
      <c r="J1081" t="s">
        <v>20</v>
      </c>
      <c r="L1081" s="4"/>
      <c r="M1081" s="4">
        <f t="shared" si="136"/>
        <v>0</v>
      </c>
      <c r="N1081" s="4" t="e">
        <f t="shared" si="137"/>
        <v>#N/A</v>
      </c>
      <c r="O1081" t="s">
        <v>20</v>
      </c>
      <c r="P1081">
        <f t="array" ref="P1081">INDEX(Items!B$2:B$1098,MATCH($O1081,Items!$A$2:$A$1098,0))</f>
        <v>0</v>
      </c>
      <c r="Q1081">
        <f t="array" ref="Q1081">INDEX(Items!C$2:C$1098,MATCH($O1081,Items!$A$2:$A$1098,0))</f>
        <v>0</v>
      </c>
      <c r="R1081">
        <f t="array" ref="R1081">INDEX(Items!D$2:D$1098,MATCH($O1081,Items!$A$2:$A$1098,0))</f>
        <v>0</v>
      </c>
    </row>
    <row r="1082" spans="1:18" ht="14.4" x14ac:dyDescent="0.3">
      <c r="A1082">
        <f t="shared" si="133"/>
        <v>1</v>
      </c>
      <c r="B1082" s="10" t="str">
        <f t="shared" si="134"/>
        <v/>
      </c>
      <c r="C1082">
        <f t="shared" si="135"/>
        <v>1</v>
      </c>
      <c r="D1082" s="3"/>
      <c r="E1082" s="2"/>
      <c r="F1082" t="e">
        <f t="array" ref="F1082">INDEX(Establishment!B$2:B$1047,MATCH($E1082,Establishment!$A$2:$A$1047,0))</f>
        <v>#N/A</v>
      </c>
      <c r="G1082" t="e">
        <f t="array" ref="G1082">INDEX(Establishment!C$2:C$1047,MATCH($E1082,Establishment!$A$2:$A$1047,0))</f>
        <v>#N/A</v>
      </c>
      <c r="H1082" t="s">
        <v>20</v>
      </c>
      <c r="I1082" s="4"/>
      <c r="J1082" t="s">
        <v>20</v>
      </c>
      <c r="L1082" s="4"/>
      <c r="M1082" s="4">
        <f t="shared" si="136"/>
        <v>0</v>
      </c>
      <c r="N1082" s="4" t="e">
        <f t="shared" si="137"/>
        <v>#N/A</v>
      </c>
      <c r="O1082" t="s">
        <v>20</v>
      </c>
      <c r="P1082">
        <f t="array" ref="P1082">INDEX(Items!B$2:B$1098,MATCH($O1082,Items!$A$2:$A$1098,0))</f>
        <v>0</v>
      </c>
      <c r="Q1082">
        <f t="array" ref="Q1082">INDEX(Items!C$2:C$1098,MATCH($O1082,Items!$A$2:$A$1098,0))</f>
        <v>0</v>
      </c>
      <c r="R1082">
        <f t="array" ref="R1082">INDEX(Items!D$2:D$1098,MATCH($O1082,Items!$A$2:$A$1098,0))</f>
        <v>0</v>
      </c>
    </row>
    <row r="1083" spans="1:18" ht="14.4" x14ac:dyDescent="0.3">
      <c r="A1083">
        <f t="shared" si="133"/>
        <v>1</v>
      </c>
      <c r="B1083" s="10" t="str">
        <f t="shared" si="134"/>
        <v/>
      </c>
      <c r="C1083">
        <f t="shared" si="135"/>
        <v>1</v>
      </c>
      <c r="D1083" s="3"/>
      <c r="E1083" s="2"/>
      <c r="F1083" t="e">
        <f t="array" ref="F1083">INDEX(Establishment!B$2:B$1047,MATCH($E1083,Establishment!$A$2:$A$1047,0))</f>
        <v>#N/A</v>
      </c>
      <c r="G1083" t="e">
        <f t="array" ref="G1083">INDEX(Establishment!C$2:C$1047,MATCH($E1083,Establishment!$A$2:$A$1047,0))</f>
        <v>#N/A</v>
      </c>
      <c r="H1083" t="s">
        <v>20</v>
      </c>
      <c r="I1083" s="4"/>
      <c r="J1083" t="s">
        <v>20</v>
      </c>
      <c r="L1083" s="4"/>
      <c r="M1083" s="4">
        <f t="shared" si="136"/>
        <v>0</v>
      </c>
      <c r="N1083" s="4" t="e">
        <f t="shared" si="137"/>
        <v>#N/A</v>
      </c>
      <c r="O1083" t="s">
        <v>20</v>
      </c>
      <c r="P1083">
        <f t="array" ref="P1083">INDEX(Items!B$2:B$1098,MATCH($O1083,Items!$A$2:$A$1098,0))</f>
        <v>0</v>
      </c>
      <c r="Q1083">
        <f t="array" ref="Q1083">INDEX(Items!C$2:C$1098,MATCH($O1083,Items!$A$2:$A$1098,0))</f>
        <v>0</v>
      </c>
      <c r="R1083">
        <f t="array" ref="R1083">INDEX(Items!D$2:D$1098,MATCH($O1083,Items!$A$2:$A$1098,0))</f>
        <v>0</v>
      </c>
    </row>
    <row r="1084" spans="1:18" ht="14.4" x14ac:dyDescent="0.3">
      <c r="A1084">
        <f t="shared" si="133"/>
        <v>1</v>
      </c>
      <c r="B1084" s="10" t="str">
        <f t="shared" si="134"/>
        <v/>
      </c>
      <c r="C1084">
        <f t="shared" si="135"/>
        <v>1</v>
      </c>
      <c r="D1084" s="3"/>
      <c r="E1084" s="2"/>
      <c r="F1084" t="e">
        <f t="array" ref="F1084">INDEX(Establishment!B$2:B$1047,MATCH($E1084,Establishment!$A$2:$A$1047,0))</f>
        <v>#N/A</v>
      </c>
      <c r="G1084" t="e">
        <f t="array" ref="G1084">INDEX(Establishment!C$2:C$1047,MATCH($E1084,Establishment!$A$2:$A$1047,0))</f>
        <v>#N/A</v>
      </c>
      <c r="H1084" t="s">
        <v>20</v>
      </c>
      <c r="I1084" s="4"/>
      <c r="J1084" t="s">
        <v>20</v>
      </c>
      <c r="L1084" s="4"/>
      <c r="M1084" s="4">
        <f t="shared" si="136"/>
        <v>0</v>
      </c>
      <c r="N1084" s="4" t="e">
        <f t="shared" si="137"/>
        <v>#N/A</v>
      </c>
      <c r="O1084" t="s">
        <v>20</v>
      </c>
      <c r="P1084">
        <f t="array" ref="P1084">INDEX(Items!B$2:B$1098,MATCH($O1084,Items!$A$2:$A$1098,0))</f>
        <v>0</v>
      </c>
      <c r="Q1084">
        <f t="array" ref="Q1084">INDEX(Items!C$2:C$1098,MATCH($O1084,Items!$A$2:$A$1098,0))</f>
        <v>0</v>
      </c>
      <c r="R1084">
        <f t="array" ref="R1084">INDEX(Items!D$2:D$1098,MATCH($O1084,Items!$A$2:$A$1098,0))</f>
        <v>0</v>
      </c>
    </row>
    <row r="1085" spans="1:18" ht="14.4" x14ac:dyDescent="0.3">
      <c r="A1085">
        <f t="shared" si="133"/>
        <v>1</v>
      </c>
      <c r="B1085" s="10" t="str">
        <f t="shared" si="134"/>
        <v/>
      </c>
      <c r="C1085">
        <f t="shared" si="135"/>
        <v>1</v>
      </c>
      <c r="D1085" s="3"/>
      <c r="E1085" s="2"/>
      <c r="F1085" t="e">
        <f t="array" ref="F1085">INDEX(Establishment!B$2:B$1047,MATCH($E1085,Establishment!$A$2:$A$1047,0))</f>
        <v>#N/A</v>
      </c>
      <c r="G1085" t="e">
        <f t="array" ref="G1085">INDEX(Establishment!C$2:C$1047,MATCH($E1085,Establishment!$A$2:$A$1047,0))</f>
        <v>#N/A</v>
      </c>
      <c r="H1085" t="s">
        <v>20</v>
      </c>
      <c r="I1085" s="4"/>
      <c r="J1085" t="s">
        <v>20</v>
      </c>
      <c r="L1085" s="4"/>
      <c r="M1085" s="4">
        <f t="shared" si="136"/>
        <v>0</v>
      </c>
      <c r="N1085" s="4" t="e">
        <f t="shared" si="137"/>
        <v>#N/A</v>
      </c>
      <c r="O1085" t="s">
        <v>20</v>
      </c>
      <c r="P1085">
        <f t="array" ref="P1085">INDEX(Items!B$2:B$1098,MATCH($O1085,Items!$A$2:$A$1098,0))</f>
        <v>0</v>
      </c>
      <c r="Q1085">
        <f t="array" ref="Q1085">INDEX(Items!C$2:C$1098,MATCH($O1085,Items!$A$2:$A$1098,0))</f>
        <v>0</v>
      </c>
      <c r="R1085">
        <f t="array" ref="R1085">INDEX(Items!D$2:D$1098,MATCH($O1085,Items!$A$2:$A$1098,0))</f>
        <v>0</v>
      </c>
    </row>
    <row r="1086" spans="1:18" ht="14.4" x14ac:dyDescent="0.3">
      <c r="A1086">
        <f t="shared" si="133"/>
        <v>1</v>
      </c>
      <c r="B1086" s="10" t="str">
        <f t="shared" si="134"/>
        <v/>
      </c>
      <c r="C1086">
        <f t="shared" si="135"/>
        <v>1</v>
      </c>
      <c r="D1086" s="3"/>
      <c r="E1086" s="2"/>
      <c r="F1086" t="e">
        <f t="array" ref="F1086">INDEX(Establishment!B$2:B$1047,MATCH($E1086,Establishment!$A$2:$A$1047,0))</f>
        <v>#N/A</v>
      </c>
      <c r="G1086" t="e">
        <f t="array" ref="G1086">INDEX(Establishment!C$2:C$1047,MATCH($E1086,Establishment!$A$2:$A$1047,0))</f>
        <v>#N/A</v>
      </c>
      <c r="H1086" t="s">
        <v>20</v>
      </c>
      <c r="I1086" s="4"/>
      <c r="J1086" t="s">
        <v>20</v>
      </c>
      <c r="L1086" s="4"/>
      <c r="M1086" s="4">
        <f t="shared" si="136"/>
        <v>0</v>
      </c>
      <c r="N1086" s="4" t="e">
        <f t="shared" si="137"/>
        <v>#N/A</v>
      </c>
      <c r="O1086" t="s">
        <v>20</v>
      </c>
      <c r="P1086">
        <f t="array" ref="P1086">INDEX(Items!B$2:B$1098,MATCH($O1086,Items!$A$2:$A$1098,0))</f>
        <v>0</v>
      </c>
      <c r="Q1086">
        <f t="array" ref="Q1086">INDEX(Items!C$2:C$1098,MATCH($O1086,Items!$A$2:$A$1098,0))</f>
        <v>0</v>
      </c>
      <c r="R1086">
        <f t="array" ref="R1086">INDEX(Items!D$2:D$1098,MATCH($O1086,Items!$A$2:$A$1098,0))</f>
        <v>0</v>
      </c>
    </row>
    <row r="1087" spans="1:18" ht="14.4" x14ac:dyDescent="0.3">
      <c r="A1087">
        <f t="shared" si="133"/>
        <v>1</v>
      </c>
      <c r="B1087" s="10" t="str">
        <f t="shared" si="134"/>
        <v/>
      </c>
      <c r="C1087">
        <f t="shared" si="135"/>
        <v>1</v>
      </c>
      <c r="D1087" s="3"/>
      <c r="E1087" s="2"/>
      <c r="F1087" t="e">
        <f t="array" ref="F1087">INDEX(Establishment!B$2:B$1047,MATCH($E1087,Establishment!$A$2:$A$1047,0))</f>
        <v>#N/A</v>
      </c>
      <c r="G1087" t="e">
        <f t="array" ref="G1087">INDEX(Establishment!C$2:C$1047,MATCH($E1087,Establishment!$A$2:$A$1047,0))</f>
        <v>#N/A</v>
      </c>
      <c r="H1087" t="s">
        <v>20</v>
      </c>
      <c r="I1087" s="4"/>
      <c r="J1087" t="s">
        <v>20</v>
      </c>
      <c r="L1087" s="4"/>
      <c r="M1087" s="4">
        <f t="shared" si="136"/>
        <v>0</v>
      </c>
      <c r="N1087" s="4" t="e">
        <f t="shared" si="137"/>
        <v>#N/A</v>
      </c>
      <c r="O1087" t="s">
        <v>20</v>
      </c>
      <c r="P1087">
        <f t="array" ref="P1087">INDEX(Items!B$2:B$1098,MATCH($O1087,Items!$A$2:$A$1098,0))</f>
        <v>0</v>
      </c>
      <c r="Q1087">
        <f t="array" ref="Q1087">INDEX(Items!C$2:C$1098,MATCH($O1087,Items!$A$2:$A$1098,0))</f>
        <v>0</v>
      </c>
      <c r="R1087">
        <f t="array" ref="R1087">INDEX(Items!D$2:D$1098,MATCH($O1087,Items!$A$2:$A$1098,0))</f>
        <v>0</v>
      </c>
    </row>
    <row r="1088" spans="1:18" ht="14.4" x14ac:dyDescent="0.3">
      <c r="A1088">
        <f t="shared" si="133"/>
        <v>1</v>
      </c>
      <c r="B1088" s="10" t="str">
        <f t="shared" si="134"/>
        <v/>
      </c>
      <c r="C1088">
        <f t="shared" si="135"/>
        <v>1</v>
      </c>
      <c r="D1088" s="3"/>
      <c r="E1088" s="2"/>
      <c r="F1088" t="e">
        <f t="array" ref="F1088">INDEX(Establishment!B$2:B$1047,MATCH($E1088,Establishment!$A$2:$A$1047,0))</f>
        <v>#N/A</v>
      </c>
      <c r="G1088" t="e">
        <f t="array" ref="G1088">INDEX(Establishment!C$2:C$1047,MATCH($E1088,Establishment!$A$2:$A$1047,0))</f>
        <v>#N/A</v>
      </c>
      <c r="H1088" t="s">
        <v>20</v>
      </c>
      <c r="I1088" s="4"/>
      <c r="J1088" t="s">
        <v>20</v>
      </c>
      <c r="L1088" s="4"/>
      <c r="M1088" s="4">
        <f t="shared" si="136"/>
        <v>0</v>
      </c>
      <c r="N1088" s="4" t="e">
        <f t="shared" si="137"/>
        <v>#N/A</v>
      </c>
      <c r="O1088" t="s">
        <v>20</v>
      </c>
      <c r="P1088">
        <f t="array" ref="P1088">INDEX(Items!B$2:B$1098,MATCH($O1088,Items!$A$2:$A$1098,0))</f>
        <v>0</v>
      </c>
      <c r="Q1088">
        <f t="array" ref="Q1088">INDEX(Items!C$2:C$1098,MATCH($O1088,Items!$A$2:$A$1098,0))</f>
        <v>0</v>
      </c>
      <c r="R1088">
        <f t="array" ref="R1088">INDEX(Items!D$2:D$1098,MATCH($O1088,Items!$A$2:$A$1098,0))</f>
        <v>0</v>
      </c>
    </row>
    <row r="1089" spans="1:18" ht="14.4" x14ac:dyDescent="0.3">
      <c r="A1089">
        <f t="shared" ref="A1089:A1152" si="138">IF(OR(D1089&lt;&gt;D1088,D1089=""),1,IF(NOT(AND(E1089=E1088,F1089=F1088,G1089=G1088)),A1088+1,IF(OR(H1089="",AND(H1089&lt;&gt;"",H1089&lt;&gt;H1088,H1088&lt;&gt;"")),A1088,A1088+1)))</f>
        <v>1</v>
      </c>
      <c r="B1089" s="10" t="str">
        <f t="shared" ref="B1089:B1152" si="139">IF(D1089&lt;&gt;"",TEXT(D1089,"YYYYMMDD")&amp;CHAR(64+A1089),"")</f>
        <v/>
      </c>
      <c r="C1089">
        <f t="shared" ref="C1089:C1152" si="140">IF(OR(B1089="",B1089&lt;&gt;B1135),1,C1135+1)</f>
        <v>1</v>
      </c>
      <c r="D1089" s="3"/>
      <c r="E1089" s="2"/>
      <c r="F1089" t="e">
        <f t="array" ref="F1089">INDEX(Establishment!B$2:B$1047,MATCH($E1089,Establishment!$A$2:$A$1047,0))</f>
        <v>#N/A</v>
      </c>
      <c r="G1089" t="e">
        <f t="array" ref="G1089">INDEX(Establishment!C$2:C$1047,MATCH($E1089,Establishment!$A$2:$A$1047,0))</f>
        <v>#N/A</v>
      </c>
      <c r="H1089" t="s">
        <v>20</v>
      </c>
      <c r="I1089" s="4"/>
      <c r="J1089" t="s">
        <v>20</v>
      </c>
      <c r="L1089" s="4"/>
      <c r="M1089" s="4">
        <f t="shared" ref="M1089:M1152" si="141">K1089*L1089</f>
        <v>0</v>
      </c>
      <c r="N1089" s="4" t="e">
        <f t="shared" ref="N1089:N1152" si="142">IF(B1089=B1088,N1088+M1089,M1089)</f>
        <v>#N/A</v>
      </c>
      <c r="O1089" t="s">
        <v>20</v>
      </c>
      <c r="P1089">
        <f t="array" ref="P1089">INDEX(Items!B$2:B$1098,MATCH($O1089,Items!$A$2:$A$1098,0))</f>
        <v>0</v>
      </c>
      <c r="Q1089">
        <f t="array" ref="Q1089">INDEX(Items!C$2:C$1098,MATCH($O1089,Items!$A$2:$A$1098,0))</f>
        <v>0</v>
      </c>
      <c r="R1089">
        <f t="array" ref="R1089">INDEX(Items!D$2:D$1098,MATCH($O1089,Items!$A$2:$A$1098,0))</f>
        <v>0</v>
      </c>
    </row>
    <row r="1090" spans="1:18" ht="14.4" x14ac:dyDescent="0.3">
      <c r="A1090">
        <f t="shared" si="138"/>
        <v>1</v>
      </c>
      <c r="B1090" s="10" t="str">
        <f t="shared" si="139"/>
        <v/>
      </c>
      <c r="C1090">
        <f t="shared" si="140"/>
        <v>1</v>
      </c>
      <c r="D1090" s="3"/>
      <c r="E1090" s="2"/>
      <c r="F1090" t="e">
        <f t="array" ref="F1090">INDEX(Establishment!B$2:B$1047,MATCH($E1090,Establishment!$A$2:$A$1047,0))</f>
        <v>#N/A</v>
      </c>
      <c r="G1090" t="e">
        <f t="array" ref="G1090">INDEX(Establishment!C$2:C$1047,MATCH($E1090,Establishment!$A$2:$A$1047,0))</f>
        <v>#N/A</v>
      </c>
      <c r="H1090" t="s">
        <v>20</v>
      </c>
      <c r="I1090" s="4"/>
      <c r="J1090" t="s">
        <v>20</v>
      </c>
      <c r="L1090" s="4"/>
      <c r="M1090" s="4">
        <f t="shared" si="141"/>
        <v>0</v>
      </c>
      <c r="N1090" s="4" t="e">
        <f t="shared" si="142"/>
        <v>#N/A</v>
      </c>
      <c r="O1090" t="s">
        <v>20</v>
      </c>
      <c r="P1090">
        <f t="array" ref="P1090">INDEX(Items!B$2:B$1098,MATCH($O1090,Items!$A$2:$A$1098,0))</f>
        <v>0</v>
      </c>
      <c r="Q1090">
        <f t="array" ref="Q1090">INDEX(Items!C$2:C$1098,MATCH($O1090,Items!$A$2:$A$1098,0))</f>
        <v>0</v>
      </c>
      <c r="R1090">
        <f t="array" ref="R1090">INDEX(Items!D$2:D$1098,MATCH($O1090,Items!$A$2:$A$1098,0))</f>
        <v>0</v>
      </c>
    </row>
    <row r="1091" spans="1:18" ht="14.4" x14ac:dyDescent="0.3">
      <c r="A1091">
        <f t="shared" si="138"/>
        <v>1</v>
      </c>
      <c r="B1091" s="10" t="str">
        <f t="shared" si="139"/>
        <v/>
      </c>
      <c r="C1091">
        <f t="shared" si="140"/>
        <v>1</v>
      </c>
      <c r="D1091" s="3"/>
      <c r="E1091" s="2"/>
      <c r="F1091" t="e">
        <f t="array" ref="F1091">INDEX(Establishment!B$2:B$1047,MATCH($E1091,Establishment!$A$2:$A$1047,0))</f>
        <v>#N/A</v>
      </c>
      <c r="G1091" t="e">
        <f t="array" ref="G1091">INDEX(Establishment!C$2:C$1047,MATCH($E1091,Establishment!$A$2:$A$1047,0))</f>
        <v>#N/A</v>
      </c>
      <c r="H1091" t="s">
        <v>20</v>
      </c>
      <c r="I1091" s="4"/>
      <c r="J1091" t="s">
        <v>20</v>
      </c>
      <c r="L1091" s="4"/>
      <c r="M1091" s="4">
        <f t="shared" si="141"/>
        <v>0</v>
      </c>
      <c r="N1091" s="4" t="e">
        <f t="shared" si="142"/>
        <v>#N/A</v>
      </c>
      <c r="O1091" t="s">
        <v>20</v>
      </c>
      <c r="P1091">
        <f t="array" ref="P1091">INDEX(Items!B$2:B$1098,MATCH($O1091,Items!$A$2:$A$1098,0))</f>
        <v>0</v>
      </c>
      <c r="Q1091">
        <f t="array" ref="Q1091">INDEX(Items!C$2:C$1098,MATCH($O1091,Items!$A$2:$A$1098,0))</f>
        <v>0</v>
      </c>
      <c r="R1091">
        <f t="array" ref="R1091">INDEX(Items!D$2:D$1098,MATCH($O1091,Items!$A$2:$A$1098,0))</f>
        <v>0</v>
      </c>
    </row>
    <row r="1092" spans="1:18" ht="14.4" x14ac:dyDescent="0.3">
      <c r="A1092">
        <f t="shared" si="138"/>
        <v>1</v>
      </c>
      <c r="B1092" s="10" t="str">
        <f t="shared" si="139"/>
        <v/>
      </c>
      <c r="C1092">
        <f t="shared" si="140"/>
        <v>1</v>
      </c>
      <c r="D1092" s="3"/>
      <c r="E1092" s="2"/>
      <c r="F1092" t="e">
        <f t="array" ref="F1092">INDEX(Establishment!B$2:B$1047,MATCH($E1092,Establishment!$A$2:$A$1047,0))</f>
        <v>#N/A</v>
      </c>
      <c r="G1092" t="e">
        <f t="array" ref="G1092">INDEX(Establishment!C$2:C$1047,MATCH($E1092,Establishment!$A$2:$A$1047,0))</f>
        <v>#N/A</v>
      </c>
      <c r="H1092" t="s">
        <v>20</v>
      </c>
      <c r="I1092" s="4"/>
      <c r="J1092" t="s">
        <v>20</v>
      </c>
      <c r="L1092" s="4"/>
      <c r="M1092" s="4">
        <f t="shared" si="141"/>
        <v>0</v>
      </c>
      <c r="N1092" s="4" t="e">
        <f t="shared" si="142"/>
        <v>#N/A</v>
      </c>
      <c r="O1092" t="s">
        <v>20</v>
      </c>
      <c r="P1092">
        <f t="array" ref="P1092">INDEX(Items!B$2:B$1098,MATCH($O1092,Items!$A$2:$A$1098,0))</f>
        <v>0</v>
      </c>
      <c r="Q1092">
        <f t="array" ref="Q1092">INDEX(Items!C$2:C$1098,MATCH($O1092,Items!$A$2:$A$1098,0))</f>
        <v>0</v>
      </c>
      <c r="R1092">
        <f t="array" ref="R1092">INDEX(Items!D$2:D$1098,MATCH($O1092,Items!$A$2:$A$1098,0))</f>
        <v>0</v>
      </c>
    </row>
    <row r="1093" spans="1:18" ht="14.4" x14ac:dyDescent="0.3">
      <c r="A1093">
        <f t="shared" si="138"/>
        <v>1</v>
      </c>
      <c r="B1093" s="10" t="str">
        <f t="shared" si="139"/>
        <v/>
      </c>
      <c r="C1093">
        <f t="shared" si="140"/>
        <v>1</v>
      </c>
      <c r="D1093" s="3"/>
      <c r="E1093" s="2"/>
      <c r="F1093" t="e">
        <f t="array" ref="F1093">INDEX(Establishment!B$2:B$1047,MATCH($E1093,Establishment!$A$2:$A$1047,0))</f>
        <v>#N/A</v>
      </c>
      <c r="G1093" t="e">
        <f t="array" ref="G1093">INDEX(Establishment!C$2:C$1047,MATCH($E1093,Establishment!$A$2:$A$1047,0))</f>
        <v>#N/A</v>
      </c>
      <c r="H1093" t="s">
        <v>20</v>
      </c>
      <c r="I1093" s="4"/>
      <c r="J1093" t="s">
        <v>20</v>
      </c>
      <c r="L1093" s="4"/>
      <c r="M1093" s="4">
        <f t="shared" si="141"/>
        <v>0</v>
      </c>
      <c r="N1093" s="4" t="e">
        <f t="shared" si="142"/>
        <v>#N/A</v>
      </c>
      <c r="O1093" t="s">
        <v>20</v>
      </c>
      <c r="P1093">
        <f t="array" ref="P1093">INDEX(Items!B$2:B$1098,MATCH($O1093,Items!$A$2:$A$1098,0))</f>
        <v>0</v>
      </c>
      <c r="Q1093">
        <f t="array" ref="Q1093">INDEX(Items!C$2:C$1098,MATCH($O1093,Items!$A$2:$A$1098,0))</f>
        <v>0</v>
      </c>
      <c r="R1093">
        <f t="array" ref="R1093">INDEX(Items!D$2:D$1098,MATCH($O1093,Items!$A$2:$A$1098,0))</f>
        <v>0</v>
      </c>
    </row>
    <row r="1094" spans="1:18" ht="14.4" x14ac:dyDescent="0.3">
      <c r="A1094">
        <f t="shared" si="138"/>
        <v>1</v>
      </c>
      <c r="B1094" s="10" t="str">
        <f t="shared" si="139"/>
        <v/>
      </c>
      <c r="C1094">
        <f t="shared" si="140"/>
        <v>1</v>
      </c>
      <c r="D1094" s="3"/>
      <c r="E1094" s="2"/>
      <c r="F1094" t="e">
        <f t="array" ref="F1094">INDEX(Establishment!B$2:B$1047,MATCH($E1094,Establishment!$A$2:$A$1047,0))</f>
        <v>#N/A</v>
      </c>
      <c r="G1094" t="e">
        <f t="array" ref="G1094">INDEX(Establishment!C$2:C$1047,MATCH($E1094,Establishment!$A$2:$A$1047,0))</f>
        <v>#N/A</v>
      </c>
      <c r="H1094" t="s">
        <v>20</v>
      </c>
      <c r="I1094" s="4"/>
      <c r="J1094" t="s">
        <v>20</v>
      </c>
      <c r="L1094" s="4"/>
      <c r="M1094" s="4">
        <f t="shared" si="141"/>
        <v>0</v>
      </c>
      <c r="N1094" s="4" t="e">
        <f t="shared" si="142"/>
        <v>#N/A</v>
      </c>
      <c r="O1094" t="s">
        <v>20</v>
      </c>
      <c r="P1094">
        <f t="array" ref="P1094">INDEX(Items!B$2:B$1098,MATCH($O1094,Items!$A$2:$A$1098,0))</f>
        <v>0</v>
      </c>
      <c r="Q1094">
        <f t="array" ref="Q1094">INDEX(Items!C$2:C$1098,MATCH($O1094,Items!$A$2:$A$1098,0))</f>
        <v>0</v>
      </c>
      <c r="R1094">
        <f t="array" ref="R1094">INDEX(Items!D$2:D$1098,MATCH($O1094,Items!$A$2:$A$1098,0))</f>
        <v>0</v>
      </c>
    </row>
    <row r="1095" spans="1:18" ht="14.4" x14ac:dyDescent="0.3">
      <c r="A1095">
        <f t="shared" si="138"/>
        <v>1</v>
      </c>
      <c r="B1095" s="10" t="str">
        <f t="shared" si="139"/>
        <v/>
      </c>
      <c r="C1095">
        <f t="shared" si="140"/>
        <v>1</v>
      </c>
      <c r="D1095" s="3"/>
      <c r="E1095" s="2"/>
      <c r="F1095" t="e">
        <f t="array" ref="F1095">INDEX(Establishment!B$2:B$1047,MATCH($E1095,Establishment!$A$2:$A$1047,0))</f>
        <v>#N/A</v>
      </c>
      <c r="G1095" t="e">
        <f t="array" ref="G1095">INDEX(Establishment!C$2:C$1047,MATCH($E1095,Establishment!$A$2:$A$1047,0))</f>
        <v>#N/A</v>
      </c>
      <c r="H1095" t="s">
        <v>20</v>
      </c>
      <c r="I1095" s="4"/>
      <c r="J1095" t="s">
        <v>20</v>
      </c>
      <c r="L1095" s="4"/>
      <c r="M1095" s="4">
        <f t="shared" si="141"/>
        <v>0</v>
      </c>
      <c r="N1095" s="4" t="e">
        <f t="shared" si="142"/>
        <v>#N/A</v>
      </c>
      <c r="O1095" t="s">
        <v>20</v>
      </c>
      <c r="P1095">
        <f t="array" ref="P1095">INDEX(Items!B$2:B$1098,MATCH($O1095,Items!$A$2:$A$1098,0))</f>
        <v>0</v>
      </c>
      <c r="Q1095">
        <f t="array" ref="Q1095">INDEX(Items!C$2:C$1098,MATCH($O1095,Items!$A$2:$A$1098,0))</f>
        <v>0</v>
      </c>
      <c r="R1095">
        <f t="array" ref="R1095">INDEX(Items!D$2:D$1098,MATCH($O1095,Items!$A$2:$A$1098,0))</f>
        <v>0</v>
      </c>
    </row>
    <row r="1096" spans="1:18" ht="14.4" x14ac:dyDescent="0.3">
      <c r="A1096">
        <f t="shared" si="138"/>
        <v>1</v>
      </c>
      <c r="B1096" s="10" t="str">
        <f t="shared" si="139"/>
        <v/>
      </c>
      <c r="C1096">
        <f t="shared" si="140"/>
        <v>1</v>
      </c>
      <c r="D1096" s="3"/>
      <c r="E1096" s="2"/>
      <c r="F1096" t="e">
        <f t="array" ref="F1096">INDEX(Establishment!B$2:B$1047,MATCH($E1096,Establishment!$A$2:$A$1047,0))</f>
        <v>#N/A</v>
      </c>
      <c r="G1096" t="e">
        <f t="array" ref="G1096">INDEX(Establishment!C$2:C$1047,MATCH($E1096,Establishment!$A$2:$A$1047,0))</f>
        <v>#N/A</v>
      </c>
      <c r="H1096" t="s">
        <v>20</v>
      </c>
      <c r="I1096" s="4"/>
      <c r="J1096" t="s">
        <v>20</v>
      </c>
      <c r="L1096" s="4"/>
      <c r="M1096" s="4">
        <f t="shared" si="141"/>
        <v>0</v>
      </c>
      <c r="N1096" s="4" t="e">
        <f t="shared" si="142"/>
        <v>#N/A</v>
      </c>
      <c r="O1096" t="s">
        <v>20</v>
      </c>
      <c r="P1096">
        <f t="array" ref="P1096">INDEX(Items!B$2:B$1098,MATCH($O1096,Items!$A$2:$A$1098,0))</f>
        <v>0</v>
      </c>
      <c r="Q1096">
        <f t="array" ref="Q1096">INDEX(Items!C$2:C$1098,MATCH($O1096,Items!$A$2:$A$1098,0))</f>
        <v>0</v>
      </c>
      <c r="R1096">
        <f t="array" ref="R1096">INDEX(Items!D$2:D$1098,MATCH($O1096,Items!$A$2:$A$1098,0))</f>
        <v>0</v>
      </c>
    </row>
    <row r="1097" spans="1:18" ht="14.4" x14ac:dyDescent="0.3">
      <c r="A1097">
        <f t="shared" si="138"/>
        <v>1</v>
      </c>
      <c r="B1097" s="10" t="str">
        <f t="shared" si="139"/>
        <v/>
      </c>
      <c r="C1097">
        <f t="shared" si="140"/>
        <v>1</v>
      </c>
      <c r="D1097" s="3"/>
      <c r="E1097" s="2"/>
      <c r="F1097" t="e">
        <f t="array" ref="F1097">INDEX(Establishment!B$2:B$1047,MATCH($E1097,Establishment!$A$2:$A$1047,0))</f>
        <v>#N/A</v>
      </c>
      <c r="G1097" t="e">
        <f t="array" ref="G1097">INDEX(Establishment!C$2:C$1047,MATCH($E1097,Establishment!$A$2:$A$1047,0))</f>
        <v>#N/A</v>
      </c>
      <c r="H1097" t="s">
        <v>20</v>
      </c>
      <c r="I1097" s="4"/>
      <c r="J1097" t="s">
        <v>20</v>
      </c>
      <c r="L1097" s="4"/>
      <c r="M1097" s="4">
        <f t="shared" si="141"/>
        <v>0</v>
      </c>
      <c r="N1097" s="4" t="e">
        <f t="shared" si="142"/>
        <v>#N/A</v>
      </c>
      <c r="O1097" t="s">
        <v>20</v>
      </c>
      <c r="P1097">
        <f t="array" ref="P1097">INDEX(Items!B$2:B$1098,MATCH($O1097,Items!$A$2:$A$1098,0))</f>
        <v>0</v>
      </c>
      <c r="Q1097">
        <f t="array" ref="Q1097">INDEX(Items!C$2:C$1098,MATCH($O1097,Items!$A$2:$A$1098,0))</f>
        <v>0</v>
      </c>
      <c r="R1097">
        <f t="array" ref="R1097">INDEX(Items!D$2:D$1098,MATCH($O1097,Items!$A$2:$A$1098,0))</f>
        <v>0</v>
      </c>
    </row>
    <row r="1098" spans="1:18" ht="14.4" x14ac:dyDescent="0.3">
      <c r="A1098">
        <f t="shared" si="138"/>
        <v>1</v>
      </c>
      <c r="B1098" s="10" t="str">
        <f t="shared" si="139"/>
        <v/>
      </c>
      <c r="C1098">
        <f t="shared" si="140"/>
        <v>1</v>
      </c>
      <c r="D1098" s="3"/>
      <c r="E1098" s="2"/>
      <c r="F1098" t="e">
        <f t="array" ref="F1098">INDEX(Establishment!B$2:B$1047,MATCH($E1098,Establishment!$A$2:$A$1047,0))</f>
        <v>#N/A</v>
      </c>
      <c r="G1098" t="e">
        <f t="array" ref="G1098">INDEX(Establishment!C$2:C$1047,MATCH($E1098,Establishment!$A$2:$A$1047,0))</f>
        <v>#N/A</v>
      </c>
      <c r="H1098" t="s">
        <v>20</v>
      </c>
      <c r="I1098" s="4"/>
      <c r="J1098" t="s">
        <v>20</v>
      </c>
      <c r="L1098" s="4"/>
      <c r="M1098" s="4">
        <f t="shared" si="141"/>
        <v>0</v>
      </c>
      <c r="N1098" s="4" t="e">
        <f t="shared" si="142"/>
        <v>#N/A</v>
      </c>
      <c r="O1098" t="s">
        <v>20</v>
      </c>
      <c r="P1098">
        <f t="array" ref="P1098">INDEX(Items!B$2:B$1098,MATCH($O1098,Items!$A$2:$A$1098,0))</f>
        <v>0</v>
      </c>
      <c r="Q1098">
        <f t="array" ref="Q1098">INDEX(Items!C$2:C$1098,MATCH($O1098,Items!$A$2:$A$1098,0))</f>
        <v>0</v>
      </c>
      <c r="R1098">
        <f t="array" ref="R1098">INDEX(Items!D$2:D$1098,MATCH($O1098,Items!$A$2:$A$1098,0))</f>
        <v>0</v>
      </c>
    </row>
    <row r="1099" spans="1:18" ht="14.4" x14ac:dyDescent="0.3">
      <c r="A1099">
        <f t="shared" si="138"/>
        <v>1</v>
      </c>
      <c r="B1099" s="10" t="str">
        <f t="shared" si="139"/>
        <v/>
      </c>
      <c r="C1099">
        <f t="shared" si="140"/>
        <v>1</v>
      </c>
      <c r="D1099" s="3"/>
      <c r="E1099" s="2"/>
      <c r="F1099" t="e">
        <f t="array" ref="F1099">INDEX(Establishment!B$2:B$1047,MATCH($E1099,Establishment!$A$2:$A$1047,0))</f>
        <v>#N/A</v>
      </c>
      <c r="G1099" t="e">
        <f t="array" ref="G1099">INDEX(Establishment!C$2:C$1047,MATCH($E1099,Establishment!$A$2:$A$1047,0))</f>
        <v>#N/A</v>
      </c>
      <c r="H1099" t="s">
        <v>20</v>
      </c>
      <c r="I1099" s="4"/>
      <c r="J1099" t="s">
        <v>20</v>
      </c>
      <c r="L1099" s="4"/>
      <c r="M1099" s="4">
        <f t="shared" si="141"/>
        <v>0</v>
      </c>
      <c r="N1099" s="4" t="e">
        <f t="shared" si="142"/>
        <v>#N/A</v>
      </c>
      <c r="O1099" t="s">
        <v>20</v>
      </c>
      <c r="P1099">
        <f t="array" ref="P1099">INDEX(Items!B$2:B$1098,MATCH($O1099,Items!$A$2:$A$1098,0))</f>
        <v>0</v>
      </c>
      <c r="Q1099">
        <f t="array" ref="Q1099">INDEX(Items!C$2:C$1098,MATCH($O1099,Items!$A$2:$A$1098,0))</f>
        <v>0</v>
      </c>
      <c r="R1099">
        <f t="array" ref="R1099">INDEX(Items!D$2:D$1098,MATCH($O1099,Items!$A$2:$A$1098,0))</f>
        <v>0</v>
      </c>
    </row>
    <row r="1100" spans="1:18" ht="14.4" x14ac:dyDescent="0.3">
      <c r="A1100">
        <f t="shared" si="138"/>
        <v>1</v>
      </c>
      <c r="B1100" s="10" t="str">
        <f t="shared" si="139"/>
        <v/>
      </c>
      <c r="C1100">
        <f t="shared" si="140"/>
        <v>1</v>
      </c>
      <c r="D1100" s="3"/>
      <c r="E1100" s="2"/>
      <c r="F1100" t="e">
        <f t="array" ref="F1100">INDEX(Establishment!B$2:B$1047,MATCH($E1100,Establishment!$A$2:$A$1047,0))</f>
        <v>#N/A</v>
      </c>
      <c r="G1100" t="e">
        <f t="array" ref="G1100">INDEX(Establishment!C$2:C$1047,MATCH($E1100,Establishment!$A$2:$A$1047,0))</f>
        <v>#N/A</v>
      </c>
      <c r="H1100" t="s">
        <v>20</v>
      </c>
      <c r="I1100" s="4"/>
      <c r="J1100" t="s">
        <v>20</v>
      </c>
      <c r="L1100" s="4"/>
      <c r="M1100" s="4">
        <f t="shared" si="141"/>
        <v>0</v>
      </c>
      <c r="N1100" s="4" t="e">
        <f t="shared" si="142"/>
        <v>#N/A</v>
      </c>
      <c r="O1100" t="s">
        <v>20</v>
      </c>
      <c r="P1100">
        <f t="array" ref="P1100">INDEX(Items!B$2:B$1098,MATCH($O1100,Items!$A$2:$A$1098,0))</f>
        <v>0</v>
      </c>
      <c r="Q1100">
        <f t="array" ref="Q1100">INDEX(Items!C$2:C$1098,MATCH($O1100,Items!$A$2:$A$1098,0))</f>
        <v>0</v>
      </c>
      <c r="R1100">
        <f t="array" ref="R1100">INDEX(Items!D$2:D$1098,MATCH($O1100,Items!$A$2:$A$1098,0))</f>
        <v>0</v>
      </c>
    </row>
    <row r="1101" spans="1:18" ht="14.4" x14ac:dyDescent="0.3">
      <c r="A1101">
        <f t="shared" si="138"/>
        <v>1</v>
      </c>
      <c r="B1101" s="10" t="str">
        <f t="shared" si="139"/>
        <v/>
      </c>
      <c r="C1101">
        <f t="shared" si="140"/>
        <v>1</v>
      </c>
      <c r="D1101" s="3"/>
      <c r="E1101" s="2"/>
      <c r="F1101" t="e">
        <f t="array" ref="F1101">INDEX(Establishment!B$2:B$1047,MATCH($E1101,Establishment!$A$2:$A$1047,0))</f>
        <v>#N/A</v>
      </c>
      <c r="G1101" t="e">
        <f t="array" ref="G1101">INDEX(Establishment!C$2:C$1047,MATCH($E1101,Establishment!$A$2:$A$1047,0))</f>
        <v>#N/A</v>
      </c>
      <c r="H1101" t="s">
        <v>20</v>
      </c>
      <c r="I1101" s="4"/>
      <c r="J1101" t="s">
        <v>20</v>
      </c>
      <c r="L1101" s="4"/>
      <c r="M1101" s="4">
        <f t="shared" si="141"/>
        <v>0</v>
      </c>
      <c r="N1101" s="4" t="e">
        <f t="shared" si="142"/>
        <v>#N/A</v>
      </c>
      <c r="O1101" t="s">
        <v>20</v>
      </c>
      <c r="P1101">
        <f t="array" ref="P1101">INDEX(Items!B$2:B$1098,MATCH($O1101,Items!$A$2:$A$1098,0))</f>
        <v>0</v>
      </c>
      <c r="Q1101">
        <f t="array" ref="Q1101">INDEX(Items!C$2:C$1098,MATCH($O1101,Items!$A$2:$A$1098,0))</f>
        <v>0</v>
      </c>
      <c r="R1101">
        <f t="array" ref="R1101">INDEX(Items!D$2:D$1098,MATCH($O1101,Items!$A$2:$A$1098,0))</f>
        <v>0</v>
      </c>
    </row>
    <row r="1102" spans="1:18" ht="14.4" x14ac:dyDescent="0.3">
      <c r="A1102">
        <f t="shared" si="138"/>
        <v>1</v>
      </c>
      <c r="B1102" s="10" t="str">
        <f t="shared" si="139"/>
        <v/>
      </c>
      <c r="C1102">
        <f t="shared" si="140"/>
        <v>1</v>
      </c>
      <c r="D1102" s="3"/>
      <c r="E1102" s="2"/>
      <c r="F1102" t="e">
        <f t="array" ref="F1102">INDEX(Establishment!B$2:B$1047,MATCH($E1102,Establishment!$A$2:$A$1047,0))</f>
        <v>#N/A</v>
      </c>
      <c r="G1102" t="e">
        <f t="array" ref="G1102">INDEX(Establishment!C$2:C$1047,MATCH($E1102,Establishment!$A$2:$A$1047,0))</f>
        <v>#N/A</v>
      </c>
      <c r="H1102" t="s">
        <v>20</v>
      </c>
      <c r="I1102" s="4"/>
      <c r="J1102" t="s">
        <v>20</v>
      </c>
      <c r="L1102" s="4"/>
      <c r="M1102" s="4">
        <f t="shared" si="141"/>
        <v>0</v>
      </c>
      <c r="N1102" s="4" t="e">
        <f t="shared" si="142"/>
        <v>#N/A</v>
      </c>
      <c r="O1102" t="s">
        <v>20</v>
      </c>
      <c r="P1102">
        <f t="array" ref="P1102">INDEX(Items!B$2:B$1098,MATCH($O1102,Items!$A$2:$A$1098,0))</f>
        <v>0</v>
      </c>
      <c r="Q1102">
        <f t="array" ref="Q1102">INDEX(Items!C$2:C$1098,MATCH($O1102,Items!$A$2:$A$1098,0))</f>
        <v>0</v>
      </c>
      <c r="R1102">
        <f t="array" ref="R1102">INDEX(Items!D$2:D$1098,MATCH($O1102,Items!$A$2:$A$1098,0))</f>
        <v>0</v>
      </c>
    </row>
    <row r="1103" spans="1:18" ht="14.4" x14ac:dyDescent="0.3">
      <c r="A1103">
        <f t="shared" si="138"/>
        <v>1</v>
      </c>
      <c r="B1103" s="10" t="str">
        <f t="shared" si="139"/>
        <v/>
      </c>
      <c r="C1103">
        <f t="shared" si="140"/>
        <v>1</v>
      </c>
      <c r="D1103" s="3"/>
      <c r="E1103" s="2"/>
      <c r="F1103" t="e">
        <f t="array" ref="F1103">INDEX(Establishment!B$2:B$1047,MATCH($E1103,Establishment!$A$2:$A$1047,0))</f>
        <v>#N/A</v>
      </c>
      <c r="G1103" t="e">
        <f t="array" ref="G1103">INDEX(Establishment!C$2:C$1047,MATCH($E1103,Establishment!$A$2:$A$1047,0))</f>
        <v>#N/A</v>
      </c>
      <c r="H1103" t="s">
        <v>20</v>
      </c>
      <c r="I1103" s="4"/>
      <c r="J1103" t="s">
        <v>20</v>
      </c>
      <c r="L1103" s="4"/>
      <c r="M1103" s="4">
        <f t="shared" si="141"/>
        <v>0</v>
      </c>
      <c r="N1103" s="4" t="e">
        <f t="shared" si="142"/>
        <v>#N/A</v>
      </c>
      <c r="O1103" t="s">
        <v>20</v>
      </c>
      <c r="P1103">
        <f t="array" ref="P1103">INDEX(Items!B$2:B$1098,MATCH($O1103,Items!$A$2:$A$1098,0))</f>
        <v>0</v>
      </c>
      <c r="Q1103">
        <f t="array" ref="Q1103">INDEX(Items!C$2:C$1098,MATCH($O1103,Items!$A$2:$A$1098,0))</f>
        <v>0</v>
      </c>
      <c r="R1103">
        <f t="array" ref="R1103">INDEX(Items!D$2:D$1098,MATCH($O1103,Items!$A$2:$A$1098,0))</f>
        <v>0</v>
      </c>
    </row>
    <row r="1104" spans="1:18" ht="14.4" x14ac:dyDescent="0.3">
      <c r="A1104">
        <f t="shared" si="138"/>
        <v>1</v>
      </c>
      <c r="B1104" s="10" t="str">
        <f t="shared" si="139"/>
        <v/>
      </c>
      <c r="C1104">
        <f t="shared" si="140"/>
        <v>1</v>
      </c>
      <c r="D1104" s="3"/>
      <c r="E1104" s="2"/>
      <c r="F1104" t="e">
        <f t="array" ref="F1104">INDEX(Establishment!B$2:B$1047,MATCH($E1104,Establishment!$A$2:$A$1047,0))</f>
        <v>#N/A</v>
      </c>
      <c r="G1104" t="e">
        <f t="array" ref="G1104">INDEX(Establishment!C$2:C$1047,MATCH($E1104,Establishment!$A$2:$A$1047,0))</f>
        <v>#N/A</v>
      </c>
      <c r="H1104" t="s">
        <v>20</v>
      </c>
      <c r="I1104" s="4"/>
      <c r="J1104" t="s">
        <v>20</v>
      </c>
      <c r="L1104" s="4"/>
      <c r="M1104" s="4">
        <f t="shared" si="141"/>
        <v>0</v>
      </c>
      <c r="N1104" s="4" t="e">
        <f t="shared" si="142"/>
        <v>#N/A</v>
      </c>
      <c r="O1104" t="s">
        <v>20</v>
      </c>
      <c r="P1104">
        <f t="array" ref="P1104">INDEX(Items!B$2:B$1098,MATCH($O1104,Items!$A$2:$A$1098,0))</f>
        <v>0</v>
      </c>
      <c r="Q1104">
        <f t="array" ref="Q1104">INDEX(Items!C$2:C$1098,MATCH($O1104,Items!$A$2:$A$1098,0))</f>
        <v>0</v>
      </c>
      <c r="R1104">
        <f t="array" ref="R1104">INDEX(Items!D$2:D$1098,MATCH($O1104,Items!$A$2:$A$1098,0))</f>
        <v>0</v>
      </c>
    </row>
    <row r="1105" spans="1:18" ht="14.4" x14ac:dyDescent="0.3">
      <c r="A1105">
        <f t="shared" si="138"/>
        <v>1</v>
      </c>
      <c r="B1105" s="10" t="str">
        <f t="shared" si="139"/>
        <v/>
      </c>
      <c r="C1105">
        <f t="shared" si="140"/>
        <v>1</v>
      </c>
      <c r="D1105" s="3"/>
      <c r="E1105" s="2"/>
      <c r="F1105" t="e">
        <f t="array" ref="F1105">INDEX(Establishment!B$2:B$1047,MATCH($E1105,Establishment!$A$2:$A$1047,0))</f>
        <v>#N/A</v>
      </c>
      <c r="G1105" t="e">
        <f t="array" ref="G1105">INDEX(Establishment!C$2:C$1047,MATCH($E1105,Establishment!$A$2:$A$1047,0))</f>
        <v>#N/A</v>
      </c>
      <c r="H1105" t="s">
        <v>20</v>
      </c>
      <c r="I1105" s="4"/>
      <c r="J1105" t="s">
        <v>20</v>
      </c>
      <c r="L1105" s="4"/>
      <c r="M1105" s="4">
        <f t="shared" si="141"/>
        <v>0</v>
      </c>
      <c r="N1105" s="4" t="e">
        <f t="shared" si="142"/>
        <v>#N/A</v>
      </c>
      <c r="O1105" t="s">
        <v>20</v>
      </c>
      <c r="P1105">
        <f t="array" ref="P1105">INDEX(Items!B$2:B$1098,MATCH($O1105,Items!$A$2:$A$1098,0))</f>
        <v>0</v>
      </c>
      <c r="Q1105">
        <f t="array" ref="Q1105">INDEX(Items!C$2:C$1098,MATCH($O1105,Items!$A$2:$A$1098,0))</f>
        <v>0</v>
      </c>
      <c r="R1105">
        <f t="array" ref="R1105">INDEX(Items!D$2:D$1098,MATCH($O1105,Items!$A$2:$A$1098,0))</f>
        <v>0</v>
      </c>
    </row>
    <row r="1106" spans="1:18" ht="14.4" x14ac:dyDescent="0.3">
      <c r="A1106">
        <f t="shared" si="138"/>
        <v>1</v>
      </c>
      <c r="B1106" s="10" t="str">
        <f t="shared" si="139"/>
        <v/>
      </c>
      <c r="C1106">
        <f t="shared" si="140"/>
        <v>1</v>
      </c>
      <c r="D1106" s="3"/>
      <c r="E1106" s="2"/>
      <c r="F1106" t="e">
        <f t="array" ref="F1106">INDEX(Establishment!B$2:B$1047,MATCH($E1106,Establishment!$A$2:$A$1047,0))</f>
        <v>#N/A</v>
      </c>
      <c r="G1106" t="e">
        <f t="array" ref="G1106">INDEX(Establishment!C$2:C$1047,MATCH($E1106,Establishment!$A$2:$A$1047,0))</f>
        <v>#N/A</v>
      </c>
      <c r="H1106" t="s">
        <v>20</v>
      </c>
      <c r="I1106" s="4"/>
      <c r="J1106" t="s">
        <v>20</v>
      </c>
      <c r="L1106" s="4"/>
      <c r="M1106" s="4">
        <f t="shared" si="141"/>
        <v>0</v>
      </c>
      <c r="N1106" s="4" t="e">
        <f t="shared" si="142"/>
        <v>#N/A</v>
      </c>
      <c r="O1106" t="s">
        <v>20</v>
      </c>
      <c r="P1106">
        <f t="array" ref="P1106">INDEX(Items!B$2:B$1098,MATCH($O1106,Items!$A$2:$A$1098,0))</f>
        <v>0</v>
      </c>
      <c r="Q1106">
        <f t="array" ref="Q1106">INDEX(Items!C$2:C$1098,MATCH($O1106,Items!$A$2:$A$1098,0))</f>
        <v>0</v>
      </c>
      <c r="R1106">
        <f t="array" ref="R1106">INDEX(Items!D$2:D$1098,MATCH($O1106,Items!$A$2:$A$1098,0))</f>
        <v>0</v>
      </c>
    </row>
    <row r="1107" spans="1:18" ht="14.4" x14ac:dyDescent="0.3">
      <c r="A1107">
        <f t="shared" si="138"/>
        <v>1</v>
      </c>
      <c r="B1107" s="10" t="str">
        <f t="shared" si="139"/>
        <v/>
      </c>
      <c r="C1107">
        <f t="shared" si="140"/>
        <v>1</v>
      </c>
      <c r="D1107" s="3"/>
      <c r="E1107" s="2"/>
      <c r="F1107" t="e">
        <f t="array" ref="F1107">INDEX(Establishment!B$2:B$1047,MATCH($E1107,Establishment!$A$2:$A$1047,0))</f>
        <v>#N/A</v>
      </c>
      <c r="G1107" t="e">
        <f t="array" ref="G1107">INDEX(Establishment!C$2:C$1047,MATCH($E1107,Establishment!$A$2:$A$1047,0))</f>
        <v>#N/A</v>
      </c>
      <c r="H1107" t="s">
        <v>20</v>
      </c>
      <c r="I1107" s="4"/>
      <c r="J1107" t="s">
        <v>20</v>
      </c>
      <c r="L1107" s="4"/>
      <c r="M1107" s="4">
        <f t="shared" si="141"/>
        <v>0</v>
      </c>
      <c r="N1107" s="4" t="e">
        <f t="shared" si="142"/>
        <v>#N/A</v>
      </c>
      <c r="O1107" t="s">
        <v>20</v>
      </c>
      <c r="P1107">
        <f t="array" ref="P1107">INDEX(Items!B$2:B$1098,MATCH($O1107,Items!$A$2:$A$1098,0))</f>
        <v>0</v>
      </c>
      <c r="Q1107">
        <f t="array" ref="Q1107">INDEX(Items!C$2:C$1098,MATCH($O1107,Items!$A$2:$A$1098,0))</f>
        <v>0</v>
      </c>
      <c r="R1107">
        <f t="array" ref="R1107">INDEX(Items!D$2:D$1098,MATCH($O1107,Items!$A$2:$A$1098,0))</f>
        <v>0</v>
      </c>
    </row>
    <row r="1108" spans="1:18" ht="14.4" x14ac:dyDescent="0.3">
      <c r="A1108">
        <f t="shared" si="138"/>
        <v>1</v>
      </c>
      <c r="B1108" s="10" t="str">
        <f t="shared" si="139"/>
        <v/>
      </c>
      <c r="C1108">
        <f t="shared" si="140"/>
        <v>1</v>
      </c>
      <c r="D1108" s="3"/>
      <c r="E1108" s="2"/>
      <c r="F1108" t="e">
        <f t="array" ref="F1108">INDEX(Establishment!B$2:B$1047,MATCH($E1108,Establishment!$A$2:$A$1047,0))</f>
        <v>#N/A</v>
      </c>
      <c r="G1108" t="e">
        <f t="array" ref="G1108">INDEX(Establishment!C$2:C$1047,MATCH($E1108,Establishment!$A$2:$A$1047,0))</f>
        <v>#N/A</v>
      </c>
      <c r="H1108" t="s">
        <v>20</v>
      </c>
      <c r="I1108" s="4"/>
      <c r="J1108" t="s">
        <v>20</v>
      </c>
      <c r="L1108" s="4"/>
      <c r="M1108" s="4">
        <f t="shared" si="141"/>
        <v>0</v>
      </c>
      <c r="N1108" s="4" t="e">
        <f t="shared" si="142"/>
        <v>#N/A</v>
      </c>
      <c r="O1108" t="s">
        <v>20</v>
      </c>
      <c r="P1108">
        <f t="array" ref="P1108">INDEX(Items!B$2:B$1098,MATCH($O1108,Items!$A$2:$A$1098,0))</f>
        <v>0</v>
      </c>
      <c r="Q1108">
        <f t="array" ref="Q1108">INDEX(Items!C$2:C$1098,MATCH($O1108,Items!$A$2:$A$1098,0))</f>
        <v>0</v>
      </c>
      <c r="R1108">
        <f t="array" ref="R1108">INDEX(Items!D$2:D$1098,MATCH($O1108,Items!$A$2:$A$1098,0))</f>
        <v>0</v>
      </c>
    </row>
    <row r="1109" spans="1:18" ht="14.4" x14ac:dyDescent="0.3">
      <c r="A1109">
        <f t="shared" si="138"/>
        <v>1</v>
      </c>
      <c r="B1109" s="10" t="str">
        <f t="shared" si="139"/>
        <v/>
      </c>
      <c r="C1109">
        <f t="shared" si="140"/>
        <v>1</v>
      </c>
      <c r="D1109" s="3"/>
      <c r="E1109" s="2"/>
      <c r="F1109" t="e">
        <f t="array" ref="F1109">INDEX(Establishment!B$2:B$1047,MATCH($E1109,Establishment!$A$2:$A$1047,0))</f>
        <v>#N/A</v>
      </c>
      <c r="G1109" t="e">
        <f t="array" ref="G1109">INDEX(Establishment!C$2:C$1047,MATCH($E1109,Establishment!$A$2:$A$1047,0))</f>
        <v>#N/A</v>
      </c>
      <c r="H1109" t="s">
        <v>20</v>
      </c>
      <c r="I1109" s="4"/>
      <c r="J1109" t="s">
        <v>20</v>
      </c>
      <c r="L1109" s="4"/>
      <c r="M1109" s="4">
        <f t="shared" si="141"/>
        <v>0</v>
      </c>
      <c r="N1109" s="4" t="e">
        <f t="shared" si="142"/>
        <v>#N/A</v>
      </c>
      <c r="O1109" t="s">
        <v>20</v>
      </c>
      <c r="P1109">
        <f t="array" ref="P1109">INDEX(Items!B$2:B$1098,MATCH($O1109,Items!$A$2:$A$1098,0))</f>
        <v>0</v>
      </c>
      <c r="Q1109">
        <f t="array" ref="Q1109">INDEX(Items!C$2:C$1098,MATCH($O1109,Items!$A$2:$A$1098,0))</f>
        <v>0</v>
      </c>
      <c r="R1109">
        <f t="array" ref="R1109">INDEX(Items!D$2:D$1098,MATCH($O1109,Items!$A$2:$A$1098,0))</f>
        <v>0</v>
      </c>
    </row>
    <row r="1110" spans="1:18" ht="14.4" x14ac:dyDescent="0.3">
      <c r="A1110">
        <f t="shared" si="138"/>
        <v>1</v>
      </c>
      <c r="B1110" s="10" t="str">
        <f t="shared" si="139"/>
        <v/>
      </c>
      <c r="C1110">
        <f t="shared" si="140"/>
        <v>1</v>
      </c>
      <c r="D1110" s="3"/>
      <c r="E1110" s="2"/>
      <c r="F1110" t="e">
        <f t="array" ref="F1110">INDEX(Establishment!B$2:B$1047,MATCH($E1110,Establishment!$A$2:$A$1047,0))</f>
        <v>#N/A</v>
      </c>
      <c r="G1110" t="e">
        <f t="array" ref="G1110">INDEX(Establishment!C$2:C$1047,MATCH($E1110,Establishment!$A$2:$A$1047,0))</f>
        <v>#N/A</v>
      </c>
      <c r="H1110" t="s">
        <v>20</v>
      </c>
      <c r="I1110" s="4"/>
      <c r="J1110" t="s">
        <v>20</v>
      </c>
      <c r="L1110" s="4"/>
      <c r="M1110" s="4">
        <f t="shared" si="141"/>
        <v>0</v>
      </c>
      <c r="N1110" s="4" t="e">
        <f t="shared" si="142"/>
        <v>#N/A</v>
      </c>
      <c r="O1110" t="s">
        <v>20</v>
      </c>
      <c r="P1110">
        <f t="array" ref="P1110">INDEX(Items!B$2:B$1098,MATCH($O1110,Items!$A$2:$A$1098,0))</f>
        <v>0</v>
      </c>
      <c r="Q1110">
        <f t="array" ref="Q1110">INDEX(Items!C$2:C$1098,MATCH($O1110,Items!$A$2:$A$1098,0))</f>
        <v>0</v>
      </c>
      <c r="R1110">
        <f t="array" ref="R1110">INDEX(Items!D$2:D$1098,MATCH($O1110,Items!$A$2:$A$1098,0))</f>
        <v>0</v>
      </c>
    </row>
    <row r="1111" spans="1:18" ht="14.4" x14ac:dyDescent="0.3">
      <c r="A1111">
        <f t="shared" si="138"/>
        <v>1</v>
      </c>
      <c r="B1111" s="10" t="str">
        <f t="shared" si="139"/>
        <v/>
      </c>
      <c r="C1111">
        <f t="shared" si="140"/>
        <v>1</v>
      </c>
      <c r="D1111" s="3"/>
      <c r="E1111" s="2"/>
      <c r="F1111" t="e">
        <f t="array" ref="F1111">INDEX(Establishment!B$2:B$1047,MATCH($E1111,Establishment!$A$2:$A$1047,0))</f>
        <v>#N/A</v>
      </c>
      <c r="G1111" t="e">
        <f t="array" ref="G1111">INDEX(Establishment!C$2:C$1047,MATCH($E1111,Establishment!$A$2:$A$1047,0))</f>
        <v>#N/A</v>
      </c>
      <c r="H1111" t="s">
        <v>20</v>
      </c>
      <c r="I1111" s="4"/>
      <c r="J1111" t="s">
        <v>20</v>
      </c>
      <c r="L1111" s="4"/>
      <c r="M1111" s="4">
        <f t="shared" si="141"/>
        <v>0</v>
      </c>
      <c r="N1111" s="4" t="e">
        <f t="shared" si="142"/>
        <v>#N/A</v>
      </c>
      <c r="O1111" t="s">
        <v>20</v>
      </c>
      <c r="P1111">
        <f t="array" ref="P1111">INDEX(Items!B$2:B$1098,MATCH($O1111,Items!$A$2:$A$1098,0))</f>
        <v>0</v>
      </c>
      <c r="Q1111">
        <f t="array" ref="Q1111">INDEX(Items!C$2:C$1098,MATCH($O1111,Items!$A$2:$A$1098,0))</f>
        <v>0</v>
      </c>
      <c r="R1111">
        <f t="array" ref="R1111">INDEX(Items!D$2:D$1098,MATCH($O1111,Items!$A$2:$A$1098,0))</f>
        <v>0</v>
      </c>
    </row>
    <row r="1112" spans="1:18" ht="14.4" x14ac:dyDescent="0.3">
      <c r="A1112">
        <f t="shared" si="138"/>
        <v>1</v>
      </c>
      <c r="B1112" s="10" t="str">
        <f t="shared" si="139"/>
        <v/>
      </c>
      <c r="C1112">
        <f t="shared" si="140"/>
        <v>1</v>
      </c>
      <c r="D1112" s="3"/>
      <c r="E1112" s="2"/>
      <c r="F1112" t="e">
        <f t="array" ref="F1112">INDEX(Establishment!B$2:B$1047,MATCH($E1112,Establishment!$A$2:$A$1047,0))</f>
        <v>#N/A</v>
      </c>
      <c r="G1112" t="e">
        <f t="array" ref="G1112">INDEX(Establishment!C$2:C$1047,MATCH($E1112,Establishment!$A$2:$A$1047,0))</f>
        <v>#N/A</v>
      </c>
      <c r="H1112" t="s">
        <v>20</v>
      </c>
      <c r="I1112" s="4"/>
      <c r="J1112" t="s">
        <v>20</v>
      </c>
      <c r="L1112" s="4"/>
      <c r="M1112" s="4">
        <f t="shared" si="141"/>
        <v>0</v>
      </c>
      <c r="N1112" s="4" t="e">
        <f t="shared" si="142"/>
        <v>#N/A</v>
      </c>
      <c r="O1112" t="s">
        <v>20</v>
      </c>
      <c r="P1112">
        <f t="array" ref="P1112">INDEX(Items!B$2:B$1098,MATCH($O1112,Items!$A$2:$A$1098,0))</f>
        <v>0</v>
      </c>
      <c r="Q1112">
        <f t="array" ref="Q1112">INDEX(Items!C$2:C$1098,MATCH($O1112,Items!$A$2:$A$1098,0))</f>
        <v>0</v>
      </c>
      <c r="R1112">
        <f t="array" ref="R1112">INDEX(Items!D$2:D$1098,MATCH($O1112,Items!$A$2:$A$1098,0))</f>
        <v>0</v>
      </c>
    </row>
    <row r="1113" spans="1:18" ht="14.4" x14ac:dyDescent="0.3">
      <c r="A1113">
        <f t="shared" si="138"/>
        <v>1</v>
      </c>
      <c r="B1113" s="10" t="str">
        <f t="shared" si="139"/>
        <v/>
      </c>
      <c r="C1113">
        <f t="shared" si="140"/>
        <v>1</v>
      </c>
      <c r="D1113" s="3"/>
      <c r="E1113" s="2"/>
      <c r="F1113" t="e">
        <f t="array" ref="F1113">INDEX(Establishment!B$2:B$1047,MATCH($E1113,Establishment!$A$2:$A$1047,0))</f>
        <v>#N/A</v>
      </c>
      <c r="G1113" t="e">
        <f t="array" ref="G1113">INDEX(Establishment!C$2:C$1047,MATCH($E1113,Establishment!$A$2:$A$1047,0))</f>
        <v>#N/A</v>
      </c>
      <c r="H1113" t="s">
        <v>20</v>
      </c>
      <c r="I1113" s="4"/>
      <c r="J1113" t="s">
        <v>20</v>
      </c>
      <c r="L1113" s="4"/>
      <c r="M1113" s="4">
        <f t="shared" si="141"/>
        <v>0</v>
      </c>
      <c r="N1113" s="4" t="e">
        <f t="shared" si="142"/>
        <v>#N/A</v>
      </c>
      <c r="O1113" t="s">
        <v>20</v>
      </c>
      <c r="P1113">
        <f t="array" ref="P1113">INDEX(Items!B$2:B$1098,MATCH($O1113,Items!$A$2:$A$1098,0))</f>
        <v>0</v>
      </c>
      <c r="Q1113">
        <f t="array" ref="Q1113">INDEX(Items!C$2:C$1098,MATCH($O1113,Items!$A$2:$A$1098,0))</f>
        <v>0</v>
      </c>
      <c r="R1113">
        <f t="array" ref="R1113">INDEX(Items!D$2:D$1098,MATCH($O1113,Items!$A$2:$A$1098,0))</f>
        <v>0</v>
      </c>
    </row>
    <row r="1114" spans="1:18" ht="14.4" x14ac:dyDescent="0.3">
      <c r="A1114">
        <f t="shared" si="138"/>
        <v>1</v>
      </c>
      <c r="B1114" s="10" t="str">
        <f t="shared" si="139"/>
        <v/>
      </c>
      <c r="C1114">
        <f t="shared" si="140"/>
        <v>1</v>
      </c>
      <c r="D1114" s="3"/>
      <c r="E1114" s="2"/>
      <c r="F1114" t="e">
        <f t="array" ref="F1114">INDEX(Establishment!B$2:B$1047,MATCH($E1114,Establishment!$A$2:$A$1047,0))</f>
        <v>#N/A</v>
      </c>
      <c r="G1114" t="e">
        <f t="array" ref="G1114">INDEX(Establishment!C$2:C$1047,MATCH($E1114,Establishment!$A$2:$A$1047,0))</f>
        <v>#N/A</v>
      </c>
      <c r="H1114" t="s">
        <v>20</v>
      </c>
      <c r="I1114" s="4"/>
      <c r="J1114" t="s">
        <v>20</v>
      </c>
      <c r="L1114" s="4"/>
      <c r="M1114" s="4">
        <f t="shared" si="141"/>
        <v>0</v>
      </c>
      <c r="N1114" s="4" t="e">
        <f t="shared" si="142"/>
        <v>#N/A</v>
      </c>
      <c r="O1114" t="s">
        <v>20</v>
      </c>
      <c r="P1114">
        <f t="array" ref="P1114">INDEX(Items!B$2:B$1098,MATCH($O1114,Items!$A$2:$A$1098,0))</f>
        <v>0</v>
      </c>
      <c r="Q1114">
        <f t="array" ref="Q1114">INDEX(Items!C$2:C$1098,MATCH($O1114,Items!$A$2:$A$1098,0))</f>
        <v>0</v>
      </c>
      <c r="R1114">
        <f t="array" ref="R1114">INDEX(Items!D$2:D$1098,MATCH($O1114,Items!$A$2:$A$1098,0))</f>
        <v>0</v>
      </c>
    </row>
    <row r="1115" spans="1:18" ht="14.4" x14ac:dyDescent="0.3">
      <c r="A1115">
        <f t="shared" si="138"/>
        <v>1</v>
      </c>
      <c r="B1115" s="10" t="str">
        <f t="shared" si="139"/>
        <v/>
      </c>
      <c r="C1115">
        <f t="shared" si="140"/>
        <v>1</v>
      </c>
      <c r="D1115" s="3"/>
      <c r="E1115" s="2"/>
      <c r="F1115" t="e">
        <f t="array" ref="F1115">INDEX(Establishment!B$2:B$1047,MATCH($E1115,Establishment!$A$2:$A$1047,0))</f>
        <v>#N/A</v>
      </c>
      <c r="G1115" t="e">
        <f t="array" ref="G1115">INDEX(Establishment!C$2:C$1047,MATCH($E1115,Establishment!$A$2:$A$1047,0))</f>
        <v>#N/A</v>
      </c>
      <c r="H1115" t="s">
        <v>20</v>
      </c>
      <c r="I1115" s="4"/>
      <c r="J1115" t="s">
        <v>20</v>
      </c>
      <c r="L1115" s="4"/>
      <c r="M1115" s="4">
        <f t="shared" si="141"/>
        <v>0</v>
      </c>
      <c r="N1115" s="4" t="e">
        <f t="shared" si="142"/>
        <v>#N/A</v>
      </c>
      <c r="O1115" t="s">
        <v>20</v>
      </c>
      <c r="P1115">
        <f t="array" ref="P1115">INDEX(Items!B$2:B$1098,MATCH($O1115,Items!$A$2:$A$1098,0))</f>
        <v>0</v>
      </c>
      <c r="Q1115">
        <f t="array" ref="Q1115">INDEX(Items!C$2:C$1098,MATCH($O1115,Items!$A$2:$A$1098,0))</f>
        <v>0</v>
      </c>
      <c r="R1115">
        <f t="array" ref="R1115">INDEX(Items!D$2:D$1098,MATCH($O1115,Items!$A$2:$A$1098,0))</f>
        <v>0</v>
      </c>
    </row>
    <row r="1116" spans="1:18" ht="14.4" x14ac:dyDescent="0.3">
      <c r="A1116">
        <f t="shared" si="138"/>
        <v>1</v>
      </c>
      <c r="B1116" s="10" t="str">
        <f t="shared" si="139"/>
        <v/>
      </c>
      <c r="C1116">
        <f t="shared" si="140"/>
        <v>1</v>
      </c>
      <c r="D1116" s="3"/>
      <c r="E1116" s="2"/>
      <c r="F1116" t="e">
        <f t="array" ref="F1116">INDEX(Establishment!B$2:B$1047,MATCH($E1116,Establishment!$A$2:$A$1047,0))</f>
        <v>#N/A</v>
      </c>
      <c r="G1116" t="e">
        <f t="array" ref="G1116">INDEX(Establishment!C$2:C$1047,MATCH($E1116,Establishment!$A$2:$A$1047,0))</f>
        <v>#N/A</v>
      </c>
      <c r="H1116" t="s">
        <v>20</v>
      </c>
      <c r="I1116" s="4"/>
      <c r="J1116" t="s">
        <v>20</v>
      </c>
      <c r="L1116" s="4"/>
      <c r="M1116" s="4">
        <f t="shared" si="141"/>
        <v>0</v>
      </c>
      <c r="N1116" s="4" t="e">
        <f t="shared" si="142"/>
        <v>#N/A</v>
      </c>
      <c r="O1116" t="s">
        <v>20</v>
      </c>
      <c r="P1116">
        <f t="array" ref="P1116">INDEX(Items!B$2:B$1098,MATCH($O1116,Items!$A$2:$A$1098,0))</f>
        <v>0</v>
      </c>
      <c r="Q1116">
        <f t="array" ref="Q1116">INDEX(Items!C$2:C$1098,MATCH($O1116,Items!$A$2:$A$1098,0))</f>
        <v>0</v>
      </c>
      <c r="R1116">
        <f t="array" ref="R1116">INDEX(Items!D$2:D$1098,MATCH($O1116,Items!$A$2:$A$1098,0))</f>
        <v>0</v>
      </c>
    </row>
    <row r="1117" spans="1:18" ht="14.4" x14ac:dyDescent="0.3">
      <c r="A1117">
        <f t="shared" si="138"/>
        <v>1</v>
      </c>
      <c r="B1117" s="10" t="str">
        <f t="shared" si="139"/>
        <v/>
      </c>
      <c r="C1117">
        <f t="shared" si="140"/>
        <v>1</v>
      </c>
      <c r="D1117" s="3"/>
      <c r="E1117" s="2"/>
      <c r="F1117" t="e">
        <f t="array" ref="F1117">INDEX(Establishment!B$2:B$1047,MATCH($E1117,Establishment!$A$2:$A$1047,0))</f>
        <v>#N/A</v>
      </c>
      <c r="G1117" t="e">
        <f t="array" ref="G1117">INDEX(Establishment!C$2:C$1047,MATCH($E1117,Establishment!$A$2:$A$1047,0))</f>
        <v>#N/A</v>
      </c>
      <c r="H1117" t="s">
        <v>20</v>
      </c>
      <c r="I1117" s="4"/>
      <c r="J1117" t="s">
        <v>20</v>
      </c>
      <c r="L1117" s="4"/>
      <c r="M1117" s="4">
        <f t="shared" si="141"/>
        <v>0</v>
      </c>
      <c r="N1117" s="4" t="e">
        <f t="shared" si="142"/>
        <v>#N/A</v>
      </c>
      <c r="O1117" t="s">
        <v>20</v>
      </c>
      <c r="P1117">
        <f t="array" ref="P1117">INDEX(Items!B$2:B$1098,MATCH($O1117,Items!$A$2:$A$1098,0))</f>
        <v>0</v>
      </c>
      <c r="Q1117">
        <f t="array" ref="Q1117">INDEX(Items!C$2:C$1098,MATCH($O1117,Items!$A$2:$A$1098,0))</f>
        <v>0</v>
      </c>
      <c r="R1117">
        <f t="array" ref="R1117">INDEX(Items!D$2:D$1098,MATCH($O1117,Items!$A$2:$A$1098,0))</f>
        <v>0</v>
      </c>
    </row>
    <row r="1118" spans="1:18" ht="14.4" x14ac:dyDescent="0.3">
      <c r="A1118">
        <f t="shared" si="138"/>
        <v>1</v>
      </c>
      <c r="B1118" s="10" t="str">
        <f t="shared" si="139"/>
        <v/>
      </c>
      <c r="C1118">
        <f t="shared" si="140"/>
        <v>1</v>
      </c>
      <c r="D1118" s="3"/>
      <c r="E1118" s="2"/>
      <c r="F1118" t="e">
        <f t="array" ref="F1118">INDEX(Establishment!B$2:B$1047,MATCH($E1118,Establishment!$A$2:$A$1047,0))</f>
        <v>#N/A</v>
      </c>
      <c r="G1118" t="e">
        <f t="array" ref="G1118">INDEX(Establishment!C$2:C$1047,MATCH($E1118,Establishment!$A$2:$A$1047,0))</f>
        <v>#N/A</v>
      </c>
      <c r="H1118" t="s">
        <v>20</v>
      </c>
      <c r="I1118" s="4"/>
      <c r="J1118" t="s">
        <v>20</v>
      </c>
      <c r="L1118" s="4"/>
      <c r="M1118" s="4">
        <f t="shared" si="141"/>
        <v>0</v>
      </c>
      <c r="N1118" s="4" t="e">
        <f t="shared" si="142"/>
        <v>#N/A</v>
      </c>
      <c r="O1118" t="s">
        <v>20</v>
      </c>
      <c r="P1118">
        <f t="array" ref="P1118">INDEX(Items!B$2:B$1098,MATCH($O1118,Items!$A$2:$A$1098,0))</f>
        <v>0</v>
      </c>
      <c r="Q1118">
        <f t="array" ref="Q1118">INDEX(Items!C$2:C$1098,MATCH($O1118,Items!$A$2:$A$1098,0))</f>
        <v>0</v>
      </c>
      <c r="R1118">
        <f t="array" ref="R1118">INDEX(Items!D$2:D$1098,MATCH($O1118,Items!$A$2:$A$1098,0))</f>
        <v>0</v>
      </c>
    </row>
    <row r="1119" spans="1:18" ht="14.4" x14ac:dyDescent="0.3">
      <c r="A1119">
        <f t="shared" si="138"/>
        <v>1</v>
      </c>
      <c r="B1119" s="10" t="str">
        <f t="shared" si="139"/>
        <v/>
      </c>
      <c r="C1119">
        <f t="shared" si="140"/>
        <v>1</v>
      </c>
      <c r="D1119" s="3"/>
      <c r="E1119" s="2"/>
      <c r="F1119" t="e">
        <f t="array" ref="F1119">INDEX(Establishment!B$2:B$1047,MATCH($E1119,Establishment!$A$2:$A$1047,0))</f>
        <v>#N/A</v>
      </c>
      <c r="G1119" t="e">
        <f t="array" ref="G1119">INDEX(Establishment!C$2:C$1047,MATCH($E1119,Establishment!$A$2:$A$1047,0))</f>
        <v>#N/A</v>
      </c>
      <c r="H1119" t="s">
        <v>20</v>
      </c>
      <c r="I1119" s="4"/>
      <c r="J1119" t="s">
        <v>20</v>
      </c>
      <c r="L1119" s="4"/>
      <c r="M1119" s="4">
        <f t="shared" si="141"/>
        <v>0</v>
      </c>
      <c r="N1119" s="4" t="e">
        <f t="shared" si="142"/>
        <v>#N/A</v>
      </c>
      <c r="O1119" t="s">
        <v>20</v>
      </c>
      <c r="P1119">
        <f t="array" ref="P1119">INDEX(Items!B$2:B$1098,MATCH($O1119,Items!$A$2:$A$1098,0))</f>
        <v>0</v>
      </c>
      <c r="Q1119">
        <f t="array" ref="Q1119">INDEX(Items!C$2:C$1098,MATCH($O1119,Items!$A$2:$A$1098,0))</f>
        <v>0</v>
      </c>
      <c r="R1119">
        <f t="array" ref="R1119">INDEX(Items!D$2:D$1098,MATCH($O1119,Items!$A$2:$A$1098,0))</f>
        <v>0</v>
      </c>
    </row>
    <row r="1120" spans="1:18" ht="14.4" x14ac:dyDescent="0.3">
      <c r="A1120">
        <f t="shared" si="138"/>
        <v>1</v>
      </c>
      <c r="B1120" s="10" t="str">
        <f t="shared" si="139"/>
        <v/>
      </c>
      <c r="C1120">
        <f t="shared" si="140"/>
        <v>1</v>
      </c>
      <c r="D1120" s="3"/>
      <c r="E1120" s="2"/>
      <c r="F1120" t="e">
        <f t="array" ref="F1120">INDEX(Establishment!B$2:B$1047,MATCH($E1120,Establishment!$A$2:$A$1047,0))</f>
        <v>#N/A</v>
      </c>
      <c r="G1120" t="e">
        <f t="array" ref="G1120">INDEX(Establishment!C$2:C$1047,MATCH($E1120,Establishment!$A$2:$A$1047,0))</f>
        <v>#N/A</v>
      </c>
      <c r="H1120" t="s">
        <v>20</v>
      </c>
      <c r="I1120" s="4"/>
      <c r="J1120" t="s">
        <v>20</v>
      </c>
      <c r="L1120" s="4"/>
      <c r="M1120" s="4">
        <f t="shared" si="141"/>
        <v>0</v>
      </c>
      <c r="N1120" s="4" t="e">
        <f t="shared" si="142"/>
        <v>#N/A</v>
      </c>
      <c r="O1120" t="s">
        <v>20</v>
      </c>
      <c r="P1120">
        <f t="array" ref="P1120">INDEX(Items!B$2:B$1098,MATCH($O1120,Items!$A$2:$A$1098,0))</f>
        <v>0</v>
      </c>
      <c r="Q1120">
        <f t="array" ref="Q1120">INDEX(Items!C$2:C$1098,MATCH($O1120,Items!$A$2:$A$1098,0))</f>
        <v>0</v>
      </c>
      <c r="R1120">
        <f t="array" ref="R1120">INDEX(Items!D$2:D$1098,MATCH($O1120,Items!$A$2:$A$1098,0))</f>
        <v>0</v>
      </c>
    </row>
    <row r="1121" spans="1:18" ht="14.4" x14ac:dyDescent="0.3">
      <c r="A1121">
        <f t="shared" si="138"/>
        <v>1</v>
      </c>
      <c r="B1121" s="10" t="str">
        <f t="shared" si="139"/>
        <v/>
      </c>
      <c r="C1121">
        <f t="shared" si="140"/>
        <v>1</v>
      </c>
      <c r="D1121" s="3"/>
      <c r="E1121" s="2"/>
      <c r="F1121" t="e">
        <f t="array" ref="F1121">INDEX(Establishment!B$2:B$1047,MATCH($E1121,Establishment!$A$2:$A$1047,0))</f>
        <v>#N/A</v>
      </c>
      <c r="G1121" t="e">
        <f t="array" ref="G1121">INDEX(Establishment!C$2:C$1047,MATCH($E1121,Establishment!$A$2:$A$1047,0))</f>
        <v>#N/A</v>
      </c>
      <c r="H1121" t="s">
        <v>20</v>
      </c>
      <c r="I1121" s="4"/>
      <c r="J1121" t="s">
        <v>20</v>
      </c>
      <c r="L1121" s="4"/>
      <c r="M1121" s="4">
        <f t="shared" si="141"/>
        <v>0</v>
      </c>
      <c r="N1121" s="4" t="e">
        <f t="shared" si="142"/>
        <v>#N/A</v>
      </c>
      <c r="O1121" t="s">
        <v>20</v>
      </c>
      <c r="P1121">
        <f t="array" ref="P1121">INDEX(Items!B$2:B$1098,MATCH($O1121,Items!$A$2:$A$1098,0))</f>
        <v>0</v>
      </c>
      <c r="Q1121">
        <f t="array" ref="Q1121">INDEX(Items!C$2:C$1098,MATCH($O1121,Items!$A$2:$A$1098,0))</f>
        <v>0</v>
      </c>
      <c r="R1121">
        <f t="array" ref="R1121">INDEX(Items!D$2:D$1098,MATCH($O1121,Items!$A$2:$A$1098,0))</f>
        <v>0</v>
      </c>
    </row>
    <row r="1122" spans="1:18" ht="14.4" x14ac:dyDescent="0.3">
      <c r="A1122">
        <f t="shared" si="138"/>
        <v>1</v>
      </c>
      <c r="B1122" s="10" t="str">
        <f t="shared" si="139"/>
        <v/>
      </c>
      <c r="C1122">
        <f t="shared" si="140"/>
        <v>1</v>
      </c>
      <c r="D1122" s="3"/>
      <c r="E1122" s="2"/>
      <c r="F1122" t="e">
        <f t="array" ref="F1122">INDEX(Establishment!B$2:B$1047,MATCH($E1122,Establishment!$A$2:$A$1047,0))</f>
        <v>#N/A</v>
      </c>
      <c r="G1122" t="e">
        <f t="array" ref="G1122">INDEX(Establishment!C$2:C$1047,MATCH($E1122,Establishment!$A$2:$A$1047,0))</f>
        <v>#N/A</v>
      </c>
      <c r="H1122" t="s">
        <v>20</v>
      </c>
      <c r="I1122" s="4"/>
      <c r="J1122" t="s">
        <v>20</v>
      </c>
      <c r="L1122" s="4"/>
      <c r="M1122" s="4">
        <f t="shared" si="141"/>
        <v>0</v>
      </c>
      <c r="N1122" s="4" t="e">
        <f t="shared" si="142"/>
        <v>#N/A</v>
      </c>
      <c r="O1122" t="s">
        <v>20</v>
      </c>
      <c r="P1122">
        <f t="array" ref="P1122">INDEX(Items!B$2:B$1098,MATCH($O1122,Items!$A$2:$A$1098,0))</f>
        <v>0</v>
      </c>
      <c r="Q1122">
        <f t="array" ref="Q1122">INDEX(Items!C$2:C$1098,MATCH($O1122,Items!$A$2:$A$1098,0))</f>
        <v>0</v>
      </c>
      <c r="R1122">
        <f t="array" ref="R1122">INDEX(Items!D$2:D$1098,MATCH($O1122,Items!$A$2:$A$1098,0))</f>
        <v>0</v>
      </c>
    </row>
    <row r="1123" spans="1:18" ht="14.4" x14ac:dyDescent="0.3">
      <c r="A1123">
        <f t="shared" si="138"/>
        <v>1</v>
      </c>
      <c r="B1123" s="10" t="str">
        <f t="shared" si="139"/>
        <v/>
      </c>
      <c r="C1123">
        <f t="shared" si="140"/>
        <v>1</v>
      </c>
      <c r="D1123" s="3"/>
      <c r="E1123" s="2"/>
      <c r="F1123" t="e">
        <f t="array" ref="F1123">INDEX(Establishment!B$2:B$1047,MATCH($E1123,Establishment!$A$2:$A$1047,0))</f>
        <v>#N/A</v>
      </c>
      <c r="G1123" t="e">
        <f t="array" ref="G1123">INDEX(Establishment!C$2:C$1047,MATCH($E1123,Establishment!$A$2:$A$1047,0))</f>
        <v>#N/A</v>
      </c>
      <c r="H1123" t="s">
        <v>20</v>
      </c>
      <c r="I1123" s="4"/>
      <c r="J1123" t="s">
        <v>20</v>
      </c>
      <c r="L1123" s="4"/>
      <c r="M1123" s="4">
        <f t="shared" si="141"/>
        <v>0</v>
      </c>
      <c r="N1123" s="4" t="e">
        <f t="shared" si="142"/>
        <v>#N/A</v>
      </c>
      <c r="O1123" t="s">
        <v>20</v>
      </c>
      <c r="P1123">
        <f t="array" ref="P1123">INDEX(Items!B$2:B$1098,MATCH($O1123,Items!$A$2:$A$1098,0))</f>
        <v>0</v>
      </c>
      <c r="Q1123">
        <f t="array" ref="Q1123">INDEX(Items!C$2:C$1098,MATCH($O1123,Items!$A$2:$A$1098,0))</f>
        <v>0</v>
      </c>
      <c r="R1123">
        <f t="array" ref="R1123">INDEX(Items!D$2:D$1098,MATCH($O1123,Items!$A$2:$A$1098,0))</f>
        <v>0</v>
      </c>
    </row>
    <row r="1124" spans="1:18" ht="14.4" x14ac:dyDescent="0.3">
      <c r="A1124">
        <f t="shared" si="138"/>
        <v>1</v>
      </c>
      <c r="B1124" s="10" t="str">
        <f t="shared" si="139"/>
        <v/>
      </c>
      <c r="C1124">
        <f t="shared" si="140"/>
        <v>1</v>
      </c>
      <c r="D1124" s="3"/>
      <c r="E1124" s="2"/>
      <c r="F1124" t="e">
        <f t="array" ref="F1124">INDEX(Establishment!B$2:B$1047,MATCH($E1124,Establishment!$A$2:$A$1047,0))</f>
        <v>#N/A</v>
      </c>
      <c r="G1124" t="e">
        <f t="array" ref="G1124">INDEX(Establishment!C$2:C$1047,MATCH($E1124,Establishment!$A$2:$A$1047,0))</f>
        <v>#N/A</v>
      </c>
      <c r="H1124" t="s">
        <v>20</v>
      </c>
      <c r="I1124" s="4"/>
      <c r="J1124" t="s">
        <v>20</v>
      </c>
      <c r="L1124" s="4"/>
      <c r="M1124" s="4">
        <f t="shared" si="141"/>
        <v>0</v>
      </c>
      <c r="N1124" s="4" t="e">
        <f t="shared" si="142"/>
        <v>#N/A</v>
      </c>
      <c r="O1124" t="s">
        <v>20</v>
      </c>
      <c r="P1124">
        <f t="array" ref="P1124">INDEX(Items!B$2:B$1098,MATCH($O1124,Items!$A$2:$A$1098,0))</f>
        <v>0</v>
      </c>
      <c r="Q1124">
        <f t="array" ref="Q1124">INDEX(Items!C$2:C$1098,MATCH($O1124,Items!$A$2:$A$1098,0))</f>
        <v>0</v>
      </c>
      <c r="R1124">
        <f t="array" ref="R1124">INDEX(Items!D$2:D$1098,MATCH($O1124,Items!$A$2:$A$1098,0))</f>
        <v>0</v>
      </c>
    </row>
    <row r="1125" spans="1:18" ht="14.4" x14ac:dyDescent="0.3">
      <c r="A1125">
        <f t="shared" si="138"/>
        <v>1</v>
      </c>
      <c r="B1125" s="10" t="str">
        <f t="shared" si="139"/>
        <v/>
      </c>
      <c r="C1125">
        <f t="shared" si="140"/>
        <v>1</v>
      </c>
      <c r="D1125" s="3"/>
      <c r="E1125" s="2"/>
      <c r="F1125" t="e">
        <f t="array" ref="F1125">INDEX(Establishment!B$2:B$1047,MATCH($E1125,Establishment!$A$2:$A$1047,0))</f>
        <v>#N/A</v>
      </c>
      <c r="G1125" t="e">
        <f t="array" ref="G1125">INDEX(Establishment!C$2:C$1047,MATCH($E1125,Establishment!$A$2:$A$1047,0))</f>
        <v>#N/A</v>
      </c>
      <c r="H1125" t="s">
        <v>20</v>
      </c>
      <c r="I1125" s="4"/>
      <c r="J1125" t="s">
        <v>20</v>
      </c>
      <c r="L1125" s="4"/>
      <c r="M1125" s="4">
        <f t="shared" si="141"/>
        <v>0</v>
      </c>
      <c r="N1125" s="4" t="e">
        <f t="shared" si="142"/>
        <v>#N/A</v>
      </c>
      <c r="O1125" t="s">
        <v>20</v>
      </c>
      <c r="P1125">
        <f t="array" ref="P1125">INDEX(Items!B$2:B$1098,MATCH($O1125,Items!$A$2:$A$1098,0))</f>
        <v>0</v>
      </c>
      <c r="Q1125">
        <f t="array" ref="Q1125">INDEX(Items!C$2:C$1098,MATCH($O1125,Items!$A$2:$A$1098,0))</f>
        <v>0</v>
      </c>
      <c r="R1125">
        <f t="array" ref="R1125">INDEX(Items!D$2:D$1098,MATCH($O1125,Items!$A$2:$A$1098,0))</f>
        <v>0</v>
      </c>
    </row>
    <row r="1126" spans="1:18" ht="14.4" x14ac:dyDescent="0.3">
      <c r="A1126">
        <f t="shared" si="138"/>
        <v>1</v>
      </c>
      <c r="B1126" s="10" t="str">
        <f t="shared" si="139"/>
        <v/>
      </c>
      <c r="C1126">
        <f t="shared" si="140"/>
        <v>1</v>
      </c>
      <c r="D1126" s="3"/>
      <c r="E1126" s="2"/>
      <c r="F1126" t="e">
        <f t="array" ref="F1126">INDEX(Establishment!B$2:B$1047,MATCH($E1126,Establishment!$A$2:$A$1047,0))</f>
        <v>#N/A</v>
      </c>
      <c r="G1126" t="e">
        <f t="array" ref="G1126">INDEX(Establishment!C$2:C$1047,MATCH($E1126,Establishment!$A$2:$A$1047,0))</f>
        <v>#N/A</v>
      </c>
      <c r="H1126" t="s">
        <v>20</v>
      </c>
      <c r="I1126" s="4"/>
      <c r="J1126" t="s">
        <v>20</v>
      </c>
      <c r="L1126" s="4"/>
      <c r="M1126" s="4">
        <f t="shared" si="141"/>
        <v>0</v>
      </c>
      <c r="N1126" s="4" t="e">
        <f t="shared" si="142"/>
        <v>#N/A</v>
      </c>
      <c r="O1126" t="s">
        <v>20</v>
      </c>
      <c r="P1126">
        <f t="array" ref="P1126">INDEX(Items!B$2:B$1098,MATCH($O1126,Items!$A$2:$A$1098,0))</f>
        <v>0</v>
      </c>
      <c r="Q1126">
        <f t="array" ref="Q1126">INDEX(Items!C$2:C$1098,MATCH($O1126,Items!$A$2:$A$1098,0))</f>
        <v>0</v>
      </c>
      <c r="R1126">
        <f t="array" ref="R1126">INDEX(Items!D$2:D$1098,MATCH($O1126,Items!$A$2:$A$1098,0))</f>
        <v>0</v>
      </c>
    </row>
    <row r="1127" spans="1:18" ht="14.4" x14ac:dyDescent="0.3">
      <c r="A1127">
        <f t="shared" si="138"/>
        <v>1</v>
      </c>
      <c r="B1127" s="10" t="str">
        <f t="shared" si="139"/>
        <v/>
      </c>
      <c r="C1127">
        <f t="shared" si="140"/>
        <v>1</v>
      </c>
      <c r="D1127" s="3"/>
      <c r="E1127" s="2"/>
      <c r="F1127" t="e">
        <f t="array" ref="F1127">INDEX(Establishment!B$2:B$1047,MATCH($E1127,Establishment!$A$2:$A$1047,0))</f>
        <v>#N/A</v>
      </c>
      <c r="G1127" t="e">
        <f t="array" ref="G1127">INDEX(Establishment!C$2:C$1047,MATCH($E1127,Establishment!$A$2:$A$1047,0))</f>
        <v>#N/A</v>
      </c>
      <c r="H1127" t="s">
        <v>20</v>
      </c>
      <c r="I1127" s="4"/>
      <c r="J1127" t="s">
        <v>20</v>
      </c>
      <c r="L1127" s="4"/>
      <c r="M1127" s="4">
        <f t="shared" si="141"/>
        <v>0</v>
      </c>
      <c r="N1127" s="4" t="e">
        <f t="shared" si="142"/>
        <v>#N/A</v>
      </c>
      <c r="O1127" t="s">
        <v>20</v>
      </c>
      <c r="P1127">
        <f t="array" ref="P1127">INDEX(Items!B$2:B$1098,MATCH($O1127,Items!$A$2:$A$1098,0))</f>
        <v>0</v>
      </c>
      <c r="Q1127">
        <f t="array" ref="Q1127">INDEX(Items!C$2:C$1098,MATCH($O1127,Items!$A$2:$A$1098,0))</f>
        <v>0</v>
      </c>
      <c r="R1127">
        <f t="array" ref="R1127">INDEX(Items!D$2:D$1098,MATCH($O1127,Items!$A$2:$A$1098,0))</f>
        <v>0</v>
      </c>
    </row>
    <row r="1128" spans="1:18" ht="14.4" x14ac:dyDescent="0.3">
      <c r="A1128">
        <f t="shared" si="138"/>
        <v>1</v>
      </c>
      <c r="B1128" s="10" t="str">
        <f t="shared" si="139"/>
        <v/>
      </c>
      <c r="C1128">
        <f t="shared" si="140"/>
        <v>1</v>
      </c>
      <c r="D1128" s="3"/>
      <c r="E1128" s="2"/>
      <c r="F1128" t="e">
        <f t="array" ref="F1128">INDEX(Establishment!B$2:B$1047,MATCH($E1128,Establishment!$A$2:$A$1047,0))</f>
        <v>#N/A</v>
      </c>
      <c r="G1128" t="e">
        <f t="array" ref="G1128">INDEX(Establishment!C$2:C$1047,MATCH($E1128,Establishment!$A$2:$A$1047,0))</f>
        <v>#N/A</v>
      </c>
      <c r="H1128" t="s">
        <v>20</v>
      </c>
      <c r="I1128" s="4"/>
      <c r="J1128" t="s">
        <v>20</v>
      </c>
      <c r="L1128" s="4"/>
      <c r="M1128" s="4">
        <f t="shared" si="141"/>
        <v>0</v>
      </c>
      <c r="N1128" s="4" t="e">
        <f t="shared" si="142"/>
        <v>#N/A</v>
      </c>
      <c r="O1128" t="s">
        <v>20</v>
      </c>
      <c r="P1128">
        <f t="array" ref="P1128">INDEX(Items!B$2:B$1098,MATCH($O1128,Items!$A$2:$A$1098,0))</f>
        <v>0</v>
      </c>
      <c r="Q1128">
        <f t="array" ref="Q1128">INDEX(Items!C$2:C$1098,MATCH($O1128,Items!$A$2:$A$1098,0))</f>
        <v>0</v>
      </c>
      <c r="R1128">
        <f t="array" ref="R1128">INDEX(Items!D$2:D$1098,MATCH($O1128,Items!$A$2:$A$1098,0))</f>
        <v>0</v>
      </c>
    </row>
    <row r="1129" spans="1:18" ht="14.4" x14ac:dyDescent="0.3">
      <c r="A1129">
        <f t="shared" si="138"/>
        <v>1</v>
      </c>
      <c r="B1129" s="10" t="str">
        <f t="shared" si="139"/>
        <v/>
      </c>
      <c r="C1129">
        <f t="shared" si="140"/>
        <v>1</v>
      </c>
      <c r="D1129" s="3"/>
      <c r="E1129" s="2"/>
      <c r="F1129" t="e">
        <f t="array" ref="F1129">INDEX(Establishment!B$2:B$1047,MATCH($E1129,Establishment!$A$2:$A$1047,0))</f>
        <v>#N/A</v>
      </c>
      <c r="G1129" t="e">
        <f t="array" ref="G1129">INDEX(Establishment!C$2:C$1047,MATCH($E1129,Establishment!$A$2:$A$1047,0))</f>
        <v>#N/A</v>
      </c>
      <c r="H1129" t="s">
        <v>20</v>
      </c>
      <c r="I1129" s="4"/>
      <c r="J1129" t="s">
        <v>20</v>
      </c>
      <c r="L1129" s="4"/>
      <c r="M1129" s="4">
        <f t="shared" si="141"/>
        <v>0</v>
      </c>
      <c r="N1129" s="4" t="e">
        <f t="shared" si="142"/>
        <v>#N/A</v>
      </c>
      <c r="O1129" t="s">
        <v>20</v>
      </c>
      <c r="P1129">
        <f t="array" ref="P1129">INDEX(Items!B$2:B$1098,MATCH($O1129,Items!$A$2:$A$1098,0))</f>
        <v>0</v>
      </c>
      <c r="Q1129">
        <f t="array" ref="Q1129">INDEX(Items!C$2:C$1098,MATCH($O1129,Items!$A$2:$A$1098,0))</f>
        <v>0</v>
      </c>
      <c r="R1129">
        <f t="array" ref="R1129">INDEX(Items!D$2:D$1098,MATCH($O1129,Items!$A$2:$A$1098,0))</f>
        <v>0</v>
      </c>
    </row>
    <row r="1130" spans="1:18" ht="14.4" x14ac:dyDescent="0.3">
      <c r="A1130">
        <f t="shared" si="138"/>
        <v>1</v>
      </c>
      <c r="B1130" s="10" t="str">
        <f t="shared" si="139"/>
        <v/>
      </c>
      <c r="C1130">
        <f t="shared" si="140"/>
        <v>1</v>
      </c>
      <c r="D1130" s="3"/>
      <c r="E1130" s="2"/>
      <c r="F1130" t="e">
        <f t="array" ref="F1130">INDEX(Establishment!B$2:B$1047,MATCH($E1130,Establishment!$A$2:$A$1047,0))</f>
        <v>#N/A</v>
      </c>
      <c r="G1130" t="e">
        <f t="array" ref="G1130">INDEX(Establishment!C$2:C$1047,MATCH($E1130,Establishment!$A$2:$A$1047,0))</f>
        <v>#N/A</v>
      </c>
      <c r="H1130" t="s">
        <v>20</v>
      </c>
      <c r="I1130" s="4"/>
      <c r="J1130" t="s">
        <v>20</v>
      </c>
      <c r="L1130" s="4"/>
      <c r="M1130" s="4">
        <f t="shared" si="141"/>
        <v>0</v>
      </c>
      <c r="N1130" s="4" t="e">
        <f t="shared" si="142"/>
        <v>#N/A</v>
      </c>
      <c r="O1130" t="s">
        <v>20</v>
      </c>
      <c r="P1130">
        <f t="array" ref="P1130">INDEX(Items!B$2:B$1098,MATCH($O1130,Items!$A$2:$A$1098,0))</f>
        <v>0</v>
      </c>
      <c r="Q1130">
        <f t="array" ref="Q1130">INDEX(Items!C$2:C$1098,MATCH($O1130,Items!$A$2:$A$1098,0))</f>
        <v>0</v>
      </c>
      <c r="R1130">
        <f t="array" ref="R1130">INDEX(Items!D$2:D$1098,MATCH($O1130,Items!$A$2:$A$1098,0))</f>
        <v>0</v>
      </c>
    </row>
    <row r="1131" spans="1:18" ht="14.4" x14ac:dyDescent="0.3">
      <c r="A1131">
        <f t="shared" si="138"/>
        <v>1</v>
      </c>
      <c r="B1131" s="10" t="str">
        <f t="shared" si="139"/>
        <v/>
      </c>
      <c r="C1131">
        <f t="shared" si="140"/>
        <v>1</v>
      </c>
      <c r="D1131" s="3"/>
      <c r="E1131" s="2"/>
      <c r="F1131" t="e">
        <f t="array" ref="F1131">INDEX(Establishment!B$2:B$1047,MATCH($E1131,Establishment!$A$2:$A$1047,0))</f>
        <v>#N/A</v>
      </c>
      <c r="G1131" t="e">
        <f t="array" ref="G1131">INDEX(Establishment!C$2:C$1047,MATCH($E1131,Establishment!$A$2:$A$1047,0))</f>
        <v>#N/A</v>
      </c>
      <c r="H1131" t="s">
        <v>20</v>
      </c>
      <c r="I1131" s="4"/>
      <c r="J1131" t="s">
        <v>20</v>
      </c>
      <c r="L1131" s="4"/>
      <c r="M1131" s="4">
        <f t="shared" si="141"/>
        <v>0</v>
      </c>
      <c r="N1131" s="4" t="e">
        <f t="shared" si="142"/>
        <v>#N/A</v>
      </c>
      <c r="O1131" t="s">
        <v>20</v>
      </c>
      <c r="P1131">
        <f t="array" ref="P1131">INDEX(Items!B$2:B$1098,MATCH($O1131,Items!$A$2:$A$1098,0))</f>
        <v>0</v>
      </c>
      <c r="Q1131">
        <f t="array" ref="Q1131">INDEX(Items!C$2:C$1098,MATCH($O1131,Items!$A$2:$A$1098,0))</f>
        <v>0</v>
      </c>
      <c r="R1131">
        <f t="array" ref="R1131">INDEX(Items!D$2:D$1098,MATCH($O1131,Items!$A$2:$A$1098,0))</f>
        <v>0</v>
      </c>
    </row>
    <row r="1132" spans="1:18" ht="14.4" x14ac:dyDescent="0.3">
      <c r="A1132">
        <f t="shared" si="138"/>
        <v>1</v>
      </c>
      <c r="B1132" s="10" t="str">
        <f t="shared" si="139"/>
        <v/>
      </c>
      <c r="C1132">
        <f t="shared" si="140"/>
        <v>1</v>
      </c>
      <c r="D1132" s="3"/>
      <c r="E1132" s="2"/>
      <c r="F1132" t="e">
        <f t="array" ref="F1132">INDEX(Establishment!B$2:B$1047,MATCH($E1132,Establishment!$A$2:$A$1047,0))</f>
        <v>#N/A</v>
      </c>
      <c r="G1132" t="e">
        <f t="array" ref="G1132">INDEX(Establishment!C$2:C$1047,MATCH($E1132,Establishment!$A$2:$A$1047,0))</f>
        <v>#N/A</v>
      </c>
      <c r="H1132" t="s">
        <v>20</v>
      </c>
      <c r="I1132" s="4"/>
      <c r="J1132" t="s">
        <v>20</v>
      </c>
      <c r="L1132" s="4"/>
      <c r="M1132" s="4">
        <f t="shared" si="141"/>
        <v>0</v>
      </c>
      <c r="N1132" s="4" t="e">
        <f t="shared" si="142"/>
        <v>#N/A</v>
      </c>
      <c r="O1132" t="s">
        <v>20</v>
      </c>
      <c r="P1132">
        <f t="array" ref="P1132">INDEX(Items!B$2:B$1098,MATCH($O1132,Items!$A$2:$A$1098,0))</f>
        <v>0</v>
      </c>
      <c r="Q1132">
        <f t="array" ref="Q1132">INDEX(Items!C$2:C$1098,MATCH($O1132,Items!$A$2:$A$1098,0))</f>
        <v>0</v>
      </c>
      <c r="R1132">
        <f t="array" ref="R1132">INDEX(Items!D$2:D$1098,MATCH($O1132,Items!$A$2:$A$1098,0))</f>
        <v>0</v>
      </c>
    </row>
    <row r="1133" spans="1:18" ht="14.4" x14ac:dyDescent="0.3">
      <c r="A1133">
        <f t="shared" si="138"/>
        <v>1</v>
      </c>
      <c r="B1133" s="10" t="str">
        <f t="shared" si="139"/>
        <v/>
      </c>
      <c r="C1133">
        <f t="shared" si="140"/>
        <v>1</v>
      </c>
      <c r="D1133" s="3"/>
      <c r="E1133" s="2"/>
      <c r="F1133" t="e">
        <f t="array" ref="F1133">INDEX(Establishment!B$2:B$1047,MATCH($E1133,Establishment!$A$2:$A$1047,0))</f>
        <v>#N/A</v>
      </c>
      <c r="G1133" t="e">
        <f t="array" ref="G1133">INDEX(Establishment!C$2:C$1047,MATCH($E1133,Establishment!$A$2:$A$1047,0))</f>
        <v>#N/A</v>
      </c>
      <c r="H1133" t="s">
        <v>20</v>
      </c>
      <c r="I1133" s="4"/>
      <c r="J1133" t="s">
        <v>20</v>
      </c>
      <c r="L1133" s="4"/>
      <c r="M1133" s="4">
        <f t="shared" si="141"/>
        <v>0</v>
      </c>
      <c r="N1133" s="4" t="e">
        <f t="shared" si="142"/>
        <v>#N/A</v>
      </c>
      <c r="O1133" t="s">
        <v>20</v>
      </c>
      <c r="P1133">
        <f t="array" ref="P1133">INDEX(Items!B$2:B$1098,MATCH($O1133,Items!$A$2:$A$1098,0))</f>
        <v>0</v>
      </c>
      <c r="Q1133">
        <f t="array" ref="Q1133">INDEX(Items!C$2:C$1098,MATCH($O1133,Items!$A$2:$A$1098,0))</f>
        <v>0</v>
      </c>
      <c r="R1133">
        <f t="array" ref="R1133">INDEX(Items!D$2:D$1098,MATCH($O1133,Items!$A$2:$A$1098,0))</f>
        <v>0</v>
      </c>
    </row>
    <row r="1134" spans="1:18" ht="14.4" x14ac:dyDescent="0.3">
      <c r="A1134">
        <f t="shared" si="138"/>
        <v>1</v>
      </c>
      <c r="B1134" s="10" t="str">
        <f t="shared" si="139"/>
        <v/>
      </c>
      <c r="C1134">
        <f t="shared" si="140"/>
        <v>1</v>
      </c>
      <c r="D1134" s="3"/>
      <c r="E1134" s="2"/>
      <c r="F1134" t="e">
        <f t="array" ref="F1134">INDEX(Establishment!B$2:B$1047,MATCH($E1134,Establishment!$A$2:$A$1047,0))</f>
        <v>#N/A</v>
      </c>
      <c r="G1134" t="e">
        <f t="array" ref="G1134">INDEX(Establishment!C$2:C$1047,MATCH($E1134,Establishment!$A$2:$A$1047,0))</f>
        <v>#N/A</v>
      </c>
      <c r="H1134" t="s">
        <v>20</v>
      </c>
      <c r="I1134" s="4"/>
      <c r="J1134" t="s">
        <v>20</v>
      </c>
      <c r="L1134" s="4"/>
      <c r="M1134" s="4">
        <f t="shared" si="141"/>
        <v>0</v>
      </c>
      <c r="N1134" s="4" t="e">
        <f t="shared" si="142"/>
        <v>#N/A</v>
      </c>
      <c r="O1134" t="s">
        <v>20</v>
      </c>
      <c r="P1134">
        <f t="array" ref="P1134">INDEX(Items!B$2:B$1098,MATCH($O1134,Items!$A$2:$A$1098,0))</f>
        <v>0</v>
      </c>
      <c r="Q1134">
        <f t="array" ref="Q1134">INDEX(Items!C$2:C$1098,MATCH($O1134,Items!$A$2:$A$1098,0))</f>
        <v>0</v>
      </c>
      <c r="R1134">
        <f t="array" ref="R1134">INDEX(Items!D$2:D$1098,MATCH($O1134,Items!$A$2:$A$1098,0))</f>
        <v>0</v>
      </c>
    </row>
    <row r="1135" spans="1:18" ht="14.4" x14ac:dyDescent="0.3">
      <c r="A1135">
        <f t="shared" si="138"/>
        <v>1</v>
      </c>
      <c r="B1135" s="10" t="str">
        <f t="shared" si="139"/>
        <v/>
      </c>
      <c r="C1135">
        <f t="shared" si="140"/>
        <v>1</v>
      </c>
      <c r="D1135" s="3"/>
      <c r="E1135" s="2"/>
      <c r="F1135" t="e">
        <f t="array" ref="F1135">INDEX(Establishment!B$2:B$1047,MATCH($E1135,Establishment!$A$2:$A$1047,0))</f>
        <v>#N/A</v>
      </c>
      <c r="G1135" t="e">
        <f t="array" ref="G1135">INDEX(Establishment!C$2:C$1047,MATCH($E1135,Establishment!$A$2:$A$1047,0))</f>
        <v>#N/A</v>
      </c>
      <c r="H1135" t="s">
        <v>20</v>
      </c>
      <c r="I1135" s="4"/>
      <c r="J1135" t="s">
        <v>20</v>
      </c>
      <c r="L1135" s="4"/>
      <c r="M1135" s="4">
        <f t="shared" si="141"/>
        <v>0</v>
      </c>
      <c r="N1135" s="4" t="e">
        <f t="shared" si="142"/>
        <v>#N/A</v>
      </c>
      <c r="O1135" t="s">
        <v>20</v>
      </c>
      <c r="P1135">
        <f t="array" ref="P1135">INDEX(Items!B$2:B$1098,MATCH($O1135,Items!$A$2:$A$1098,0))</f>
        <v>0</v>
      </c>
      <c r="Q1135">
        <f t="array" ref="Q1135">INDEX(Items!C$2:C$1098,MATCH($O1135,Items!$A$2:$A$1098,0))</f>
        <v>0</v>
      </c>
      <c r="R1135">
        <f t="array" ref="R1135">INDEX(Items!D$2:D$1098,MATCH($O1135,Items!$A$2:$A$1098,0))</f>
        <v>0</v>
      </c>
    </row>
    <row r="1136" spans="1:18" ht="14.4" x14ac:dyDescent="0.3">
      <c r="A1136">
        <f t="shared" si="138"/>
        <v>1</v>
      </c>
      <c r="B1136" s="10" t="str">
        <f t="shared" si="139"/>
        <v/>
      </c>
      <c r="C1136">
        <f t="shared" si="140"/>
        <v>1</v>
      </c>
      <c r="D1136" s="3"/>
      <c r="E1136" s="2"/>
      <c r="F1136" t="e">
        <f t="array" ref="F1136">INDEX(Establishment!B$2:B$1047,MATCH($E1136,Establishment!$A$2:$A$1047,0))</f>
        <v>#N/A</v>
      </c>
      <c r="G1136" t="e">
        <f t="array" ref="G1136">INDEX(Establishment!C$2:C$1047,MATCH($E1136,Establishment!$A$2:$A$1047,0))</f>
        <v>#N/A</v>
      </c>
      <c r="H1136" t="s">
        <v>20</v>
      </c>
      <c r="I1136" s="4"/>
      <c r="J1136" t="s">
        <v>20</v>
      </c>
      <c r="L1136" s="4"/>
      <c r="M1136" s="4">
        <f t="shared" si="141"/>
        <v>0</v>
      </c>
      <c r="N1136" s="4" t="e">
        <f t="shared" si="142"/>
        <v>#N/A</v>
      </c>
      <c r="O1136" t="s">
        <v>20</v>
      </c>
      <c r="P1136">
        <f t="array" ref="P1136">INDEX(Items!B$2:B$1098,MATCH($O1136,Items!$A$2:$A$1098,0))</f>
        <v>0</v>
      </c>
      <c r="Q1136">
        <f t="array" ref="Q1136">INDEX(Items!C$2:C$1098,MATCH($O1136,Items!$A$2:$A$1098,0))</f>
        <v>0</v>
      </c>
      <c r="R1136">
        <f t="array" ref="R1136">INDEX(Items!D$2:D$1098,MATCH($O1136,Items!$A$2:$A$1098,0))</f>
        <v>0</v>
      </c>
    </row>
    <row r="1137" spans="1:18" ht="14.4" x14ac:dyDescent="0.3">
      <c r="A1137">
        <f t="shared" si="138"/>
        <v>1</v>
      </c>
      <c r="B1137" s="10" t="str">
        <f t="shared" si="139"/>
        <v/>
      </c>
      <c r="C1137">
        <f t="shared" si="140"/>
        <v>1</v>
      </c>
      <c r="D1137" s="3"/>
      <c r="E1137" s="2"/>
      <c r="F1137" t="e">
        <f t="array" ref="F1137">INDEX(Establishment!B$2:B$1047,MATCH($E1137,Establishment!$A$2:$A$1047,0))</f>
        <v>#N/A</v>
      </c>
      <c r="G1137" t="e">
        <f t="array" ref="G1137">INDEX(Establishment!C$2:C$1047,MATCH($E1137,Establishment!$A$2:$A$1047,0))</f>
        <v>#N/A</v>
      </c>
      <c r="H1137" t="s">
        <v>20</v>
      </c>
      <c r="I1137" s="4"/>
      <c r="J1137" t="s">
        <v>20</v>
      </c>
      <c r="L1137" s="4"/>
      <c r="M1137" s="4">
        <f t="shared" si="141"/>
        <v>0</v>
      </c>
      <c r="N1137" s="4" t="e">
        <f t="shared" si="142"/>
        <v>#N/A</v>
      </c>
      <c r="O1137" t="s">
        <v>20</v>
      </c>
      <c r="P1137">
        <f t="array" ref="P1137">INDEX(Items!B$2:B$1098,MATCH($O1137,Items!$A$2:$A$1098,0))</f>
        <v>0</v>
      </c>
      <c r="Q1137">
        <f t="array" ref="Q1137">INDEX(Items!C$2:C$1098,MATCH($O1137,Items!$A$2:$A$1098,0))</f>
        <v>0</v>
      </c>
      <c r="R1137">
        <f t="array" ref="R1137">INDEX(Items!D$2:D$1098,MATCH($O1137,Items!$A$2:$A$1098,0))</f>
        <v>0</v>
      </c>
    </row>
    <row r="1138" spans="1:18" ht="14.4" x14ac:dyDescent="0.3">
      <c r="A1138">
        <f t="shared" si="138"/>
        <v>1</v>
      </c>
      <c r="B1138" s="10" t="str">
        <f t="shared" si="139"/>
        <v/>
      </c>
      <c r="C1138">
        <f t="shared" si="140"/>
        <v>1</v>
      </c>
      <c r="D1138" s="3"/>
      <c r="E1138" s="2"/>
      <c r="F1138" t="e">
        <f t="array" ref="F1138">INDEX(Establishment!B$2:B$1047,MATCH($E1138,Establishment!$A$2:$A$1047,0))</f>
        <v>#N/A</v>
      </c>
      <c r="G1138" t="e">
        <f t="array" ref="G1138">INDEX(Establishment!C$2:C$1047,MATCH($E1138,Establishment!$A$2:$A$1047,0))</f>
        <v>#N/A</v>
      </c>
      <c r="H1138" t="s">
        <v>20</v>
      </c>
      <c r="I1138" s="4"/>
      <c r="J1138" t="s">
        <v>20</v>
      </c>
      <c r="L1138" s="4"/>
      <c r="M1138" s="4">
        <f t="shared" si="141"/>
        <v>0</v>
      </c>
      <c r="N1138" s="4" t="e">
        <f t="shared" si="142"/>
        <v>#N/A</v>
      </c>
      <c r="O1138" t="s">
        <v>20</v>
      </c>
      <c r="P1138">
        <f t="array" ref="P1138">INDEX(Items!B$2:B$1098,MATCH($O1138,Items!$A$2:$A$1098,0))</f>
        <v>0</v>
      </c>
      <c r="Q1138">
        <f t="array" ref="Q1138">INDEX(Items!C$2:C$1098,MATCH($O1138,Items!$A$2:$A$1098,0))</f>
        <v>0</v>
      </c>
      <c r="R1138">
        <f t="array" ref="R1138">INDEX(Items!D$2:D$1098,MATCH($O1138,Items!$A$2:$A$1098,0))</f>
        <v>0</v>
      </c>
    </row>
    <row r="1139" spans="1:18" ht="14.4" x14ac:dyDescent="0.3">
      <c r="A1139">
        <f t="shared" si="138"/>
        <v>1</v>
      </c>
      <c r="B1139" s="10" t="str">
        <f t="shared" si="139"/>
        <v/>
      </c>
      <c r="C1139">
        <f t="shared" si="140"/>
        <v>1</v>
      </c>
      <c r="D1139" s="3"/>
      <c r="E1139" s="2"/>
      <c r="F1139" t="e">
        <f t="array" ref="F1139">INDEX(Establishment!B$2:B$1047,MATCH($E1139,Establishment!$A$2:$A$1047,0))</f>
        <v>#N/A</v>
      </c>
      <c r="G1139" t="e">
        <f t="array" ref="G1139">INDEX(Establishment!C$2:C$1047,MATCH($E1139,Establishment!$A$2:$A$1047,0))</f>
        <v>#N/A</v>
      </c>
      <c r="H1139" t="s">
        <v>20</v>
      </c>
      <c r="I1139" s="4"/>
      <c r="J1139" t="s">
        <v>20</v>
      </c>
      <c r="L1139" s="4"/>
      <c r="M1139" s="4">
        <f t="shared" si="141"/>
        <v>0</v>
      </c>
      <c r="N1139" s="4" t="e">
        <f t="shared" si="142"/>
        <v>#N/A</v>
      </c>
      <c r="O1139" t="s">
        <v>20</v>
      </c>
      <c r="P1139">
        <f t="array" ref="P1139">INDEX(Items!B$2:B$1098,MATCH($O1139,Items!$A$2:$A$1098,0))</f>
        <v>0</v>
      </c>
      <c r="Q1139">
        <f t="array" ref="Q1139">INDEX(Items!C$2:C$1098,MATCH($O1139,Items!$A$2:$A$1098,0))</f>
        <v>0</v>
      </c>
      <c r="R1139">
        <f t="array" ref="R1139">INDEX(Items!D$2:D$1098,MATCH($O1139,Items!$A$2:$A$1098,0))</f>
        <v>0</v>
      </c>
    </row>
    <row r="1140" spans="1:18" ht="14.4" x14ac:dyDescent="0.3">
      <c r="A1140">
        <f t="shared" si="138"/>
        <v>1</v>
      </c>
      <c r="B1140" s="10" t="str">
        <f t="shared" si="139"/>
        <v/>
      </c>
      <c r="C1140">
        <f t="shared" si="140"/>
        <v>1</v>
      </c>
      <c r="D1140" s="3"/>
      <c r="E1140" s="2"/>
      <c r="F1140" t="e">
        <f t="array" ref="F1140">INDEX(Establishment!B$2:B$1047,MATCH($E1140,Establishment!$A$2:$A$1047,0))</f>
        <v>#N/A</v>
      </c>
      <c r="G1140" t="e">
        <f t="array" ref="G1140">INDEX(Establishment!C$2:C$1047,MATCH($E1140,Establishment!$A$2:$A$1047,0))</f>
        <v>#N/A</v>
      </c>
      <c r="H1140" t="s">
        <v>20</v>
      </c>
      <c r="I1140" s="4"/>
      <c r="J1140" t="s">
        <v>20</v>
      </c>
      <c r="L1140" s="4"/>
      <c r="M1140" s="4">
        <f t="shared" si="141"/>
        <v>0</v>
      </c>
      <c r="N1140" s="4" t="e">
        <f t="shared" si="142"/>
        <v>#N/A</v>
      </c>
      <c r="O1140" t="s">
        <v>20</v>
      </c>
      <c r="P1140">
        <f t="array" ref="P1140">INDEX(Items!B$2:B$1098,MATCH($O1140,Items!$A$2:$A$1098,0))</f>
        <v>0</v>
      </c>
      <c r="Q1140">
        <f t="array" ref="Q1140">INDEX(Items!C$2:C$1098,MATCH($O1140,Items!$A$2:$A$1098,0))</f>
        <v>0</v>
      </c>
      <c r="R1140">
        <f t="array" ref="R1140">INDEX(Items!D$2:D$1098,MATCH($O1140,Items!$A$2:$A$1098,0))</f>
        <v>0</v>
      </c>
    </row>
    <row r="1141" spans="1:18" ht="14.4" x14ac:dyDescent="0.3">
      <c r="A1141">
        <f t="shared" si="138"/>
        <v>1</v>
      </c>
      <c r="B1141" s="10" t="str">
        <f t="shared" si="139"/>
        <v/>
      </c>
      <c r="C1141">
        <f t="shared" si="140"/>
        <v>1</v>
      </c>
      <c r="D1141" s="3"/>
      <c r="E1141" s="2"/>
      <c r="F1141" t="e">
        <f t="array" ref="F1141">INDEX(Establishment!B$2:B$1047,MATCH($E1141,Establishment!$A$2:$A$1047,0))</f>
        <v>#N/A</v>
      </c>
      <c r="G1141" t="e">
        <f t="array" ref="G1141">INDEX(Establishment!C$2:C$1047,MATCH($E1141,Establishment!$A$2:$A$1047,0))</f>
        <v>#N/A</v>
      </c>
      <c r="H1141" t="s">
        <v>20</v>
      </c>
      <c r="I1141" s="4"/>
      <c r="J1141" t="s">
        <v>20</v>
      </c>
      <c r="L1141" s="4"/>
      <c r="M1141" s="4">
        <f t="shared" si="141"/>
        <v>0</v>
      </c>
      <c r="N1141" s="4" t="e">
        <f t="shared" si="142"/>
        <v>#N/A</v>
      </c>
      <c r="O1141" t="s">
        <v>20</v>
      </c>
      <c r="P1141">
        <f t="array" ref="P1141">INDEX(Items!B$2:B$1098,MATCH($O1141,Items!$A$2:$A$1098,0))</f>
        <v>0</v>
      </c>
      <c r="Q1141">
        <f t="array" ref="Q1141">INDEX(Items!C$2:C$1098,MATCH($O1141,Items!$A$2:$A$1098,0))</f>
        <v>0</v>
      </c>
      <c r="R1141">
        <f t="array" ref="R1141">INDEX(Items!D$2:D$1098,MATCH($O1141,Items!$A$2:$A$1098,0))</f>
        <v>0</v>
      </c>
    </row>
    <row r="1142" spans="1:18" ht="14.4" x14ac:dyDescent="0.3">
      <c r="A1142">
        <f t="shared" si="138"/>
        <v>1</v>
      </c>
      <c r="B1142" s="10" t="str">
        <f t="shared" si="139"/>
        <v/>
      </c>
      <c r="C1142">
        <f t="shared" si="140"/>
        <v>1</v>
      </c>
      <c r="D1142" s="3"/>
      <c r="E1142" s="2"/>
      <c r="F1142" t="e">
        <f t="array" ref="F1142">INDEX(Establishment!B$2:B$1047,MATCH($E1142,Establishment!$A$2:$A$1047,0))</f>
        <v>#N/A</v>
      </c>
      <c r="G1142" t="e">
        <f t="array" ref="G1142">INDEX(Establishment!C$2:C$1047,MATCH($E1142,Establishment!$A$2:$A$1047,0))</f>
        <v>#N/A</v>
      </c>
      <c r="H1142" t="s">
        <v>20</v>
      </c>
      <c r="I1142" s="4"/>
      <c r="J1142" t="s">
        <v>20</v>
      </c>
      <c r="L1142" s="4"/>
      <c r="M1142" s="4">
        <f t="shared" si="141"/>
        <v>0</v>
      </c>
      <c r="N1142" s="4" t="e">
        <f t="shared" si="142"/>
        <v>#N/A</v>
      </c>
      <c r="O1142" t="s">
        <v>20</v>
      </c>
      <c r="P1142">
        <f t="array" ref="P1142">INDEX(Items!B$2:B$1098,MATCH($O1142,Items!$A$2:$A$1098,0))</f>
        <v>0</v>
      </c>
      <c r="Q1142">
        <f t="array" ref="Q1142">INDEX(Items!C$2:C$1098,MATCH($O1142,Items!$A$2:$A$1098,0))</f>
        <v>0</v>
      </c>
      <c r="R1142">
        <f t="array" ref="R1142">INDEX(Items!D$2:D$1098,MATCH($O1142,Items!$A$2:$A$1098,0))</f>
        <v>0</v>
      </c>
    </row>
    <row r="1143" spans="1:18" ht="14.4" x14ac:dyDescent="0.3">
      <c r="A1143">
        <f t="shared" si="138"/>
        <v>1</v>
      </c>
      <c r="B1143" s="10" t="str">
        <f t="shared" si="139"/>
        <v/>
      </c>
      <c r="C1143">
        <f t="shared" si="140"/>
        <v>1</v>
      </c>
      <c r="D1143" s="3"/>
      <c r="E1143" s="2"/>
      <c r="F1143" t="e">
        <f t="array" ref="F1143">INDEX(Establishment!B$2:B$1047,MATCH($E1143,Establishment!$A$2:$A$1047,0))</f>
        <v>#N/A</v>
      </c>
      <c r="G1143" t="e">
        <f t="array" ref="G1143">INDEX(Establishment!C$2:C$1047,MATCH($E1143,Establishment!$A$2:$A$1047,0))</f>
        <v>#N/A</v>
      </c>
      <c r="H1143" t="s">
        <v>20</v>
      </c>
      <c r="I1143" s="4"/>
      <c r="J1143" t="s">
        <v>20</v>
      </c>
      <c r="L1143" s="4"/>
      <c r="M1143" s="4">
        <f t="shared" si="141"/>
        <v>0</v>
      </c>
      <c r="N1143" s="4" t="e">
        <f t="shared" si="142"/>
        <v>#N/A</v>
      </c>
      <c r="O1143" t="s">
        <v>20</v>
      </c>
      <c r="P1143">
        <f t="array" ref="P1143">INDEX(Items!B$2:B$1098,MATCH($O1143,Items!$A$2:$A$1098,0))</f>
        <v>0</v>
      </c>
      <c r="Q1143">
        <f t="array" ref="Q1143">INDEX(Items!C$2:C$1098,MATCH($O1143,Items!$A$2:$A$1098,0))</f>
        <v>0</v>
      </c>
      <c r="R1143">
        <f t="array" ref="R1143">INDEX(Items!D$2:D$1098,MATCH($O1143,Items!$A$2:$A$1098,0))</f>
        <v>0</v>
      </c>
    </row>
    <row r="1144" spans="1:18" ht="14.4" x14ac:dyDescent="0.3">
      <c r="A1144">
        <f t="shared" si="138"/>
        <v>1</v>
      </c>
      <c r="B1144" s="10" t="str">
        <f t="shared" si="139"/>
        <v/>
      </c>
      <c r="C1144">
        <f t="shared" si="140"/>
        <v>1</v>
      </c>
      <c r="D1144" s="3"/>
      <c r="E1144" s="2"/>
      <c r="F1144" t="e">
        <f t="array" ref="F1144">INDEX(Establishment!B$2:B$1047,MATCH($E1144,Establishment!$A$2:$A$1047,0))</f>
        <v>#N/A</v>
      </c>
      <c r="G1144" t="e">
        <f t="array" ref="G1144">INDEX(Establishment!C$2:C$1047,MATCH($E1144,Establishment!$A$2:$A$1047,0))</f>
        <v>#N/A</v>
      </c>
      <c r="H1144" t="s">
        <v>20</v>
      </c>
      <c r="I1144" s="4"/>
      <c r="J1144" t="s">
        <v>20</v>
      </c>
      <c r="L1144" s="4"/>
      <c r="M1144" s="4">
        <f t="shared" si="141"/>
        <v>0</v>
      </c>
      <c r="N1144" s="4" t="e">
        <f t="shared" si="142"/>
        <v>#N/A</v>
      </c>
      <c r="O1144" t="s">
        <v>20</v>
      </c>
      <c r="P1144">
        <f t="array" ref="P1144">INDEX(Items!B$2:B$1098,MATCH($O1144,Items!$A$2:$A$1098,0))</f>
        <v>0</v>
      </c>
      <c r="Q1144">
        <f t="array" ref="Q1144">INDEX(Items!C$2:C$1098,MATCH($O1144,Items!$A$2:$A$1098,0))</f>
        <v>0</v>
      </c>
      <c r="R1144">
        <f t="array" ref="R1144">INDEX(Items!D$2:D$1098,MATCH($O1144,Items!$A$2:$A$1098,0))</f>
        <v>0</v>
      </c>
    </row>
    <row r="1145" spans="1:18" ht="14.4" x14ac:dyDescent="0.3">
      <c r="A1145">
        <f t="shared" si="138"/>
        <v>1</v>
      </c>
      <c r="B1145" s="10" t="str">
        <f t="shared" si="139"/>
        <v/>
      </c>
      <c r="C1145">
        <f t="shared" si="140"/>
        <v>1</v>
      </c>
      <c r="D1145" s="3"/>
      <c r="E1145" s="2"/>
      <c r="F1145" t="e">
        <f t="array" ref="F1145">INDEX(Establishment!B$2:B$1047,MATCH($E1145,Establishment!$A$2:$A$1047,0))</f>
        <v>#N/A</v>
      </c>
      <c r="G1145" t="e">
        <f t="array" ref="G1145">INDEX(Establishment!C$2:C$1047,MATCH($E1145,Establishment!$A$2:$A$1047,0))</f>
        <v>#N/A</v>
      </c>
      <c r="H1145" t="s">
        <v>20</v>
      </c>
      <c r="I1145" s="4"/>
      <c r="J1145" t="s">
        <v>20</v>
      </c>
      <c r="L1145" s="4"/>
      <c r="M1145" s="4">
        <f t="shared" si="141"/>
        <v>0</v>
      </c>
      <c r="N1145" s="4" t="e">
        <f t="shared" si="142"/>
        <v>#N/A</v>
      </c>
      <c r="O1145" t="s">
        <v>20</v>
      </c>
      <c r="P1145">
        <f t="array" ref="P1145">INDEX(Items!B$2:B$1098,MATCH($O1145,Items!$A$2:$A$1098,0))</f>
        <v>0</v>
      </c>
      <c r="Q1145">
        <f t="array" ref="Q1145">INDEX(Items!C$2:C$1098,MATCH($O1145,Items!$A$2:$A$1098,0))</f>
        <v>0</v>
      </c>
      <c r="R1145">
        <f t="array" ref="R1145">INDEX(Items!D$2:D$1098,MATCH($O1145,Items!$A$2:$A$1098,0))</f>
        <v>0</v>
      </c>
    </row>
    <row r="1146" spans="1:18" ht="14.4" x14ac:dyDescent="0.3">
      <c r="A1146">
        <f t="shared" si="138"/>
        <v>1</v>
      </c>
      <c r="B1146" s="10" t="str">
        <f t="shared" si="139"/>
        <v/>
      </c>
      <c r="C1146">
        <f t="shared" si="140"/>
        <v>1</v>
      </c>
      <c r="D1146" s="3"/>
      <c r="E1146" s="2"/>
      <c r="F1146" t="e">
        <f t="array" ref="F1146">INDEX(Establishment!B$2:B$1047,MATCH($E1146,Establishment!$A$2:$A$1047,0))</f>
        <v>#N/A</v>
      </c>
      <c r="G1146" t="e">
        <f t="array" ref="G1146">INDEX(Establishment!C$2:C$1047,MATCH($E1146,Establishment!$A$2:$A$1047,0))</f>
        <v>#N/A</v>
      </c>
      <c r="H1146" t="s">
        <v>20</v>
      </c>
      <c r="I1146" s="4"/>
      <c r="J1146" t="s">
        <v>20</v>
      </c>
      <c r="L1146" s="4"/>
      <c r="M1146" s="4">
        <f t="shared" si="141"/>
        <v>0</v>
      </c>
      <c r="N1146" s="4" t="e">
        <f t="shared" si="142"/>
        <v>#N/A</v>
      </c>
      <c r="O1146" t="s">
        <v>20</v>
      </c>
      <c r="P1146">
        <f t="array" ref="P1146">INDEX(Items!B$2:B$1098,MATCH($O1146,Items!$A$2:$A$1098,0))</f>
        <v>0</v>
      </c>
      <c r="Q1146">
        <f t="array" ref="Q1146">INDEX(Items!C$2:C$1098,MATCH($O1146,Items!$A$2:$A$1098,0))</f>
        <v>0</v>
      </c>
      <c r="R1146">
        <f t="array" ref="R1146">INDEX(Items!D$2:D$1098,MATCH($O1146,Items!$A$2:$A$1098,0))</f>
        <v>0</v>
      </c>
    </row>
    <row r="1147" spans="1:18" ht="14.4" x14ac:dyDescent="0.3">
      <c r="A1147">
        <f t="shared" si="138"/>
        <v>1</v>
      </c>
      <c r="B1147" s="10" t="str">
        <f t="shared" si="139"/>
        <v/>
      </c>
      <c r="C1147">
        <f t="shared" si="140"/>
        <v>1</v>
      </c>
      <c r="D1147" s="3"/>
      <c r="E1147" s="2"/>
      <c r="F1147" t="e">
        <f t="array" ref="F1147">INDEX(Establishment!B$2:B$1047,MATCH($E1147,Establishment!$A$2:$A$1047,0))</f>
        <v>#N/A</v>
      </c>
      <c r="G1147" t="e">
        <f t="array" ref="G1147">INDEX(Establishment!C$2:C$1047,MATCH($E1147,Establishment!$A$2:$A$1047,0))</f>
        <v>#N/A</v>
      </c>
      <c r="H1147" t="s">
        <v>20</v>
      </c>
      <c r="I1147" s="4"/>
      <c r="J1147" t="s">
        <v>20</v>
      </c>
      <c r="L1147" s="4"/>
      <c r="M1147" s="4">
        <f t="shared" si="141"/>
        <v>0</v>
      </c>
      <c r="N1147" s="4" t="e">
        <f t="shared" si="142"/>
        <v>#N/A</v>
      </c>
      <c r="O1147" t="s">
        <v>20</v>
      </c>
      <c r="P1147">
        <f t="array" ref="P1147">INDEX(Items!B$2:B$1098,MATCH($O1147,Items!$A$2:$A$1098,0))</f>
        <v>0</v>
      </c>
      <c r="Q1147">
        <f t="array" ref="Q1147">INDEX(Items!C$2:C$1098,MATCH($O1147,Items!$A$2:$A$1098,0))</f>
        <v>0</v>
      </c>
      <c r="R1147">
        <f t="array" ref="R1147">INDEX(Items!D$2:D$1098,MATCH($O1147,Items!$A$2:$A$1098,0))</f>
        <v>0</v>
      </c>
    </row>
    <row r="1148" spans="1:18" ht="14.4" x14ac:dyDescent="0.3">
      <c r="A1148">
        <f t="shared" si="138"/>
        <v>1</v>
      </c>
      <c r="B1148" s="10" t="str">
        <f t="shared" si="139"/>
        <v/>
      </c>
      <c r="C1148">
        <f t="shared" si="140"/>
        <v>1</v>
      </c>
      <c r="D1148" s="3"/>
      <c r="E1148" s="2"/>
      <c r="F1148" t="e">
        <f t="array" ref="F1148">INDEX(Establishment!B$2:B$1047,MATCH($E1148,Establishment!$A$2:$A$1047,0))</f>
        <v>#N/A</v>
      </c>
      <c r="G1148" t="e">
        <f t="array" ref="G1148">INDEX(Establishment!C$2:C$1047,MATCH($E1148,Establishment!$A$2:$A$1047,0))</f>
        <v>#N/A</v>
      </c>
      <c r="H1148" t="s">
        <v>20</v>
      </c>
      <c r="I1148" s="4"/>
      <c r="J1148" t="s">
        <v>20</v>
      </c>
      <c r="L1148" s="4"/>
      <c r="M1148" s="4">
        <f t="shared" si="141"/>
        <v>0</v>
      </c>
      <c r="N1148" s="4" t="e">
        <f t="shared" si="142"/>
        <v>#N/A</v>
      </c>
      <c r="O1148" t="s">
        <v>20</v>
      </c>
      <c r="P1148">
        <f t="array" ref="P1148">INDEX(Items!B$2:B$1098,MATCH($O1148,Items!$A$2:$A$1098,0))</f>
        <v>0</v>
      </c>
      <c r="Q1148">
        <f t="array" ref="Q1148">INDEX(Items!C$2:C$1098,MATCH($O1148,Items!$A$2:$A$1098,0))</f>
        <v>0</v>
      </c>
      <c r="R1148">
        <f t="array" ref="R1148">INDEX(Items!D$2:D$1098,MATCH($O1148,Items!$A$2:$A$1098,0))</f>
        <v>0</v>
      </c>
    </row>
    <row r="1149" spans="1:18" ht="14.4" x14ac:dyDescent="0.3">
      <c r="A1149">
        <f t="shared" si="138"/>
        <v>1</v>
      </c>
      <c r="B1149" s="10" t="str">
        <f t="shared" si="139"/>
        <v/>
      </c>
      <c r="C1149">
        <f t="shared" si="140"/>
        <v>1</v>
      </c>
      <c r="D1149" s="3"/>
      <c r="E1149" s="2"/>
      <c r="F1149" t="e">
        <f t="array" ref="F1149">INDEX(Establishment!B$2:B$1047,MATCH($E1149,Establishment!$A$2:$A$1047,0))</f>
        <v>#N/A</v>
      </c>
      <c r="G1149" t="e">
        <f t="array" ref="G1149">INDEX(Establishment!C$2:C$1047,MATCH($E1149,Establishment!$A$2:$A$1047,0))</f>
        <v>#N/A</v>
      </c>
      <c r="H1149" t="s">
        <v>20</v>
      </c>
      <c r="I1149" s="4"/>
      <c r="J1149" t="s">
        <v>20</v>
      </c>
      <c r="L1149" s="4"/>
      <c r="M1149" s="4">
        <f t="shared" si="141"/>
        <v>0</v>
      </c>
      <c r="N1149" s="4" t="e">
        <f t="shared" si="142"/>
        <v>#N/A</v>
      </c>
      <c r="O1149" t="s">
        <v>20</v>
      </c>
      <c r="P1149">
        <f t="array" ref="P1149">INDEX(Items!B$2:B$1098,MATCH($O1149,Items!$A$2:$A$1098,0))</f>
        <v>0</v>
      </c>
      <c r="Q1149">
        <f t="array" ref="Q1149">INDEX(Items!C$2:C$1098,MATCH($O1149,Items!$A$2:$A$1098,0))</f>
        <v>0</v>
      </c>
      <c r="R1149">
        <f t="array" ref="R1149">INDEX(Items!D$2:D$1098,MATCH($O1149,Items!$A$2:$A$1098,0))</f>
        <v>0</v>
      </c>
    </row>
    <row r="1150" spans="1:18" ht="14.4" x14ac:dyDescent="0.3">
      <c r="A1150">
        <f t="shared" si="138"/>
        <v>1</v>
      </c>
      <c r="B1150" s="10" t="str">
        <f t="shared" si="139"/>
        <v/>
      </c>
      <c r="C1150">
        <f t="shared" si="140"/>
        <v>1</v>
      </c>
      <c r="D1150" s="3"/>
      <c r="E1150" s="2"/>
      <c r="F1150" t="e">
        <f t="array" ref="F1150">INDEX(Establishment!B$2:B$1047,MATCH($E1150,Establishment!$A$2:$A$1047,0))</f>
        <v>#N/A</v>
      </c>
      <c r="G1150" t="e">
        <f t="array" ref="G1150">INDEX(Establishment!C$2:C$1047,MATCH($E1150,Establishment!$A$2:$A$1047,0))</f>
        <v>#N/A</v>
      </c>
      <c r="H1150" t="s">
        <v>20</v>
      </c>
      <c r="I1150" s="4"/>
      <c r="J1150" t="s">
        <v>20</v>
      </c>
      <c r="L1150" s="4"/>
      <c r="M1150" s="4">
        <f t="shared" si="141"/>
        <v>0</v>
      </c>
      <c r="N1150" s="4" t="e">
        <f t="shared" si="142"/>
        <v>#N/A</v>
      </c>
      <c r="O1150" t="s">
        <v>20</v>
      </c>
      <c r="P1150">
        <f t="array" ref="P1150">INDEX(Items!B$2:B$1098,MATCH($O1150,Items!$A$2:$A$1098,0))</f>
        <v>0</v>
      </c>
      <c r="Q1150">
        <f t="array" ref="Q1150">INDEX(Items!C$2:C$1098,MATCH($O1150,Items!$A$2:$A$1098,0))</f>
        <v>0</v>
      </c>
      <c r="R1150">
        <f t="array" ref="R1150">INDEX(Items!D$2:D$1098,MATCH($O1150,Items!$A$2:$A$1098,0))</f>
        <v>0</v>
      </c>
    </row>
    <row r="1151" spans="1:18" ht="14.4" x14ac:dyDescent="0.3">
      <c r="A1151">
        <f t="shared" si="138"/>
        <v>1</v>
      </c>
      <c r="B1151" s="10" t="str">
        <f t="shared" si="139"/>
        <v/>
      </c>
      <c r="C1151">
        <f t="shared" si="140"/>
        <v>1</v>
      </c>
      <c r="D1151" s="3"/>
      <c r="E1151" s="2"/>
      <c r="F1151" t="e">
        <f t="array" ref="F1151">INDEX(Establishment!B$2:B$1047,MATCH($E1151,Establishment!$A$2:$A$1047,0))</f>
        <v>#N/A</v>
      </c>
      <c r="G1151" t="e">
        <f t="array" ref="G1151">INDEX(Establishment!C$2:C$1047,MATCH($E1151,Establishment!$A$2:$A$1047,0))</f>
        <v>#N/A</v>
      </c>
      <c r="H1151" t="s">
        <v>20</v>
      </c>
      <c r="I1151" s="4"/>
      <c r="J1151" t="s">
        <v>20</v>
      </c>
      <c r="L1151" s="4"/>
      <c r="M1151" s="4">
        <f t="shared" si="141"/>
        <v>0</v>
      </c>
      <c r="N1151" s="4" t="e">
        <f t="shared" si="142"/>
        <v>#N/A</v>
      </c>
      <c r="O1151" t="s">
        <v>20</v>
      </c>
      <c r="P1151">
        <f t="array" ref="P1151">INDEX(Items!B$2:B$1098,MATCH($O1151,Items!$A$2:$A$1098,0))</f>
        <v>0</v>
      </c>
      <c r="Q1151">
        <f t="array" ref="Q1151">INDEX(Items!C$2:C$1098,MATCH($O1151,Items!$A$2:$A$1098,0))</f>
        <v>0</v>
      </c>
      <c r="R1151">
        <f t="array" ref="R1151">INDEX(Items!D$2:D$1098,MATCH($O1151,Items!$A$2:$A$1098,0))</f>
        <v>0</v>
      </c>
    </row>
    <row r="1152" spans="1:18" ht="14.4" x14ac:dyDescent="0.3">
      <c r="A1152">
        <f t="shared" si="138"/>
        <v>1</v>
      </c>
      <c r="B1152" s="10" t="str">
        <f t="shared" si="139"/>
        <v/>
      </c>
      <c r="C1152">
        <f t="shared" si="140"/>
        <v>1</v>
      </c>
      <c r="D1152" s="3"/>
      <c r="E1152" s="2"/>
      <c r="F1152" t="e">
        <f t="array" ref="F1152">INDEX(Establishment!B$2:B$1047,MATCH($E1152,Establishment!$A$2:$A$1047,0))</f>
        <v>#N/A</v>
      </c>
      <c r="G1152" t="e">
        <f t="array" ref="G1152">INDEX(Establishment!C$2:C$1047,MATCH($E1152,Establishment!$A$2:$A$1047,0))</f>
        <v>#N/A</v>
      </c>
      <c r="H1152" t="s">
        <v>20</v>
      </c>
      <c r="I1152" s="4"/>
      <c r="J1152" t="s">
        <v>20</v>
      </c>
      <c r="L1152" s="4"/>
      <c r="M1152" s="4">
        <f t="shared" si="141"/>
        <v>0</v>
      </c>
      <c r="N1152" s="4" t="e">
        <f t="shared" si="142"/>
        <v>#N/A</v>
      </c>
      <c r="O1152" t="s">
        <v>20</v>
      </c>
      <c r="P1152">
        <f t="array" ref="P1152">INDEX(Items!B$2:B$1098,MATCH($O1152,Items!$A$2:$A$1098,0))</f>
        <v>0</v>
      </c>
      <c r="Q1152">
        <f t="array" ref="Q1152">INDEX(Items!C$2:C$1098,MATCH($O1152,Items!$A$2:$A$1098,0))</f>
        <v>0</v>
      </c>
      <c r="R1152">
        <f t="array" ref="R1152">INDEX(Items!D$2:D$1098,MATCH($O1152,Items!$A$2:$A$1098,0))</f>
        <v>0</v>
      </c>
    </row>
    <row r="1153" spans="1:18" ht="14.4" x14ac:dyDescent="0.3">
      <c r="A1153">
        <f t="shared" ref="A1153:A1170" si="143">IF(OR(D1153&lt;&gt;D1152,D1153=""),1,IF(NOT(AND(E1153=E1152,F1153=F1152,G1153=G1152)),A1152+1,IF(OR(H1153="",AND(H1153&lt;&gt;"",H1153&lt;&gt;H1152,H1152&lt;&gt;"")),A1152,A1152+1)))</f>
        <v>1</v>
      </c>
      <c r="B1153" s="10" t="str">
        <f t="shared" ref="B1153:B1170" si="144">IF(D1153&lt;&gt;"",TEXT(D1153,"YYYYMMDD")&amp;CHAR(64+A1153),"")</f>
        <v/>
      </c>
      <c r="C1153">
        <f t="shared" ref="C1153:C1170" si="145">IF(OR(B1153="",B1153&lt;&gt;B1199),1,C1199+1)</f>
        <v>1</v>
      </c>
      <c r="D1153" s="3"/>
      <c r="E1153" s="2"/>
      <c r="F1153" t="e">
        <f t="array" ref="F1153">INDEX(Establishment!B$2:B$1047,MATCH($E1153,Establishment!$A$2:$A$1047,0))</f>
        <v>#N/A</v>
      </c>
      <c r="G1153" t="e">
        <f t="array" ref="G1153">INDEX(Establishment!C$2:C$1047,MATCH($E1153,Establishment!$A$2:$A$1047,0))</f>
        <v>#N/A</v>
      </c>
      <c r="H1153" t="s">
        <v>20</v>
      </c>
      <c r="I1153" s="4"/>
      <c r="J1153" t="s">
        <v>20</v>
      </c>
      <c r="L1153" s="4"/>
      <c r="M1153" s="4">
        <f t="shared" ref="M1153:M1170" si="146">K1153*L1153</f>
        <v>0</v>
      </c>
      <c r="N1153" s="4" t="e">
        <f t="shared" ref="N1153:N1170" si="147">IF(B1153=B1152,N1152+M1153,M1153)</f>
        <v>#N/A</v>
      </c>
      <c r="O1153" t="s">
        <v>20</v>
      </c>
      <c r="P1153">
        <f t="array" ref="P1153">INDEX(Items!B$2:B$1098,MATCH($O1153,Items!$A$2:$A$1098,0))</f>
        <v>0</v>
      </c>
      <c r="Q1153">
        <f t="array" ref="Q1153">INDEX(Items!C$2:C$1098,MATCH($O1153,Items!$A$2:$A$1098,0))</f>
        <v>0</v>
      </c>
      <c r="R1153">
        <f t="array" ref="R1153">INDEX(Items!D$2:D$1098,MATCH($O1153,Items!$A$2:$A$1098,0))</f>
        <v>0</v>
      </c>
    </row>
    <row r="1154" spans="1:18" ht="14.4" x14ac:dyDescent="0.3">
      <c r="A1154">
        <f t="shared" si="143"/>
        <v>1</v>
      </c>
      <c r="B1154" s="10" t="str">
        <f t="shared" si="144"/>
        <v/>
      </c>
      <c r="C1154">
        <f t="shared" si="145"/>
        <v>1</v>
      </c>
      <c r="D1154" s="3"/>
      <c r="E1154" s="2"/>
      <c r="F1154" t="e">
        <f t="array" ref="F1154">INDEX(Establishment!B$2:B$1047,MATCH($E1154,Establishment!$A$2:$A$1047,0))</f>
        <v>#N/A</v>
      </c>
      <c r="G1154" t="e">
        <f t="array" ref="G1154">INDEX(Establishment!C$2:C$1047,MATCH($E1154,Establishment!$A$2:$A$1047,0))</f>
        <v>#N/A</v>
      </c>
      <c r="H1154" t="s">
        <v>20</v>
      </c>
      <c r="I1154" s="4"/>
      <c r="J1154" t="s">
        <v>20</v>
      </c>
      <c r="L1154" s="4"/>
      <c r="M1154" s="4">
        <f t="shared" si="146"/>
        <v>0</v>
      </c>
      <c r="N1154" s="4" t="e">
        <f t="shared" si="147"/>
        <v>#N/A</v>
      </c>
      <c r="O1154" t="s">
        <v>20</v>
      </c>
      <c r="P1154">
        <f t="array" ref="P1154">INDEX(Items!B$2:B$1098,MATCH($O1154,Items!$A$2:$A$1098,0))</f>
        <v>0</v>
      </c>
      <c r="Q1154">
        <f t="array" ref="Q1154">INDEX(Items!C$2:C$1098,MATCH($O1154,Items!$A$2:$A$1098,0))</f>
        <v>0</v>
      </c>
      <c r="R1154">
        <f t="array" ref="R1154">INDEX(Items!D$2:D$1098,MATCH($O1154,Items!$A$2:$A$1098,0))</f>
        <v>0</v>
      </c>
    </row>
    <row r="1155" spans="1:18" ht="14.4" x14ac:dyDescent="0.3">
      <c r="A1155">
        <f t="shared" si="143"/>
        <v>1</v>
      </c>
      <c r="B1155" s="10" t="str">
        <f t="shared" si="144"/>
        <v/>
      </c>
      <c r="C1155">
        <f t="shared" si="145"/>
        <v>1</v>
      </c>
      <c r="D1155" s="3"/>
      <c r="E1155" s="2"/>
      <c r="F1155" t="e">
        <f t="array" ref="F1155">INDEX(Establishment!B$2:B$1047,MATCH($E1155,Establishment!$A$2:$A$1047,0))</f>
        <v>#N/A</v>
      </c>
      <c r="G1155" t="e">
        <f t="array" ref="G1155">INDEX(Establishment!C$2:C$1047,MATCH($E1155,Establishment!$A$2:$A$1047,0))</f>
        <v>#N/A</v>
      </c>
      <c r="H1155" t="s">
        <v>20</v>
      </c>
      <c r="I1155" s="4"/>
      <c r="J1155" t="s">
        <v>20</v>
      </c>
      <c r="L1155" s="4"/>
      <c r="M1155" s="4">
        <f t="shared" si="146"/>
        <v>0</v>
      </c>
      <c r="N1155" s="4" t="e">
        <f t="shared" si="147"/>
        <v>#N/A</v>
      </c>
      <c r="O1155" t="s">
        <v>20</v>
      </c>
      <c r="P1155">
        <f t="array" ref="P1155">INDEX(Items!B$2:B$1098,MATCH($O1155,Items!$A$2:$A$1098,0))</f>
        <v>0</v>
      </c>
      <c r="Q1155">
        <f t="array" ref="Q1155">INDEX(Items!C$2:C$1098,MATCH($O1155,Items!$A$2:$A$1098,0))</f>
        <v>0</v>
      </c>
      <c r="R1155">
        <f t="array" ref="R1155">INDEX(Items!D$2:D$1098,MATCH($O1155,Items!$A$2:$A$1098,0))</f>
        <v>0</v>
      </c>
    </row>
    <row r="1156" spans="1:18" ht="14.4" x14ac:dyDescent="0.3">
      <c r="A1156">
        <f t="shared" si="143"/>
        <v>1</v>
      </c>
      <c r="B1156" s="10" t="str">
        <f t="shared" si="144"/>
        <v/>
      </c>
      <c r="C1156">
        <f t="shared" si="145"/>
        <v>1</v>
      </c>
      <c r="D1156" s="3"/>
      <c r="E1156" s="2"/>
      <c r="F1156" t="e">
        <f t="array" ref="F1156">INDEX(Establishment!B$2:B$1047,MATCH($E1156,Establishment!$A$2:$A$1047,0))</f>
        <v>#N/A</v>
      </c>
      <c r="G1156" t="e">
        <f t="array" ref="G1156">INDEX(Establishment!C$2:C$1047,MATCH($E1156,Establishment!$A$2:$A$1047,0))</f>
        <v>#N/A</v>
      </c>
      <c r="H1156" t="s">
        <v>20</v>
      </c>
      <c r="I1156" s="4"/>
      <c r="J1156" t="s">
        <v>20</v>
      </c>
      <c r="L1156" s="4"/>
      <c r="M1156" s="4">
        <f t="shared" si="146"/>
        <v>0</v>
      </c>
      <c r="N1156" s="4" t="e">
        <f t="shared" si="147"/>
        <v>#N/A</v>
      </c>
      <c r="O1156" t="s">
        <v>20</v>
      </c>
      <c r="P1156">
        <f t="array" ref="P1156">INDEX(Items!B$2:B$1098,MATCH($O1156,Items!$A$2:$A$1098,0))</f>
        <v>0</v>
      </c>
      <c r="Q1156">
        <f t="array" ref="Q1156">INDEX(Items!C$2:C$1098,MATCH($O1156,Items!$A$2:$A$1098,0))</f>
        <v>0</v>
      </c>
      <c r="R1156">
        <f t="array" ref="R1156">INDEX(Items!D$2:D$1098,MATCH($O1156,Items!$A$2:$A$1098,0))</f>
        <v>0</v>
      </c>
    </row>
    <row r="1157" spans="1:18" ht="14.4" x14ac:dyDescent="0.3">
      <c r="A1157">
        <f t="shared" si="143"/>
        <v>1</v>
      </c>
      <c r="B1157" s="10" t="str">
        <f t="shared" si="144"/>
        <v/>
      </c>
      <c r="C1157">
        <f t="shared" si="145"/>
        <v>1</v>
      </c>
      <c r="D1157" s="3"/>
      <c r="E1157" s="2"/>
      <c r="F1157" t="e">
        <f t="array" ref="F1157">INDEX(Establishment!B$2:B$1047,MATCH($E1157,Establishment!$A$2:$A$1047,0))</f>
        <v>#N/A</v>
      </c>
      <c r="G1157" t="e">
        <f t="array" ref="G1157">INDEX(Establishment!C$2:C$1047,MATCH($E1157,Establishment!$A$2:$A$1047,0))</f>
        <v>#N/A</v>
      </c>
      <c r="H1157" t="s">
        <v>20</v>
      </c>
      <c r="I1157" s="4"/>
      <c r="J1157" t="s">
        <v>20</v>
      </c>
      <c r="L1157" s="4"/>
      <c r="M1157" s="4">
        <f t="shared" si="146"/>
        <v>0</v>
      </c>
      <c r="N1157" s="4" t="e">
        <f t="shared" si="147"/>
        <v>#N/A</v>
      </c>
      <c r="O1157" t="s">
        <v>20</v>
      </c>
      <c r="P1157">
        <f t="array" ref="P1157">INDEX(Items!B$2:B$1098,MATCH($O1157,Items!$A$2:$A$1098,0))</f>
        <v>0</v>
      </c>
      <c r="Q1157">
        <f t="array" ref="Q1157">INDEX(Items!C$2:C$1098,MATCH($O1157,Items!$A$2:$A$1098,0))</f>
        <v>0</v>
      </c>
      <c r="R1157">
        <f t="array" ref="R1157">INDEX(Items!D$2:D$1098,MATCH($O1157,Items!$A$2:$A$1098,0))</f>
        <v>0</v>
      </c>
    </row>
    <row r="1158" spans="1:18" ht="14.4" x14ac:dyDescent="0.3">
      <c r="A1158">
        <f t="shared" si="143"/>
        <v>1</v>
      </c>
      <c r="B1158" s="10" t="str">
        <f t="shared" si="144"/>
        <v/>
      </c>
      <c r="C1158">
        <f t="shared" si="145"/>
        <v>1</v>
      </c>
      <c r="D1158" s="3"/>
      <c r="E1158" s="2"/>
      <c r="F1158" t="e">
        <f t="array" ref="F1158">INDEX(Establishment!B$2:B$1047,MATCH($E1158,Establishment!$A$2:$A$1047,0))</f>
        <v>#N/A</v>
      </c>
      <c r="G1158" t="e">
        <f t="array" ref="G1158">INDEX(Establishment!C$2:C$1047,MATCH($E1158,Establishment!$A$2:$A$1047,0))</f>
        <v>#N/A</v>
      </c>
      <c r="H1158" t="s">
        <v>20</v>
      </c>
      <c r="I1158" s="4"/>
      <c r="J1158" t="s">
        <v>20</v>
      </c>
      <c r="L1158" s="4"/>
      <c r="M1158" s="4">
        <f t="shared" si="146"/>
        <v>0</v>
      </c>
      <c r="N1158" s="4" t="e">
        <f t="shared" si="147"/>
        <v>#N/A</v>
      </c>
      <c r="O1158" t="s">
        <v>20</v>
      </c>
      <c r="P1158">
        <f t="array" ref="P1158">INDEX(Items!B$2:B$1098,MATCH($O1158,Items!$A$2:$A$1098,0))</f>
        <v>0</v>
      </c>
      <c r="Q1158">
        <f t="array" ref="Q1158">INDEX(Items!C$2:C$1098,MATCH($O1158,Items!$A$2:$A$1098,0))</f>
        <v>0</v>
      </c>
      <c r="R1158">
        <f t="array" ref="R1158">INDEX(Items!D$2:D$1098,MATCH($O1158,Items!$A$2:$A$1098,0))</f>
        <v>0</v>
      </c>
    </row>
    <row r="1159" spans="1:18" ht="14.4" x14ac:dyDescent="0.3">
      <c r="A1159">
        <f t="shared" si="143"/>
        <v>1</v>
      </c>
      <c r="B1159" s="10" t="str">
        <f t="shared" si="144"/>
        <v/>
      </c>
      <c r="C1159">
        <f t="shared" si="145"/>
        <v>1</v>
      </c>
      <c r="D1159" s="3"/>
      <c r="E1159" s="2"/>
      <c r="F1159" t="e">
        <f t="array" ref="F1159">INDEX(Establishment!B$2:B$1047,MATCH($E1159,Establishment!$A$2:$A$1047,0))</f>
        <v>#N/A</v>
      </c>
      <c r="G1159" t="e">
        <f t="array" ref="G1159">INDEX(Establishment!C$2:C$1047,MATCH($E1159,Establishment!$A$2:$A$1047,0))</f>
        <v>#N/A</v>
      </c>
      <c r="H1159" t="s">
        <v>20</v>
      </c>
      <c r="I1159" s="4"/>
      <c r="J1159" t="s">
        <v>20</v>
      </c>
      <c r="L1159" s="4"/>
      <c r="M1159" s="4">
        <f t="shared" si="146"/>
        <v>0</v>
      </c>
      <c r="N1159" s="4" t="e">
        <f t="shared" si="147"/>
        <v>#N/A</v>
      </c>
      <c r="O1159" t="s">
        <v>20</v>
      </c>
      <c r="P1159">
        <f t="array" ref="P1159">INDEX(Items!B$2:B$1098,MATCH($O1159,Items!$A$2:$A$1098,0))</f>
        <v>0</v>
      </c>
      <c r="Q1159">
        <f t="array" ref="Q1159">INDEX(Items!C$2:C$1098,MATCH($O1159,Items!$A$2:$A$1098,0))</f>
        <v>0</v>
      </c>
      <c r="R1159">
        <f t="array" ref="R1159">INDEX(Items!D$2:D$1098,MATCH($O1159,Items!$A$2:$A$1098,0))</f>
        <v>0</v>
      </c>
    </row>
    <row r="1160" spans="1:18" ht="14.4" x14ac:dyDescent="0.3">
      <c r="A1160">
        <f t="shared" si="143"/>
        <v>1</v>
      </c>
      <c r="B1160" s="10" t="str">
        <f t="shared" si="144"/>
        <v/>
      </c>
      <c r="C1160">
        <f t="shared" si="145"/>
        <v>1</v>
      </c>
      <c r="D1160" s="3"/>
      <c r="E1160" s="2"/>
      <c r="F1160" t="e">
        <f t="array" ref="F1160">INDEX(Establishment!B$2:B$1047,MATCH($E1160,Establishment!$A$2:$A$1047,0))</f>
        <v>#N/A</v>
      </c>
      <c r="G1160" t="e">
        <f t="array" ref="G1160">INDEX(Establishment!C$2:C$1047,MATCH($E1160,Establishment!$A$2:$A$1047,0))</f>
        <v>#N/A</v>
      </c>
      <c r="H1160" t="s">
        <v>20</v>
      </c>
      <c r="I1160" s="4"/>
      <c r="J1160" t="s">
        <v>20</v>
      </c>
      <c r="L1160" s="4"/>
      <c r="M1160" s="4">
        <f t="shared" si="146"/>
        <v>0</v>
      </c>
      <c r="N1160" s="4" t="e">
        <f t="shared" si="147"/>
        <v>#N/A</v>
      </c>
      <c r="O1160" t="s">
        <v>20</v>
      </c>
      <c r="P1160">
        <f t="array" ref="P1160">INDEX(Items!B$2:B$1098,MATCH($O1160,Items!$A$2:$A$1098,0))</f>
        <v>0</v>
      </c>
      <c r="Q1160">
        <f t="array" ref="Q1160">INDEX(Items!C$2:C$1098,MATCH($O1160,Items!$A$2:$A$1098,0))</f>
        <v>0</v>
      </c>
      <c r="R1160">
        <f t="array" ref="R1160">INDEX(Items!D$2:D$1098,MATCH($O1160,Items!$A$2:$A$1098,0))</f>
        <v>0</v>
      </c>
    </row>
    <row r="1161" spans="1:18" ht="14.4" x14ac:dyDescent="0.3">
      <c r="A1161">
        <f t="shared" si="143"/>
        <v>1</v>
      </c>
      <c r="B1161" s="10" t="str">
        <f t="shared" si="144"/>
        <v/>
      </c>
      <c r="C1161">
        <f t="shared" si="145"/>
        <v>1</v>
      </c>
      <c r="D1161" s="3"/>
      <c r="E1161" s="2"/>
      <c r="F1161" t="e">
        <f t="array" ref="F1161">INDEX(Establishment!B$2:B$1047,MATCH($E1161,Establishment!$A$2:$A$1047,0))</f>
        <v>#N/A</v>
      </c>
      <c r="G1161" t="e">
        <f t="array" ref="G1161">INDEX(Establishment!C$2:C$1047,MATCH($E1161,Establishment!$A$2:$A$1047,0))</f>
        <v>#N/A</v>
      </c>
      <c r="H1161" t="s">
        <v>20</v>
      </c>
      <c r="I1161" s="4"/>
      <c r="J1161" t="s">
        <v>20</v>
      </c>
      <c r="L1161" s="4"/>
      <c r="M1161" s="4">
        <f t="shared" si="146"/>
        <v>0</v>
      </c>
      <c r="N1161" s="4" t="e">
        <f t="shared" si="147"/>
        <v>#N/A</v>
      </c>
      <c r="O1161" t="s">
        <v>20</v>
      </c>
      <c r="P1161">
        <f t="array" ref="P1161">INDEX(Items!B$2:B$1098,MATCH($O1161,Items!$A$2:$A$1098,0))</f>
        <v>0</v>
      </c>
      <c r="Q1161">
        <f t="array" ref="Q1161">INDEX(Items!C$2:C$1098,MATCH($O1161,Items!$A$2:$A$1098,0))</f>
        <v>0</v>
      </c>
      <c r="R1161">
        <f t="array" ref="R1161">INDEX(Items!D$2:D$1098,MATCH($O1161,Items!$A$2:$A$1098,0))</f>
        <v>0</v>
      </c>
    </row>
    <row r="1162" spans="1:18" ht="14.4" x14ac:dyDescent="0.3">
      <c r="A1162">
        <f t="shared" si="143"/>
        <v>1</v>
      </c>
      <c r="B1162" s="10" t="str">
        <f t="shared" si="144"/>
        <v/>
      </c>
      <c r="C1162">
        <f t="shared" si="145"/>
        <v>1</v>
      </c>
      <c r="D1162" s="3"/>
      <c r="E1162" s="2"/>
      <c r="F1162" t="e">
        <f t="array" ref="F1162">INDEX(Establishment!B$2:B$1047,MATCH($E1162,Establishment!$A$2:$A$1047,0))</f>
        <v>#N/A</v>
      </c>
      <c r="G1162" t="e">
        <f t="array" ref="G1162">INDEX(Establishment!C$2:C$1047,MATCH($E1162,Establishment!$A$2:$A$1047,0))</f>
        <v>#N/A</v>
      </c>
      <c r="H1162" t="s">
        <v>20</v>
      </c>
      <c r="I1162" s="4"/>
      <c r="J1162" t="s">
        <v>20</v>
      </c>
      <c r="L1162" s="4"/>
      <c r="M1162" s="4">
        <f t="shared" si="146"/>
        <v>0</v>
      </c>
      <c r="N1162" s="4" t="e">
        <f t="shared" si="147"/>
        <v>#N/A</v>
      </c>
      <c r="O1162" t="s">
        <v>20</v>
      </c>
      <c r="P1162">
        <f t="array" ref="P1162">INDEX(Items!B$2:B$1098,MATCH($O1162,Items!$A$2:$A$1098,0))</f>
        <v>0</v>
      </c>
      <c r="Q1162">
        <f t="array" ref="Q1162">INDEX(Items!C$2:C$1098,MATCH($O1162,Items!$A$2:$A$1098,0))</f>
        <v>0</v>
      </c>
      <c r="R1162">
        <f t="array" ref="R1162">INDEX(Items!D$2:D$1098,MATCH($O1162,Items!$A$2:$A$1098,0))</f>
        <v>0</v>
      </c>
    </row>
    <row r="1163" spans="1:18" ht="14.4" x14ac:dyDescent="0.3">
      <c r="A1163">
        <f t="shared" si="143"/>
        <v>1</v>
      </c>
      <c r="B1163" s="10" t="str">
        <f t="shared" si="144"/>
        <v/>
      </c>
      <c r="C1163">
        <f t="shared" si="145"/>
        <v>1</v>
      </c>
      <c r="D1163" s="3"/>
      <c r="E1163" s="2"/>
      <c r="F1163" t="e">
        <f t="array" ref="F1163">INDEX(Establishment!B$2:B$1047,MATCH($E1163,Establishment!$A$2:$A$1047,0))</f>
        <v>#N/A</v>
      </c>
      <c r="G1163" t="e">
        <f t="array" ref="G1163">INDEX(Establishment!C$2:C$1047,MATCH($E1163,Establishment!$A$2:$A$1047,0))</f>
        <v>#N/A</v>
      </c>
      <c r="H1163" t="s">
        <v>20</v>
      </c>
      <c r="I1163" s="4"/>
      <c r="J1163" t="s">
        <v>20</v>
      </c>
      <c r="L1163" s="4"/>
      <c r="M1163" s="4">
        <f t="shared" si="146"/>
        <v>0</v>
      </c>
      <c r="N1163" s="4" t="e">
        <f t="shared" si="147"/>
        <v>#N/A</v>
      </c>
      <c r="O1163" t="s">
        <v>20</v>
      </c>
      <c r="P1163">
        <f t="array" ref="P1163">INDEX(Items!B$2:B$1098,MATCH($O1163,Items!$A$2:$A$1098,0))</f>
        <v>0</v>
      </c>
      <c r="Q1163">
        <f t="array" ref="Q1163">INDEX(Items!C$2:C$1098,MATCH($O1163,Items!$A$2:$A$1098,0))</f>
        <v>0</v>
      </c>
      <c r="R1163">
        <f t="array" ref="R1163">INDEX(Items!D$2:D$1098,MATCH($O1163,Items!$A$2:$A$1098,0))</f>
        <v>0</v>
      </c>
    </row>
    <row r="1164" spans="1:18" ht="14.4" x14ac:dyDescent="0.3">
      <c r="A1164">
        <f t="shared" si="143"/>
        <v>1</v>
      </c>
      <c r="B1164" s="10" t="str">
        <f t="shared" si="144"/>
        <v/>
      </c>
      <c r="C1164">
        <f t="shared" si="145"/>
        <v>1</v>
      </c>
      <c r="D1164" s="3"/>
      <c r="E1164" s="2"/>
      <c r="F1164" t="e">
        <f t="array" ref="F1164">INDEX(Establishment!B$2:B$1047,MATCH($E1164,Establishment!$A$2:$A$1047,0))</f>
        <v>#N/A</v>
      </c>
      <c r="G1164" t="e">
        <f t="array" ref="G1164">INDEX(Establishment!C$2:C$1047,MATCH($E1164,Establishment!$A$2:$A$1047,0))</f>
        <v>#N/A</v>
      </c>
      <c r="H1164" t="s">
        <v>20</v>
      </c>
      <c r="I1164" s="4"/>
      <c r="J1164" t="s">
        <v>20</v>
      </c>
      <c r="L1164" s="4"/>
      <c r="M1164" s="4">
        <f t="shared" si="146"/>
        <v>0</v>
      </c>
      <c r="N1164" s="4" t="e">
        <f t="shared" si="147"/>
        <v>#N/A</v>
      </c>
      <c r="O1164" t="s">
        <v>20</v>
      </c>
      <c r="P1164">
        <f t="array" ref="P1164">INDEX(Items!B$2:B$1098,MATCH($O1164,Items!$A$2:$A$1098,0))</f>
        <v>0</v>
      </c>
      <c r="Q1164">
        <f t="array" ref="Q1164">INDEX(Items!C$2:C$1098,MATCH($O1164,Items!$A$2:$A$1098,0))</f>
        <v>0</v>
      </c>
      <c r="R1164">
        <f t="array" ref="R1164">INDEX(Items!D$2:D$1098,MATCH($O1164,Items!$A$2:$A$1098,0))</f>
        <v>0</v>
      </c>
    </row>
    <row r="1165" spans="1:18" ht="14.4" x14ac:dyDescent="0.3">
      <c r="A1165">
        <f t="shared" si="143"/>
        <v>1</v>
      </c>
      <c r="B1165" s="10" t="str">
        <f t="shared" si="144"/>
        <v/>
      </c>
      <c r="C1165">
        <f t="shared" si="145"/>
        <v>1</v>
      </c>
      <c r="D1165" s="3"/>
      <c r="E1165" s="2"/>
      <c r="F1165" t="e">
        <f t="array" ref="F1165">INDEX(Establishment!B$2:B$1047,MATCH($E1165,Establishment!$A$2:$A$1047,0))</f>
        <v>#N/A</v>
      </c>
      <c r="G1165" t="e">
        <f t="array" ref="G1165">INDEX(Establishment!C$2:C$1047,MATCH($E1165,Establishment!$A$2:$A$1047,0))</f>
        <v>#N/A</v>
      </c>
      <c r="H1165" t="s">
        <v>20</v>
      </c>
      <c r="I1165" s="4"/>
      <c r="J1165" t="s">
        <v>20</v>
      </c>
      <c r="L1165" s="4"/>
      <c r="M1165" s="4">
        <f t="shared" si="146"/>
        <v>0</v>
      </c>
      <c r="N1165" s="4" t="e">
        <f t="shared" si="147"/>
        <v>#N/A</v>
      </c>
      <c r="O1165" t="s">
        <v>20</v>
      </c>
      <c r="P1165">
        <f t="array" ref="P1165">INDEX(Items!B$2:B$1098,MATCH($O1165,Items!$A$2:$A$1098,0))</f>
        <v>0</v>
      </c>
      <c r="Q1165">
        <f t="array" ref="Q1165">INDEX(Items!C$2:C$1098,MATCH($O1165,Items!$A$2:$A$1098,0))</f>
        <v>0</v>
      </c>
      <c r="R1165">
        <f t="array" ref="R1165">INDEX(Items!D$2:D$1098,MATCH($O1165,Items!$A$2:$A$1098,0))</f>
        <v>0</v>
      </c>
    </row>
    <row r="1166" spans="1:18" ht="14.4" x14ac:dyDescent="0.3">
      <c r="A1166">
        <f t="shared" si="143"/>
        <v>1</v>
      </c>
      <c r="B1166" s="10" t="str">
        <f t="shared" si="144"/>
        <v/>
      </c>
      <c r="C1166">
        <f t="shared" si="145"/>
        <v>1</v>
      </c>
      <c r="D1166" s="3"/>
      <c r="E1166" s="2"/>
      <c r="F1166" t="e">
        <f t="array" ref="F1166">INDEX(Establishment!B$2:B$1047,MATCH($E1166,Establishment!$A$2:$A$1047,0))</f>
        <v>#N/A</v>
      </c>
      <c r="G1166" t="e">
        <f t="array" ref="G1166">INDEX(Establishment!C$2:C$1047,MATCH($E1166,Establishment!$A$2:$A$1047,0))</f>
        <v>#N/A</v>
      </c>
      <c r="H1166" t="s">
        <v>20</v>
      </c>
      <c r="I1166" s="4"/>
      <c r="J1166" t="s">
        <v>20</v>
      </c>
      <c r="L1166" s="4"/>
      <c r="M1166" s="4">
        <f t="shared" si="146"/>
        <v>0</v>
      </c>
      <c r="N1166" s="4" t="e">
        <f t="shared" si="147"/>
        <v>#N/A</v>
      </c>
      <c r="O1166" t="s">
        <v>20</v>
      </c>
      <c r="P1166">
        <f t="array" ref="P1166">INDEX(Items!B$2:B$1098,MATCH($O1166,Items!$A$2:$A$1098,0))</f>
        <v>0</v>
      </c>
      <c r="Q1166">
        <f t="array" ref="Q1166">INDEX(Items!C$2:C$1098,MATCH($O1166,Items!$A$2:$A$1098,0))</f>
        <v>0</v>
      </c>
      <c r="R1166">
        <f t="array" ref="R1166">INDEX(Items!D$2:D$1098,MATCH($O1166,Items!$A$2:$A$1098,0))</f>
        <v>0</v>
      </c>
    </row>
    <row r="1167" spans="1:18" ht="14.4" x14ac:dyDescent="0.3">
      <c r="A1167">
        <f t="shared" si="143"/>
        <v>1</v>
      </c>
      <c r="B1167" s="10" t="str">
        <f t="shared" si="144"/>
        <v/>
      </c>
      <c r="C1167">
        <f t="shared" si="145"/>
        <v>1</v>
      </c>
      <c r="D1167" s="3"/>
      <c r="E1167" s="2"/>
      <c r="F1167" t="e">
        <f t="array" ref="F1167">INDEX(Establishment!B$2:B$1047,MATCH($E1167,Establishment!$A$2:$A$1047,0))</f>
        <v>#N/A</v>
      </c>
      <c r="G1167" t="e">
        <f t="array" ref="G1167">INDEX(Establishment!C$2:C$1047,MATCH($E1167,Establishment!$A$2:$A$1047,0))</f>
        <v>#N/A</v>
      </c>
      <c r="H1167" t="s">
        <v>20</v>
      </c>
      <c r="I1167" s="4"/>
      <c r="J1167" t="s">
        <v>20</v>
      </c>
      <c r="L1167" s="4"/>
      <c r="M1167" s="4">
        <f t="shared" si="146"/>
        <v>0</v>
      </c>
      <c r="N1167" s="4" t="e">
        <f t="shared" si="147"/>
        <v>#N/A</v>
      </c>
      <c r="O1167" t="s">
        <v>20</v>
      </c>
      <c r="P1167">
        <f t="array" ref="P1167">INDEX(Items!B$2:B$1098,MATCH($O1167,Items!$A$2:$A$1098,0))</f>
        <v>0</v>
      </c>
      <c r="Q1167">
        <f t="array" ref="Q1167">INDEX(Items!C$2:C$1098,MATCH($O1167,Items!$A$2:$A$1098,0))</f>
        <v>0</v>
      </c>
      <c r="R1167">
        <f t="array" ref="R1167">INDEX(Items!D$2:D$1098,MATCH($O1167,Items!$A$2:$A$1098,0))</f>
        <v>0</v>
      </c>
    </row>
    <row r="1168" spans="1:18" ht="14.4" x14ac:dyDescent="0.3">
      <c r="A1168">
        <f t="shared" si="143"/>
        <v>1</v>
      </c>
      <c r="B1168" s="10" t="str">
        <f t="shared" si="144"/>
        <v/>
      </c>
      <c r="C1168">
        <f t="shared" si="145"/>
        <v>1</v>
      </c>
      <c r="D1168" s="3"/>
      <c r="E1168" s="2"/>
      <c r="F1168" t="e">
        <f t="array" ref="F1168">INDEX(Establishment!B$2:B$1047,MATCH($E1168,Establishment!$A$2:$A$1047,0))</f>
        <v>#N/A</v>
      </c>
      <c r="G1168" t="e">
        <f t="array" ref="G1168">INDEX(Establishment!C$2:C$1047,MATCH($E1168,Establishment!$A$2:$A$1047,0))</f>
        <v>#N/A</v>
      </c>
      <c r="H1168" t="s">
        <v>20</v>
      </c>
      <c r="I1168" s="4"/>
      <c r="J1168" t="s">
        <v>20</v>
      </c>
      <c r="L1168" s="4"/>
      <c r="M1168" s="4">
        <f t="shared" si="146"/>
        <v>0</v>
      </c>
      <c r="N1168" s="4" t="e">
        <f t="shared" si="147"/>
        <v>#N/A</v>
      </c>
      <c r="O1168" t="s">
        <v>20</v>
      </c>
      <c r="P1168">
        <f t="array" ref="P1168">INDEX(Items!B$2:B$1098,MATCH($O1168,Items!$A$2:$A$1098,0))</f>
        <v>0</v>
      </c>
      <c r="Q1168">
        <f t="array" ref="Q1168">INDEX(Items!C$2:C$1098,MATCH($O1168,Items!$A$2:$A$1098,0))</f>
        <v>0</v>
      </c>
      <c r="R1168">
        <f t="array" ref="R1168">INDEX(Items!D$2:D$1098,MATCH($O1168,Items!$A$2:$A$1098,0))</f>
        <v>0</v>
      </c>
    </row>
    <row r="1169" spans="1:18" ht="14.4" x14ac:dyDescent="0.3">
      <c r="A1169">
        <f t="shared" si="143"/>
        <v>1</v>
      </c>
      <c r="B1169" s="10" t="str">
        <f t="shared" si="144"/>
        <v/>
      </c>
      <c r="C1169">
        <f t="shared" si="145"/>
        <v>1</v>
      </c>
      <c r="D1169" s="3"/>
      <c r="E1169" s="2"/>
      <c r="F1169" t="e">
        <f t="array" ref="F1169">INDEX(Establishment!B$2:B$1047,MATCH($E1169,Establishment!$A$2:$A$1047,0))</f>
        <v>#N/A</v>
      </c>
      <c r="G1169" t="e">
        <f t="array" ref="G1169">INDEX(Establishment!C$2:C$1047,MATCH($E1169,Establishment!$A$2:$A$1047,0))</f>
        <v>#N/A</v>
      </c>
      <c r="H1169" t="s">
        <v>20</v>
      </c>
      <c r="I1169" s="4"/>
      <c r="J1169" t="s">
        <v>20</v>
      </c>
      <c r="L1169" s="4"/>
      <c r="M1169" s="4">
        <f t="shared" si="146"/>
        <v>0</v>
      </c>
      <c r="N1169" s="4" t="e">
        <f t="shared" si="147"/>
        <v>#N/A</v>
      </c>
      <c r="O1169" t="s">
        <v>20</v>
      </c>
      <c r="P1169">
        <f t="array" ref="P1169">INDEX(Items!B$2:B$1098,MATCH($O1169,Items!$A$2:$A$1098,0))</f>
        <v>0</v>
      </c>
      <c r="Q1169">
        <f t="array" ref="Q1169">INDEX(Items!C$2:C$1098,MATCH($O1169,Items!$A$2:$A$1098,0))</f>
        <v>0</v>
      </c>
      <c r="R1169">
        <f t="array" ref="R1169">INDEX(Items!D$2:D$1098,MATCH($O1169,Items!$A$2:$A$1098,0))</f>
        <v>0</v>
      </c>
    </row>
    <row r="1170" spans="1:18" ht="14.4" x14ac:dyDescent="0.3">
      <c r="A1170">
        <f t="shared" si="143"/>
        <v>1</v>
      </c>
      <c r="B1170" s="10" t="str">
        <f t="shared" si="144"/>
        <v/>
      </c>
      <c r="C1170">
        <f t="shared" si="145"/>
        <v>1</v>
      </c>
      <c r="D1170" s="3"/>
      <c r="E1170" s="2"/>
      <c r="F1170" t="e">
        <f t="array" ref="F1170">INDEX(Establishment!B$2:B$1047,MATCH($E1170,Establishment!$A$2:$A$1047,0))</f>
        <v>#N/A</v>
      </c>
      <c r="G1170" t="e">
        <f t="array" ref="G1170">INDEX(Establishment!C$2:C$1047,MATCH($E1170,Establishment!$A$2:$A$1047,0))</f>
        <v>#N/A</v>
      </c>
      <c r="H1170" t="s">
        <v>20</v>
      </c>
      <c r="I1170" s="4"/>
      <c r="J1170" t="s">
        <v>20</v>
      </c>
      <c r="L1170" s="4"/>
      <c r="M1170" s="4">
        <f t="shared" si="146"/>
        <v>0</v>
      </c>
      <c r="N1170" s="4" t="e">
        <f t="shared" si="147"/>
        <v>#N/A</v>
      </c>
      <c r="O1170" t="s">
        <v>20</v>
      </c>
      <c r="P1170">
        <f t="array" ref="P1170">INDEX(Items!B$2:B$1098,MATCH($O1170,Items!$A$2:$A$1098,0))</f>
        <v>0</v>
      </c>
      <c r="Q1170">
        <f t="array" ref="Q1170">INDEX(Items!C$2:C$1098,MATCH($O1170,Items!$A$2:$A$1098,0))</f>
        <v>0</v>
      </c>
      <c r="R1170">
        <f t="array" ref="R1170">INDEX(Items!D$2:D$1098,MATCH($O1170,Items!$A$2:$A$1098,0))</f>
        <v>0</v>
      </c>
    </row>
  </sheetData>
  <autoFilter ref="A1:S532" xr:uid="{00000000-0009-0000-0000-000007000000}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disablePrompts="1" count="21">
        <x14:dataValidation type="list" allowBlank="1" xr:uid="{138FEA57-1786-4C91-A78C-0ED51D5B38C2}">
          <x14:formula1>
            <xm:f>Establishment!$A$2:$A542</xm:f>
          </x14:formula1>
          <xm:sqref>E19 E76:E1170 E8 E26:E31 E33 E21:E24</xm:sqref>
        </x14:dataValidation>
        <x14:dataValidation type="list" allowBlank="1" xr:uid="{AC5BDCA6-4BB0-4FC4-9E12-C2FD407D48AB}">
          <x14:formula1>
            <xm:f>Establishment!$A$2:$A547</xm:f>
          </x14:formula1>
          <xm:sqref>E14</xm:sqref>
        </x14:dataValidation>
        <x14:dataValidation type="list" allowBlank="1" xr:uid="{60489121-E165-4079-93F9-2C37F9AA9040}">
          <x14:formula1>
            <xm:f>Establishment!$A$2:$A528</xm:f>
          </x14:formula1>
          <xm:sqref>E32</xm:sqref>
        </x14:dataValidation>
        <x14:dataValidation type="list" allowBlank="1" xr:uid="{ACD859BF-AC1B-4AC1-B3DF-59823A30F14B}">
          <x14:formula1>
            <xm:f>Establishment!$A$2:$A529</xm:f>
          </x14:formula1>
          <xm:sqref>E13 E34:E75 E25 E9 E1:E3 E20 E5:E7 E16:E18</xm:sqref>
        </x14:dataValidation>
        <x14:dataValidation type="list" allowBlank="1" xr:uid="{02887D13-C151-4BED-9831-B354E436DD0F}">
          <x14:formula1>
            <xm:f>Establishment!$A$2:$A537</xm:f>
          </x14:formula1>
          <xm:sqref>E15 E10:E12</xm:sqref>
        </x14:dataValidation>
        <x14:dataValidation type="list" allowBlank="1" xr:uid="{22B769AE-48FD-470A-8146-A0C3C0E3CD01}">
          <x14:formula1>
            <xm:f>Establishment!$A$2:$A494</xm:f>
          </x14:formula1>
          <xm:sqref>E4</xm:sqref>
        </x14:dataValidation>
        <x14:dataValidation type="list" allowBlank="1" xr:uid="{A6FC721F-804F-4A19-A498-647FF238DFEB}">
          <x14:formula1>
            <xm:f>Items!$A$2:A554</xm:f>
          </x14:formula1>
          <xm:sqref>O33 O76:O1170 O30 O21:O24 O19 O8 O14</xm:sqref>
        </x14:dataValidation>
        <x14:dataValidation type="list" allowBlank="1" xr:uid="{B02383C0-8003-4EB2-9502-0C2EFE052F59}">
          <x14:formula1>
            <xm:f>Items!$A$2:A571</xm:f>
          </x14:formula1>
          <xm:sqref>O31 O26:O29</xm:sqref>
        </x14:dataValidation>
        <x14:dataValidation type="list" allowBlank="1" xr:uid="{86FD4E32-D841-4498-ABA1-28E867DA316A}">
          <x14:formula1>
            <xm:f>Items!$A$2:A540</xm:f>
          </x14:formula1>
          <xm:sqref>O32</xm:sqref>
        </x14:dataValidation>
        <x14:dataValidation type="list" allowBlank="1" xr:uid="{85223850-A583-4148-B07E-D1FCACB88A37}">
          <x14:formula1>
            <xm:f>Items!$A$2:A541</xm:f>
          </x14:formula1>
          <xm:sqref>O20 O34:O75 O25 O9:O13 O5:O7 O15:O18 O1:O3</xm:sqref>
        </x14:dataValidation>
        <x14:dataValidation type="list" allowBlank="1" xr:uid="{91378C64-5B71-44DC-9859-19257EC9C7C8}">
          <x14:formula1>
            <xm:f>Items!$A$2:A506</xm:f>
          </x14:formula1>
          <xm:sqref>O4</xm:sqref>
        </x14:dataValidation>
        <x14:dataValidation type="list" allowBlank="1" xr:uid="{C9E60192-8330-4C73-B4EA-F5A9B77A9D7D}">
          <x14:formula1>
            <xm:f>Accounts!$A$3:$A520</xm:f>
          </x14:formula1>
          <xm:sqref>J33 J21:J24 J76:J1170 J19 J26:J29 J8 J14</xm:sqref>
        </x14:dataValidation>
        <x14:dataValidation type="list" allowBlank="1" xr:uid="{C412B630-E5DB-4CCF-B350-EF7E366715F8}">
          <x14:formula1>
            <xm:f>Accounts!$A$3:$A472</xm:f>
          </x14:formula1>
          <xm:sqref>J4</xm:sqref>
        </x14:dataValidation>
        <x14:dataValidation type="list" allowBlank="1" xr:uid="{359B8792-536D-4C3E-85A1-AD53477A5AF5}">
          <x14:formula1>
            <xm:f>Accounts!$A$3:$A507</xm:f>
          </x14:formula1>
          <xm:sqref>J25 J1:J3 J34:J75 J9:J13 J20 J5:J7 J15:J18</xm:sqref>
        </x14:dataValidation>
        <x14:dataValidation type="list" allowBlank="1" xr:uid="{9BDFC15E-648C-407D-BD6E-702680193BD7}">
          <x14:formula1>
            <xm:f>Accounts!$A$3:$A541</xm:f>
          </x14:formula1>
          <xm:sqref>J30:J32</xm:sqref>
        </x14:dataValidation>
        <x14:dataValidation type="list" allowBlank="1" xr:uid="{D5C8C8BA-1248-4B53-9AD8-491E4097EDD3}">
          <x14:formula1>
            <xm:f>Misc!$A$2:$A512</xm:f>
          </x14:formula1>
          <xm:sqref>H30 H76:H1170 H21:H24 H8 H33 H26</xm:sqref>
        </x14:dataValidation>
        <x14:dataValidation type="list" allowBlank="1" xr:uid="{52A4BE61-9380-4BD0-823B-A716C9A33681}">
          <x14:formula1>
            <xm:f>Misc!$A$2:$A513</xm:f>
          </x14:formula1>
          <xm:sqref>H27:H29 H10:H11 H19 H31 H14</xm:sqref>
        </x14:dataValidation>
        <x14:dataValidation type="list" allowBlank="1" xr:uid="{B1D605DB-EF81-433E-89A6-55E16EE22721}">
          <x14:formula1>
            <xm:f>Misc!$A$2:$A498</xm:f>
          </x14:formula1>
          <xm:sqref>H32</xm:sqref>
        </x14:dataValidation>
        <x14:dataValidation type="list" allowBlank="1" xr:uid="{3C3B5B06-0565-4ECB-85E1-E9147E914E4C}">
          <x14:formula1>
            <xm:f>Misc!$A$2:$A499</xm:f>
          </x14:formula1>
          <xm:sqref>H13 H34:H75 H25 H1:H3 H20 H16:H17 H5:H7 H9</xm:sqref>
        </x14:dataValidation>
        <x14:dataValidation type="list" allowBlank="1" xr:uid="{F8C07291-9163-4F89-9274-9E62F37F4B8E}">
          <x14:formula1>
            <xm:f>Misc!$A$2:$A509</xm:f>
          </x14:formula1>
          <xm:sqref>H18 H12 H15</xm:sqref>
        </x14:dataValidation>
        <x14:dataValidation type="list" allowBlank="1" xr:uid="{579DE15C-C97D-4940-8412-9E025E777741}">
          <x14:formula1>
            <xm:f>Misc!$A$2:$A464</xm:f>
          </x14:formula1>
          <xm:sqref>H4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503"/>
  <sheetViews>
    <sheetView workbookViewId="0">
      <pane ySplit="1" topLeftCell="A184" activePane="bottomLeft" state="frozen"/>
      <selection pane="bottomLeft" activeCell="A214" sqref="A214"/>
    </sheetView>
  </sheetViews>
  <sheetFormatPr defaultColWidth="14.44140625" defaultRowHeight="15" customHeight="1" x14ac:dyDescent="0.3"/>
  <cols>
    <col min="1" max="1" width="52.33203125" customWidth="1"/>
    <col min="2" max="2" width="39.33203125" customWidth="1"/>
    <col min="3" max="3" width="52.33203125" customWidth="1"/>
    <col min="4" max="4" width="24" customWidth="1"/>
    <col min="5" max="5" width="18.109375" customWidth="1"/>
    <col min="6" max="26" width="8.6640625" customWidth="1"/>
    <col min="27" max="27" width="14.44140625" customWidth="1"/>
  </cols>
  <sheetData>
    <row r="1" spans="1:27" ht="14.4" x14ac:dyDescent="0.3">
      <c r="A1" s="7" t="s">
        <v>95</v>
      </c>
      <c r="B1" s="7" t="s">
        <v>16</v>
      </c>
      <c r="C1" s="7" t="s">
        <v>17</v>
      </c>
      <c r="D1" s="7" t="s">
        <v>18</v>
      </c>
      <c r="E1" s="7" t="s">
        <v>394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2"/>
    </row>
    <row r="2" spans="1:27" ht="14.4" x14ac:dyDescent="0.3">
      <c r="A2" s="2" t="s">
        <v>37</v>
      </c>
      <c r="B2" s="2" t="s">
        <v>20</v>
      </c>
      <c r="C2" s="2" t="s">
        <v>37</v>
      </c>
      <c r="D2" s="2" t="s">
        <v>20</v>
      </c>
      <c r="E2" s="2" t="s">
        <v>395</v>
      </c>
      <c r="F2" s="2"/>
      <c r="G2" s="2" t="s">
        <v>395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4" x14ac:dyDescent="0.3">
      <c r="A3" s="2" t="str">
        <f>C3&amp;IF(B3&lt;&gt;"","("&amp;B3&amp;") "," ")&amp;D3</f>
        <v>Acetylcysteine (Fluimucil) 100mg</v>
      </c>
      <c r="B3" s="2" t="s">
        <v>415</v>
      </c>
      <c r="C3" s="2" t="s">
        <v>416</v>
      </c>
      <c r="D3" s="2" t="s">
        <v>417</v>
      </c>
      <c r="E3" s="2" t="s">
        <v>396</v>
      </c>
      <c r="F3" s="2"/>
      <c r="G3" s="2" t="s">
        <v>396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4" x14ac:dyDescent="0.3">
      <c r="A4" s="2" t="str">
        <f>C4&amp;IF(B4&lt;&gt;"","("&amp;B4&amp;") "," ")&amp;D4</f>
        <v>Acetylcysteine (Fluimucil) 600mg</v>
      </c>
      <c r="B4" s="2" t="s">
        <v>415</v>
      </c>
      <c r="C4" s="2" t="s">
        <v>416</v>
      </c>
      <c r="D4" s="2" t="s">
        <v>927</v>
      </c>
      <c r="E4" s="2" t="s">
        <v>396</v>
      </c>
      <c r="F4" s="2"/>
      <c r="G4" s="2" t="s">
        <v>397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4.4" x14ac:dyDescent="0.3">
      <c r="A5" s="2" t="str">
        <f>C5&amp;IF(B5&lt;&gt;"","("&amp;B5&amp;") "," ")&amp;D5</f>
        <v>Aldactone(Spironolactone) 25mg</v>
      </c>
      <c r="B5" s="2" t="s">
        <v>418</v>
      </c>
      <c r="C5" s="2" t="s">
        <v>419</v>
      </c>
      <c r="D5" s="2" t="s">
        <v>420</v>
      </c>
      <c r="E5" s="2" t="s">
        <v>396</v>
      </c>
      <c r="F5" s="2"/>
      <c r="G5" s="2" t="s">
        <v>398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4" x14ac:dyDescent="0.3">
      <c r="A6" s="2" t="s">
        <v>86</v>
      </c>
      <c r="B6" s="2" t="s">
        <v>418</v>
      </c>
      <c r="C6" s="2" t="s">
        <v>419</v>
      </c>
      <c r="D6" s="2" t="s">
        <v>421</v>
      </c>
      <c r="E6" s="2" t="s">
        <v>396</v>
      </c>
      <c r="F6" s="2"/>
      <c r="G6" s="2" t="s">
        <v>399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4" x14ac:dyDescent="0.3">
      <c r="A7" s="2" t="s">
        <v>422</v>
      </c>
      <c r="B7" s="2" t="s">
        <v>423</v>
      </c>
      <c r="C7" s="2" t="s">
        <v>424</v>
      </c>
      <c r="D7" s="2" t="s">
        <v>414</v>
      </c>
      <c r="E7" s="2" t="s">
        <v>396</v>
      </c>
      <c r="F7" s="2"/>
      <c r="G7" s="2" t="s">
        <v>400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4" x14ac:dyDescent="0.3">
      <c r="A8" s="2" t="str">
        <f t="shared" ref="A8:A15" si="0">C8&amp;IF(B8&lt;&gt;"","("&amp;B8&amp;") "," ")&amp;D8</f>
        <v xml:space="preserve">Antasid(Maalox) </v>
      </c>
      <c r="B8" s="2" t="s">
        <v>425</v>
      </c>
      <c r="C8" s="2" t="s">
        <v>426</v>
      </c>
      <c r="D8" s="2"/>
      <c r="E8" s="2" t="s">
        <v>396</v>
      </c>
      <c r="F8" s="2"/>
      <c r="G8" s="2" t="s">
        <v>401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4" x14ac:dyDescent="0.3">
      <c r="A9" s="2" t="str">
        <f t="shared" si="0"/>
        <v>Ascorbic Acid(Rhea ) 500mg</v>
      </c>
      <c r="B9" s="2" t="s">
        <v>427</v>
      </c>
      <c r="C9" s="2" t="s">
        <v>428</v>
      </c>
      <c r="D9" s="2" t="s">
        <v>429</v>
      </c>
      <c r="E9" s="2" t="s">
        <v>396</v>
      </c>
      <c r="F9" s="2"/>
      <c r="G9" s="2" t="s">
        <v>402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.4" x14ac:dyDescent="0.3">
      <c r="A10" s="2" t="str">
        <f t="shared" si="0"/>
        <v>Aspirin(Aspilets) 80mg</v>
      </c>
      <c r="B10" s="2" t="s">
        <v>433</v>
      </c>
      <c r="C10" s="2" t="s">
        <v>434</v>
      </c>
      <c r="D10" s="2" t="s">
        <v>432</v>
      </c>
      <c r="E10" s="2" t="s">
        <v>396</v>
      </c>
      <c r="F10" s="2"/>
      <c r="G10" s="2" t="s">
        <v>403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4.4" x14ac:dyDescent="0.3">
      <c r="A11" s="2" t="str">
        <f t="shared" si="0"/>
        <v>Aspirin EC(Unilab) 80mg</v>
      </c>
      <c r="B11" s="2" t="s">
        <v>430</v>
      </c>
      <c r="C11" s="2" t="s">
        <v>431</v>
      </c>
      <c r="D11" s="2" t="s">
        <v>432</v>
      </c>
      <c r="E11" s="2" t="s">
        <v>396</v>
      </c>
      <c r="F11" s="2"/>
      <c r="G11" s="2" t="s">
        <v>404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4.4" x14ac:dyDescent="0.3">
      <c r="A12" s="2" t="str">
        <f t="shared" si="0"/>
        <v>AZITHROMYCIN Dihydrate(Zithromax) 15ml</v>
      </c>
      <c r="B12" s="2" t="s">
        <v>438</v>
      </c>
      <c r="C12" s="2" t="s">
        <v>439</v>
      </c>
      <c r="D12" s="2" t="s">
        <v>440</v>
      </c>
      <c r="E12" s="2" t="s">
        <v>396</v>
      </c>
      <c r="F12" s="2"/>
      <c r="G12" s="2" t="s">
        <v>405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3">
      <c r="A13" s="2" t="str">
        <f t="shared" si="0"/>
        <v>AZITHROMYCIN Dihydrate(Zithromax) 22.5ml</v>
      </c>
      <c r="B13" s="2" t="s">
        <v>438</v>
      </c>
      <c r="C13" s="2" t="s">
        <v>439</v>
      </c>
      <c r="D13" s="2" t="s">
        <v>441</v>
      </c>
      <c r="E13" s="2" t="s">
        <v>396</v>
      </c>
      <c r="F13" s="2"/>
      <c r="G13" s="2" t="s">
        <v>406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3">
      <c r="A14" s="2" t="str">
        <f t="shared" si="0"/>
        <v>Bilaxten(Bilastine) 20mg</v>
      </c>
      <c r="B14" s="2" t="s">
        <v>442</v>
      </c>
      <c r="C14" s="2" t="s">
        <v>443</v>
      </c>
      <c r="D14" s="2" t="s">
        <v>444</v>
      </c>
      <c r="E14" s="2" t="s">
        <v>396</v>
      </c>
      <c r="F14" s="2"/>
      <c r="G14" s="2" t="s">
        <v>407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3">
      <c r="A15" s="2" t="str">
        <f t="shared" si="0"/>
        <v>Butamirate Forte(Sinecod) 50mg</v>
      </c>
      <c r="B15" s="2" t="s">
        <v>445</v>
      </c>
      <c r="C15" s="2" t="s">
        <v>446</v>
      </c>
      <c r="D15" s="2" t="s">
        <v>421</v>
      </c>
      <c r="E15" s="2" t="s">
        <v>396</v>
      </c>
      <c r="F15" s="2"/>
      <c r="G15" s="2" t="s">
        <v>899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4.4" x14ac:dyDescent="0.3">
      <c r="A16" s="2" t="s">
        <v>87</v>
      </c>
      <c r="B16" s="2" t="s">
        <v>447</v>
      </c>
      <c r="C16" s="2" t="s">
        <v>448</v>
      </c>
      <c r="D16" s="2" t="s">
        <v>420</v>
      </c>
      <c r="E16" s="2" t="s">
        <v>396</v>
      </c>
      <c r="F16" s="2"/>
      <c r="G16" s="2" t="s">
        <v>934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4.4" x14ac:dyDescent="0.3">
      <c r="A17" s="2" t="s">
        <v>29</v>
      </c>
      <c r="B17" s="2" t="s">
        <v>449</v>
      </c>
      <c r="C17" s="2" t="s">
        <v>448</v>
      </c>
      <c r="D17" s="2" t="s">
        <v>420</v>
      </c>
      <c r="E17" s="2" t="s">
        <v>396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4.4" x14ac:dyDescent="0.3">
      <c r="A18" s="2" t="s">
        <v>450</v>
      </c>
      <c r="B18" s="2" t="s">
        <v>448</v>
      </c>
      <c r="C18" s="2" t="s">
        <v>451</v>
      </c>
      <c r="D18" s="2" t="s">
        <v>420</v>
      </c>
      <c r="E18" s="2" t="s">
        <v>396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4.4" x14ac:dyDescent="0.3">
      <c r="A19" s="2" t="str">
        <f>C19&amp;IF(B19&lt;&gt;"","("&amp;B19&amp;") "," ")&amp;D19</f>
        <v>Cetirizine HCL(Rose Pharmacy) 10mg</v>
      </c>
      <c r="B19" s="2" t="s">
        <v>267</v>
      </c>
      <c r="C19" s="2" t="s">
        <v>452</v>
      </c>
      <c r="D19" s="2" t="s">
        <v>453</v>
      </c>
      <c r="E19" s="2" t="s">
        <v>396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4.4" x14ac:dyDescent="0.3">
      <c r="A20" s="2" t="str">
        <f>C20&amp;IF(B20&lt;&gt;"","("&amp;B20&amp;") "," ")&amp;D20</f>
        <v>Cholecalciferol + Minerals(Caltrate) 30 Tablets [Advance]</v>
      </c>
      <c r="B20" s="2" t="s">
        <v>916</v>
      </c>
      <c r="C20" s="2" t="s">
        <v>914</v>
      </c>
      <c r="D20" s="2" t="s">
        <v>917</v>
      </c>
      <c r="E20" s="2" t="s">
        <v>396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4.4" x14ac:dyDescent="0.3">
      <c r="A21" s="2" t="str">
        <f>C21&amp;IF(B21&lt;&gt;"","("&amp;B21&amp;") "," ")&amp;D21</f>
        <v>Clonidine HC1(Clonipress) 75mcg</v>
      </c>
      <c r="B21" s="2" t="s">
        <v>454</v>
      </c>
      <c r="C21" s="2" t="s">
        <v>455</v>
      </c>
      <c r="D21" s="2" t="s">
        <v>456</v>
      </c>
      <c r="E21" s="2" t="s">
        <v>396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3">
      <c r="A22" s="2" t="s">
        <v>457</v>
      </c>
      <c r="B22" s="2" t="s">
        <v>458</v>
      </c>
      <c r="C22" s="2" t="s">
        <v>459</v>
      </c>
      <c r="D22" s="2" t="s">
        <v>460</v>
      </c>
      <c r="E22" s="2" t="s">
        <v>396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3">
      <c r="A23" s="2" t="s">
        <v>461</v>
      </c>
      <c r="B23" s="2" t="s">
        <v>462</v>
      </c>
      <c r="C23" s="2" t="s">
        <v>459</v>
      </c>
      <c r="D23" s="2" t="s">
        <v>460</v>
      </c>
      <c r="E23" s="2" t="s">
        <v>396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3">
      <c r="A24" s="2" t="str">
        <f>C24&amp;IF(B24&lt;&gt;"","("&amp;B24&amp;") "," ")&amp;D24</f>
        <v>Co-amoxiclav 642.pmg/5ml(Augmeniin) 100ml</v>
      </c>
      <c r="B24" s="2" t="s">
        <v>435</v>
      </c>
      <c r="C24" s="2" t="s">
        <v>436</v>
      </c>
      <c r="D24" s="2" t="s">
        <v>437</v>
      </c>
      <c r="E24" s="2" t="s">
        <v>396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3">
      <c r="A25" s="2" t="str">
        <f>C25&amp;IF(B25&lt;&gt;"","("&amp;B25&amp;") "," ")&amp;D25</f>
        <v>Colecalciferol (Vitamin D)(Forti-D) 500UI Soft Gel</v>
      </c>
      <c r="B25" s="2" t="s">
        <v>539</v>
      </c>
      <c r="C25" s="2" t="s">
        <v>540</v>
      </c>
      <c r="D25" s="2" t="s">
        <v>541</v>
      </c>
      <c r="E25" s="2" t="s">
        <v>396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3">
      <c r="A26" s="2" t="str">
        <f>C26&amp;IF(B26&lt;&gt;"","("&amp;B26&amp;") "," ")&amp;D26</f>
        <v>Colecalciferol (Vitamin D)(Forti-D) 800UI Soft Gel</v>
      </c>
      <c r="B26" s="2" t="s">
        <v>539</v>
      </c>
      <c r="C26" s="2" t="s">
        <v>540</v>
      </c>
      <c r="D26" s="2" t="s">
        <v>1492</v>
      </c>
      <c r="E26" s="2" t="s">
        <v>396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3">
      <c r="A27" s="2" t="s">
        <v>463</v>
      </c>
      <c r="B27" s="2" t="s">
        <v>464</v>
      </c>
      <c r="C27" s="2" t="s">
        <v>465</v>
      </c>
      <c r="D27" s="2" t="s">
        <v>453</v>
      </c>
      <c r="E27" s="2" t="s">
        <v>396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3">
      <c r="A28" s="2" t="str">
        <f>C28&amp;IF(B28&lt;&gt;"","("&amp;B28&amp;") "," ")&amp;D28</f>
        <v>dapagliflozin/Metformin HCl(xigduo) 10mg/1000mg Tablet</v>
      </c>
      <c r="B28" s="2" t="s">
        <v>466</v>
      </c>
      <c r="C28" s="2" t="s">
        <v>467</v>
      </c>
      <c r="D28" s="2" t="s">
        <v>468</v>
      </c>
      <c r="E28" s="2" t="s">
        <v>396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3">
      <c r="A29" s="2" t="s">
        <v>469</v>
      </c>
      <c r="B29" s="2" t="s">
        <v>470</v>
      </c>
      <c r="C29" s="2" t="s">
        <v>471</v>
      </c>
      <c r="D29" s="2" t="s">
        <v>472</v>
      </c>
      <c r="E29" s="2" t="s">
        <v>396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3">
      <c r="A30" s="2" t="str">
        <f>C30&amp;IF(B30&lt;&gt;"","("&amp;B30&amp;") "," ")&amp;D30</f>
        <v>Doxofylline(Ansimar) 100mg/5ml</v>
      </c>
      <c r="B30" s="2" t="s">
        <v>473</v>
      </c>
      <c r="C30" s="2" t="s">
        <v>474</v>
      </c>
      <c r="D30" s="2" t="s">
        <v>475</v>
      </c>
      <c r="E30" s="2" t="s">
        <v>396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3">
      <c r="A31" s="2" t="str">
        <f>C31&amp;IF(B31&lt;&gt;"","("&amp;B31&amp;") "," ")&amp;D31</f>
        <v>Empagliflozin Metformin HCl(Jardiance Duo) 12.5mg/500mg</v>
      </c>
      <c r="B31" s="2" t="s">
        <v>1254</v>
      </c>
      <c r="C31" s="2" t="s">
        <v>1255</v>
      </c>
      <c r="D31" s="2" t="s">
        <v>1256</v>
      </c>
      <c r="E31" s="2" t="s">
        <v>396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3">
      <c r="A32" s="2" t="str">
        <f>C32&amp;IF(B32&lt;&gt;"","("&amp;B32&amp;") "," ")&amp;D32</f>
        <v>Energen(Chocolate) 8x30x40g</v>
      </c>
      <c r="B32" s="2" t="s">
        <v>476</v>
      </c>
      <c r="C32" s="2" t="s">
        <v>477</v>
      </c>
      <c r="D32" s="2" t="s">
        <v>478</v>
      </c>
      <c r="E32" s="2" t="s">
        <v>396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3">
      <c r="A33" s="2" t="s">
        <v>479</v>
      </c>
      <c r="B33" s="2" t="s">
        <v>480</v>
      </c>
      <c r="C33" s="2" t="s">
        <v>481</v>
      </c>
      <c r="D33" s="2" t="s">
        <v>417</v>
      </c>
      <c r="E33" s="2" t="s">
        <v>396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3">
      <c r="A34" s="2" t="s">
        <v>30</v>
      </c>
      <c r="B34" s="2" t="s">
        <v>480</v>
      </c>
      <c r="C34" s="2" t="s">
        <v>481</v>
      </c>
      <c r="D34" s="2" t="s">
        <v>482</v>
      </c>
      <c r="E34" s="2" t="s">
        <v>396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3">
      <c r="A35" s="2" t="str">
        <f>C35&amp;IF(B35&lt;&gt;"","("&amp;B35&amp;") "," ")&amp;D35</f>
        <v>Face Mask(Generic) KN95</v>
      </c>
      <c r="B35" s="2" t="s">
        <v>483</v>
      </c>
      <c r="C35" s="2" t="s">
        <v>484</v>
      </c>
      <c r="D35" s="2" t="s">
        <v>485</v>
      </c>
      <c r="E35" s="2" t="s">
        <v>396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3">
      <c r="A36" s="2" t="str">
        <f>C36&amp;IF(B36&lt;&gt;"","("&amp;B36&amp;") "," ")&amp;D36</f>
        <v>Face Mask(Generic) Surgical</v>
      </c>
      <c r="B36" s="2" t="s">
        <v>483</v>
      </c>
      <c r="C36" s="2" t="s">
        <v>484</v>
      </c>
      <c r="D36" s="2" t="s">
        <v>486</v>
      </c>
      <c r="E36" s="2" t="s">
        <v>396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3">
      <c r="A37" s="2" t="s">
        <v>32</v>
      </c>
      <c r="B37" s="2" t="s">
        <v>487</v>
      </c>
      <c r="C37" s="2" t="s">
        <v>488</v>
      </c>
      <c r="D37" s="2" t="s">
        <v>489</v>
      </c>
      <c r="E37" s="2" t="s">
        <v>396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3">
      <c r="A38" s="2" t="s">
        <v>490</v>
      </c>
      <c r="B38" s="2" t="s">
        <v>487</v>
      </c>
      <c r="C38" s="2" t="s">
        <v>488</v>
      </c>
      <c r="D38" s="2" t="s">
        <v>491</v>
      </c>
      <c r="E38" s="2" t="s">
        <v>396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3">
      <c r="A39" s="2" t="str">
        <f>C39&amp;IF(B39&lt;&gt;"","("&amp;B39&amp;") "," ")&amp;D39</f>
        <v>Inhaler(Vicks) Keychain</v>
      </c>
      <c r="B39" s="2" t="s">
        <v>492</v>
      </c>
      <c r="C39" s="2" t="s">
        <v>493</v>
      </c>
      <c r="D39" s="2" t="s">
        <v>494</v>
      </c>
      <c r="E39" s="2" t="s">
        <v>396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3">
      <c r="A40" s="2" t="str">
        <f>C40&amp;IF(B40&lt;&gt;"","("&amp;B40&amp;") "," ")&amp;D40</f>
        <v>IPRATROPIUM Bromide SABUTAMOL(Pulmodual) 500mcg / 2.5mg per 2.5mL</v>
      </c>
      <c r="B40" s="2" t="s">
        <v>495</v>
      </c>
      <c r="C40" s="2" t="s">
        <v>496</v>
      </c>
      <c r="D40" s="2" t="s">
        <v>497</v>
      </c>
      <c r="E40" s="2" t="s">
        <v>396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3">
      <c r="A41" s="2" t="str">
        <f>C41&amp;IF(B41&lt;&gt;"","("&amp;B41&amp;") "," ")&amp;D41</f>
        <v xml:space="preserve">Kefir(Wellnessland Wellness Center) </v>
      </c>
      <c r="B41" s="2" t="s">
        <v>310</v>
      </c>
      <c r="C41" s="2" t="s">
        <v>498</v>
      </c>
      <c r="D41" s="2"/>
      <c r="E41" s="2" t="s">
        <v>396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3">
      <c r="A42" s="2" t="str">
        <f>C42&amp;IF(B42&lt;&gt;"","("&amp;B42&amp;") "," ")&amp;D42</f>
        <v>Ketoconazole(Nizoral Cream) 10g</v>
      </c>
      <c r="B42" s="2" t="s">
        <v>1257</v>
      </c>
      <c r="C42" s="2" t="s">
        <v>1258</v>
      </c>
      <c r="D42" s="2" t="s">
        <v>1189</v>
      </c>
      <c r="E42" s="2" t="s">
        <v>396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3">
      <c r="A43" s="2" t="str">
        <f>C43&amp;IF(B43&lt;&gt;"","("&amp;B43&amp;") "," ")&amp;D43</f>
        <v>Lemon Menthol Pastilles(Valda) 20g</v>
      </c>
      <c r="B43" s="2" t="s">
        <v>563</v>
      </c>
      <c r="C43" s="2" t="s">
        <v>565</v>
      </c>
      <c r="D43" s="2" t="s">
        <v>566</v>
      </c>
      <c r="E43" s="2" t="s">
        <v>396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3">
      <c r="A44" s="2" t="s">
        <v>499</v>
      </c>
      <c r="B44" s="2" t="s">
        <v>500</v>
      </c>
      <c r="C44" s="2" t="s">
        <v>501</v>
      </c>
      <c r="D44" s="2" t="s">
        <v>502</v>
      </c>
      <c r="E44" s="2" t="s">
        <v>396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3">
      <c r="A45" s="2" t="s">
        <v>503</v>
      </c>
      <c r="B45" s="2" t="s">
        <v>504</v>
      </c>
      <c r="C45" s="2" t="s">
        <v>505</v>
      </c>
      <c r="D45" s="2" t="s">
        <v>417</v>
      </c>
      <c r="E45" s="2" t="s">
        <v>396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3">
      <c r="A46" s="2" t="str">
        <f>C46&amp;IF(B46&lt;&gt;"","("&amp;B46&amp;") "," ")&amp;D46</f>
        <v>Losartan(Rite-Med) 100mg</v>
      </c>
      <c r="B46" s="2" t="s">
        <v>423</v>
      </c>
      <c r="C46" s="2" t="s">
        <v>505</v>
      </c>
      <c r="D46" s="2" t="s">
        <v>417</v>
      </c>
      <c r="E46" s="2" t="s">
        <v>396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3">
      <c r="A47" s="2" t="str">
        <f>C47&amp;IF(B47&lt;&gt;"","("&amp;B47&amp;") "," ")&amp;D47</f>
        <v>Losartan(Rose Pharmacy) 100mg</v>
      </c>
      <c r="B47" s="2" t="s">
        <v>267</v>
      </c>
      <c r="C47" s="2" t="s">
        <v>505</v>
      </c>
      <c r="D47" s="2" t="s">
        <v>417</v>
      </c>
      <c r="E47" s="2" t="s">
        <v>396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3">
      <c r="A48" s="2" t="str">
        <f>C48&amp;IF(B48&lt;&gt;"","("&amp;B48&amp;") "," ")&amp;D48</f>
        <v>Mefenamic(Rhea) 500mg</v>
      </c>
      <c r="B48" s="2" t="s">
        <v>462</v>
      </c>
      <c r="C48" s="2" t="s">
        <v>506</v>
      </c>
      <c r="D48" s="2" t="s">
        <v>429</v>
      </c>
      <c r="E48" s="2" t="s">
        <v>396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3">
      <c r="A49" s="2" t="s">
        <v>507</v>
      </c>
      <c r="B49" s="2" t="s">
        <v>423</v>
      </c>
      <c r="C49" s="2" t="s">
        <v>506</v>
      </c>
      <c r="D49" s="2" t="s">
        <v>429</v>
      </c>
      <c r="E49" s="2" t="s">
        <v>396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3">
      <c r="A50" s="2" t="str">
        <f>C50&amp;IF(B50&lt;&gt;"","("&amp;B50&amp;") "," ")&amp;D50</f>
        <v>Melandy MR(Gliclazide ) 60mg</v>
      </c>
      <c r="B50" s="2" t="s">
        <v>470</v>
      </c>
      <c r="C50" s="2" t="s">
        <v>508</v>
      </c>
      <c r="D50" s="2" t="s">
        <v>472</v>
      </c>
      <c r="E50" s="2" t="s">
        <v>396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3">
      <c r="A51" s="2" t="str">
        <f>C51&amp;IF(B51&lt;&gt;"","("&amp;B51&amp;") "," ")&amp;D51</f>
        <v>Metformin(Neoform) 500mg</v>
      </c>
      <c r="B51" s="2" t="s">
        <v>509</v>
      </c>
      <c r="C51" s="2" t="s">
        <v>510</v>
      </c>
      <c r="D51" s="2" t="s">
        <v>429</v>
      </c>
      <c r="E51" s="2" t="s">
        <v>396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3">
      <c r="A52" s="2" t="s">
        <v>31</v>
      </c>
      <c r="B52" s="2" t="s">
        <v>515</v>
      </c>
      <c r="C52" s="2" t="s">
        <v>516</v>
      </c>
      <c r="D52" s="2" t="s">
        <v>513</v>
      </c>
      <c r="E52" s="2" t="s">
        <v>396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3">
      <c r="A53" s="2" t="s">
        <v>517</v>
      </c>
      <c r="B53" s="2" t="s">
        <v>515</v>
      </c>
      <c r="C53" s="2" t="s">
        <v>516</v>
      </c>
      <c r="D53" s="2" t="s">
        <v>429</v>
      </c>
      <c r="E53" s="2" t="s">
        <v>396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3">
      <c r="A54" s="2" t="s">
        <v>518</v>
      </c>
      <c r="B54" s="2" t="s">
        <v>519</v>
      </c>
      <c r="C54" s="2" t="s">
        <v>516</v>
      </c>
      <c r="D54" s="2" t="s">
        <v>520</v>
      </c>
      <c r="E54" s="2" t="s">
        <v>396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3">
      <c r="A55" s="2" t="s">
        <v>521</v>
      </c>
      <c r="B55" s="2" t="s">
        <v>462</v>
      </c>
      <c r="C55" s="2" t="s">
        <v>516</v>
      </c>
      <c r="D55" s="2" t="s">
        <v>429</v>
      </c>
      <c r="E55" s="2" t="s">
        <v>396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3">
      <c r="A56" s="2" t="str">
        <f t="shared" ref="A56:A69" si="1">C56&amp;IF(B56&lt;&gt;"","("&amp;B56&amp;") "," ")&amp;D56</f>
        <v>Methformin(Right Med) 500mg</v>
      </c>
      <c r="B56" s="2" t="s">
        <v>522</v>
      </c>
      <c r="C56" s="2" t="s">
        <v>516</v>
      </c>
      <c r="D56" s="2" t="s">
        <v>429</v>
      </c>
      <c r="E56" s="2" t="s">
        <v>396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3">
      <c r="A57" s="2" t="str">
        <f t="shared" si="1"/>
        <v>Methformin Hydrochloride(Fornidd XR) 1g</v>
      </c>
      <c r="B57" s="2" t="s">
        <v>511</v>
      </c>
      <c r="C57" s="2" t="s">
        <v>512</v>
      </c>
      <c r="D57" s="2" t="s">
        <v>513</v>
      </c>
      <c r="E57" s="2" t="s">
        <v>396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3">
      <c r="A58" s="2" t="str">
        <f t="shared" si="1"/>
        <v>Methformin Hydrochloride(Glumet-XR) 500mg</v>
      </c>
      <c r="B58" s="2" t="s">
        <v>514</v>
      </c>
      <c r="C58" s="2" t="s">
        <v>512</v>
      </c>
      <c r="D58" s="2" t="s">
        <v>429</v>
      </c>
      <c r="E58" s="2" t="s">
        <v>396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3">
      <c r="A59" s="2" t="str">
        <f t="shared" si="1"/>
        <v>Methol Camphor Eucalyptus Oil(Efficascent) 6ml [Roll-On]</v>
      </c>
      <c r="B59" s="2" t="s">
        <v>525</v>
      </c>
      <c r="C59" s="2" t="s">
        <v>524</v>
      </c>
      <c r="D59" s="2" t="s">
        <v>526</v>
      </c>
      <c r="E59" s="2" t="s">
        <v>396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3">
      <c r="A60" s="2" t="str">
        <f t="shared" si="1"/>
        <v>Methol Camphor Eucalyptus Oil(Efficascent) 12ml [Roll-On]</v>
      </c>
      <c r="B60" s="2" t="s">
        <v>525</v>
      </c>
      <c r="C60" s="2" t="s">
        <v>524</v>
      </c>
      <c r="D60" s="2" t="s">
        <v>920</v>
      </c>
      <c r="E60" s="2" t="s">
        <v>396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3">
      <c r="A61" s="2" t="str">
        <f t="shared" si="1"/>
        <v>Methol Camphor Eucalyptus Oil(Efficascent Relaxscent Oil) 500mg</v>
      </c>
      <c r="B61" s="2" t="s">
        <v>523</v>
      </c>
      <c r="C61" s="2" t="s">
        <v>524</v>
      </c>
      <c r="D61" s="2" t="s">
        <v>429</v>
      </c>
      <c r="E61" s="2" t="s">
        <v>396</v>
      </c>
      <c r="F61" s="2" t="s">
        <v>503</v>
      </c>
      <c r="G61" s="2" t="s">
        <v>504</v>
      </c>
      <c r="H61" s="2" t="s">
        <v>505</v>
      </c>
      <c r="I61" s="2" t="s">
        <v>417</v>
      </c>
      <c r="J61" s="2" t="s">
        <v>396</v>
      </c>
      <c r="K61" s="2" t="s">
        <v>503</v>
      </c>
      <c r="L61" s="2" t="s">
        <v>504</v>
      </c>
      <c r="M61" s="2" t="s">
        <v>505</v>
      </c>
      <c r="N61" s="2" t="s">
        <v>417</v>
      </c>
      <c r="O61" s="2" t="s">
        <v>396</v>
      </c>
      <c r="P61" s="2" t="s">
        <v>503</v>
      </c>
      <c r="Q61" s="2" t="s">
        <v>504</v>
      </c>
      <c r="R61" s="2" t="s">
        <v>505</v>
      </c>
      <c r="S61" s="2" t="s">
        <v>417</v>
      </c>
      <c r="T61" s="2" t="s">
        <v>396</v>
      </c>
      <c r="U61" s="2" t="s">
        <v>503</v>
      </c>
      <c r="V61" s="2" t="s">
        <v>504</v>
      </c>
      <c r="W61" s="2" t="s">
        <v>505</v>
      </c>
      <c r="X61" s="2" t="s">
        <v>417</v>
      </c>
      <c r="Y61" s="2" t="s">
        <v>396</v>
      </c>
      <c r="Z61" s="2"/>
      <c r="AA61" s="2"/>
    </row>
    <row r="62" spans="1:27" ht="15.75" customHeight="1" x14ac:dyDescent="0.3">
      <c r="A62" s="2" t="str">
        <f t="shared" si="1"/>
        <v xml:space="preserve">Methol Camphor Eucalyptus Oil(Efficascent Relaxscent Oil) </v>
      </c>
      <c r="B62" s="2" t="s">
        <v>523</v>
      </c>
      <c r="C62" s="2" t="s">
        <v>524</v>
      </c>
      <c r="D62" s="2"/>
      <c r="E62" s="2" t="s">
        <v>396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3">
      <c r="A63" s="2" t="str">
        <f t="shared" si="1"/>
        <v>MONTELUKAST Sodium/LEVOCETIRIZINE Dihydrochloride(Co-Altria Ped) 5mg/5mg Chewable</v>
      </c>
      <c r="B63" s="2" t="s">
        <v>528</v>
      </c>
      <c r="C63" s="2" t="s">
        <v>529</v>
      </c>
      <c r="D63" s="2" t="s">
        <v>530</v>
      </c>
      <c r="E63" s="2" t="s">
        <v>396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3">
      <c r="A64" s="2" t="str">
        <f t="shared" si="1"/>
        <v>Multivitamin(Cecon) Plus Zinc</v>
      </c>
      <c r="B64" s="2" t="s">
        <v>531</v>
      </c>
      <c r="C64" s="2" t="s">
        <v>532</v>
      </c>
      <c r="D64" s="2" t="s">
        <v>533</v>
      </c>
      <c r="E64" s="2" t="s">
        <v>396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3">
      <c r="A65" s="2" t="str">
        <f t="shared" si="1"/>
        <v xml:space="preserve">Multivitamins(Enervon) </v>
      </c>
      <c r="B65" s="2" t="s">
        <v>537</v>
      </c>
      <c r="C65" s="2" t="s">
        <v>538</v>
      </c>
      <c r="D65" s="2"/>
      <c r="E65" s="2" t="s">
        <v>396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3">
      <c r="A66" s="2" t="str">
        <f t="shared" si="1"/>
        <v>Multivitamins(Enervon) 30</v>
      </c>
      <c r="B66" s="2" t="s">
        <v>537</v>
      </c>
      <c r="C66" s="2" t="s">
        <v>538</v>
      </c>
      <c r="D66" s="2">
        <v>30</v>
      </c>
      <c r="E66" s="2" t="s">
        <v>396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3">
      <c r="A67" s="2" t="str">
        <f t="shared" si="1"/>
        <v>Multivitamins + Iron(Streetabs) 30 Tablets</v>
      </c>
      <c r="B67" s="2" t="s">
        <v>919</v>
      </c>
      <c r="C67" s="2" t="s">
        <v>918</v>
      </c>
      <c r="D67" s="2" t="s">
        <v>915</v>
      </c>
      <c r="E67" s="2" t="s">
        <v>396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3">
      <c r="A68" s="2" t="str">
        <f t="shared" si="1"/>
        <v>Multivitamins with B Complex(Pharmaton Essential) 9 + 1</v>
      </c>
      <c r="B68" s="2" t="s">
        <v>534</v>
      </c>
      <c r="C68" s="2" t="s">
        <v>535</v>
      </c>
      <c r="D68" s="2" t="s">
        <v>536</v>
      </c>
      <c r="E68" s="2" t="s">
        <v>396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3">
      <c r="A69" s="2" t="str">
        <f t="shared" si="1"/>
        <v>Nebulizer Kit Mask (Sanjo ) Pedia</v>
      </c>
      <c r="B69" s="2" t="s">
        <v>544</v>
      </c>
      <c r="C69" s="2" t="s">
        <v>545</v>
      </c>
      <c r="D69" s="2" t="s">
        <v>546</v>
      </c>
      <c r="E69" s="2" t="s">
        <v>396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3">
      <c r="A70" s="2" t="s">
        <v>547</v>
      </c>
      <c r="B70" s="2" t="s">
        <v>548</v>
      </c>
      <c r="C70" s="2" t="s">
        <v>549</v>
      </c>
      <c r="D70" s="2" t="s">
        <v>550</v>
      </c>
      <c r="E70" s="2" t="s">
        <v>396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3">
      <c r="A71" s="2" t="str">
        <f t="shared" ref="A71:A103" si="2">C71&amp;IF(B71&lt;&gt;"","("&amp;B71&amp;") "," ")&amp;D71</f>
        <v>Orlistat(Lesofat) 120mg</v>
      </c>
      <c r="B71" s="2" t="s">
        <v>551</v>
      </c>
      <c r="C71" s="2" t="s">
        <v>552</v>
      </c>
      <c r="D71" s="2" t="s">
        <v>553</v>
      </c>
      <c r="E71" s="2" t="s">
        <v>396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3">
      <c r="A72" s="2" t="str">
        <f t="shared" si="2"/>
        <v>Orlistat(Lesofat) 120mg</v>
      </c>
      <c r="B72" s="2" t="s">
        <v>551</v>
      </c>
      <c r="C72" s="2" t="s">
        <v>552</v>
      </c>
      <c r="D72" s="2" t="s">
        <v>553</v>
      </c>
      <c r="E72" s="2" t="s">
        <v>396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3">
      <c r="A73" s="2" t="str">
        <f t="shared" si="2"/>
        <v>Pantoprazole + Domperidone(Panto Plus) 40mg/30mg</v>
      </c>
      <c r="B73" s="2" t="s">
        <v>554</v>
      </c>
      <c r="C73" s="2" t="s">
        <v>555</v>
      </c>
      <c r="D73" s="2" t="s">
        <v>556</v>
      </c>
      <c r="E73" s="2" t="s">
        <v>396</v>
      </c>
      <c r="F73" s="2" t="s">
        <v>527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3">
      <c r="A74" s="2" t="str">
        <f t="shared" si="2"/>
        <v>Paracetamol(Biogesic) 500mg</v>
      </c>
      <c r="B74" s="2" t="s">
        <v>907</v>
      </c>
      <c r="C74" s="2" t="s">
        <v>558</v>
      </c>
      <c r="D74" s="2" t="s">
        <v>429</v>
      </c>
      <c r="E74" s="2" t="s">
        <v>396</v>
      </c>
      <c r="F74" s="2" t="s">
        <v>527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3">
      <c r="A75" s="2" t="str">
        <f t="shared" si="2"/>
        <v>Paracetamol(Decolgen) Forte</v>
      </c>
      <c r="B75" s="2" t="s">
        <v>557</v>
      </c>
      <c r="C75" s="2" t="s">
        <v>558</v>
      </c>
      <c r="D75" s="2" t="s">
        <v>559</v>
      </c>
      <c r="E75" s="2" t="s">
        <v>396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3">
      <c r="A76" s="2" t="str">
        <f t="shared" si="2"/>
        <v>Paracetamol(Decolgen) None Drowsy</v>
      </c>
      <c r="B76" s="2" t="s">
        <v>557</v>
      </c>
      <c r="C76" s="2" t="s">
        <v>558</v>
      </c>
      <c r="D76" s="2" t="s">
        <v>978</v>
      </c>
      <c r="E76" s="2" t="s">
        <v>396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3">
      <c r="A77" s="2" t="str">
        <f t="shared" si="2"/>
        <v>Pastilles(Scotts) 30Mg30</v>
      </c>
      <c r="B77" s="2" t="s">
        <v>560</v>
      </c>
      <c r="C77" s="2" t="s">
        <v>561</v>
      </c>
      <c r="D77" s="2" t="s">
        <v>562</v>
      </c>
      <c r="E77" s="2" t="s">
        <v>396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3">
      <c r="A78" s="2" t="str">
        <f t="shared" si="2"/>
        <v>Pastilles(Valda) Menthol</v>
      </c>
      <c r="B78" s="2" t="s">
        <v>563</v>
      </c>
      <c r="C78" s="2" t="s">
        <v>561</v>
      </c>
      <c r="D78" s="2" t="s">
        <v>564</v>
      </c>
      <c r="E78" s="2" t="s">
        <v>396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3">
      <c r="A79" s="2" t="str">
        <f t="shared" si="2"/>
        <v xml:space="preserve">Petroleum Jelly </v>
      </c>
      <c r="B79" s="2"/>
      <c r="C79" s="2" t="s">
        <v>568</v>
      </c>
      <c r="D79" s="2"/>
      <c r="E79" s="2" t="s">
        <v>396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3">
      <c r="A80" s="2" t="str">
        <f t="shared" si="2"/>
        <v>Petroleum Jelly(Apollo) 200g</v>
      </c>
      <c r="B80" s="2" t="s">
        <v>567</v>
      </c>
      <c r="C80" s="2" t="s">
        <v>568</v>
      </c>
      <c r="D80" s="2" t="s">
        <v>569</v>
      </c>
      <c r="E80" s="2" t="s">
        <v>396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3">
      <c r="A81" s="2" t="str">
        <f t="shared" si="2"/>
        <v xml:space="preserve">Pill Cutter </v>
      </c>
      <c r="B81" s="2"/>
      <c r="C81" s="2" t="s">
        <v>610</v>
      </c>
      <c r="D81" s="2"/>
      <c r="E81" s="2" t="s">
        <v>396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3">
      <c r="A82" s="2" t="str">
        <f t="shared" si="2"/>
        <v>Plaster(GDN) Plastic</v>
      </c>
      <c r="B82" s="2" t="s">
        <v>570</v>
      </c>
      <c r="C82" s="2" t="s">
        <v>571</v>
      </c>
      <c r="D82" s="2" t="s">
        <v>572</v>
      </c>
      <c r="E82" s="2" t="s">
        <v>396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3">
      <c r="A83" s="2" t="str">
        <f t="shared" si="2"/>
        <v>Prednisolone(Pred 20) 20mg/5mL Syrup</v>
      </c>
      <c r="B83" s="2" t="s">
        <v>573</v>
      </c>
      <c r="C83" s="2" t="s">
        <v>574</v>
      </c>
      <c r="D83" s="2" t="s">
        <v>575</v>
      </c>
      <c r="E83" s="2" t="s">
        <v>396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3">
      <c r="A84" s="2" t="str">
        <f t="shared" si="2"/>
        <v>Psyllium Fiber Husk(C-Lium) Fibre</v>
      </c>
      <c r="B84" s="2" t="s">
        <v>576</v>
      </c>
      <c r="C84" s="2" t="s">
        <v>577</v>
      </c>
      <c r="D84" s="2" t="s">
        <v>578</v>
      </c>
      <c r="E84" s="2" t="s">
        <v>396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3">
      <c r="A85" s="2" t="str">
        <f t="shared" si="2"/>
        <v>Racecadotril(Hidrasec) 100mg</v>
      </c>
      <c r="B85" s="2" t="s">
        <v>579</v>
      </c>
      <c r="C85" s="2" t="s">
        <v>580</v>
      </c>
      <c r="D85" s="2" t="s">
        <v>417</v>
      </c>
      <c r="E85" s="2" t="s">
        <v>396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3">
      <c r="A86" s="2" t="str">
        <f t="shared" si="2"/>
        <v>Refreshing Oil(Vaporin) 10ml</v>
      </c>
      <c r="B86" s="2" t="s">
        <v>581</v>
      </c>
      <c r="C86" s="2" t="s">
        <v>582</v>
      </c>
      <c r="D86" s="2" t="s">
        <v>583</v>
      </c>
      <c r="E86" s="2" t="s">
        <v>396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3">
      <c r="A87" s="2" t="str">
        <f t="shared" si="2"/>
        <v>Rosuvastatin(Rovista) 5mg</v>
      </c>
      <c r="B87" s="2" t="s">
        <v>584</v>
      </c>
      <c r="C87" s="2" t="s">
        <v>413</v>
      </c>
      <c r="D87" s="2" t="s">
        <v>414</v>
      </c>
      <c r="E87" s="2" t="s">
        <v>396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3">
      <c r="A88" s="2" t="str">
        <f t="shared" si="2"/>
        <v>Rosuvastatin(Rovista) 10mg</v>
      </c>
      <c r="B88" s="2" t="s">
        <v>584</v>
      </c>
      <c r="C88" s="2" t="s">
        <v>413</v>
      </c>
      <c r="D88" s="2" t="s">
        <v>453</v>
      </c>
      <c r="E88" s="2" t="s">
        <v>396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3">
      <c r="A89" s="2" t="str">
        <f t="shared" si="2"/>
        <v>Rosuvastatin(Unilab Inc. - Roswin) 5mg</v>
      </c>
      <c r="B89" s="2" t="s">
        <v>585</v>
      </c>
      <c r="C89" s="2" t="s">
        <v>413</v>
      </c>
      <c r="D89" s="2" t="s">
        <v>414</v>
      </c>
      <c r="E89" s="2" t="s">
        <v>396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3">
      <c r="A90" s="2" t="str">
        <f t="shared" si="2"/>
        <v>Rosuvastatin(Rosucol) 20mg</v>
      </c>
      <c r="B90" s="2" t="s">
        <v>1260</v>
      </c>
      <c r="C90" s="2" t="s">
        <v>413</v>
      </c>
      <c r="D90" s="2" t="s">
        <v>444</v>
      </c>
      <c r="E90" s="2" t="s">
        <v>396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3">
      <c r="A91" s="2" t="str">
        <f t="shared" si="2"/>
        <v>Sabutamol(Ventolin) Nebules 2.5ml</v>
      </c>
      <c r="B91" s="2" t="s">
        <v>586</v>
      </c>
      <c r="C91" s="2" t="s">
        <v>587</v>
      </c>
      <c r="D91" s="2" t="s">
        <v>588</v>
      </c>
      <c r="E91" s="2" t="s">
        <v>396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3">
      <c r="A92" s="2" t="str">
        <f t="shared" si="2"/>
        <v>Salmeterol + Fluticasone propionate(Seretide ) 25/125 mg</v>
      </c>
      <c r="B92" s="2" t="s">
        <v>589</v>
      </c>
      <c r="C92" s="2" t="s">
        <v>590</v>
      </c>
      <c r="D92" s="2" t="s">
        <v>591</v>
      </c>
      <c r="E92" s="2" t="s">
        <v>396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3">
      <c r="A93" s="2" t="str">
        <f t="shared" si="2"/>
        <v>Salmeterol + Fluticasone propionate(Seretide ) 25/50 mg</v>
      </c>
      <c r="B93" s="2" t="s">
        <v>589</v>
      </c>
      <c r="C93" s="2" t="s">
        <v>590</v>
      </c>
      <c r="D93" s="2" t="s">
        <v>592</v>
      </c>
      <c r="E93" s="2" t="s">
        <v>396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3">
      <c r="A94" s="2" t="str">
        <f t="shared" ref="A94" si="3">C94&amp;IF(B94&lt;&gt;"","("&amp;B94&amp;") "," ")&amp;D94</f>
        <v>Sitagliptin(Xelevia ) 100mg</v>
      </c>
      <c r="B94" s="2" t="s">
        <v>1489</v>
      </c>
      <c r="C94" s="2" t="s">
        <v>1490</v>
      </c>
      <c r="D94" s="2" t="s">
        <v>417</v>
      </c>
      <c r="E94" s="2" t="s">
        <v>396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3">
      <c r="A95" s="2" t="str">
        <f t="shared" si="2"/>
        <v>Sitagliptin Metformin(Velmetia) 50mg/1g Film Coated</v>
      </c>
      <c r="B95" s="2" t="s">
        <v>593</v>
      </c>
      <c r="C95" s="2" t="s">
        <v>594</v>
      </c>
      <c r="D95" s="2" t="s">
        <v>595</v>
      </c>
      <c r="E95" s="2" t="s">
        <v>396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3">
      <c r="A96" s="2" t="str">
        <f t="shared" si="2"/>
        <v>Sodium Ascorbate Zinc(ImmunPro) 500mg</v>
      </c>
      <c r="B96" s="2" t="s">
        <v>542</v>
      </c>
      <c r="C96" s="2" t="s">
        <v>543</v>
      </c>
      <c r="D96" s="2" t="s">
        <v>429</v>
      </c>
      <c r="E96" s="2" t="s">
        <v>396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3">
      <c r="A97" s="2" t="str">
        <f t="shared" si="2"/>
        <v>Spironolactone(Spire) 50mg</v>
      </c>
      <c r="B97" s="2" t="s">
        <v>596</v>
      </c>
      <c r="C97" s="2" t="s">
        <v>418</v>
      </c>
      <c r="D97" s="2" t="s">
        <v>421</v>
      </c>
      <c r="E97" s="2" t="s">
        <v>396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3">
      <c r="A98" s="2" t="str">
        <f t="shared" si="2"/>
        <v>Spirulina(Blue Eco Farm) Powder 90grams</v>
      </c>
      <c r="B98" s="2" t="s">
        <v>597</v>
      </c>
      <c r="C98" s="2" t="s">
        <v>598</v>
      </c>
      <c r="D98" s="2" t="s">
        <v>599</v>
      </c>
      <c r="E98" s="2" t="s">
        <v>396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3">
      <c r="A99" s="2" t="str">
        <f t="shared" si="2"/>
        <v>Spore Probiotic(Erceflora) 5ml</v>
      </c>
      <c r="B99" s="2" t="s">
        <v>600</v>
      </c>
      <c r="C99" s="2" t="s">
        <v>601</v>
      </c>
      <c r="D99" s="2" t="s">
        <v>602</v>
      </c>
      <c r="E99" s="2" t="s">
        <v>396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3">
      <c r="A100" s="2" t="str">
        <f t="shared" si="2"/>
        <v>Syrup(Tempra) 120mg/5ml 60ml</v>
      </c>
      <c r="B100" s="2" t="s">
        <v>603</v>
      </c>
      <c r="C100" s="2" t="s">
        <v>604</v>
      </c>
      <c r="D100" s="2" t="s">
        <v>605</v>
      </c>
      <c r="E100" s="2" t="s">
        <v>396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3">
      <c r="A101" s="2" t="str">
        <f t="shared" si="2"/>
        <v>Telmisartan Amlodipine besilate(Twynsta) 40mg/5mg Tablet</v>
      </c>
      <c r="B101" s="2" t="s">
        <v>1251</v>
      </c>
      <c r="C101" s="2" t="s">
        <v>1252</v>
      </c>
      <c r="D101" s="2" t="s">
        <v>1253</v>
      </c>
      <c r="E101" s="2" t="s">
        <v>396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3">
      <c r="A102" s="2" t="str">
        <f t="shared" si="2"/>
        <v>Trimetazidine Dihydrochloride(Vastarel OD) 80mg</v>
      </c>
      <c r="B102" s="2" t="s">
        <v>606</v>
      </c>
      <c r="C102" s="2" t="s">
        <v>607</v>
      </c>
      <c r="D102" s="2" t="s">
        <v>432</v>
      </c>
      <c r="E102" s="2" t="s">
        <v>396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3">
      <c r="A103" s="2" t="str">
        <f t="shared" si="2"/>
        <v>Vymada(Sacubitril, Valsartan) 100mg</v>
      </c>
      <c r="B103" s="2" t="s">
        <v>480</v>
      </c>
      <c r="C103" s="2" t="s">
        <v>608</v>
      </c>
      <c r="D103" s="2" t="s">
        <v>417</v>
      </c>
      <c r="E103" s="2" t="s">
        <v>396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3">
      <c r="A104" s="2" t="str">
        <f t="shared" ref="A104:A135" si="4">C104&amp;IF(B104&lt;&gt;"","("&amp;B104&amp;") "," ")&amp;D104</f>
        <v>Vymada(Sacubitril, Valsartan) 200mg</v>
      </c>
      <c r="B104" s="2" t="s">
        <v>480</v>
      </c>
      <c r="C104" s="2" t="s">
        <v>608</v>
      </c>
      <c r="D104" s="2" t="s">
        <v>482</v>
      </c>
      <c r="E104" s="2" t="s">
        <v>396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3">
      <c r="A105" s="2" t="str">
        <f t="shared" si="4"/>
        <v>Vymada(Sacubitril, Valsartan) 200mg</v>
      </c>
      <c r="B105" s="2" t="s">
        <v>480</v>
      </c>
      <c r="C105" s="2" t="s">
        <v>608</v>
      </c>
      <c r="D105" s="2" t="s">
        <v>482</v>
      </c>
      <c r="E105" s="2" t="s">
        <v>396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3">
      <c r="A106" s="2" t="str">
        <f t="shared" si="4"/>
        <v>Zeltine-MR(Gliclazide ) 60mg</v>
      </c>
      <c r="B106" s="2" t="s">
        <v>470</v>
      </c>
      <c r="C106" s="2" t="s">
        <v>609</v>
      </c>
      <c r="D106" s="2" t="s">
        <v>472</v>
      </c>
      <c r="E106" s="2" t="s">
        <v>396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3">
      <c r="A107" s="2" t="str">
        <f t="shared" si="4"/>
        <v>(Omega) 120ml</v>
      </c>
      <c r="B107" s="2" t="s">
        <v>410</v>
      </c>
      <c r="C107" s="2"/>
      <c r="D107" s="2" t="s">
        <v>411</v>
      </c>
      <c r="E107" s="2" t="s">
        <v>396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3">
      <c r="A108" s="2" t="str">
        <f t="shared" si="4"/>
        <v>(Omega) 60ml</v>
      </c>
      <c r="B108" s="2" t="s">
        <v>410</v>
      </c>
      <c r="C108" s="2"/>
      <c r="D108" s="2" t="s">
        <v>412</v>
      </c>
      <c r="E108" s="2" t="s">
        <v>396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3">
      <c r="A109" s="2" t="str">
        <f t="shared" si="4"/>
        <v>(s) 5mg</v>
      </c>
      <c r="B109" s="2" t="s">
        <v>1259</v>
      </c>
      <c r="C109" s="2"/>
      <c r="D109" s="2" t="s">
        <v>414</v>
      </c>
      <c r="E109" s="2" t="s">
        <v>396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3">
      <c r="A110" s="2" t="str">
        <f t="shared" si="4"/>
        <v>Electric Fan(Union) Industrial 18"</v>
      </c>
      <c r="B110" s="2" t="s">
        <v>611</v>
      </c>
      <c r="C110" s="2" t="s">
        <v>612</v>
      </c>
      <c r="D110" s="2" t="s">
        <v>613</v>
      </c>
      <c r="E110" s="2" t="s">
        <v>405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3">
      <c r="A111" s="2" t="str">
        <f t="shared" si="4"/>
        <v>Drill Bit Masonry</v>
      </c>
      <c r="B111" s="2"/>
      <c r="C111" s="2" t="s">
        <v>846</v>
      </c>
      <c r="D111" s="2" t="s">
        <v>847</v>
      </c>
      <c r="E111" s="2" t="s">
        <v>406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3">
      <c r="A112" s="2" t="str">
        <f t="shared" si="4"/>
        <v xml:space="preserve">Drill Bit </v>
      </c>
      <c r="B112" s="2"/>
      <c r="C112" s="2" t="s">
        <v>846</v>
      </c>
      <c r="D112" s="2"/>
      <c r="E112" s="2" t="s">
        <v>406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3">
      <c r="A113" s="2" t="str">
        <f t="shared" si="4"/>
        <v>Tox with Metal Screw</v>
      </c>
      <c r="B113" s="2"/>
      <c r="C113" s="2" t="s">
        <v>848</v>
      </c>
      <c r="D113" s="2" t="s">
        <v>849</v>
      </c>
      <c r="E113" s="2" t="s">
        <v>406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3">
      <c r="A114" s="2" t="str">
        <f t="shared" si="4"/>
        <v>Underwear Men</v>
      </c>
      <c r="B114" s="2"/>
      <c r="C114" s="2" t="s">
        <v>852</v>
      </c>
      <c r="D114" s="2" t="s">
        <v>853</v>
      </c>
      <c r="E114" s="2" t="s">
        <v>407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3">
      <c r="A115" s="2" t="str">
        <f t="shared" si="4"/>
        <v xml:space="preserve">Debit Card(Beep Card) Purse Value </v>
      </c>
      <c r="B115" t="s">
        <v>75</v>
      </c>
      <c r="C115" t="s">
        <v>76</v>
      </c>
      <c r="D115" t="s">
        <v>77</v>
      </c>
      <c r="E115" s="2" t="s">
        <v>899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3">
      <c r="A116" s="2" t="str">
        <f t="shared" si="4"/>
        <v xml:space="preserve">Debit Card(Gcash) </v>
      </c>
      <c r="B116" t="s">
        <v>882</v>
      </c>
      <c r="C116" t="s">
        <v>76</v>
      </c>
      <c r="E116" s="2" t="s">
        <v>899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3">
      <c r="A117" s="2" t="str">
        <f t="shared" si="4"/>
        <v xml:space="preserve">Transportation </v>
      </c>
      <c r="B117" s="2"/>
      <c r="C117" s="2" t="s">
        <v>390</v>
      </c>
      <c r="D117" s="2"/>
      <c r="E117" s="2" t="s">
        <v>1111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3">
      <c r="A118" s="2" t="str">
        <f t="shared" si="4"/>
        <v xml:space="preserve">ToothBrush </v>
      </c>
      <c r="C118" s="8" t="s">
        <v>933</v>
      </c>
      <c r="E118" s="2" t="s">
        <v>934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3">
      <c r="A119" s="2" t="str">
        <f t="shared" si="4"/>
        <v>Toothpaste(Colgate) Active Salt 2x180g</v>
      </c>
      <c r="B119" s="2" t="s">
        <v>836</v>
      </c>
      <c r="C119" s="2" t="s">
        <v>837</v>
      </c>
      <c r="D119" s="2" t="s">
        <v>838</v>
      </c>
      <c r="E119" s="2" t="s">
        <v>934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3">
      <c r="A120" s="2" t="str">
        <f t="shared" si="4"/>
        <v xml:space="preserve"> (Yakult) 80ml</v>
      </c>
      <c r="B120" s="2" t="s">
        <v>614</v>
      </c>
      <c r="C120" s="2" t="s">
        <v>20</v>
      </c>
      <c r="D120" s="2" t="s">
        <v>615</v>
      </c>
      <c r="E120" s="2" t="s">
        <v>397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3">
      <c r="A121" s="2" t="str">
        <f t="shared" si="4"/>
        <v>3in1 Mixes(Family Choice) 250g</v>
      </c>
      <c r="B121" s="2" t="s">
        <v>616</v>
      </c>
      <c r="C121" s="2" t="s">
        <v>617</v>
      </c>
      <c r="D121" s="2" t="s">
        <v>618</v>
      </c>
      <c r="E121" s="2" t="s">
        <v>397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3">
      <c r="A122" s="2" t="str">
        <f t="shared" si="4"/>
        <v xml:space="preserve">Bread (Julies) Sliced Bread Regular </v>
      </c>
      <c r="B122" s="2" t="s">
        <v>648</v>
      </c>
      <c r="C122" s="2" t="s">
        <v>646</v>
      </c>
      <c r="D122" s="2" t="s">
        <v>649</v>
      </c>
      <c r="E122" s="2" t="s">
        <v>397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3">
      <c r="A123" s="2" t="str">
        <f t="shared" si="4"/>
        <v>Bread  French Bread</v>
      </c>
      <c r="B123" s="2"/>
      <c r="C123" s="2" t="s">
        <v>646</v>
      </c>
      <c r="D123" s="2" t="s">
        <v>647</v>
      </c>
      <c r="E123" s="2" t="s">
        <v>397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3">
      <c r="A124" s="2" t="str">
        <f t="shared" si="4"/>
        <v>Bread  Assorted</v>
      </c>
      <c r="B124" s="2"/>
      <c r="C124" s="2" t="s">
        <v>646</v>
      </c>
      <c r="D124" s="2" t="s">
        <v>619</v>
      </c>
      <c r="E124" s="2" t="s">
        <v>397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3">
      <c r="A125" s="2" t="str">
        <f t="shared" si="4"/>
        <v>Bucket Meal(KFC) Fried Chicken</v>
      </c>
      <c r="B125" s="2" t="s">
        <v>216</v>
      </c>
      <c r="C125" s="2" t="s">
        <v>706</v>
      </c>
      <c r="D125" s="2" t="s">
        <v>677</v>
      </c>
      <c r="E125" s="2" t="s">
        <v>397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3">
      <c r="A126" s="2" t="str">
        <f t="shared" si="4"/>
        <v>Canned Sardines(Family's Brand) Spanish Style 155g</v>
      </c>
      <c r="B126" s="2" t="s">
        <v>861</v>
      </c>
      <c r="C126" s="2" t="s">
        <v>859</v>
      </c>
      <c r="D126" s="2" t="s">
        <v>860</v>
      </c>
      <c r="E126" s="2" t="s">
        <v>397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3">
      <c r="A127" s="2" t="str">
        <f t="shared" si="4"/>
        <v>Canned Tuna(Century Tuna) Chunks in Water 184g</v>
      </c>
      <c r="B127" s="2" t="s">
        <v>862</v>
      </c>
      <c r="C127" s="2" t="s">
        <v>857</v>
      </c>
      <c r="D127" s="2" t="s">
        <v>858</v>
      </c>
      <c r="E127" s="2" t="s">
        <v>397</v>
      </c>
      <c r="F127" s="2"/>
      <c r="G127" s="2"/>
      <c r="H127" s="2"/>
      <c r="I127" s="2"/>
      <c r="J127" s="2" t="str">
        <f>A127</f>
        <v>Canned Tuna(Century Tuna) Chunks in Water 184g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3">
      <c r="A128" s="2" t="str">
        <f t="shared" si="4"/>
        <v>Century Egg 6 pcs pack</v>
      </c>
      <c r="B128" s="2"/>
      <c r="C128" s="2" t="s">
        <v>650</v>
      </c>
      <c r="D128" s="2" t="s">
        <v>651</v>
      </c>
      <c r="E128" s="2" t="s">
        <v>397</v>
      </c>
      <c r="F128" s="2"/>
      <c r="G128" s="2"/>
      <c r="H128" s="2"/>
      <c r="I128" s="2"/>
      <c r="J128" s="2" t="str">
        <f>A128</f>
        <v>Century Egg 6 pcs pack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3">
      <c r="A129" s="2" t="str">
        <f t="shared" si="4"/>
        <v>Choco Double Hazelnut Spread(Goya) 750g</v>
      </c>
      <c r="B129" s="2" t="s">
        <v>776</v>
      </c>
      <c r="C129" s="2" t="s">
        <v>777</v>
      </c>
      <c r="D129" s="2" t="s">
        <v>778</v>
      </c>
      <c r="E129" s="2" t="s">
        <v>397</v>
      </c>
      <c r="F129" s="2"/>
      <c r="G129" s="2"/>
      <c r="H129" s="2"/>
      <c r="I129" s="2"/>
      <c r="J129" s="2" t="str">
        <f>A129</f>
        <v>Choco Double Hazelnut Spread(Goya) 750g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3">
      <c r="A130" s="2" t="str">
        <f t="shared" si="4"/>
        <v xml:space="preserve">Chop Suey </v>
      </c>
      <c r="B130" s="2"/>
      <c r="C130" s="2" t="s">
        <v>652</v>
      </c>
      <c r="D130" s="2"/>
      <c r="E130" s="2" t="s">
        <v>397</v>
      </c>
      <c r="F130" s="2"/>
      <c r="G130" s="2"/>
      <c r="H130" s="2"/>
      <c r="I130" s="2"/>
      <c r="J130" s="2" t="str">
        <f>A130</f>
        <v xml:space="preserve">Chop Suey 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3">
      <c r="A131" s="2" t="str">
        <f t="shared" si="4"/>
        <v>Cocoa Powder(Energen Champion) 35g</v>
      </c>
      <c r="B131" s="2" t="s">
        <v>659</v>
      </c>
      <c r="C131" s="2" t="s">
        <v>654</v>
      </c>
      <c r="D131" s="2" t="s">
        <v>660</v>
      </c>
      <c r="E131" s="2" t="s">
        <v>397</v>
      </c>
      <c r="F131" s="2"/>
      <c r="G131" s="2"/>
      <c r="H131" s="2"/>
      <c r="I131" s="2"/>
      <c r="J131" s="2" t="str">
        <f>A131</f>
        <v>Cocoa Powder(Energen Champion) 35g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3">
      <c r="A132" s="2" t="str">
        <f t="shared" si="4"/>
        <v>Cocoa Powder(Milo) 24g</v>
      </c>
      <c r="B132" s="2" t="s">
        <v>653</v>
      </c>
      <c r="C132" s="2" t="s">
        <v>654</v>
      </c>
      <c r="D132" s="2" t="s">
        <v>655</v>
      </c>
      <c r="E132" s="2" t="s">
        <v>397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3">
      <c r="A133" s="2" t="str">
        <f t="shared" si="4"/>
        <v>Cocoa Powder(Milo) Active Go 300g</v>
      </c>
      <c r="B133" s="2" t="s">
        <v>653</v>
      </c>
      <c r="C133" s="2" t="s">
        <v>654</v>
      </c>
      <c r="D133" s="2" t="s">
        <v>656</v>
      </c>
      <c r="E133" s="2" t="s">
        <v>397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3">
      <c r="A134" s="2" t="str">
        <f t="shared" si="4"/>
        <v>Cocoa Powder(Milo) Twin Pack 48g</v>
      </c>
      <c r="B134" s="2" t="s">
        <v>653</v>
      </c>
      <c r="C134" s="2" t="s">
        <v>654</v>
      </c>
      <c r="D134" s="2" t="s">
        <v>657</v>
      </c>
      <c r="E134" s="2" t="s">
        <v>397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3">
      <c r="A135" s="2" t="str">
        <f t="shared" si="4"/>
        <v>Cocoa Powder(Milo) 1Kg</v>
      </c>
      <c r="B135" s="2" t="s">
        <v>653</v>
      </c>
      <c r="C135" s="2" t="s">
        <v>654</v>
      </c>
      <c r="D135" s="2" t="s">
        <v>658</v>
      </c>
      <c r="E135" s="2" t="s">
        <v>397</v>
      </c>
      <c r="F135" s="2"/>
      <c r="G135" s="2"/>
      <c r="H135" s="2"/>
      <c r="I135" s="2"/>
      <c r="J135" s="2" t="str">
        <f>A135</f>
        <v>Cocoa Powder(Milo) 1Kg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3">
      <c r="A136" s="2" t="str">
        <f t="shared" ref="A136:A168" si="5">C136&amp;IF(B136&lt;&gt;"","("&amp;B136&amp;") "," ")&amp;D136</f>
        <v>Coffee [3in1](Kopiko) Black 30g</v>
      </c>
      <c r="B136" s="2" t="s">
        <v>661</v>
      </c>
      <c r="C136" s="2" t="s">
        <v>662</v>
      </c>
      <c r="D136" s="2" t="s">
        <v>663</v>
      </c>
      <c r="E136" s="2" t="s">
        <v>397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3">
      <c r="A137" s="2" t="str">
        <f t="shared" si="5"/>
        <v>Coffee [3in1](Kopiko) Cappuccino 25g</v>
      </c>
      <c r="B137" s="2" t="s">
        <v>661</v>
      </c>
      <c r="C137" s="2" t="s">
        <v>662</v>
      </c>
      <c r="D137" s="2" t="s">
        <v>664</v>
      </c>
      <c r="E137" s="2" t="s">
        <v>397</v>
      </c>
      <c r="F137" s="2"/>
      <c r="G137" s="2"/>
      <c r="H137" s="2"/>
      <c r="I137" s="2"/>
      <c r="J137" s="2" t="str">
        <f t="shared" ref="J137:J148" si="6">A137</f>
        <v>Coffee [3in1](Kopiko) Cappuccino 25g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3">
      <c r="A138" s="2" t="str">
        <f t="shared" ref="A138" si="7">C138&amp;IF(B138&lt;&gt;"","("&amp;B138&amp;") "," ")&amp;D138</f>
        <v>Coffee [3in1](Nescafe) Original 26g</v>
      </c>
      <c r="B138" s="2" t="s">
        <v>665</v>
      </c>
      <c r="C138" s="2" t="s">
        <v>662</v>
      </c>
      <c r="D138" s="2" t="s">
        <v>666</v>
      </c>
      <c r="E138" s="2" t="s">
        <v>397</v>
      </c>
      <c r="F138" s="2"/>
      <c r="G138" s="2"/>
      <c r="H138" s="2"/>
      <c r="I138" s="2"/>
      <c r="J138" s="2" t="str">
        <f t="shared" ref="J138" si="8">A138</f>
        <v>Coffee [3in1](Nescafe) Original 26g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3">
      <c r="A139" s="2" t="str">
        <f t="shared" si="5"/>
        <v xml:space="preserve">Coffee [3in1](Great Taste) </v>
      </c>
      <c r="B139" s="2" t="s">
        <v>1345</v>
      </c>
      <c r="C139" s="2" t="s">
        <v>662</v>
      </c>
      <c r="D139" s="2"/>
      <c r="E139" s="2" t="s">
        <v>397</v>
      </c>
      <c r="F139" s="2"/>
      <c r="G139" s="2"/>
      <c r="H139" s="2"/>
      <c r="I139" s="2"/>
      <c r="J139" s="2" t="str">
        <f t="shared" si="6"/>
        <v xml:space="preserve">Coffee [3in1](Great Taste) 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3">
      <c r="A140" s="2" t="str">
        <f t="shared" si="5"/>
        <v xml:space="preserve">Coffee Beans </v>
      </c>
      <c r="B140" s="2"/>
      <c r="C140" s="2" t="s">
        <v>668</v>
      </c>
      <c r="D140" s="2"/>
      <c r="E140" s="2" t="s">
        <v>397</v>
      </c>
      <c r="F140" s="2"/>
      <c r="G140" s="2"/>
      <c r="H140" s="2"/>
      <c r="I140" s="2"/>
      <c r="J140" s="2" t="str">
        <f t="shared" si="6"/>
        <v xml:space="preserve">Coffee Beans 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3">
      <c r="A141" s="2" t="str">
        <f t="shared" si="5"/>
        <v>Cookies Assorted</v>
      </c>
      <c r="B141" s="2"/>
      <c r="C141" s="2" t="s">
        <v>667</v>
      </c>
      <c r="D141" s="2" t="s">
        <v>619</v>
      </c>
      <c r="E141" s="2" t="s">
        <v>397</v>
      </c>
      <c r="F141" s="2"/>
      <c r="G141" s="2"/>
      <c r="H141" s="2"/>
      <c r="I141" s="2"/>
      <c r="J141" s="2" t="str">
        <f t="shared" si="6"/>
        <v>Cookies Assorted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3">
      <c r="A142" s="2" t="str">
        <f t="shared" si="5"/>
        <v>Cucumber Lemonade Juice 22Oz</v>
      </c>
      <c r="B142" s="2"/>
      <c r="C142" s="2" t="s">
        <v>713</v>
      </c>
      <c r="D142" s="2" t="s">
        <v>714</v>
      </c>
      <c r="E142" s="2" t="s">
        <v>397</v>
      </c>
      <c r="F142" s="2"/>
      <c r="G142" s="2"/>
      <c r="H142" s="2"/>
      <c r="I142" s="2"/>
      <c r="J142" s="2" t="str">
        <f t="shared" si="6"/>
        <v>Cucumber Lemonade Juice 22Oz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3">
      <c r="A143" s="2" t="str">
        <f t="shared" si="5"/>
        <v>Dish(Chowking) 2 pcs. Chicken</v>
      </c>
      <c r="B143" s="2" t="s">
        <v>141</v>
      </c>
      <c r="C143" s="2" t="s">
        <v>669</v>
      </c>
      <c r="D143" s="2" t="s">
        <v>694</v>
      </c>
      <c r="E143" s="2" t="s">
        <v>397</v>
      </c>
      <c r="F143" s="2"/>
      <c r="G143" s="2"/>
      <c r="H143" s="2"/>
      <c r="I143" s="2"/>
      <c r="J143" s="2" t="str">
        <f t="shared" si="6"/>
        <v>Dish(Chowking) 2 pcs. Chicken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3">
      <c r="A144" s="2" t="str">
        <f t="shared" si="5"/>
        <v xml:space="preserve">Dish(Chowking) Pork ChowFan </v>
      </c>
      <c r="B144" s="2" t="s">
        <v>141</v>
      </c>
      <c r="C144" s="2" t="s">
        <v>669</v>
      </c>
      <c r="D144" s="2" t="s">
        <v>696</v>
      </c>
      <c r="E144" s="2" t="s">
        <v>397</v>
      </c>
      <c r="F144" s="2"/>
      <c r="G144" s="2"/>
      <c r="H144" s="2"/>
      <c r="I144" s="2"/>
      <c r="J144" s="2" t="str">
        <f t="shared" si="6"/>
        <v xml:space="preserve">Dish(Chowking) Pork ChowFan 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3">
      <c r="A145" s="2" t="str">
        <f t="shared" si="5"/>
        <v>Dish(Chowking) Pork ChowFan with Ice Tea</v>
      </c>
      <c r="B145" s="2" t="s">
        <v>141</v>
      </c>
      <c r="C145" s="2" t="s">
        <v>669</v>
      </c>
      <c r="D145" s="2" t="s">
        <v>698</v>
      </c>
      <c r="E145" s="2" t="s">
        <v>397</v>
      </c>
      <c r="F145" s="2"/>
      <c r="G145" s="2"/>
      <c r="H145" s="2"/>
      <c r="I145" s="2"/>
      <c r="J145" s="2" t="str">
        <f t="shared" si="6"/>
        <v>Dish(Chowking) Pork ChowFan with Ice Tea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3">
      <c r="A146" s="2" t="str">
        <f t="shared" si="5"/>
        <v>Dish(Chowking) Wanton Noodles</v>
      </c>
      <c r="B146" s="2" t="s">
        <v>141</v>
      </c>
      <c r="C146" s="2" t="s">
        <v>669</v>
      </c>
      <c r="D146" s="2" t="s">
        <v>701</v>
      </c>
      <c r="E146" s="2" t="s">
        <v>397</v>
      </c>
      <c r="F146" s="2"/>
      <c r="G146" s="2"/>
      <c r="H146" s="2"/>
      <c r="I146" s="2"/>
      <c r="J146" s="2" t="str">
        <f t="shared" si="6"/>
        <v>Dish(Chowking) Wanton Noodles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3">
      <c r="A147" s="2" t="str">
        <f t="shared" si="5"/>
        <v>Dish(Chowking) Wanton Noodles Large</v>
      </c>
      <c r="B147" s="2" t="s">
        <v>141</v>
      </c>
      <c r="C147" s="2" t="s">
        <v>669</v>
      </c>
      <c r="D147" s="2" t="s">
        <v>703</v>
      </c>
      <c r="E147" s="2" t="s">
        <v>397</v>
      </c>
      <c r="F147" s="2"/>
      <c r="G147" s="2"/>
      <c r="H147" s="2"/>
      <c r="I147" s="2"/>
      <c r="J147" s="2" t="str">
        <f t="shared" si="6"/>
        <v>Dish(Chowking) Wanton Noodles Large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3">
      <c r="A148" s="2" t="str">
        <f t="shared" si="5"/>
        <v>Dish(Chowking) Wanton Soup</v>
      </c>
      <c r="B148" s="2" t="s">
        <v>141</v>
      </c>
      <c r="C148" s="2" t="s">
        <v>669</v>
      </c>
      <c r="D148" s="2" t="s">
        <v>704</v>
      </c>
      <c r="E148" s="2" t="s">
        <v>397</v>
      </c>
      <c r="F148" s="2"/>
      <c r="G148" s="2"/>
      <c r="H148" s="2"/>
      <c r="I148" s="2"/>
      <c r="J148" s="2" t="str">
        <f t="shared" si="6"/>
        <v>Dish(Chowking) Wanton Soup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3">
      <c r="A149" s="2" t="str">
        <f t="shared" si="5"/>
        <v>Dish(Takoyaki) Yasai</v>
      </c>
      <c r="B149" s="2" t="s">
        <v>91</v>
      </c>
      <c r="C149" s="2" t="s">
        <v>669</v>
      </c>
      <c r="D149" s="2" t="s">
        <v>707</v>
      </c>
      <c r="E149" s="2" t="s">
        <v>397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3">
      <c r="A150" s="2" t="str">
        <f t="shared" si="5"/>
        <v>Dish Adobo Chicken</v>
      </c>
      <c r="B150" s="2"/>
      <c r="C150" s="2" t="s">
        <v>669</v>
      </c>
      <c r="D150" s="2" t="s">
        <v>670</v>
      </c>
      <c r="E150" s="2" t="s">
        <v>397</v>
      </c>
      <c r="F150" s="2"/>
      <c r="G150" s="2" t="s">
        <v>695</v>
      </c>
      <c r="H150" s="2"/>
      <c r="I150" s="2"/>
      <c r="J150" s="2" t="s">
        <v>669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3">
      <c r="A151" s="2" t="str">
        <f t="shared" si="5"/>
        <v>Dish Bam-i</v>
      </c>
      <c r="B151" s="2"/>
      <c r="C151" s="2" t="s">
        <v>669</v>
      </c>
      <c r="D151" s="2" t="s">
        <v>671</v>
      </c>
      <c r="E151" s="2" t="s">
        <v>397</v>
      </c>
      <c r="F151" s="2"/>
      <c r="G151" s="2" t="s">
        <v>697</v>
      </c>
      <c r="H151" s="2"/>
      <c r="I151" s="2"/>
      <c r="J151" s="2" t="s">
        <v>669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3">
      <c r="A152" s="2" t="str">
        <f t="shared" si="5"/>
        <v>Dish Batong [String Beans]</v>
      </c>
      <c r="B152" s="2"/>
      <c r="C152" s="2" t="s">
        <v>669</v>
      </c>
      <c r="D152" s="2" t="s">
        <v>672</v>
      </c>
      <c r="E152" s="2" t="s">
        <v>397</v>
      </c>
      <c r="F152" s="2"/>
      <c r="G152" s="2" t="s">
        <v>699</v>
      </c>
      <c r="H152" s="2"/>
      <c r="I152" s="2"/>
      <c r="J152" s="2" t="s">
        <v>700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3">
      <c r="A153" s="2" t="str">
        <f t="shared" si="5"/>
        <v>Dish Bihon</v>
      </c>
      <c r="B153" s="2"/>
      <c r="C153" s="2" t="s">
        <v>669</v>
      </c>
      <c r="D153" s="2" t="s">
        <v>673</v>
      </c>
      <c r="E153" s="2" t="s">
        <v>397</v>
      </c>
      <c r="F153" s="2"/>
      <c r="G153" s="2" t="s">
        <v>702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3">
      <c r="A154" s="2" t="str">
        <f t="shared" si="5"/>
        <v>Dish Buffalo Chicken</v>
      </c>
      <c r="B154" s="2"/>
      <c r="C154" s="2" t="s">
        <v>669</v>
      </c>
      <c r="D154" s="2" t="s">
        <v>674</v>
      </c>
      <c r="E154" s="2" t="s">
        <v>397</v>
      </c>
      <c r="F154" s="2"/>
      <c r="G154" s="2" t="s">
        <v>702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3">
      <c r="A155" s="2" t="str">
        <f t="shared" si="5"/>
        <v>Dish Burger Steak</v>
      </c>
      <c r="B155" s="2"/>
      <c r="C155" s="2" t="s">
        <v>669</v>
      </c>
      <c r="D155" s="2" t="s">
        <v>675</v>
      </c>
      <c r="E155" s="2" t="s">
        <v>397</v>
      </c>
      <c r="F155" s="2"/>
      <c r="G155" s="2" t="s">
        <v>705</v>
      </c>
      <c r="H155" s="2"/>
      <c r="I155" s="2"/>
      <c r="J155" s="2" t="s">
        <v>669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3">
      <c r="A156" s="2" t="str">
        <f t="shared" si="5"/>
        <v>Dish Dinuguan</v>
      </c>
      <c r="B156" s="2"/>
      <c r="C156" s="2" t="s">
        <v>669</v>
      </c>
      <c r="D156" s="2" t="s">
        <v>676</v>
      </c>
      <c r="E156" s="2" t="s">
        <v>397</v>
      </c>
      <c r="F156" s="2"/>
      <c r="G156" s="2" t="s">
        <v>705</v>
      </c>
      <c r="H156" s="2"/>
      <c r="I156" s="2"/>
      <c r="J156" s="2" t="s">
        <v>669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3">
      <c r="A157" s="2" t="str">
        <f t="shared" si="5"/>
        <v>Dish Fried Chicken</v>
      </c>
      <c r="B157" s="2"/>
      <c r="C157" s="2" t="s">
        <v>669</v>
      </c>
      <c r="D157" s="2" t="s">
        <v>677</v>
      </c>
      <c r="E157" s="2" t="s">
        <v>397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3">
      <c r="A158" s="2" t="str">
        <f t="shared" si="5"/>
        <v>Dish Fried Chicken Internals</v>
      </c>
      <c r="B158" s="2"/>
      <c r="C158" s="2" t="s">
        <v>669</v>
      </c>
      <c r="D158" s="2" t="s">
        <v>678</v>
      </c>
      <c r="E158" s="2" t="s">
        <v>397</v>
      </c>
      <c r="F158" s="2"/>
      <c r="G158" s="2"/>
      <c r="H158" s="2"/>
      <c r="I158" s="2"/>
      <c r="J158" s="2" t="str">
        <f>A158</f>
        <v>Dish Fried Chicken Internals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3">
      <c r="A159" s="2" t="str">
        <f t="shared" si="5"/>
        <v>Dish Mongoes Soup</v>
      </c>
      <c r="B159" s="2"/>
      <c r="C159" s="2" t="s">
        <v>669</v>
      </c>
      <c r="D159" s="2" t="s">
        <v>679</v>
      </c>
      <c r="E159" s="2" t="s">
        <v>397</v>
      </c>
      <c r="F159" s="2"/>
      <c r="G159" s="2"/>
      <c r="H159" s="2"/>
      <c r="I159" s="2"/>
      <c r="J159" s="2" t="str">
        <f>A159</f>
        <v>Dish Mongoes Soup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3">
      <c r="A160" s="2" t="str">
        <f t="shared" si="5"/>
        <v>Dish Paklai</v>
      </c>
      <c r="B160" s="2"/>
      <c r="C160" s="2" t="s">
        <v>669</v>
      </c>
      <c r="D160" s="2" t="s">
        <v>680</v>
      </c>
      <c r="E160" s="2" t="s">
        <v>397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3">
      <c r="A161" s="2" t="str">
        <f t="shared" si="5"/>
        <v>Dish Pansit</v>
      </c>
      <c r="B161" s="2"/>
      <c r="C161" s="2" t="s">
        <v>669</v>
      </c>
      <c r="D161" s="2" t="s">
        <v>681</v>
      </c>
      <c r="E161" s="2" t="s">
        <v>397</v>
      </c>
      <c r="F161" s="2"/>
      <c r="G161" s="2" t="s">
        <v>669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3">
      <c r="A162" s="2" t="str">
        <f t="shared" si="5"/>
        <v>Dish Pork Chop</v>
      </c>
      <c r="B162" s="2"/>
      <c r="C162" s="2" t="s">
        <v>669</v>
      </c>
      <c r="D162" s="2" t="s">
        <v>682</v>
      </c>
      <c r="E162" s="2" t="s">
        <v>397</v>
      </c>
      <c r="F162" s="2"/>
      <c r="G162" s="2" t="s">
        <v>669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3">
      <c r="A163" s="2" t="str">
        <f t="shared" si="5"/>
        <v>Dish Pork Soup</v>
      </c>
      <c r="B163" s="2"/>
      <c r="C163" s="2" t="s">
        <v>669</v>
      </c>
      <c r="D163" s="2" t="s">
        <v>683</v>
      </c>
      <c r="E163" s="2" t="s">
        <v>397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3">
      <c r="A164" s="2" t="str">
        <f t="shared" si="5"/>
        <v>Dish Hangging Rice 5s</v>
      </c>
      <c r="B164" s="2"/>
      <c r="C164" s="2" t="s">
        <v>669</v>
      </c>
      <c r="D164" s="2" t="s">
        <v>684</v>
      </c>
      <c r="E164" s="2" t="s">
        <v>397</v>
      </c>
      <c r="F164" s="2"/>
      <c r="G164" s="2" t="s">
        <v>669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3">
      <c r="A165" s="2" t="str">
        <f t="shared" si="5"/>
        <v>Dish Rice</v>
      </c>
      <c r="B165" s="2"/>
      <c r="C165" s="2" t="s">
        <v>669</v>
      </c>
      <c r="D165" s="2" t="s">
        <v>42</v>
      </c>
      <c r="E165" s="2" t="s">
        <v>397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3">
      <c r="A166" s="2" t="str">
        <f t="shared" si="5"/>
        <v>Dish Boiled Egg</v>
      </c>
      <c r="B166" s="2"/>
      <c r="C166" s="2" t="s">
        <v>669</v>
      </c>
      <c r="D166" s="2" t="s">
        <v>685</v>
      </c>
      <c r="E166" s="2" t="s">
        <v>397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3">
      <c r="A167" s="2" t="str">
        <f t="shared" si="5"/>
        <v>Dish fish soup</v>
      </c>
      <c r="B167" s="2"/>
      <c r="C167" s="2" t="s">
        <v>669</v>
      </c>
      <c r="D167" s="2" t="s">
        <v>686</v>
      </c>
      <c r="E167" s="2" t="s">
        <v>397</v>
      </c>
      <c r="F167" s="2"/>
      <c r="G167" s="2" t="s">
        <v>669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3">
      <c r="A168" s="2" t="str">
        <f t="shared" si="5"/>
        <v>Dish Beefsteak</v>
      </c>
      <c r="B168" s="2"/>
      <c r="C168" s="2" t="s">
        <v>669</v>
      </c>
      <c r="D168" s="2" t="s">
        <v>687</v>
      </c>
      <c r="E168" s="2" t="s">
        <v>397</v>
      </c>
      <c r="F168" s="2"/>
      <c r="G168" s="2" t="s">
        <v>669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3">
      <c r="A169" s="2" t="str">
        <f t="shared" ref="A169:A191" si="9">C169&amp;IF(B169&lt;&gt;"","("&amp;B169&amp;") "," ")&amp;D169</f>
        <v>Dish SariSari Vegetable</v>
      </c>
      <c r="B169" s="2"/>
      <c r="C169" s="2" t="s">
        <v>669</v>
      </c>
      <c r="D169" s="2" t="s">
        <v>688</v>
      </c>
      <c r="E169" s="2" t="s">
        <v>397</v>
      </c>
      <c r="F169" s="2"/>
      <c r="G169" s="2" t="s">
        <v>669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3">
      <c r="A170" s="2" t="str">
        <f t="shared" si="9"/>
        <v>Dish Teriyaki Chicken</v>
      </c>
      <c r="B170" s="2"/>
      <c r="C170" s="2" t="s">
        <v>669</v>
      </c>
      <c r="D170" s="2" t="s">
        <v>689</v>
      </c>
      <c r="E170" s="2" t="s">
        <v>397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3">
      <c r="A171" s="2" t="str">
        <f t="shared" si="9"/>
        <v>Dish Pork Barbecue</v>
      </c>
      <c r="B171" s="2"/>
      <c r="C171" s="2" t="s">
        <v>669</v>
      </c>
      <c r="D171" s="2" t="s">
        <v>690</v>
      </c>
      <c r="E171" s="2" t="s">
        <v>397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3">
      <c r="A172" s="2" t="str">
        <f t="shared" si="9"/>
        <v>Dish Liver</v>
      </c>
      <c r="B172" s="2"/>
      <c r="C172" s="2" t="s">
        <v>669</v>
      </c>
      <c r="D172" t="s">
        <v>691</v>
      </c>
      <c r="E172" s="2" t="s">
        <v>397</v>
      </c>
      <c r="F172" s="2"/>
      <c r="G172" s="2" t="s">
        <v>669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3">
      <c r="A173" s="2" t="str">
        <f t="shared" si="9"/>
        <v>Dish Beef</v>
      </c>
      <c r="B173" s="2"/>
      <c r="C173" s="2" t="s">
        <v>669</v>
      </c>
      <c r="D173" t="s">
        <v>78</v>
      </c>
      <c r="E173" s="2" t="s">
        <v>397</v>
      </c>
      <c r="F173" s="2"/>
      <c r="G173" s="2" t="s">
        <v>669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3">
      <c r="A174" s="2" t="str">
        <f t="shared" si="9"/>
        <v>Dish Pinakbit</v>
      </c>
      <c r="B174" s="2"/>
      <c r="C174" s="2" t="s">
        <v>669</v>
      </c>
      <c r="D174" t="s">
        <v>692</v>
      </c>
      <c r="E174" s="2" t="s">
        <v>397</v>
      </c>
      <c r="F174" s="2"/>
      <c r="G174" s="2" t="s">
        <v>669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3">
      <c r="A175" s="2" t="str">
        <f t="shared" si="9"/>
        <v xml:space="preserve">Dish </v>
      </c>
      <c r="B175" s="2"/>
      <c r="C175" s="2" t="s">
        <v>669</v>
      </c>
      <c r="E175" s="2" t="s">
        <v>397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3">
      <c r="A176" s="2" t="str">
        <f t="shared" si="9"/>
        <v>Dish Meat Ball</v>
      </c>
      <c r="B176" s="2"/>
      <c r="C176" s="2" t="s">
        <v>669</v>
      </c>
      <c r="D176" t="s">
        <v>693</v>
      </c>
      <c r="E176" s="2" t="s">
        <v>397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3">
      <c r="A177" s="2" t="str">
        <f t="shared" si="9"/>
        <v>Drinks(Absolute) 6 Liter</v>
      </c>
      <c r="B177" s="2" t="s">
        <v>716</v>
      </c>
      <c r="C177" s="2" t="s">
        <v>717</v>
      </c>
      <c r="D177" s="2" t="s">
        <v>719</v>
      </c>
      <c r="E177" s="2" t="s">
        <v>397</v>
      </c>
      <c r="F177" s="2"/>
      <c r="G177" s="2" t="s">
        <v>669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3">
      <c r="A178" s="2" t="str">
        <f t="shared" si="9"/>
        <v>Drinks(Nature Spring) Spring Water 1 Liter</v>
      </c>
      <c r="B178" s="2" t="s">
        <v>720</v>
      </c>
      <c r="C178" s="2" t="s">
        <v>717</v>
      </c>
      <c r="D178" s="2" t="s">
        <v>721</v>
      </c>
      <c r="E178" s="2" t="s">
        <v>397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3">
      <c r="A179" s="2" t="str">
        <f t="shared" si="9"/>
        <v>Drinks Calamansi Juice</v>
      </c>
      <c r="B179" s="2"/>
      <c r="C179" s="2" t="s">
        <v>717</v>
      </c>
      <c r="D179" s="2" t="s">
        <v>718</v>
      </c>
      <c r="E179" s="2" t="s">
        <v>397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3">
      <c r="A180" s="2" t="str">
        <f t="shared" si="9"/>
        <v>Drinks Bottled Water</v>
      </c>
      <c r="B180" s="2"/>
      <c r="C180" s="2" t="s">
        <v>717</v>
      </c>
      <c r="D180" s="2" t="s">
        <v>722</v>
      </c>
      <c r="E180" s="2" t="s">
        <v>397</v>
      </c>
      <c r="F180" s="2"/>
      <c r="G180" s="2" t="s">
        <v>669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3">
      <c r="A181" s="2" t="str">
        <f t="shared" si="9"/>
        <v xml:space="preserve">Eggs </v>
      </c>
      <c r="B181" s="2"/>
      <c r="C181" s="2" t="s">
        <v>723</v>
      </c>
      <c r="D181" s="2"/>
      <c r="E181" s="2" t="s">
        <v>397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3">
      <c r="A182" s="2" t="str">
        <f t="shared" si="9"/>
        <v>Flour Banana</v>
      </c>
      <c r="B182" s="2"/>
      <c r="C182" s="2" t="s">
        <v>724</v>
      </c>
      <c r="D182" s="2" t="s">
        <v>725</v>
      </c>
      <c r="E182" s="2" t="s">
        <v>397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3">
      <c r="A183" s="2" t="str">
        <f t="shared" si="9"/>
        <v>Flour Taro</v>
      </c>
      <c r="B183" s="2"/>
      <c r="C183" s="2" t="s">
        <v>724</v>
      </c>
      <c r="D183" s="2" t="s">
        <v>726</v>
      </c>
      <c r="E183" s="2" t="s">
        <v>397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3">
      <c r="A184" s="2" t="str">
        <f t="shared" si="9"/>
        <v>Fresh Milk(Alaska ) 1L</v>
      </c>
      <c r="B184" s="2" t="s">
        <v>729</v>
      </c>
      <c r="C184" s="2" t="s">
        <v>730</v>
      </c>
      <c r="D184" s="2" t="s">
        <v>710</v>
      </c>
      <c r="E184" s="2" t="s">
        <v>397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3">
      <c r="A185" s="2" t="str">
        <f t="shared" si="9"/>
        <v>Fresh Milk(Alaska ) 1Lx2</v>
      </c>
      <c r="B185" s="2" t="s">
        <v>729</v>
      </c>
      <c r="C185" s="2" t="s">
        <v>730</v>
      </c>
      <c r="D185" s="2" t="s">
        <v>731</v>
      </c>
      <c r="E185" s="2" t="s">
        <v>397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3">
      <c r="A186" s="2" t="str">
        <f t="shared" si="9"/>
        <v>Fresh Milk(Nestle) 1L</v>
      </c>
      <c r="B186" s="2" t="s">
        <v>732</v>
      </c>
      <c r="C186" s="2" t="s">
        <v>730</v>
      </c>
      <c r="D186" s="2" t="s">
        <v>710</v>
      </c>
      <c r="E186" s="2" t="s">
        <v>397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3">
      <c r="A187" s="2" t="str">
        <f t="shared" si="9"/>
        <v>Fresh Milk - Full Cream(Magnolia) 1L</v>
      </c>
      <c r="B187" s="2" t="s">
        <v>727</v>
      </c>
      <c r="C187" s="2" t="s">
        <v>728</v>
      </c>
      <c r="D187" s="2" t="s">
        <v>710</v>
      </c>
      <c r="E187" s="2" t="s">
        <v>397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3">
      <c r="A188" s="2" t="str">
        <f t="shared" si="9"/>
        <v>Garlic(Boy Bawang) 500g</v>
      </c>
      <c r="B188" s="2" t="s">
        <v>733</v>
      </c>
      <c r="C188" s="2" t="s">
        <v>734</v>
      </c>
      <c r="D188" s="2" t="s">
        <v>735</v>
      </c>
      <c r="E188" s="2" t="s">
        <v>397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3">
      <c r="A189" s="2" t="str">
        <f t="shared" si="9"/>
        <v>Hot Cocoa Mix (Dark Chocolate)(Swiss Miss) 31g</v>
      </c>
      <c r="B189" s="2" t="s">
        <v>736</v>
      </c>
      <c r="C189" s="2" t="s">
        <v>737</v>
      </c>
      <c r="D189" s="2" t="s">
        <v>738</v>
      </c>
      <c r="E189" s="2" t="s">
        <v>397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3">
      <c r="A190" s="2" t="str">
        <f t="shared" si="9"/>
        <v>Hot Cocoa Mix (Marshmallow)(Swiss Miss) 20g</v>
      </c>
      <c r="B190" s="2" t="s">
        <v>736</v>
      </c>
      <c r="C190" s="2" t="s">
        <v>739</v>
      </c>
      <c r="D190" s="2" t="s">
        <v>566</v>
      </c>
      <c r="E190" s="2" t="s">
        <v>397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3">
      <c r="A191" s="2" t="str">
        <f t="shared" si="9"/>
        <v xml:space="preserve">Instant Soup </v>
      </c>
      <c r="B191" s="2"/>
      <c r="C191" s="2" t="s">
        <v>936</v>
      </c>
      <c r="D191" s="2"/>
      <c r="E191" s="2" t="s">
        <v>397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3">
      <c r="A192" s="2" t="s">
        <v>740</v>
      </c>
      <c r="B192" s="2" t="s">
        <v>741</v>
      </c>
      <c r="C192" s="2" t="s">
        <v>742</v>
      </c>
      <c r="D192" s="2" t="s">
        <v>93</v>
      </c>
      <c r="E192" s="2" t="s">
        <v>397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3">
      <c r="A193" s="2" t="str">
        <f t="shared" ref="A193:A226" si="10">C193&amp;IF(B193&lt;&gt;"","("&amp;B193&amp;") "," ")&amp;D193</f>
        <v>Lechon Per Kilo</v>
      </c>
      <c r="B193" s="2"/>
      <c r="C193" s="2" t="s">
        <v>743</v>
      </c>
      <c r="D193" s="2" t="s">
        <v>744</v>
      </c>
      <c r="E193" s="2" t="s">
        <v>397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3">
      <c r="A194" s="2" t="str">
        <f t="shared" si="10"/>
        <v>Misua(Gallo) 1kg</v>
      </c>
      <c r="B194" s="2" t="s">
        <v>745</v>
      </c>
      <c r="C194" s="2" t="s">
        <v>746</v>
      </c>
      <c r="D194" s="2" t="s">
        <v>747</v>
      </c>
      <c r="E194" s="2" t="s">
        <v>397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3">
      <c r="A195" s="2" t="str">
        <f t="shared" si="10"/>
        <v>Nescafe Blen and Brew  3in1(Original) Dozen</v>
      </c>
      <c r="B195" s="2" t="s">
        <v>748</v>
      </c>
      <c r="C195" s="2" t="s">
        <v>749</v>
      </c>
      <c r="D195" s="2" t="s">
        <v>750</v>
      </c>
      <c r="E195" s="2" t="s">
        <v>397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3">
      <c r="A196" s="2" t="str">
        <f t="shared" si="10"/>
        <v>Nutritional Powder for Diabetic(Diabetasol) 600g</v>
      </c>
      <c r="B196" s="2" t="s">
        <v>751</v>
      </c>
      <c r="C196" s="2" t="s">
        <v>752</v>
      </c>
      <c r="D196" s="2" t="s">
        <v>753</v>
      </c>
      <c r="E196" s="2" t="s">
        <v>397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3">
      <c r="A197" s="2" t="str">
        <f t="shared" si="10"/>
        <v>Oatmeal(Quaker) Instant 800g</v>
      </c>
      <c r="B197" s="2" t="s">
        <v>999</v>
      </c>
      <c r="C197" s="2" t="s">
        <v>1000</v>
      </c>
      <c r="D197" s="2" t="s">
        <v>1001</v>
      </c>
      <c r="E197" s="2" t="s">
        <v>397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3">
      <c r="A198" s="2" t="str">
        <f t="shared" si="10"/>
        <v>Old Fashion Lemonade Juice(Absolute) 1L</v>
      </c>
      <c r="B198" s="2" t="s">
        <v>716</v>
      </c>
      <c r="C198" s="2" t="s">
        <v>715</v>
      </c>
      <c r="D198" s="2" t="s">
        <v>710</v>
      </c>
      <c r="E198" s="2" t="s">
        <v>397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3">
      <c r="A199" s="2" t="str">
        <f t="shared" si="10"/>
        <v>Old Fashion Lemonade Juice 22Oz</v>
      </c>
      <c r="B199" s="2"/>
      <c r="C199" s="2" t="s">
        <v>715</v>
      </c>
      <c r="D199" s="2" t="s">
        <v>714</v>
      </c>
      <c r="E199" s="2" t="s">
        <v>397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3">
      <c r="A200" s="2" t="str">
        <f t="shared" ref="A200" si="11">C200&amp;IF(B200&lt;&gt;"","("&amp;B200&amp;") "," ")&amp;D200</f>
        <v>Orange Juice Drinks(Citrus) 1L</v>
      </c>
      <c r="B200" s="2" t="s">
        <v>708</v>
      </c>
      <c r="C200" s="2" t="s">
        <v>709</v>
      </c>
      <c r="D200" s="2" t="s">
        <v>710</v>
      </c>
      <c r="E200" s="2" t="s">
        <v>397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3">
      <c r="A201" s="2" t="str">
        <f t="shared" si="10"/>
        <v>Orange Juice Drinks(Minute Maid) 1L</v>
      </c>
      <c r="B201" s="2" t="s">
        <v>1181</v>
      </c>
      <c r="C201" s="2" t="s">
        <v>709</v>
      </c>
      <c r="D201" s="2" t="s">
        <v>710</v>
      </c>
      <c r="E201" s="2" t="s">
        <v>397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3">
      <c r="A202" s="2" t="str">
        <f t="shared" si="10"/>
        <v xml:space="preserve">Packed Meal </v>
      </c>
      <c r="B202" s="2"/>
      <c r="C202" s="2" t="s">
        <v>935</v>
      </c>
      <c r="D202" s="2"/>
      <c r="E202" s="2" t="s">
        <v>397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3">
      <c r="A203" s="2" t="str">
        <f t="shared" si="10"/>
        <v>Pastries(Swiss Cottage) Chifon Cake (Chocolate)</v>
      </c>
      <c r="B203" s="2" t="s">
        <v>754</v>
      </c>
      <c r="C203" s="2" t="s">
        <v>755</v>
      </c>
      <c r="D203" s="2" t="s">
        <v>756</v>
      </c>
      <c r="E203" s="2" t="s">
        <v>397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3">
      <c r="A204" s="2" t="str">
        <f t="shared" si="10"/>
        <v>Pastries(Swiss Cottage) Peanut Cream Roll</v>
      </c>
      <c r="B204" s="2" t="s">
        <v>754</v>
      </c>
      <c r="C204" s="2" t="s">
        <v>755</v>
      </c>
      <c r="D204" s="2" t="s">
        <v>757</v>
      </c>
      <c r="E204" s="2" t="s">
        <v>397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3">
      <c r="A205" s="2" t="str">
        <f t="shared" si="10"/>
        <v>Pastries(Swiss Cottage) Tuna De Leche</v>
      </c>
      <c r="B205" s="2" t="s">
        <v>754</v>
      </c>
      <c r="C205" s="2" t="s">
        <v>755</v>
      </c>
      <c r="D205" s="2" t="s">
        <v>758</v>
      </c>
      <c r="E205" s="2" t="s">
        <v>397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3">
      <c r="A206" s="2" t="str">
        <f t="shared" si="10"/>
        <v>Pastries Cake</v>
      </c>
      <c r="B206" s="2"/>
      <c r="C206" s="2" t="s">
        <v>755</v>
      </c>
      <c r="D206" s="2" t="s">
        <v>759</v>
      </c>
      <c r="E206" s="2" t="s">
        <v>397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3">
      <c r="A207" s="2" t="str">
        <f t="shared" si="10"/>
        <v>Pork Chop  in Sauce</v>
      </c>
      <c r="B207" s="2"/>
      <c r="C207" s="2" t="s">
        <v>760</v>
      </c>
      <c r="D207" s="2" t="s">
        <v>761</v>
      </c>
      <c r="E207" s="2" t="s">
        <v>397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3">
      <c r="A208" s="2" t="str">
        <f t="shared" si="10"/>
        <v>Powder Juice Drinks(Citrus) Orange 20G</v>
      </c>
      <c r="B208" s="2" t="s">
        <v>708</v>
      </c>
      <c r="C208" s="2" t="s">
        <v>711</v>
      </c>
      <c r="D208" s="2" t="s">
        <v>712</v>
      </c>
      <c r="E208" s="2" t="s">
        <v>397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3">
      <c r="A209" s="2" t="str">
        <f t="shared" si="10"/>
        <v xml:space="preserve">Powder Juice Drinks(Tang) </v>
      </c>
      <c r="B209" s="2" t="s">
        <v>67</v>
      </c>
      <c r="C209" s="2" t="s">
        <v>711</v>
      </c>
      <c r="D209" s="2"/>
      <c r="E209" s="2" t="s">
        <v>397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3">
      <c r="A210" s="2" t="str">
        <f t="shared" si="10"/>
        <v>Powder Milk(Alaska) 1700g</v>
      </c>
      <c r="B210" s="2" t="s">
        <v>762</v>
      </c>
      <c r="C210" s="2" t="s">
        <v>763</v>
      </c>
      <c r="D210" s="2" t="s">
        <v>764</v>
      </c>
      <c r="E210" s="2" t="s">
        <v>397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3">
      <c r="A211" s="2" t="str">
        <f t="shared" si="10"/>
        <v>Rice(Ganador) 10kg</v>
      </c>
      <c r="B211" s="2" t="s">
        <v>765</v>
      </c>
      <c r="C211" s="2" t="s">
        <v>42</v>
      </c>
      <c r="D211" s="2" t="s">
        <v>766</v>
      </c>
      <c r="E211" s="2" t="s">
        <v>397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3">
      <c r="A212" s="2" t="str">
        <f t="shared" si="10"/>
        <v>Shakes Fruit</v>
      </c>
      <c r="B212" s="2"/>
      <c r="C212" s="2" t="s">
        <v>767</v>
      </c>
      <c r="D212" s="2" t="s">
        <v>79</v>
      </c>
      <c r="E212" s="2" t="s">
        <v>397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3">
      <c r="A213" s="2" t="str">
        <f t="shared" ref="A213" si="12">C213&amp;IF(B213&lt;&gt;"","("&amp;B213&amp;") "," ")&amp;D213</f>
        <v xml:space="preserve">Sibot with Tongkoy </v>
      </c>
      <c r="B213" s="2"/>
      <c r="C213" s="2" t="s">
        <v>768</v>
      </c>
      <c r="D213" s="2"/>
      <c r="E213" s="2" t="s">
        <v>397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3">
      <c r="A214" s="2" t="str">
        <f t="shared" si="10"/>
        <v>Siopao Bola Bola</v>
      </c>
      <c r="B214" s="2"/>
      <c r="C214" s="2" t="s">
        <v>1283</v>
      </c>
      <c r="D214" s="2" t="s">
        <v>1509</v>
      </c>
      <c r="E214" s="2" t="s">
        <v>397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3">
      <c r="A215" s="2" t="str">
        <f t="shared" si="10"/>
        <v>Sweetened Cocoa(Family Choice) 250g</v>
      </c>
      <c r="B215" s="2" t="s">
        <v>616</v>
      </c>
      <c r="C215" s="2" t="s">
        <v>769</v>
      </c>
      <c r="D215" s="2" t="s">
        <v>618</v>
      </c>
      <c r="E215" s="2" t="s">
        <v>397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3">
      <c r="A216" s="2" t="str">
        <f t="shared" si="10"/>
        <v>Sweetened Cocoa(Family Choice) 500g</v>
      </c>
      <c r="B216" s="2" t="s">
        <v>616</v>
      </c>
      <c r="C216" s="2" t="s">
        <v>769</v>
      </c>
      <c r="D216" s="2" t="s">
        <v>735</v>
      </c>
      <c r="E216" s="2" t="s">
        <v>397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3">
      <c r="A217" s="2" t="str">
        <f t="shared" si="10"/>
        <v>Vegan(Veega) Tapa</v>
      </c>
      <c r="B217" s="2" t="s">
        <v>770</v>
      </c>
      <c r="C217" s="2" t="s">
        <v>771</v>
      </c>
      <c r="D217" s="2" t="s">
        <v>772</v>
      </c>
      <c r="E217" s="2" t="s">
        <v>397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3">
      <c r="A218" s="2" t="str">
        <f t="shared" si="10"/>
        <v>Vegan(Veega) Tocino</v>
      </c>
      <c r="B218" s="2" t="s">
        <v>770</v>
      </c>
      <c r="C218" s="2" t="s">
        <v>771</v>
      </c>
      <c r="D218" s="2" t="s">
        <v>61</v>
      </c>
      <c r="E218" s="2" t="s">
        <v>397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3">
      <c r="A219" s="2" t="str">
        <f t="shared" si="10"/>
        <v>Water Purified - Refill</v>
      </c>
      <c r="B219" s="2"/>
      <c r="C219" s="2" t="s">
        <v>92</v>
      </c>
      <c r="D219" s="2" t="s">
        <v>773</v>
      </c>
      <c r="E219" s="2" t="s">
        <v>397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3">
      <c r="A220" s="2" t="str">
        <f t="shared" si="10"/>
        <v xml:space="preserve">Wheat Bread  </v>
      </c>
      <c r="B220" s="2"/>
      <c r="C220" s="2" t="s">
        <v>877</v>
      </c>
      <c r="D220" s="2"/>
      <c r="E220" s="2" t="s">
        <v>397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3">
      <c r="A221" s="2" t="str">
        <f t="shared" si="10"/>
        <v>Wheat Bread  400g</v>
      </c>
      <c r="B221" s="2"/>
      <c r="C221" s="2" t="s">
        <v>877</v>
      </c>
      <c r="D221" s="2" t="s">
        <v>878</v>
      </c>
      <c r="E221" s="2" t="s">
        <v>397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3">
      <c r="A222" s="2" t="str">
        <f t="shared" si="10"/>
        <v>White Pepper Powder(Metro Select) 30g</v>
      </c>
      <c r="B222" s="2" t="s">
        <v>774</v>
      </c>
      <c r="C222" s="2" t="s">
        <v>775</v>
      </c>
      <c r="D222" s="2" t="s">
        <v>632</v>
      </c>
      <c r="E222" s="2" t="s">
        <v>397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3">
      <c r="A223" s="2" t="str">
        <f t="shared" si="10"/>
        <v xml:space="preserve">Bond Paper </v>
      </c>
      <c r="B223" s="2"/>
      <c r="C223" s="2" t="s">
        <v>850</v>
      </c>
      <c r="D223" s="2"/>
      <c r="E223" s="2" t="s">
        <v>398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3">
      <c r="A224" s="2" t="str">
        <f t="shared" si="10"/>
        <v xml:space="preserve">Photo Paper </v>
      </c>
      <c r="B224" s="2"/>
      <c r="C224" s="2" t="s">
        <v>851</v>
      </c>
      <c r="D224" s="2"/>
      <c r="E224" s="2" t="s">
        <v>398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3">
      <c r="A225" s="2" t="str">
        <f t="shared" si="10"/>
        <v>Almond Single(Magnum ) Each</v>
      </c>
      <c r="B225" s="2" t="s">
        <v>779</v>
      </c>
      <c r="C225" s="2" t="s">
        <v>780</v>
      </c>
      <c r="D225" s="2" t="s">
        <v>781</v>
      </c>
      <c r="E225" s="2" t="s">
        <v>399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3">
      <c r="A226" s="2" t="str">
        <f t="shared" si="10"/>
        <v>Biscuits(Assorted) Assorted</v>
      </c>
      <c r="B226" s="2" t="s">
        <v>619</v>
      </c>
      <c r="C226" s="2" t="s">
        <v>620</v>
      </c>
      <c r="D226" s="2" t="s">
        <v>619</v>
      </c>
      <c r="E226" s="2" t="s">
        <v>399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3">
      <c r="A227" s="2" t="str">
        <f t="shared" ref="A227:A258" si="13">C227&amp;IF(B227&lt;&gt;"","("&amp;B227&amp;") "," ")&amp;D227</f>
        <v>Biscuits(Malkist) Olezz Cheese Choco 100g</v>
      </c>
      <c r="B227" s="2" t="s">
        <v>623</v>
      </c>
      <c r="C227" s="2" t="s">
        <v>620</v>
      </c>
      <c r="D227" s="2" t="s">
        <v>624</v>
      </c>
      <c r="E227" s="2" t="s">
        <v>399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3">
      <c r="A228" s="2" t="str">
        <f t="shared" si="13"/>
        <v>Biscuits(Marky's) Pacencia Biscuit 210g</v>
      </c>
      <c r="B228" s="2" t="s">
        <v>625</v>
      </c>
      <c r="C228" s="2" t="s">
        <v>620</v>
      </c>
      <c r="D228" s="2" t="s">
        <v>626</v>
      </c>
      <c r="E228" s="2" t="s">
        <v>399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3">
      <c r="A229" s="2" t="str">
        <f t="shared" si="13"/>
        <v>Biscuits(Nissin) Eggnog 130g</v>
      </c>
      <c r="B229" s="2" t="s">
        <v>621</v>
      </c>
      <c r="C229" s="2" t="s">
        <v>620</v>
      </c>
      <c r="D229" s="2" t="s">
        <v>622</v>
      </c>
      <c r="E229" s="2" t="s">
        <v>399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3">
      <c r="A230" s="2" t="str">
        <f t="shared" si="13"/>
        <v>Biscuits(Skyflakes) 200g HPack</v>
      </c>
      <c r="B230" s="2" t="s">
        <v>627</v>
      </c>
      <c r="C230" s="2" t="s">
        <v>620</v>
      </c>
      <c r="D230" s="2" t="s">
        <v>628</v>
      </c>
      <c r="E230" s="2" t="s">
        <v>399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3">
      <c r="A231" s="2" t="str">
        <f t="shared" si="13"/>
        <v>Biscuits(Skyflakes) 25g</v>
      </c>
      <c r="B231" s="2" t="s">
        <v>627</v>
      </c>
      <c r="C231" s="2" t="s">
        <v>620</v>
      </c>
      <c r="D231" s="2" t="s">
        <v>629</v>
      </c>
      <c r="E231" s="2" t="s">
        <v>399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3">
      <c r="A232" s="2" t="str">
        <f t="shared" si="13"/>
        <v>Bread Sticks(Nissin) 130g</v>
      </c>
      <c r="B232" s="2" t="s">
        <v>621</v>
      </c>
      <c r="C232" s="2" t="s">
        <v>782</v>
      </c>
      <c r="D232" s="2" t="s">
        <v>783</v>
      </c>
      <c r="E232" s="2" t="s">
        <v>399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3">
      <c r="A233" s="2" t="str">
        <f t="shared" si="13"/>
        <v>Chocholate Biscuits(Presto Cream) 30g</v>
      </c>
      <c r="B233" s="2" t="s">
        <v>630</v>
      </c>
      <c r="C233" s="2" t="s">
        <v>631</v>
      </c>
      <c r="D233" s="2" t="s">
        <v>632</v>
      </c>
      <c r="E233" s="2" t="s">
        <v>399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3">
      <c r="A234" s="2" t="str">
        <f t="shared" si="13"/>
        <v>Chocholate Peanut Biscuits(Presto Cream) 30g</v>
      </c>
      <c r="B234" s="2" t="s">
        <v>630</v>
      </c>
      <c r="C234" s="2" t="s">
        <v>633</v>
      </c>
      <c r="D234" s="2" t="s">
        <v>632</v>
      </c>
      <c r="E234" s="2" t="s">
        <v>399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3">
      <c r="A235" s="2" t="str">
        <f t="shared" si="13"/>
        <v>Choco Fudge Cream-Filled Chocolate Sandwich Biscuits(Cream-o) 30g</v>
      </c>
      <c r="B235" s="2" t="s">
        <v>634</v>
      </c>
      <c r="C235" s="2" t="s">
        <v>635</v>
      </c>
      <c r="D235" s="2" t="s">
        <v>632</v>
      </c>
      <c r="E235" s="2" t="s">
        <v>399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3">
      <c r="A236" s="2" t="str">
        <f t="shared" si="13"/>
        <v>Chocolate(Goya) Dark Almond 33g</v>
      </c>
      <c r="B236" s="2" t="s">
        <v>776</v>
      </c>
      <c r="C236" s="2" t="s">
        <v>476</v>
      </c>
      <c r="D236" s="2" t="s">
        <v>787</v>
      </c>
      <c r="E236" s="2" t="s">
        <v>399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3">
      <c r="A237" s="2" t="str">
        <f t="shared" si="13"/>
        <v>Classic(Magnum ) Each</v>
      </c>
      <c r="B237" s="2" t="s">
        <v>779</v>
      </c>
      <c r="C237" s="2" t="s">
        <v>788</v>
      </c>
      <c r="D237" s="2" t="s">
        <v>781</v>
      </c>
      <c r="E237" s="2" t="s">
        <v>399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3">
      <c r="A238" s="2" t="str">
        <f t="shared" si="13"/>
        <v>Crackers(Rebisco) 32g</v>
      </c>
      <c r="B238" s="2" t="s">
        <v>643</v>
      </c>
      <c r="C238" s="2" t="s">
        <v>644</v>
      </c>
      <c r="D238" s="2" t="s">
        <v>881</v>
      </c>
      <c r="E238" s="2" t="s">
        <v>399</v>
      </c>
      <c r="F238" s="2"/>
      <c r="G238" s="2"/>
      <c r="H238" s="2"/>
      <c r="I238" s="2"/>
      <c r="J238" s="2" t="str">
        <f>A238</f>
        <v>Crackers(Rebisco) 32g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3">
      <c r="A239" s="2" t="str">
        <f t="shared" si="13"/>
        <v>Crackers(Rebisco) Wheat 32g</v>
      </c>
      <c r="B239" s="2" t="s">
        <v>643</v>
      </c>
      <c r="C239" s="2" t="s">
        <v>644</v>
      </c>
      <c r="D239" s="2" t="s">
        <v>906</v>
      </c>
      <c r="E239" s="2" t="s">
        <v>399</v>
      </c>
      <c r="F239" s="2"/>
      <c r="G239" s="2"/>
      <c r="H239" s="2"/>
      <c r="I239" s="2"/>
      <c r="J239" s="2" t="str">
        <f>A239</f>
        <v>Crackers(Rebisco) Wheat 32g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3">
      <c r="A240" s="2" t="str">
        <f t="shared" si="13"/>
        <v>Crackers(Rebisco) Wheat 32gx10</v>
      </c>
      <c r="B240" s="2" t="s">
        <v>643</v>
      </c>
      <c r="C240" s="2" t="s">
        <v>644</v>
      </c>
      <c r="D240" s="2" t="s">
        <v>932</v>
      </c>
      <c r="E240" s="2" t="s">
        <v>399</v>
      </c>
      <c r="F240" s="2"/>
      <c r="G240" s="2"/>
      <c r="H240" s="2"/>
      <c r="I240" s="2"/>
      <c r="J240" s="2" t="str">
        <f>A240</f>
        <v>Crackers(Rebisco) Wheat 32gx10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3">
      <c r="A241" s="2" t="str">
        <f t="shared" si="13"/>
        <v>Crackers(Rebisco) 33gx10s</v>
      </c>
      <c r="B241" s="2" t="s">
        <v>643</v>
      </c>
      <c r="C241" s="2" t="s">
        <v>644</v>
      </c>
      <c r="D241" s="2" t="s">
        <v>645</v>
      </c>
      <c r="E241" s="2" t="s">
        <v>399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3">
      <c r="A242" s="2" t="str">
        <f t="shared" si="13"/>
        <v>Crackers(Rebisco) 33gx20s</v>
      </c>
      <c r="B242" s="2" t="s">
        <v>643</v>
      </c>
      <c r="C242" s="2" t="s">
        <v>644</v>
      </c>
      <c r="D242" s="2" t="s">
        <v>871</v>
      </c>
      <c r="E242" s="2" t="s">
        <v>399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3">
      <c r="A243" s="2" t="str">
        <f t="shared" si="13"/>
        <v>Donut(Happy-Haus) Assorted</v>
      </c>
      <c r="B243" s="2" t="s">
        <v>789</v>
      </c>
      <c r="C243" s="2" t="s">
        <v>80</v>
      </c>
      <c r="D243" s="2" t="s">
        <v>619</v>
      </c>
      <c r="E243" s="2" t="s">
        <v>399</v>
      </c>
      <c r="F243" s="2"/>
      <c r="G243" s="2"/>
      <c r="H243" s="2"/>
      <c r="I243" s="2"/>
      <c r="J243" s="2" t="str">
        <f>A243</f>
        <v>Donut(Happy-Haus) Assorted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3">
      <c r="A244" s="2" t="str">
        <f t="shared" si="13"/>
        <v>Drewberries'n Cream Biscuits(Jack 'n Jill Drewberry) 33g</v>
      </c>
      <c r="B244" s="2" t="s">
        <v>636</v>
      </c>
      <c r="C244" s="2" t="s">
        <v>639</v>
      </c>
      <c r="D244" s="2" t="s">
        <v>638</v>
      </c>
      <c r="E244" s="2" t="s">
        <v>399</v>
      </c>
      <c r="F244" s="2"/>
      <c r="G244" s="2"/>
      <c r="H244" s="2"/>
      <c r="I244" s="2"/>
      <c r="J244" s="2" t="str">
        <f>A244</f>
        <v>Drewberries'n Cream Biscuits(Jack 'n Jill Drewberry) 33g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3">
      <c r="A245" s="2" t="str">
        <f t="shared" si="13"/>
        <v>Energy Bar(FitBar) Buy 2 Get 1 24x3x25G</v>
      </c>
      <c r="B245" s="2" t="s">
        <v>784</v>
      </c>
      <c r="C245" s="2" t="s">
        <v>785</v>
      </c>
      <c r="D245" s="2" t="s">
        <v>786</v>
      </c>
      <c r="E245" s="2" t="s">
        <v>399</v>
      </c>
      <c r="F245" s="2"/>
      <c r="G245" s="2"/>
      <c r="H245" s="2"/>
      <c r="I245" s="2"/>
      <c r="J245" s="2" t="str">
        <f>A245</f>
        <v>Energy Bar(FitBar) Buy 2 Get 1 24x3x25G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3">
      <c r="A246" s="2" t="str">
        <f t="shared" si="13"/>
        <v>Ginger Chewy Candy (Extra Strong)(Gingerbon) 125g</v>
      </c>
      <c r="B246" s="2" t="s">
        <v>790</v>
      </c>
      <c r="C246" s="2" t="s">
        <v>791</v>
      </c>
      <c r="D246" s="2" t="s">
        <v>792</v>
      </c>
      <c r="E246" s="2" t="s">
        <v>399</v>
      </c>
      <c r="F246" s="2"/>
      <c r="G246" s="2"/>
      <c r="H246" s="2"/>
      <c r="I246" s="2"/>
      <c r="J246" s="2" t="str">
        <f>A246</f>
        <v>Ginger Chewy Candy (Extra Strong)(Gingerbon) 125g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3">
      <c r="A247" s="2" t="str">
        <f t="shared" si="13"/>
        <v>Ginger Chewy Candy (Regular)(Gingerbon) 20g</v>
      </c>
      <c r="B247" s="2" t="s">
        <v>790</v>
      </c>
      <c r="C247" s="2" t="s">
        <v>793</v>
      </c>
      <c r="D247" s="2" t="s">
        <v>566</v>
      </c>
      <c r="E247" s="2" t="s">
        <v>399</v>
      </c>
      <c r="F247" s="2"/>
      <c r="G247" s="2"/>
      <c r="H247" s="2"/>
      <c r="I247" s="2"/>
      <c r="J247" s="2" t="str">
        <f>A247</f>
        <v>Ginger Chewy Candy (Regular)(Gingerbon) 20g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3">
      <c r="A248" s="2" t="str">
        <f t="shared" si="13"/>
        <v xml:space="preserve">Ice Cream </v>
      </c>
      <c r="B248" s="2"/>
      <c r="C248" s="2" t="s">
        <v>923</v>
      </c>
      <c r="D248" s="2"/>
      <c r="E248" s="2" t="s">
        <v>399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3">
      <c r="A249" s="2" t="str">
        <f t="shared" si="13"/>
        <v>Macademia(Magnum ) 24/80ml</v>
      </c>
      <c r="B249" s="2" t="s">
        <v>779</v>
      </c>
      <c r="C249" s="2" t="s">
        <v>794</v>
      </c>
      <c r="D249" s="2" t="s">
        <v>795</v>
      </c>
      <c r="E249" s="2" t="s">
        <v>399</v>
      </c>
      <c r="F249" s="2"/>
      <c r="G249" s="2"/>
      <c r="H249" s="2"/>
      <c r="I249" s="2"/>
      <c r="J249" s="2" t="str">
        <f>A249</f>
        <v>Macademia(Magnum ) 24/80ml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3">
      <c r="A250" s="2" t="str">
        <f t="shared" si="13"/>
        <v>Popcorn(Kettle Korn) 120g</v>
      </c>
      <c r="B250" s="2" t="s">
        <v>876</v>
      </c>
      <c r="C250" s="2" t="s">
        <v>872</v>
      </c>
      <c r="D250" s="2" t="s">
        <v>875</v>
      </c>
      <c r="E250" s="2" t="s">
        <v>399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3">
      <c r="A251" s="2" t="str">
        <f t="shared" si="13"/>
        <v>Popcorn(Osihi) 60g</v>
      </c>
      <c r="B251" s="2" t="s">
        <v>873</v>
      </c>
      <c r="C251" s="2" t="s">
        <v>872</v>
      </c>
      <c r="D251" s="2" t="s">
        <v>874</v>
      </c>
      <c r="E251" s="2" t="s">
        <v>399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3">
      <c r="A252" s="2" t="str">
        <f t="shared" si="13"/>
        <v>Powdered Juice(Tang) 19g</v>
      </c>
      <c r="B252" s="2" t="s">
        <v>67</v>
      </c>
      <c r="C252" s="2" t="s">
        <v>866</v>
      </c>
      <c r="D252" s="2" t="s">
        <v>938</v>
      </c>
      <c r="E252" s="2" t="s">
        <v>399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3">
      <c r="A253" s="2" t="str">
        <f t="shared" si="13"/>
        <v>Sandwich Spread(Best Food) 220ml</v>
      </c>
      <c r="B253" s="2" t="s">
        <v>869</v>
      </c>
      <c r="C253" s="2" t="s">
        <v>867</v>
      </c>
      <c r="D253" s="2" t="s">
        <v>868</v>
      </c>
      <c r="E253" s="2" t="s">
        <v>399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3">
      <c r="A254" s="2" t="str">
        <f t="shared" si="13"/>
        <v xml:space="preserve">Snack Food </v>
      </c>
      <c r="B254" s="2"/>
      <c r="C254" s="2" t="s">
        <v>799</v>
      </c>
      <c r="D254" s="2"/>
      <c r="E254" s="2" t="s">
        <v>399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3">
      <c r="A255" s="2" t="str">
        <f t="shared" si="13"/>
        <v>Spread - Jam(Clara Ole) 320g</v>
      </c>
      <c r="B255" s="2" t="s">
        <v>640</v>
      </c>
      <c r="C255" s="2" t="s">
        <v>641</v>
      </c>
      <c r="D255" s="2" t="s">
        <v>642</v>
      </c>
      <c r="E255" s="2" t="s">
        <v>399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3">
      <c r="A256" s="2" t="str">
        <f t="shared" si="13"/>
        <v>Strawberry's Cream Biscuits(Jack 'n Jill Drewberry) 33g</v>
      </c>
      <c r="B256" s="2" t="s">
        <v>636</v>
      </c>
      <c r="C256" s="2" t="s">
        <v>637</v>
      </c>
      <c r="D256" s="2" t="s">
        <v>638</v>
      </c>
      <c r="E256" s="2" t="s">
        <v>399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3">
      <c r="A257" s="2" t="str">
        <f t="shared" si="13"/>
        <v xml:space="preserve">Takuyaki Balls </v>
      </c>
      <c r="B257" s="2"/>
      <c r="C257" s="2" t="s">
        <v>798</v>
      </c>
      <c r="D257" s="2"/>
      <c r="E257" s="2" t="s">
        <v>399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3">
      <c r="A258" s="2" t="str">
        <f t="shared" si="13"/>
        <v>White Almond(Magnum ) 24/80ml</v>
      </c>
      <c r="B258" s="2" t="s">
        <v>779</v>
      </c>
      <c r="C258" s="2" t="s">
        <v>800</v>
      </c>
      <c r="D258" s="2" t="s">
        <v>795</v>
      </c>
      <c r="E258" s="2" t="s">
        <v>399</v>
      </c>
      <c r="F258" s="2"/>
      <c r="G258" s="2"/>
      <c r="H258" s="2"/>
      <c r="I258" s="2"/>
      <c r="J258" s="2" t="str">
        <f>A258</f>
        <v>White Almond(Magnum ) 24/80ml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3">
      <c r="A259" s="2" t="str">
        <f t="shared" ref="A259:A280" si="14">C259&amp;IF(B259&lt;&gt;"","("&amp;B259&amp;") "," ")&amp;D259</f>
        <v>Fuel Diesel</v>
      </c>
      <c r="B259" s="2"/>
      <c r="C259" s="2" t="s">
        <v>331</v>
      </c>
      <c r="D259" s="2" t="s">
        <v>801</v>
      </c>
      <c r="E259" s="2" t="s">
        <v>400</v>
      </c>
      <c r="F259" s="2"/>
      <c r="G259" s="2"/>
      <c r="H259" s="2"/>
      <c r="I259" s="2"/>
      <c r="J259" s="2" t="str">
        <f>A259</f>
        <v>Fuel Diesel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3">
      <c r="A260" s="2" t="str">
        <f t="shared" si="14"/>
        <v>Fuel Unleaded</v>
      </c>
      <c r="B260" s="2"/>
      <c r="C260" s="2" t="s">
        <v>331</v>
      </c>
      <c r="D260" s="2" t="s">
        <v>802</v>
      </c>
      <c r="E260" s="2" t="s">
        <v>400</v>
      </c>
      <c r="F260" s="2"/>
      <c r="G260" s="2"/>
      <c r="H260" s="2"/>
      <c r="I260" s="2"/>
      <c r="J260" s="2" t="str">
        <f>A260</f>
        <v>Fuel Unleaded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3">
      <c r="A261" s="2" t="str">
        <f t="shared" si="14"/>
        <v xml:space="preserve">N70ZL(Motolite ) Gold </v>
      </c>
      <c r="B261" s="2" t="s">
        <v>803</v>
      </c>
      <c r="C261" s="2" t="s">
        <v>804</v>
      </c>
      <c r="D261" s="2" t="s">
        <v>805</v>
      </c>
      <c r="E261" s="2" t="s">
        <v>400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3">
      <c r="A262" s="2" t="str">
        <f t="shared" si="14"/>
        <v>Oil(Castrol) CRB Turbo</v>
      </c>
      <c r="B262" s="2" t="s">
        <v>806</v>
      </c>
      <c r="C262" s="2" t="s">
        <v>807</v>
      </c>
      <c r="D262" s="2" t="s">
        <v>808</v>
      </c>
      <c r="E262" s="2" t="s">
        <v>400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3">
      <c r="A263" s="2" t="str">
        <f t="shared" si="14"/>
        <v>Parking(Vehicle) Hourly</v>
      </c>
      <c r="B263" s="2" t="s">
        <v>809</v>
      </c>
      <c r="C263" s="2" t="s">
        <v>254</v>
      </c>
      <c r="D263" s="2" t="s">
        <v>810</v>
      </c>
      <c r="E263" s="2" t="s">
        <v>400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3">
      <c r="A264" s="2" t="str">
        <f t="shared" si="14"/>
        <v>Parking(Vehicle) Per Entry</v>
      </c>
      <c r="B264" s="2" t="s">
        <v>809</v>
      </c>
      <c r="C264" s="2" t="s">
        <v>254</v>
      </c>
      <c r="D264" s="2" t="s">
        <v>811</v>
      </c>
      <c r="E264" s="2" t="s">
        <v>400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3">
      <c r="A265" s="2" t="str">
        <f t="shared" si="14"/>
        <v>Service(Body Care) Hair-cut</v>
      </c>
      <c r="B265" s="2" t="s">
        <v>812</v>
      </c>
      <c r="C265" s="2" t="s">
        <v>813</v>
      </c>
      <c r="D265" s="2" t="s">
        <v>814</v>
      </c>
      <c r="E265" s="2" t="s">
        <v>400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3">
      <c r="A266" s="2" t="str">
        <f t="shared" si="14"/>
        <v>Service(Vehicle) Change Oil</v>
      </c>
      <c r="B266" s="2" t="s">
        <v>809</v>
      </c>
      <c r="C266" s="2" t="s">
        <v>813</v>
      </c>
      <c r="D266" s="2" t="s">
        <v>815</v>
      </c>
      <c r="E266" s="2" t="s">
        <v>400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3">
      <c r="A267" s="2" t="str">
        <f t="shared" si="14"/>
        <v>Service(Vehicle) Freon Charging</v>
      </c>
      <c r="B267" s="2" t="s">
        <v>809</v>
      </c>
      <c r="C267" s="2" t="s">
        <v>813</v>
      </c>
      <c r="D267" s="2" t="s">
        <v>816</v>
      </c>
      <c r="E267" s="2" t="s">
        <v>400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3">
      <c r="A268" s="2" t="str">
        <f t="shared" si="14"/>
        <v xml:space="preserve">Body Scrub and Massage Package(Turkish) </v>
      </c>
      <c r="B268" s="2" t="s">
        <v>820</v>
      </c>
      <c r="C268" s="2" t="s">
        <v>817</v>
      </c>
      <c r="D268" s="2"/>
      <c r="E268" s="2" t="s">
        <v>401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3">
      <c r="A269" s="2" t="str">
        <f t="shared" si="14"/>
        <v>Body Scrub and Massage Package(Turkish ) Watermelon</v>
      </c>
      <c r="B269" s="2" t="s">
        <v>818</v>
      </c>
      <c r="C269" s="2" t="s">
        <v>817</v>
      </c>
      <c r="D269" s="2" t="s">
        <v>819</v>
      </c>
      <c r="E269" s="2" t="s">
        <v>401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3">
      <c r="A270" s="2" t="str">
        <f t="shared" si="14"/>
        <v xml:space="preserve">Body Scrub and Massage Package </v>
      </c>
      <c r="B270" s="2"/>
      <c r="C270" s="2" t="s">
        <v>817</v>
      </c>
      <c r="D270" s="2"/>
      <c r="E270" s="2" t="s">
        <v>401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3">
      <c r="A271" s="2" t="str">
        <f t="shared" si="14"/>
        <v>Massage(Thai) 1 hour</v>
      </c>
      <c r="B271" s="2" t="s">
        <v>828</v>
      </c>
      <c r="C271" s="2" t="s">
        <v>33</v>
      </c>
      <c r="D271" s="2" t="s">
        <v>825</v>
      </c>
      <c r="E271" s="2" t="s">
        <v>401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3">
      <c r="A272" s="2" t="str">
        <f t="shared" si="14"/>
        <v>Massage (Chair) 1 hour</v>
      </c>
      <c r="B272" s="2" t="s">
        <v>823</v>
      </c>
      <c r="C272" s="2" t="s">
        <v>824</v>
      </c>
      <c r="D272" s="2" t="s">
        <v>825</v>
      </c>
      <c r="E272" s="2" t="s">
        <v>401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3">
      <c r="A273" s="2" t="str">
        <f t="shared" si="14"/>
        <v>Massage (Swedish) 1 and a half hour</v>
      </c>
      <c r="B273" s="2" t="s">
        <v>826</v>
      </c>
      <c r="C273" s="2" t="s">
        <v>824</v>
      </c>
      <c r="D273" s="2" t="s">
        <v>827</v>
      </c>
      <c r="E273" s="2" t="s">
        <v>401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3">
      <c r="A274" s="2" t="str">
        <f t="shared" si="14"/>
        <v>Massage (Swedish) 1 hour</v>
      </c>
      <c r="B274" s="2" t="s">
        <v>826</v>
      </c>
      <c r="C274" s="2" t="s">
        <v>824</v>
      </c>
      <c r="D274" s="2" t="s">
        <v>825</v>
      </c>
      <c r="E274" s="2" t="s">
        <v>401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3">
      <c r="A275" s="2" t="str">
        <f t="shared" si="14"/>
        <v>Massage  Ventosa</v>
      </c>
      <c r="B275" s="2"/>
      <c r="C275" s="2" t="s">
        <v>824</v>
      </c>
      <c r="D275" s="2" t="s">
        <v>926</v>
      </c>
      <c r="E275" s="2" t="s">
        <v>401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3">
      <c r="A276" s="2" t="str">
        <f t="shared" si="14"/>
        <v>Professional Fee(Doctor) Medical Checkup</v>
      </c>
      <c r="B276" s="2" t="s">
        <v>368</v>
      </c>
      <c r="C276" s="2" t="s">
        <v>796</v>
      </c>
      <c r="D276" s="2" t="s">
        <v>797</v>
      </c>
      <c r="E276" s="2" t="s">
        <v>401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3">
      <c r="A277" s="2" t="str">
        <f t="shared" si="14"/>
        <v>Service(Household) Laundry</v>
      </c>
      <c r="B277" s="2" t="s">
        <v>372</v>
      </c>
      <c r="C277" s="2" t="s">
        <v>813</v>
      </c>
      <c r="D277" s="2" t="s">
        <v>332</v>
      </c>
      <c r="E277" s="2" t="s">
        <v>401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3">
      <c r="A278" s="2" t="str">
        <f t="shared" si="14"/>
        <v>Service(Vehicle) Car Wash</v>
      </c>
      <c r="B278" s="2" t="s">
        <v>809</v>
      </c>
      <c r="C278" s="2" t="s">
        <v>813</v>
      </c>
      <c r="D278" s="2" t="s">
        <v>829</v>
      </c>
      <c r="E278" s="2" t="s">
        <v>401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3">
      <c r="A279" s="2" t="str">
        <f t="shared" si="14"/>
        <v>Service Tips</v>
      </c>
      <c r="B279" s="2"/>
      <c r="C279" s="2" t="s">
        <v>813</v>
      </c>
      <c r="D279" s="2" t="s">
        <v>391</v>
      </c>
      <c r="E279" s="2" t="s">
        <v>401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3">
      <c r="A280" s="2" t="str">
        <f t="shared" si="14"/>
        <v>Service Fee</v>
      </c>
      <c r="B280" s="2"/>
      <c r="C280" s="2" t="s">
        <v>813</v>
      </c>
      <c r="D280" s="2" t="s">
        <v>900</v>
      </c>
      <c r="E280" s="2" t="s">
        <v>401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3">
      <c r="A281" s="2" t="s">
        <v>821</v>
      </c>
      <c r="B281" s="2"/>
      <c r="C281" s="2" t="s">
        <v>822</v>
      </c>
      <c r="D281" s="2"/>
      <c r="E281" s="2" t="s">
        <v>401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3">
      <c r="A282" s="2" t="str">
        <f t="shared" ref="A282:A297" si="15">C282&amp;IF(B282&lt;&gt;"","("&amp;B282&amp;") "," ")&amp;D282</f>
        <v>Service Fee Cellphone</v>
      </c>
      <c r="B282" s="2"/>
      <c r="C282" s="2" t="s">
        <v>822</v>
      </c>
      <c r="D282" s="2" t="s">
        <v>336</v>
      </c>
      <c r="E282" s="2" t="s">
        <v>401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3">
      <c r="A283" s="2" t="str">
        <f t="shared" si="15"/>
        <v>Service Fee Shipment</v>
      </c>
      <c r="B283" s="2"/>
      <c r="C283" s="2" t="s">
        <v>822</v>
      </c>
      <c r="D283" s="2" t="s">
        <v>880</v>
      </c>
      <c r="E283" s="2" t="s">
        <v>401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3">
      <c r="A284" s="2" t="str">
        <f t="shared" si="15"/>
        <v xml:space="preserve">Adhesive </v>
      </c>
      <c r="B284" s="2"/>
      <c r="C284" s="2" t="s">
        <v>834</v>
      </c>
      <c r="D284" s="2"/>
      <c r="E284" s="2" t="s">
        <v>402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3">
      <c r="A285" s="2" t="str">
        <f t="shared" si="15"/>
        <v>Adhesive(Croco) Double sided Tape</v>
      </c>
      <c r="B285" s="2" t="s">
        <v>833</v>
      </c>
      <c r="C285" s="2" t="s">
        <v>834</v>
      </c>
      <c r="D285" s="2" t="s">
        <v>835</v>
      </c>
      <c r="E285" s="2" t="s">
        <v>402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3">
      <c r="A286" s="2" t="str">
        <f t="shared" si="15"/>
        <v>Adhesive Double sided Tape</v>
      </c>
      <c r="B286" s="2"/>
      <c r="C286" s="2" t="s">
        <v>834</v>
      </c>
      <c r="D286" s="2" t="s">
        <v>835</v>
      </c>
      <c r="E286" s="2" t="s">
        <v>402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3">
      <c r="A287" s="2" t="str">
        <f t="shared" si="15"/>
        <v>Battery(Energizer) Button Type 3V CR2032</v>
      </c>
      <c r="B287" s="2" t="s">
        <v>865</v>
      </c>
      <c r="C287" s="2" t="s">
        <v>863</v>
      </c>
      <c r="D287" s="2" t="s">
        <v>864</v>
      </c>
      <c r="E287" s="2" t="s">
        <v>402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3">
      <c r="A288" s="2" t="str">
        <f t="shared" si="15"/>
        <v>Battery Assorted</v>
      </c>
      <c r="B288" s="2"/>
      <c r="C288" s="2" t="s">
        <v>863</v>
      </c>
      <c r="D288" s="2" t="s">
        <v>619</v>
      </c>
      <c r="E288" s="2" t="s">
        <v>402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3">
      <c r="A289" s="2" t="str">
        <f t="shared" si="15"/>
        <v>Chlorine(Zonrox) Packs</v>
      </c>
      <c r="B289" s="2" t="s">
        <v>830</v>
      </c>
      <c r="C289" s="2" t="s">
        <v>831</v>
      </c>
      <c r="D289" s="2" t="s">
        <v>832</v>
      </c>
      <c r="E289" s="2" t="s">
        <v>402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3">
      <c r="A290" s="2" t="str">
        <f t="shared" si="15"/>
        <v>Joss  Sticks  Long</v>
      </c>
      <c r="B290" s="2"/>
      <c r="C290" s="2" t="s">
        <v>839</v>
      </c>
      <c r="D290" s="2" t="s">
        <v>840</v>
      </c>
      <c r="E290" s="2" t="s">
        <v>403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3">
      <c r="A291" s="2" t="str">
        <f t="shared" si="15"/>
        <v>Joss  Sticks  Short</v>
      </c>
      <c r="B291" s="2"/>
      <c r="C291" s="2" t="s">
        <v>839</v>
      </c>
      <c r="D291" s="2" t="s">
        <v>841</v>
      </c>
      <c r="E291" s="2" t="s">
        <v>403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3">
      <c r="A292" s="2" t="str">
        <f t="shared" si="15"/>
        <v>Joss Paper Gold</v>
      </c>
      <c r="B292" s="2"/>
      <c r="C292" s="2" t="s">
        <v>842</v>
      </c>
      <c r="D292" s="2" t="s">
        <v>843</v>
      </c>
      <c r="E292" s="2" t="s">
        <v>403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3">
      <c r="A293" s="2" t="str">
        <f t="shared" si="15"/>
        <v>Joss Paper Silver</v>
      </c>
      <c r="B293" s="2"/>
      <c r="C293" s="2" t="s">
        <v>842</v>
      </c>
      <c r="D293" s="2" t="s">
        <v>844</v>
      </c>
      <c r="E293" s="2" t="s">
        <v>403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3">
      <c r="A294" s="2" t="str">
        <f t="shared" si="15"/>
        <v>Offering Celestial Oil</v>
      </c>
      <c r="B294" s="2"/>
      <c r="C294" s="2" t="s">
        <v>379</v>
      </c>
      <c r="D294" s="2" t="s">
        <v>845</v>
      </c>
      <c r="E294" s="2" t="s">
        <v>403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3">
      <c r="A295" s="2" t="str">
        <f t="shared" si="15"/>
        <v xml:space="preserve">Offering </v>
      </c>
      <c r="B295" s="2"/>
      <c r="C295" s="2" t="s">
        <v>379</v>
      </c>
      <c r="D295" s="2"/>
      <c r="E295" s="2" t="s">
        <v>403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3">
      <c r="A296" s="2" t="str">
        <f t="shared" si="15"/>
        <v xml:space="preserve">Discount </v>
      </c>
      <c r="B296" s="2"/>
      <c r="C296" s="2" t="s">
        <v>343</v>
      </c>
      <c r="D296" s="2"/>
      <c r="E296" s="2" t="s">
        <v>404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3">
      <c r="A297" s="2" t="str">
        <f t="shared" si="15"/>
        <v>Cholecalciferol(D3 Inense) 2000 I.U.</v>
      </c>
      <c r="B297" s="2" t="s">
        <v>1261</v>
      </c>
      <c r="C297" s="2" t="s">
        <v>1262</v>
      </c>
      <c r="D297" s="2" t="s">
        <v>1263</v>
      </c>
      <c r="E297" s="2" t="s">
        <v>396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3">
      <c r="A298" s="2"/>
      <c r="B298" s="2"/>
      <c r="C298" s="2"/>
      <c r="D298" s="2"/>
      <c r="E298" s="2" t="s">
        <v>394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3">
      <c r="A299" s="2"/>
      <c r="B299" s="2"/>
      <c r="C299" s="2"/>
      <c r="D299" s="2"/>
      <c r="E299" s="2" t="s">
        <v>394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3">
      <c r="A300" s="2"/>
      <c r="B300" s="2"/>
      <c r="C300" s="2"/>
      <c r="D300" s="2"/>
      <c r="E300" s="2" t="s">
        <v>394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3">
      <c r="A301" s="2"/>
      <c r="B301" s="2"/>
      <c r="C301" s="2"/>
      <c r="D301" s="2"/>
      <c r="E301" s="2" t="s">
        <v>394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3">
      <c r="A302" s="2"/>
      <c r="B302" s="2"/>
      <c r="C302" s="2"/>
      <c r="D302" s="2"/>
      <c r="E302" s="2" t="s">
        <v>394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3">
      <c r="A303" s="2"/>
      <c r="B303" s="2"/>
      <c r="C303" s="2"/>
      <c r="D303" s="2"/>
      <c r="E303" s="2" t="s">
        <v>394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3">
      <c r="A304" s="2"/>
      <c r="B304" s="2"/>
      <c r="C304" s="2"/>
      <c r="D304" s="2"/>
      <c r="E304" s="2" t="s">
        <v>394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3">
      <c r="A305" s="2"/>
      <c r="B305" s="2"/>
      <c r="C305" s="2"/>
      <c r="D305" s="2"/>
      <c r="E305" s="2" t="s">
        <v>394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3">
      <c r="A306" s="2"/>
      <c r="B306" s="2"/>
      <c r="C306" s="2"/>
      <c r="D306" s="2"/>
      <c r="E306" s="2" t="s">
        <v>394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3">
      <c r="A307" s="2"/>
      <c r="B307" s="2"/>
      <c r="C307" s="2"/>
      <c r="D307" s="2"/>
      <c r="E307" s="2" t="s">
        <v>394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3">
      <c r="A308" s="2" t="str">
        <f>C308&amp;IF(B308&lt;&gt;"","("&amp;B308&amp;") "," ")&amp;D308</f>
        <v xml:space="preserve">Unliquidated(Items) </v>
      </c>
      <c r="B308" s="2" t="s">
        <v>408</v>
      </c>
      <c r="C308" s="2" t="s">
        <v>409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3">
      <c r="A311" s="2" t="str">
        <f t="shared" ref="A311:A342" si="16">C311&amp;IF(B311&lt;&gt;"","("&amp;B311&amp;") "," ")&amp;D311</f>
        <v xml:space="preserve"> 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3">
      <c r="A312" s="2" t="str">
        <f t="shared" si="16"/>
        <v xml:space="preserve"> 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3">
      <c r="A313" s="2" t="str">
        <f t="shared" si="16"/>
        <v xml:space="preserve"> 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3">
      <c r="A314" s="2" t="str">
        <f t="shared" si="16"/>
        <v xml:space="preserve"> 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3">
      <c r="A315" s="2" t="str">
        <f t="shared" si="16"/>
        <v xml:space="preserve"> 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3">
      <c r="A316" s="2" t="str">
        <f t="shared" si="16"/>
        <v xml:space="preserve"> 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3">
      <c r="A317" s="2" t="str">
        <f t="shared" si="16"/>
        <v xml:space="preserve"> 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3">
      <c r="A318" s="2" t="str">
        <f t="shared" si="16"/>
        <v xml:space="preserve"> 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3">
      <c r="A319" s="2" t="str">
        <f t="shared" si="16"/>
        <v xml:space="preserve"> 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3">
      <c r="A320" s="2" t="str">
        <f t="shared" si="16"/>
        <v xml:space="preserve"> 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3">
      <c r="A321" s="2" t="str">
        <f t="shared" si="16"/>
        <v xml:space="preserve"> 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3">
      <c r="A322" s="2" t="str">
        <f t="shared" si="16"/>
        <v xml:space="preserve"> 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3">
      <c r="A323" s="2" t="str">
        <f t="shared" si="16"/>
        <v xml:space="preserve"> 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3">
      <c r="A324" s="2" t="str">
        <f t="shared" si="16"/>
        <v xml:space="preserve"> 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3">
      <c r="A325" s="2" t="str">
        <f t="shared" si="16"/>
        <v xml:space="preserve"> 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3">
      <c r="A326" s="2" t="str">
        <f t="shared" si="16"/>
        <v xml:space="preserve"> 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3">
      <c r="A327" s="2" t="str">
        <f t="shared" si="16"/>
        <v xml:space="preserve"> 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3">
      <c r="A328" s="2" t="str">
        <f t="shared" si="16"/>
        <v xml:space="preserve"> 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3">
      <c r="A329" s="2" t="str">
        <f t="shared" si="16"/>
        <v xml:space="preserve"> 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3">
      <c r="A330" s="2" t="str">
        <f t="shared" si="16"/>
        <v xml:space="preserve"> 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3">
      <c r="A331" s="2" t="str">
        <f t="shared" si="16"/>
        <v xml:space="preserve"> 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3">
      <c r="A332" s="2" t="str">
        <f t="shared" si="16"/>
        <v xml:space="preserve"> 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3">
      <c r="A333" s="2" t="str">
        <f t="shared" si="16"/>
        <v xml:space="preserve"> 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3">
      <c r="A334" s="2" t="str">
        <f t="shared" si="16"/>
        <v xml:space="preserve"> 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3">
      <c r="A335" s="2" t="str">
        <f t="shared" si="16"/>
        <v xml:space="preserve"> 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3">
      <c r="A336" s="2" t="str">
        <f t="shared" si="16"/>
        <v xml:space="preserve"> 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3">
      <c r="A337" s="2" t="str">
        <f t="shared" si="16"/>
        <v xml:space="preserve"> 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3">
      <c r="A338" s="2" t="str">
        <f t="shared" si="16"/>
        <v xml:space="preserve"> 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3">
      <c r="A339" s="2" t="str">
        <f t="shared" si="16"/>
        <v xml:space="preserve"> 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3">
      <c r="A340" s="2" t="str">
        <f t="shared" si="16"/>
        <v xml:space="preserve"> 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3">
      <c r="A341" s="2" t="str">
        <f t="shared" si="16"/>
        <v xml:space="preserve"> 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3">
      <c r="A342" s="2" t="str">
        <f t="shared" si="16"/>
        <v xml:space="preserve"> 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3">
      <c r="A343" s="2" t="str">
        <f t="shared" ref="A343:A368" si="17">C343&amp;IF(B343&lt;&gt;"","("&amp;B343&amp;") "," ")&amp;D343</f>
        <v xml:space="preserve"> 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3">
      <c r="A344" s="2" t="str">
        <f t="shared" si="17"/>
        <v xml:space="preserve"> 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3">
      <c r="A345" s="2" t="str">
        <f t="shared" si="17"/>
        <v xml:space="preserve"> 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3">
      <c r="A346" s="2" t="str">
        <f t="shared" si="17"/>
        <v xml:space="preserve"> 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3">
      <c r="A347" s="2" t="str">
        <f t="shared" si="17"/>
        <v xml:space="preserve"> 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3">
      <c r="A348" s="2" t="str">
        <f t="shared" si="17"/>
        <v xml:space="preserve"> 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3">
      <c r="A349" s="2" t="str">
        <f t="shared" si="17"/>
        <v xml:space="preserve"> 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3">
      <c r="A350" s="2" t="str">
        <f t="shared" si="17"/>
        <v xml:space="preserve"> 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3">
      <c r="A351" s="2" t="str">
        <f t="shared" si="17"/>
        <v xml:space="preserve"> 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3">
      <c r="A352" s="2" t="str">
        <f t="shared" si="17"/>
        <v xml:space="preserve"> 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3">
      <c r="A353" s="2" t="str">
        <f t="shared" si="17"/>
        <v xml:space="preserve"> 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3">
      <c r="A354" s="2" t="str">
        <f t="shared" si="17"/>
        <v xml:space="preserve"> 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3">
      <c r="A355" s="2" t="str">
        <f t="shared" si="17"/>
        <v xml:space="preserve"> 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3">
      <c r="A356" s="2" t="str">
        <f t="shared" si="17"/>
        <v xml:space="preserve"> 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3">
      <c r="A357" s="2" t="str">
        <f t="shared" si="17"/>
        <v xml:space="preserve"> 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3">
      <c r="A358" s="2" t="str">
        <f t="shared" si="17"/>
        <v xml:space="preserve"> 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3">
      <c r="A359" s="2" t="str">
        <f t="shared" si="17"/>
        <v xml:space="preserve"> 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3">
      <c r="A360" s="2" t="str">
        <f t="shared" si="17"/>
        <v xml:space="preserve"> 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3">
      <c r="A361" s="2" t="str">
        <f t="shared" si="17"/>
        <v xml:space="preserve"> 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3">
      <c r="A362" s="2" t="str">
        <f t="shared" si="17"/>
        <v xml:space="preserve"> 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3">
      <c r="A363" s="2" t="str">
        <f t="shared" si="17"/>
        <v xml:space="preserve"> 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3">
      <c r="A364" s="2" t="str">
        <f t="shared" si="17"/>
        <v xml:space="preserve"> 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3">
      <c r="A365" s="2" t="str">
        <f t="shared" si="17"/>
        <v xml:space="preserve"> 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3">
      <c r="A366" s="2" t="str">
        <f t="shared" si="17"/>
        <v xml:space="preserve"> 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3">
      <c r="A367" s="2" t="str">
        <f t="shared" si="17"/>
        <v xml:space="preserve"> 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3">
      <c r="A368" s="2" t="str">
        <f t="shared" si="17"/>
        <v xml:space="preserve"> 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</sheetData>
  <autoFilter ref="A1:E368" xr:uid="{00000000-0009-0000-0000-00000D000000}">
    <sortState xmlns:xlrd2="http://schemas.microsoft.com/office/spreadsheetml/2017/richdata2" ref="A2:E368">
      <sortCondition ref="E1:E368"/>
    </sortState>
  </autoFilter>
  <sortState xmlns:xlrd2="http://schemas.microsoft.com/office/spreadsheetml/2017/richdata2" ref="A16:AA302">
    <sortCondition ref="E16:E302"/>
    <sortCondition ref="C16:C302"/>
    <sortCondition ref="B16:B302"/>
  </sortState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xr:uid="{00000000-0002-0000-0D00-000000000000}">
          <x14:formula1>
            <xm:f>ANCHORARRAY('Items Search'!$A147)</xm:f>
          </x14:formula1>
          <xm:sqref>D177:D178</xm:sqref>
        </x14:dataValidation>
        <x14:dataValidation type="list" allowBlank="1" xr:uid="{00000000-0002-0000-0D00-000001000000}">
          <x14:formula1>
            <xm:f>ANCHORARRAY('Items Search'!$A148)</xm:f>
          </x14:formula1>
          <xm:sqref>D180:D181</xm:sqref>
        </x14:dataValidation>
        <x14:dataValidation type="list" allowBlank="1" xr:uid="{00000000-0002-0000-0D00-000002000000}">
          <x14:formula1>
            <xm:f>ANCHORARRAY('Items Search'!$A148)</xm:f>
          </x14:formula1>
          <xm:sqref>D179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0"/>
  <sheetViews>
    <sheetView workbookViewId="0">
      <selection activeCell="A9" sqref="A9"/>
    </sheetView>
  </sheetViews>
  <sheetFormatPr defaultColWidth="14.44140625" defaultRowHeight="15" customHeight="1" x14ac:dyDescent="0.3"/>
  <cols>
    <col min="1" max="1" width="13.6640625" customWidth="1"/>
    <col min="2" max="6" width="8.6640625" customWidth="1"/>
  </cols>
  <sheetData>
    <row r="1" spans="1:2" ht="14.4" x14ac:dyDescent="0.3">
      <c r="A1" t="s">
        <v>10</v>
      </c>
    </row>
    <row r="2" spans="1:2" ht="14.4" x14ac:dyDescent="0.3">
      <c r="A2" s="1" t="s">
        <v>2</v>
      </c>
      <c r="B2">
        <f>SUMIFS(New!I2:I477,New!H2:H477,"="&amp;A2)</f>
        <v>1526</v>
      </c>
    </row>
    <row r="3" spans="1:2" ht="14.4" x14ac:dyDescent="0.3">
      <c r="A3" s="1" t="s">
        <v>21</v>
      </c>
      <c r="B3">
        <f>SUMIFS(New!I3:I478,New!H3:H478,"="&amp;A3)</f>
        <v>837.9</v>
      </c>
    </row>
    <row r="4" spans="1:2" ht="14.4" x14ac:dyDescent="0.3">
      <c r="A4" s="1" t="s">
        <v>34</v>
      </c>
      <c r="B4">
        <f>SUMIFS(New!I4:I479,New!H4:H479,"="&amp;A4)</f>
        <v>0</v>
      </c>
    </row>
    <row r="5" spans="1:2" ht="14.4" x14ac:dyDescent="0.3">
      <c r="A5" s="1" t="s">
        <v>23</v>
      </c>
      <c r="B5">
        <f>SUMIFS(New!I5:I480,New!H5:H480,"="&amp;A5)</f>
        <v>0</v>
      </c>
    </row>
    <row r="6" spans="1:2" ht="14.4" x14ac:dyDescent="0.3">
      <c r="A6" s="1" t="s">
        <v>94</v>
      </c>
      <c r="B6">
        <f>SUMIFS(New!I6:I481,New!H6:H481,"="&amp;A6)</f>
        <v>0</v>
      </c>
    </row>
    <row r="7" spans="1:2" ht="14.4" x14ac:dyDescent="0.3">
      <c r="A7" t="s">
        <v>83</v>
      </c>
      <c r="B7">
        <f>SUMIFS(New!I7:I482,New!H7:H482,"="&amp;A7)</f>
        <v>0</v>
      </c>
    </row>
    <row r="8" spans="1:2" ht="15" customHeight="1" x14ac:dyDescent="0.3">
      <c r="A8" s="1" t="s">
        <v>882</v>
      </c>
      <c r="B8">
        <f>SUMIFS(New!I8:I483,New!H8:H483,"="&amp;A8)</f>
        <v>0</v>
      </c>
    </row>
    <row r="9" spans="1:2" ht="15" customHeight="1" x14ac:dyDescent="0.3">
      <c r="A9" s="1" t="s">
        <v>931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478"/>
  <sheetViews>
    <sheetView tabSelected="1" workbookViewId="0">
      <pane ySplit="1" topLeftCell="A160" activePane="bottomLeft" state="frozen"/>
      <selection pane="bottomLeft" activeCell="B178" sqref="B178"/>
    </sheetView>
  </sheetViews>
  <sheetFormatPr defaultColWidth="14.44140625" defaultRowHeight="15" customHeight="1" x14ac:dyDescent="0.3"/>
  <cols>
    <col min="1" max="1" width="91.88671875" customWidth="1"/>
    <col min="2" max="2" width="66" customWidth="1"/>
    <col min="3" max="3" width="25.6640625" customWidth="1"/>
    <col min="4" max="24" width="8.6640625" customWidth="1"/>
  </cols>
  <sheetData>
    <row r="1" spans="1:24" ht="14.4" x14ac:dyDescent="0.3">
      <c r="A1" s="5" t="s">
        <v>95</v>
      </c>
      <c r="B1" s="5" t="s">
        <v>8</v>
      </c>
      <c r="C1" s="5" t="s">
        <v>9</v>
      </c>
      <c r="D1" s="5" t="s">
        <v>96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4.4" x14ac:dyDescent="0.3">
      <c r="A2" s="2" t="s">
        <v>20</v>
      </c>
      <c r="B2" s="2" t="s">
        <v>20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4" x14ac:dyDescent="0.3">
      <c r="A3" s="2" t="str">
        <f t="shared" ref="A3:A278" si="0">B3&amp;"-"&amp;C3</f>
        <v>One Time-</v>
      </c>
      <c r="B3" s="2" t="s">
        <v>37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4" x14ac:dyDescent="0.3">
      <c r="A4" s="2" t="str">
        <f t="shared" si="0"/>
        <v>1st AutoGas-Panagdait</v>
      </c>
      <c r="B4" s="2" t="s">
        <v>97</v>
      </c>
      <c r="C4" s="2" t="s">
        <v>98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4.4" x14ac:dyDescent="0.3">
      <c r="A5" s="2" t="str">
        <f t="shared" si="0"/>
        <v xml:space="preserve">7-Eleven- </v>
      </c>
      <c r="B5" s="2" t="s">
        <v>66</v>
      </c>
      <c r="C5" s="2" t="s">
        <v>20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4.4" x14ac:dyDescent="0.3">
      <c r="A6" s="2" t="str">
        <f t="shared" si="0"/>
        <v>A.N.G Cellshoppe-Colon Street</v>
      </c>
      <c r="B6" s="2" t="s">
        <v>99</v>
      </c>
      <c r="C6" s="2" t="s">
        <v>100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4.4" x14ac:dyDescent="0.3">
      <c r="A7" s="2" t="str">
        <f t="shared" si="0"/>
        <v>Ace Hardware-SM City, Cebu</v>
      </c>
      <c r="B7" s="2" t="s">
        <v>101</v>
      </c>
      <c r="C7" s="2" t="s">
        <v>102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4" x14ac:dyDescent="0.3">
      <c r="A8" s="2" t="str">
        <f t="shared" ref="A8" si="1">B8&amp;"-"&amp;C8</f>
        <v>Ace Hardware-SM Seaside, Cebu</v>
      </c>
      <c r="B8" s="2" t="s">
        <v>101</v>
      </c>
      <c r="C8" s="2" t="s">
        <v>103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4" x14ac:dyDescent="0.3">
      <c r="A9" s="2" t="str">
        <f t="shared" si="0"/>
        <v>Ace Hardware-SM Aura Premier</v>
      </c>
      <c r="B9" s="2" t="s">
        <v>101</v>
      </c>
      <c r="C9" s="2" t="s">
        <v>854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.4" x14ac:dyDescent="0.3">
      <c r="A10" s="2" t="str">
        <f t="shared" si="0"/>
        <v>Achi Ichiban-SM City, Cebu</v>
      </c>
      <c r="B10" s="2" t="s">
        <v>104</v>
      </c>
      <c r="C10" s="2" t="s">
        <v>102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4" x14ac:dyDescent="0.3">
      <c r="A11" s="2" t="str">
        <f t="shared" si="0"/>
        <v>Aircon Master-R. Landon street</v>
      </c>
      <c r="B11" s="2" t="s">
        <v>105</v>
      </c>
      <c r="C11" s="2" t="s">
        <v>106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4" x14ac:dyDescent="0.3">
      <c r="A12" s="2" t="str">
        <f t="shared" si="0"/>
        <v>Alberto's Pizza-Basak, Pardo</v>
      </c>
      <c r="B12" s="2" t="s">
        <v>107</v>
      </c>
      <c r="C12" s="2" t="s">
        <v>108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4" x14ac:dyDescent="0.3">
      <c r="A13" s="2" t="str">
        <f t="shared" si="0"/>
        <v>Asian Homes Appliance-Osmenia Blvd.</v>
      </c>
      <c r="B13" s="2" t="s">
        <v>109</v>
      </c>
      <c r="C13" s="2" t="s">
        <v>110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4" x14ac:dyDescent="0.3">
      <c r="A14" s="2" t="str">
        <f t="shared" si="0"/>
        <v>Azian Thai Massage and SPA-Sancianko Street</v>
      </c>
      <c r="B14" s="2" t="s">
        <v>111</v>
      </c>
      <c r="C14" s="2" t="s">
        <v>112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4" x14ac:dyDescent="0.3">
      <c r="A15" s="2" t="str">
        <f t="shared" si="0"/>
        <v>Banana Stall-F. Llamas</v>
      </c>
      <c r="B15" s="2" t="s">
        <v>113</v>
      </c>
      <c r="C15" s="2" t="s">
        <v>114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4" x14ac:dyDescent="0.3">
      <c r="A16" s="2" t="str">
        <f t="shared" si="0"/>
        <v>Balay Pandesal-Cabarubias street</v>
      </c>
      <c r="B16" s="2" t="s">
        <v>115</v>
      </c>
      <c r="C16" s="2" t="s">
        <v>116</v>
      </c>
      <c r="D16" s="2" t="s">
        <v>117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4" x14ac:dyDescent="0.3">
      <c r="A17" s="2" t="str">
        <f t="shared" si="0"/>
        <v>Brownies Unlimited-SM Seaside, Cebu</v>
      </c>
      <c r="B17" s="2" t="s">
        <v>38</v>
      </c>
      <c r="C17" s="2" t="s">
        <v>103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4" x14ac:dyDescent="0.3">
      <c r="A18" s="2" t="str">
        <f t="shared" si="0"/>
        <v>Burger King-Panagdait</v>
      </c>
      <c r="B18" s="2" t="s">
        <v>118</v>
      </c>
      <c r="C18" s="2" t="s">
        <v>98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4.4" x14ac:dyDescent="0.3">
      <c r="A19" s="2" t="str">
        <f t="shared" si="0"/>
        <v>Carenderia 14th Floor-ACC Tower Cebu Business Park</v>
      </c>
      <c r="B19" s="2" t="s">
        <v>119</v>
      </c>
      <c r="C19" s="2" t="s">
        <v>120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4.4" x14ac:dyDescent="0.3">
      <c r="A20" s="2" t="str">
        <f t="shared" si="0"/>
        <v>CFG Quickstop-Don Gil Garcia st.</v>
      </c>
      <c r="B20" s="2" t="s">
        <v>121</v>
      </c>
      <c r="C20" s="2" t="s">
        <v>27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4.4" x14ac:dyDescent="0.3">
      <c r="A21" s="2" t="str">
        <f t="shared" si="0"/>
        <v>Cebu Atlantic Hardware-Bulacao</v>
      </c>
      <c r="B21" s="2" t="s">
        <v>122</v>
      </c>
      <c r="C21" s="2" t="s">
        <v>123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3">
      <c r="A22" s="2" t="str">
        <f t="shared" si="0"/>
        <v>Cebu Bolt and Screw Sales-Leon Kilat</v>
      </c>
      <c r="B22" s="2" t="s">
        <v>124</v>
      </c>
      <c r="C22" s="2" t="s">
        <v>125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3">
      <c r="A23" s="2" t="str">
        <f t="shared" si="0"/>
        <v>Cebu Chinese Drug-Plaridel Street</v>
      </c>
      <c r="B23" s="2" t="s">
        <v>126</v>
      </c>
      <c r="C23" s="2" t="s">
        <v>127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3">
      <c r="A24" s="2" t="str">
        <f t="shared" si="0"/>
        <v>Cebu Eastern College-Leon Kilat</v>
      </c>
      <c r="B24" s="2" t="s">
        <v>128</v>
      </c>
      <c r="C24" s="2" t="s">
        <v>125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3">
      <c r="A25" s="2" t="str">
        <f t="shared" si="0"/>
        <v>Cebu LakeView-KM 30, Transcentral Highway, Sito Inaad, Tabunan</v>
      </c>
      <c r="B25" s="2" t="s">
        <v>129</v>
      </c>
      <c r="C25" s="2" t="s">
        <v>130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3">
      <c r="A26" s="2" t="str">
        <f t="shared" si="0"/>
        <v>Cebu Massive Auto Parts, Incorporated-Mambaling Highway</v>
      </c>
      <c r="B26" s="2" t="s">
        <v>131</v>
      </c>
      <c r="C26" s="2" t="s">
        <v>132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3">
      <c r="A27" s="2" t="str">
        <f t="shared" si="0"/>
        <v>Cebu Paper Sales, Inc.-F. Gonzales Street</v>
      </c>
      <c r="B27" s="2" t="s">
        <v>133</v>
      </c>
      <c r="C27" s="2" t="s">
        <v>134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3">
      <c r="A28" s="2" t="str">
        <f t="shared" si="0"/>
        <v>Cebu Polar Marketing-Mabini</v>
      </c>
      <c r="B28" s="2" t="s">
        <v>135</v>
      </c>
      <c r="C28" s="2" t="s">
        <v>136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3">
      <c r="A29" s="2" t="str">
        <f t="shared" si="0"/>
        <v>Chinese Way Marketing-GQS Plaza, Banilad</v>
      </c>
      <c r="B29" s="2" t="s">
        <v>137</v>
      </c>
      <c r="C29" s="2" t="s">
        <v>138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3">
      <c r="A30" s="2" t="str">
        <f t="shared" si="0"/>
        <v>Chong Hua Hospital-Mandaue</v>
      </c>
      <c r="B30" s="2" t="s">
        <v>139</v>
      </c>
      <c r="C30" s="2" t="s">
        <v>140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3">
      <c r="A31" s="2" t="str">
        <f t="shared" ref="A31" si="2">B31&amp;"-"&amp;C31</f>
        <v>Chowking-One Time</v>
      </c>
      <c r="B31" s="2" t="s">
        <v>141</v>
      </c>
      <c r="C31" s="2" t="s">
        <v>37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3">
      <c r="A32" s="2" t="str">
        <f t="shared" si="0"/>
        <v>Chowking-Ayala Center Cebu</v>
      </c>
      <c r="B32" s="2" t="s">
        <v>141</v>
      </c>
      <c r="C32" s="2" t="s">
        <v>142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3">
      <c r="A33" s="2" t="str">
        <f t="shared" si="0"/>
        <v>Chowking-Fuente Osmena</v>
      </c>
      <c r="B33" s="2" t="s">
        <v>141</v>
      </c>
      <c r="C33" s="2" t="s">
        <v>143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3">
      <c r="A34" s="2" t="str">
        <f t="shared" si="0"/>
        <v>Chowking-Gaisano Capital Colon</v>
      </c>
      <c r="B34" s="2" t="s">
        <v>141</v>
      </c>
      <c r="C34" s="2" t="s">
        <v>144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3">
      <c r="A35" s="2" t="str">
        <f t="shared" si="0"/>
        <v>Chowking-Guadalupe</v>
      </c>
      <c r="B35" s="2" t="s">
        <v>141</v>
      </c>
      <c r="C35" s="2" t="s">
        <v>36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3">
      <c r="A36" s="2" t="str">
        <f t="shared" si="0"/>
        <v>Chowking-SM City, Cebu</v>
      </c>
      <c r="B36" s="2" t="s">
        <v>141</v>
      </c>
      <c r="C36" s="2" t="s">
        <v>102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3">
      <c r="A37" s="2" t="str">
        <f t="shared" si="0"/>
        <v>Chowking-SM Seaside, Cebu</v>
      </c>
      <c r="B37" s="2" t="s">
        <v>141</v>
      </c>
      <c r="C37" s="2" t="s">
        <v>103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3">
      <c r="A38" s="2" t="str">
        <f t="shared" si="0"/>
        <v>Citi Hardware-Bulacao</v>
      </c>
      <c r="B38" s="2" t="s">
        <v>145</v>
      </c>
      <c r="C38" s="2" t="s">
        <v>123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3">
      <c r="A39" s="2" t="str">
        <f t="shared" si="0"/>
        <v>Colonnade-Colon Street</v>
      </c>
      <c r="B39" s="2" t="s">
        <v>146</v>
      </c>
      <c r="C39" s="2" t="s">
        <v>100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3">
      <c r="A40" s="2" t="str">
        <f t="shared" si="0"/>
        <v>Crown Hardware-</v>
      </c>
      <c r="B40" s="2" t="s">
        <v>147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3">
      <c r="A41" s="2" t="str">
        <f t="shared" si="0"/>
        <v>Delux Bakery-Magallanes</v>
      </c>
      <c r="B41" s="2" t="s">
        <v>148</v>
      </c>
      <c r="C41" s="2" t="s">
        <v>149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3">
      <c r="A42" s="2" t="str">
        <f t="shared" si="0"/>
        <v>Department of Health-Vivente Sotto Memorial Medical Center</v>
      </c>
      <c r="B42" s="2" t="s">
        <v>150</v>
      </c>
      <c r="C42" s="2" t="s">
        <v>151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3">
      <c r="A43" s="2" t="str">
        <f t="shared" si="0"/>
        <v>Diatoms-Katipunan</v>
      </c>
      <c r="B43" s="2" t="s">
        <v>152</v>
      </c>
      <c r="C43" s="2" t="s">
        <v>153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3">
      <c r="A44" s="2" t="str">
        <f t="shared" si="0"/>
        <v>Dimsum Break-SM City, Cebu</v>
      </c>
      <c r="B44" s="2" t="s">
        <v>154</v>
      </c>
      <c r="C44" s="2" t="s">
        <v>102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3">
      <c r="A45" s="2" t="str">
        <f t="shared" si="0"/>
        <v>Domings-Guadalupe</v>
      </c>
      <c r="B45" s="2" t="s">
        <v>155</v>
      </c>
      <c r="C45" s="2" t="s">
        <v>36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3">
      <c r="A46" s="2" t="str">
        <f t="shared" si="0"/>
        <v>Dr. Edward Chua-Perpetuaql Hospital</v>
      </c>
      <c r="B46" s="2" t="s">
        <v>156</v>
      </c>
      <c r="C46" s="2" t="s">
        <v>157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3">
      <c r="A47" s="2" t="str">
        <f t="shared" si="0"/>
        <v>Dunkin Donuts-Ayala Center Cebu</v>
      </c>
      <c r="B47" s="2" t="s">
        <v>158</v>
      </c>
      <c r="C47" s="2" t="s">
        <v>142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3">
      <c r="A48" s="2" t="str">
        <f t="shared" si="0"/>
        <v>Dunkin Donuts-SM City, Cebu</v>
      </c>
      <c r="B48" s="2" t="s">
        <v>158</v>
      </c>
      <c r="C48" s="2" t="s">
        <v>102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3">
      <c r="A49" s="2" t="str">
        <f t="shared" si="0"/>
        <v>Dunkin Donuts-Super Metro (Basak San Nicolas)</v>
      </c>
      <c r="B49" s="2" t="s">
        <v>158</v>
      </c>
      <c r="C49" s="2" t="s">
        <v>159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3">
      <c r="A50" s="2" t="str">
        <f t="shared" si="0"/>
        <v>Echo Appliance Center-Magallanes</v>
      </c>
      <c r="B50" s="2" t="s">
        <v>160</v>
      </c>
      <c r="C50" s="2" t="s">
        <v>149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3">
      <c r="A51" s="2" t="str">
        <f t="shared" si="0"/>
        <v>E&amp;E's Takuyaki-Robinsons Cybergate</v>
      </c>
      <c r="B51" s="2" t="s">
        <v>161</v>
      </c>
      <c r="C51" s="2" t="s">
        <v>162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3">
      <c r="A52" s="2" t="str">
        <f t="shared" si="0"/>
        <v>Egg Seller-C. Padilla (Mambaling)</v>
      </c>
      <c r="B52" s="2" t="s">
        <v>163</v>
      </c>
      <c r="C52" s="2" t="s">
        <v>164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3">
      <c r="A53" s="2" t="str">
        <f t="shared" si="0"/>
        <v>Eggcelsior-7Tsi - Guadalupe</v>
      </c>
      <c r="B53" s="2" t="s">
        <v>165</v>
      </c>
      <c r="C53" s="2" t="s">
        <v>166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3">
      <c r="A54" s="2" t="str">
        <f t="shared" si="0"/>
        <v>Facebook -Online Seller</v>
      </c>
      <c r="B54" s="2" t="s">
        <v>167</v>
      </c>
      <c r="C54" s="2" t="s">
        <v>168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3">
      <c r="A55" s="2" t="str">
        <f t="shared" ref="A55" si="3">B55&amp;"-"&amp;C55</f>
        <v>Family Mart-One Time</v>
      </c>
      <c r="B55" s="2" t="s">
        <v>893</v>
      </c>
      <c r="C55" s="2" t="s">
        <v>37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3">
      <c r="A56" s="2" t="str">
        <f t="shared" si="0"/>
        <v xml:space="preserve">Familia House-P. Lopez </v>
      </c>
      <c r="B56" s="2" t="s">
        <v>169</v>
      </c>
      <c r="C56" s="2" t="s">
        <v>170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3">
      <c r="A57" s="2" t="str">
        <f t="shared" si="0"/>
        <v>Fooda-Guadalupe</v>
      </c>
      <c r="B57" s="2" t="s">
        <v>171</v>
      </c>
      <c r="C57" s="2" t="s">
        <v>36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3">
      <c r="A58" s="2" t="str">
        <f t="shared" si="0"/>
        <v>Fooda-Mango Ave.</v>
      </c>
      <c r="B58" s="2" t="s">
        <v>171</v>
      </c>
      <c r="C58" s="2" t="s">
        <v>172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3">
      <c r="A59" s="2" t="str">
        <f t="shared" si="0"/>
        <v>Francisco L. Chio, Jr.-Chong Hua Medical Arts</v>
      </c>
      <c r="B59" s="2" t="s">
        <v>173</v>
      </c>
      <c r="C59" s="2" t="s">
        <v>174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3">
      <c r="A60" s="2" t="str">
        <f t="shared" si="0"/>
        <v>Fruitas-SM Seaside, Cebu</v>
      </c>
      <c r="B60" s="2" t="s">
        <v>39</v>
      </c>
      <c r="C60" s="2" t="s">
        <v>103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3">
      <c r="A61" s="2" t="str">
        <f t="shared" si="0"/>
        <v>Gaisano Capital-Colon Street</v>
      </c>
      <c r="B61" s="2" t="s">
        <v>175</v>
      </c>
      <c r="C61" s="2" t="s">
        <v>100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3">
      <c r="A62" s="2" t="str">
        <f t="shared" si="0"/>
        <v>Gigi Massage Chair-SM Seaside, Cebu</v>
      </c>
      <c r="B62" s="2" t="s">
        <v>176</v>
      </c>
      <c r="C62" s="2" t="s">
        <v>103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3">
      <c r="A63" s="2" t="str">
        <f t="shared" si="0"/>
        <v>Gil's Barbershop-F. Llamas</v>
      </c>
      <c r="B63" s="2" t="s">
        <v>177</v>
      </c>
      <c r="C63" s="2" t="s">
        <v>114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3">
      <c r="A64" s="2" t="str">
        <f t="shared" si="0"/>
        <v>Globe-</v>
      </c>
      <c r="B64" s="2" t="s">
        <v>43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3">
      <c r="A65" s="2" t="str">
        <f t="shared" ref="A65" si="4">B65&amp;"-"&amp;C65</f>
        <v>Globe-Globe One</v>
      </c>
      <c r="B65" s="2" t="s">
        <v>43</v>
      </c>
      <c r="C65" s="2" t="s">
        <v>903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3">
      <c r="A66" s="2" t="str">
        <f t="shared" si="0"/>
        <v>Globe-Ayala Center Cebu</v>
      </c>
      <c r="B66" s="2" t="s">
        <v>43</v>
      </c>
      <c r="C66" s="2" t="s">
        <v>142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3">
      <c r="A67" s="2" t="str">
        <f t="shared" si="0"/>
        <v xml:space="preserve">Globe-Market Market </v>
      </c>
      <c r="B67" s="2" t="s">
        <v>43</v>
      </c>
      <c r="C67" s="2" t="s">
        <v>68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3">
      <c r="A68" s="2" t="str">
        <f t="shared" si="0"/>
        <v>Goldilocks Bakeshop-Ayala Center Cebu</v>
      </c>
      <c r="B68" s="2" t="s">
        <v>178</v>
      </c>
      <c r="C68" s="2" t="s">
        <v>142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3">
      <c r="A69" s="2" t="str">
        <f t="shared" si="0"/>
        <v>Goldilocks Bakeshop-F. Llamas</v>
      </c>
      <c r="B69" s="2" t="s">
        <v>178</v>
      </c>
      <c r="C69" s="2" t="s">
        <v>114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3">
      <c r="A70" s="2" t="str">
        <f t="shared" si="0"/>
        <v>Goldilocks Bakeshop-ShopWise</v>
      </c>
      <c r="B70" s="2" t="s">
        <v>178</v>
      </c>
      <c r="C70" s="2" t="s">
        <v>179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3">
      <c r="A71" s="2" t="str">
        <f t="shared" si="0"/>
        <v>GV Botica-Katipunan</v>
      </c>
      <c r="B71" s="2" t="s">
        <v>180</v>
      </c>
      <c r="C71" s="2" t="s">
        <v>153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3">
      <c r="A72" s="2" t="str">
        <f t="shared" si="0"/>
        <v>Handyman-Parkmall</v>
      </c>
      <c r="B72" s="2" t="s">
        <v>181</v>
      </c>
      <c r="C72" s="2" t="s">
        <v>182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3">
      <c r="A73" s="2" t="str">
        <f t="shared" si="0"/>
        <v>Happy Valley-Happy Valley</v>
      </c>
      <c r="B73" s="2" t="s">
        <v>183</v>
      </c>
      <c r="C73" s="2" t="s">
        <v>183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3">
      <c r="A74" s="2" t="str">
        <f t="shared" si="0"/>
        <v>Happy-Haus Donut-AB Aznar Street, SWU</v>
      </c>
      <c r="B74" s="2" t="s">
        <v>184</v>
      </c>
      <c r="C74" s="2" t="s">
        <v>185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3">
      <c r="A75" s="2" t="str">
        <f t="shared" si="0"/>
        <v>Hel-An Thai Massage And Spa-Osmeña Blvd</v>
      </c>
      <c r="B75" s="2" t="s">
        <v>186</v>
      </c>
      <c r="C75" s="2" t="s">
        <v>187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3">
      <c r="A76" s="2" t="str">
        <f t="shared" si="0"/>
        <v>Hi Grain-P. Gullas</v>
      </c>
      <c r="B76" s="2" t="s">
        <v>188</v>
      </c>
      <c r="C76" s="2" t="s">
        <v>189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3">
      <c r="A77" s="2" t="str">
        <f t="shared" si="0"/>
        <v>Hi Precision-Fuente</v>
      </c>
      <c r="B77" s="2" t="s">
        <v>190</v>
      </c>
      <c r="C77" s="2" t="s">
        <v>191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3">
      <c r="A78" s="2" t="str">
        <f t="shared" si="0"/>
        <v>HPDS-Junquera Street</v>
      </c>
      <c r="B78" s="2" t="s">
        <v>192</v>
      </c>
      <c r="C78" s="2" t="s">
        <v>193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3">
      <c r="A79" s="2" t="str">
        <f>B79&amp;"-"&amp;C79</f>
        <v>Holand Chinese Deli-Binondo</v>
      </c>
      <c r="B79" t="s">
        <v>884</v>
      </c>
      <c r="C79" s="2" t="s">
        <v>82</v>
      </c>
      <c r="D79" s="2" t="s">
        <v>885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3">
      <c r="A80" s="2" t="str">
        <f t="shared" si="0"/>
        <v>Hygea Wellness Spa -Ayala Center Cebu</v>
      </c>
      <c r="B80" s="2" t="s">
        <v>194</v>
      </c>
      <c r="C80" s="2" t="s">
        <v>142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3">
      <c r="A81" s="2" t="str">
        <f t="shared" si="0"/>
        <v>Iben's Pharmacy-Don Jose Avila, Capitol</v>
      </c>
      <c r="B81" s="2" t="s">
        <v>195</v>
      </c>
      <c r="C81" s="2" t="s">
        <v>196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3">
      <c r="A82" s="2" t="str">
        <f t="shared" si="0"/>
        <v>Integrated Cardiovascular Wellness and Lifestyle Center Inc. (HeartHub)-City Time Square, Mandaue</v>
      </c>
      <c r="B82" s="2" t="s">
        <v>197</v>
      </c>
      <c r="C82" s="2" t="s">
        <v>198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3">
      <c r="A83" s="2" t="str">
        <f t="shared" si="0"/>
        <v>Jim Lechon-F. Llamas Street</v>
      </c>
      <c r="B83" s="2" t="s">
        <v>199</v>
      </c>
      <c r="C83" s="2" t="s">
        <v>200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3">
      <c r="A84" s="2" t="str">
        <f t="shared" si="0"/>
        <v>Jollibee-Boulevard Capitol</v>
      </c>
      <c r="B84" s="2" t="s">
        <v>201</v>
      </c>
      <c r="C84" s="2" t="s">
        <v>202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3">
      <c r="A85" s="2" t="str">
        <f t="shared" si="0"/>
        <v>JOYOJoyo Marketing-SM Seaside, Cebu</v>
      </c>
      <c r="B85" s="2" t="s">
        <v>203</v>
      </c>
      <c r="C85" s="2" t="s">
        <v>103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3">
      <c r="A86" s="2" t="str">
        <f t="shared" si="0"/>
        <v>JPV-V. Rama Ave.</v>
      </c>
      <c r="B86" s="2" t="s">
        <v>204</v>
      </c>
      <c r="C86" s="2" t="s">
        <v>205</v>
      </c>
      <c r="D86" s="2" t="s">
        <v>206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3">
      <c r="A87" s="2" t="str">
        <f t="shared" si="0"/>
        <v>Julies Bakeshope-Basak San Nicolas</v>
      </c>
      <c r="B87" s="2" t="s">
        <v>207</v>
      </c>
      <c r="C87" s="2" t="s">
        <v>208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3">
      <c r="A88" s="2" t="str">
        <f t="shared" si="0"/>
        <v>Julies Bakeshope-F. Llamas</v>
      </c>
      <c r="B88" s="2" t="s">
        <v>207</v>
      </c>
      <c r="C88" s="2" t="s">
        <v>114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3">
      <c r="A89" s="2" t="str">
        <f t="shared" si="0"/>
        <v>Julies Bakeshope-Junquera Ext</v>
      </c>
      <c r="B89" s="2" t="s">
        <v>207</v>
      </c>
      <c r="C89" s="2" t="s">
        <v>209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3">
      <c r="A90" s="2" t="str">
        <f t="shared" si="0"/>
        <v>Julies Bakeshope-Tisa</v>
      </c>
      <c r="B90" s="2" t="s">
        <v>207</v>
      </c>
      <c r="C90" s="2" t="s">
        <v>210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3">
      <c r="A91" s="2" t="str">
        <f t="shared" si="0"/>
        <v>Julies Bakeshope-Urgello</v>
      </c>
      <c r="B91" s="2" t="s">
        <v>207</v>
      </c>
      <c r="C91" s="2" t="s">
        <v>211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3">
      <c r="A92" s="2" t="str">
        <f t="shared" si="0"/>
        <v>Kakeng-Parkmall</v>
      </c>
      <c r="B92" s="2" t="s">
        <v>212</v>
      </c>
      <c r="C92" s="2" t="s">
        <v>182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3">
      <c r="A93" s="2" t="str">
        <f t="shared" si="0"/>
        <v>Kakeng-Plaridel</v>
      </c>
      <c r="B93" s="2" t="s">
        <v>212</v>
      </c>
      <c r="C93" s="2" t="s">
        <v>213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3">
      <c r="A94" s="2" t="str">
        <f t="shared" si="0"/>
        <v>Kapitan AutoParts-Boromeo st.</v>
      </c>
      <c r="B94" s="2" t="s">
        <v>214</v>
      </c>
      <c r="C94" s="2" t="s">
        <v>215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3">
      <c r="A95" s="2" t="str">
        <f t="shared" ref="A95" si="5">B95&amp;"-"&amp;C95</f>
        <v>KFC-</v>
      </c>
      <c r="B95" s="2" t="s">
        <v>216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3">
      <c r="A96" s="2" t="str">
        <f t="shared" si="0"/>
        <v>KFC-Redemptorist</v>
      </c>
      <c r="B96" s="2" t="s">
        <v>216</v>
      </c>
      <c r="C96" s="2" t="s">
        <v>217</v>
      </c>
      <c r="D96" s="2" t="s">
        <v>218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3">
      <c r="A97" s="2" t="str">
        <f t="shared" si="0"/>
        <v>KFC-Panagdait</v>
      </c>
      <c r="B97" s="2" t="s">
        <v>216</v>
      </c>
      <c r="C97" s="2" t="s">
        <v>98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3">
      <c r="A98" s="2" t="str">
        <f t="shared" si="0"/>
        <v>KFC-SM Seaside, Cebu</v>
      </c>
      <c r="B98" s="2" t="s">
        <v>216</v>
      </c>
      <c r="C98" s="2" t="s">
        <v>103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3">
      <c r="A99" s="2" t="str">
        <f t="shared" si="0"/>
        <v>La Fortuna Bakery-Borromeo</v>
      </c>
      <c r="B99" s="2" t="s">
        <v>219</v>
      </c>
      <c r="C99" s="2" t="s">
        <v>220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3">
      <c r="A100" s="2" t="str">
        <f t="shared" si="0"/>
        <v>Landmark-BGC</v>
      </c>
      <c r="B100" s="2" t="s">
        <v>59</v>
      </c>
      <c r="C100" s="2" t="s">
        <v>47</v>
      </c>
      <c r="D100" s="2" t="s">
        <v>221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3">
      <c r="A101" s="2" t="str">
        <f t="shared" ref="A101" si="6">B101&amp;"-"&amp;C101</f>
        <v>Lawson-</v>
      </c>
      <c r="B101" s="2" t="s">
        <v>56</v>
      </c>
      <c r="C101" s="2"/>
      <c r="D101" s="2" t="s">
        <v>223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3">
      <c r="A102" s="2" t="str">
        <f t="shared" si="0"/>
        <v>Lawson-Asian Century Center</v>
      </c>
      <c r="B102" s="2" t="s">
        <v>56</v>
      </c>
      <c r="C102" s="2" t="s">
        <v>222</v>
      </c>
      <c r="D102" s="2" t="s">
        <v>223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3">
      <c r="A103" s="2" t="str">
        <f t="shared" si="0"/>
        <v>Lazada-Online</v>
      </c>
      <c r="B103" s="2" t="s">
        <v>224</v>
      </c>
      <c r="C103" s="2" t="s">
        <v>225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3">
      <c r="A104" s="2" t="str">
        <f t="shared" si="0"/>
        <v>Leona-Juan Luna</v>
      </c>
      <c r="B104" s="2" t="s">
        <v>226</v>
      </c>
      <c r="C104" s="2" t="s">
        <v>227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3">
      <c r="A105" s="2" t="str">
        <f t="shared" si="0"/>
        <v>Leona-SM Seaside, Cebu</v>
      </c>
      <c r="B105" s="2" t="s">
        <v>226</v>
      </c>
      <c r="C105" s="2" t="s">
        <v>103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3">
      <c r="A106" s="2" t="str">
        <f t="shared" si="0"/>
        <v>Lumpia House-Manalili</v>
      </c>
      <c r="B106" s="2" t="s">
        <v>228</v>
      </c>
      <c r="C106" s="2" t="s">
        <v>229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3">
      <c r="A107" s="2" t="str">
        <f t="shared" si="0"/>
        <v>Leylam-SM Seaside, Cebu</v>
      </c>
      <c r="B107" s="2" t="s">
        <v>230</v>
      </c>
      <c r="C107" s="2" t="s">
        <v>103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3">
      <c r="A108" s="2" t="str">
        <f t="shared" si="0"/>
        <v>Leylam-Robinsons Cybergate</v>
      </c>
      <c r="B108" s="2" t="s">
        <v>230</v>
      </c>
      <c r="C108" s="2" t="s">
        <v>162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3">
      <c r="A109" s="2" t="str">
        <f t="shared" si="0"/>
        <v>Mark &amp; Spencer-Ayala Center Cebu</v>
      </c>
      <c r="B109" s="2" t="s">
        <v>231</v>
      </c>
      <c r="C109" s="2" t="s">
        <v>142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3">
      <c r="A110" s="2" t="str">
        <f t="shared" ref="A110" si="7">B110&amp;"-"&amp;C110</f>
        <v>McDonald-</v>
      </c>
      <c r="B110" s="2" t="s">
        <v>232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3">
      <c r="A111" s="2" t="str">
        <f t="shared" si="0"/>
        <v>McDonald-Arcenas, Banawa</v>
      </c>
      <c r="B111" s="2" t="s">
        <v>232</v>
      </c>
      <c r="C111" s="2" t="s">
        <v>233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3">
      <c r="A112" s="2" t="str">
        <f t="shared" si="0"/>
        <v>McDonald-Cebu Basak San Nicolas</v>
      </c>
      <c r="B112" s="2" t="s">
        <v>232</v>
      </c>
      <c r="C112" s="2" t="s">
        <v>234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3">
      <c r="A113" s="2" t="str">
        <f t="shared" si="0"/>
        <v>McDonald-Cebu Business Park (Bohol Street)</v>
      </c>
      <c r="B113" s="2" t="s">
        <v>232</v>
      </c>
      <c r="C113" s="2" t="s">
        <v>235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3">
      <c r="A114" s="2" t="str">
        <f t="shared" si="0"/>
        <v>McDonald-Cebu Escario</v>
      </c>
      <c r="B114" s="2" t="s">
        <v>232</v>
      </c>
      <c r="C114" s="2" t="s">
        <v>236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3">
      <c r="A115" s="2" t="str">
        <f t="shared" si="0"/>
        <v>McDonald-Osmena Blvd. (Fuente)</v>
      </c>
      <c r="B115" s="2" t="s">
        <v>232</v>
      </c>
      <c r="C115" s="2" t="s">
        <v>237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3">
      <c r="A116" s="2" t="str">
        <f t="shared" si="0"/>
        <v>Mercury Drug-Taguig City BGC</v>
      </c>
      <c r="B116" s="2" t="s">
        <v>48</v>
      </c>
      <c r="C116" s="2" t="s">
        <v>921</v>
      </c>
      <c r="D116" s="2" t="s">
        <v>922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3">
      <c r="A117" s="2" t="str">
        <f t="shared" ref="A117" si="8">B117&amp;"-"&amp;C117</f>
        <v>Mercury Drug-Market Market</v>
      </c>
      <c r="B117" s="2" t="s">
        <v>48</v>
      </c>
      <c r="C117" s="2" t="s">
        <v>65</v>
      </c>
      <c r="D117" s="2" t="s">
        <v>240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3">
      <c r="A118" s="2" t="str">
        <f t="shared" si="0"/>
        <v>Mercury Drug-ACC Tower Cebu Business Park</v>
      </c>
      <c r="B118" s="2" t="s">
        <v>48</v>
      </c>
      <c r="C118" s="2" t="s">
        <v>120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3">
      <c r="A119" s="2" t="str">
        <f t="shared" si="0"/>
        <v>Mercury Drug-F. Llamas</v>
      </c>
      <c r="B119" s="2" t="s">
        <v>48</v>
      </c>
      <c r="C119" s="2" t="s">
        <v>114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3">
      <c r="A120" s="2" t="str">
        <f t="shared" ref="A120" si="9">B120&amp;"-"&amp;C120</f>
        <v>Mercury Drug-Fuente</v>
      </c>
      <c r="B120" s="2" t="s">
        <v>48</v>
      </c>
      <c r="C120" s="2" t="s">
        <v>191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3">
      <c r="A121" s="2" t="str">
        <f t="shared" si="0"/>
        <v>Mercury Drug-Binondo Ongpin</v>
      </c>
      <c r="B121" s="2" t="s">
        <v>48</v>
      </c>
      <c r="C121" s="2" t="s">
        <v>886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3">
      <c r="A122" s="2" t="str">
        <f t="shared" ref="A122" si="10">B122&amp;"-"&amp;C122</f>
        <v>Metro Pharmacy -Market Market, BGC</v>
      </c>
      <c r="B122" s="2" t="s">
        <v>238</v>
      </c>
      <c r="C122" s="2" t="s">
        <v>239</v>
      </c>
      <c r="D122" s="2" t="s">
        <v>240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3">
      <c r="A123" s="2" t="str">
        <f t="shared" si="0"/>
        <v>Metro Pharmacy -BGC-32 st.</v>
      </c>
      <c r="B123" s="2" t="s">
        <v>238</v>
      </c>
      <c r="C123" s="2" t="s">
        <v>913</v>
      </c>
      <c r="D123" s="2" t="s">
        <v>240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3">
      <c r="A124" s="2" t="str">
        <f t="shared" si="0"/>
        <v>Metro Department-Ayala Center Cebu</v>
      </c>
      <c r="B124" s="2" t="s">
        <v>241</v>
      </c>
      <c r="C124" s="2" t="s">
        <v>142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3">
      <c r="A125" s="2" t="str">
        <f t="shared" si="0"/>
        <v>Metro Department-Super Metro (Basak)</v>
      </c>
      <c r="B125" s="2" t="s">
        <v>241</v>
      </c>
      <c r="C125" s="2" t="s">
        <v>242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3">
      <c r="A126" s="2" t="str">
        <f t="shared" si="0"/>
        <v>Metro Department-Market Market, BGC</v>
      </c>
      <c r="B126" s="2" t="s">
        <v>241</v>
      </c>
      <c r="C126" s="2" t="s">
        <v>239</v>
      </c>
      <c r="D126" s="2" t="s">
        <v>240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3">
      <c r="A127" s="2" t="str">
        <f t="shared" si="0"/>
        <v>Metro Drug-Metro (Colon)</v>
      </c>
      <c r="B127" s="2" t="s">
        <v>243</v>
      </c>
      <c r="C127" s="2" t="s">
        <v>244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3">
      <c r="A128" s="2" t="str">
        <f t="shared" si="0"/>
        <v>Metro Drug-Super Metro (Basak)</v>
      </c>
      <c r="B128" s="2" t="s">
        <v>243</v>
      </c>
      <c r="C128" s="2" t="s">
        <v>242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3">
      <c r="A129" s="2" t="str">
        <f t="shared" si="0"/>
        <v>Metro Grocery-Ayala Center Cebu</v>
      </c>
      <c r="B129" s="2" t="s">
        <v>245</v>
      </c>
      <c r="C129" s="2" t="s">
        <v>142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3">
      <c r="A130" s="2" t="str">
        <f t="shared" si="0"/>
        <v>Metro Grocery-Super Metro (Basak)</v>
      </c>
      <c r="B130" s="2" t="s">
        <v>245</v>
      </c>
      <c r="C130" s="2" t="s">
        <v>242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3">
      <c r="A131" s="2" t="str">
        <f t="shared" si="0"/>
        <v>Metro Grocery-Market Market, BGC</v>
      </c>
      <c r="B131" s="2" t="s">
        <v>245</v>
      </c>
      <c r="C131" s="2" t="s">
        <v>239</v>
      </c>
      <c r="D131" s="2" t="s">
        <v>240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3">
      <c r="A132" s="2" t="str">
        <f t="shared" si="0"/>
        <v>Nedz Lechon-Jai-Alai C. Padilla</v>
      </c>
      <c r="B132" s="2" t="s">
        <v>246</v>
      </c>
      <c r="C132" s="2" t="s">
        <v>247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3">
      <c r="A133" s="2" t="str">
        <f t="shared" si="0"/>
        <v>NoeCar-B. Zubiri st, Labangon</v>
      </c>
      <c r="B133" s="2" t="s">
        <v>248</v>
      </c>
      <c r="C133" s="2" t="s">
        <v>249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3">
      <c r="A134" s="2" t="str">
        <f t="shared" si="0"/>
        <v>Ong King Kin-Osmena Blvd</v>
      </c>
      <c r="B134" s="2" t="s">
        <v>250</v>
      </c>
      <c r="C134" s="2" t="s">
        <v>251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3">
      <c r="A135" s="2" t="str">
        <f t="shared" si="0"/>
        <v>Ong King Kin-Plaridel Street</v>
      </c>
      <c r="B135" s="2" t="s">
        <v>250</v>
      </c>
      <c r="C135" s="2" t="s">
        <v>127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3">
      <c r="A136" s="2" t="str">
        <f t="shared" si="0"/>
        <v>Orange Brutus-Fuente Osmena</v>
      </c>
      <c r="B136" s="2" t="s">
        <v>252</v>
      </c>
      <c r="C136" s="2" t="s">
        <v>143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3">
      <c r="A137" s="2" t="str">
        <f t="shared" si="0"/>
        <v>Palawan Express -F. Llamas Street</v>
      </c>
      <c r="B137" s="2" t="s">
        <v>253</v>
      </c>
      <c r="C137" s="2" t="s">
        <v>200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3">
      <c r="A138" s="2" t="str">
        <f t="shared" si="0"/>
        <v>Parking-Ayala Center Cebu</v>
      </c>
      <c r="B138" s="2" t="s">
        <v>254</v>
      </c>
      <c r="C138" s="2" t="s">
        <v>142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3">
      <c r="A139" s="2" t="str">
        <f t="shared" si="0"/>
        <v>Parking-Road</v>
      </c>
      <c r="B139" s="2" t="s">
        <v>254</v>
      </c>
      <c r="C139" s="2" t="s">
        <v>255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3">
      <c r="A140" s="2" t="str">
        <f t="shared" si="0"/>
        <v>Parking-SM City, Cebu</v>
      </c>
      <c r="B140" s="2" t="s">
        <v>254</v>
      </c>
      <c r="C140" s="2" t="s">
        <v>102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3">
      <c r="A141" s="2" t="str">
        <f t="shared" si="0"/>
        <v>PCQuickbuys-SM City, Cebu</v>
      </c>
      <c r="B141" s="2" t="s">
        <v>256</v>
      </c>
      <c r="C141" s="2" t="s">
        <v>102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3">
      <c r="A142" s="2" t="str">
        <f t="shared" si="0"/>
        <v>People's Educational Supply-Colon</v>
      </c>
      <c r="B142" s="2" t="s">
        <v>257</v>
      </c>
      <c r="C142" s="2" t="s">
        <v>258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3">
      <c r="A143" s="2" t="str">
        <f t="shared" si="0"/>
        <v xml:space="preserve">People's Educational Supply-P. Lopez </v>
      </c>
      <c r="B143" s="2" t="s">
        <v>257</v>
      </c>
      <c r="C143" s="2" t="s">
        <v>170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3">
      <c r="A144" s="2" t="str">
        <f t="shared" si="0"/>
        <v>Pinoy Siopao-Ayala Center Cebu</v>
      </c>
      <c r="B144" s="2" t="s">
        <v>259</v>
      </c>
      <c r="C144" s="2" t="s">
        <v>142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3">
      <c r="A145" s="2" t="str">
        <f t="shared" si="0"/>
        <v>Pizza Hut-Ayala Center Cebu</v>
      </c>
      <c r="B145" s="2" t="s">
        <v>260</v>
      </c>
      <c r="C145" s="2" t="s">
        <v>142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3">
      <c r="A146" s="2" t="str">
        <f t="shared" si="0"/>
        <v>Pizza Hut-SM City, Cebu</v>
      </c>
      <c r="B146" s="2" t="s">
        <v>260</v>
      </c>
      <c r="C146" s="2" t="s">
        <v>102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3">
      <c r="A147" s="2" t="str">
        <f t="shared" si="0"/>
        <v>Pizza Hut-SM Seaside, Cebu</v>
      </c>
      <c r="B147" s="2" t="s">
        <v>260</v>
      </c>
      <c r="C147" s="2" t="s">
        <v>103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3">
      <c r="A148" s="2" t="str">
        <f t="shared" si="0"/>
        <v>Potato Corner-SM Seaside, Cebu</v>
      </c>
      <c r="B148" s="2" t="s">
        <v>261</v>
      </c>
      <c r="C148" s="2" t="s">
        <v>103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3">
      <c r="A149" s="2" t="str">
        <f t="shared" si="0"/>
        <v>Rachel Luang-Tisa</v>
      </c>
      <c r="B149" s="2" t="s">
        <v>262</v>
      </c>
      <c r="C149" s="2" t="s">
        <v>210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3">
      <c r="A150" s="2" t="str">
        <f t="shared" si="0"/>
        <v>Rago Lumber-Basak</v>
      </c>
      <c r="B150" s="2" t="s">
        <v>263</v>
      </c>
      <c r="C150" s="2" t="s">
        <v>264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3">
      <c r="A151" s="2" t="str">
        <f t="shared" si="0"/>
        <v>RePhil-Bulacao Pardo</v>
      </c>
      <c r="B151" s="2" t="s">
        <v>265</v>
      </c>
      <c r="C151" s="2" t="s">
        <v>266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3">
      <c r="A152" s="2" t="str">
        <f t="shared" si="0"/>
        <v>Rose Pharmacy-Ayala Center Cebu</v>
      </c>
      <c r="B152" s="2" t="s">
        <v>267</v>
      </c>
      <c r="C152" s="2" t="s">
        <v>142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3">
      <c r="A153" s="2" t="str">
        <f t="shared" si="0"/>
        <v>Rose Pharmacy-Salvador Ext. Labangon</v>
      </c>
      <c r="B153" s="2" t="s">
        <v>267</v>
      </c>
      <c r="C153" s="2" t="s">
        <v>268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3">
      <c r="A154" s="2" t="str">
        <f t="shared" si="0"/>
        <v>Rose Pharmacy-ShopWise</v>
      </c>
      <c r="B154" s="2" t="s">
        <v>267</v>
      </c>
      <c r="C154" s="2" t="s">
        <v>179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3">
      <c r="A155" s="2" t="str">
        <f t="shared" si="0"/>
        <v>Rose Pharmacy-Tita Gwapa F. Llamas</v>
      </c>
      <c r="B155" s="2" t="s">
        <v>267</v>
      </c>
      <c r="C155" s="2" t="s">
        <v>269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3">
      <c r="A156" s="2" t="str">
        <f t="shared" si="0"/>
        <v>Sandia Massage Spa-F. Ramos Street</v>
      </c>
      <c r="B156" s="2" t="s">
        <v>270</v>
      </c>
      <c r="C156" s="2" t="s">
        <v>271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3">
      <c r="A157" s="2" t="str">
        <f t="shared" si="0"/>
        <v>Segura Marketing Inc.-J. Climaco Street</v>
      </c>
      <c r="B157" s="2" t="s">
        <v>272</v>
      </c>
      <c r="C157" s="2" t="s">
        <v>273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3">
      <c r="A158" s="2" t="str">
        <f t="shared" si="0"/>
        <v>Shopee-Online</v>
      </c>
      <c r="B158" s="2" t="s">
        <v>274</v>
      </c>
      <c r="C158" s="2" t="s">
        <v>225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3">
      <c r="A159" s="2" t="str">
        <f t="shared" ref="A159" si="11">B159&amp;"-"&amp;C159</f>
        <v>ShopWise-</v>
      </c>
      <c r="B159" s="2" t="s">
        <v>179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3">
      <c r="A160" s="2" t="str">
        <f t="shared" si="0"/>
        <v>ShopWise-Basak</v>
      </c>
      <c r="B160" s="2" t="s">
        <v>179</v>
      </c>
      <c r="C160" s="2" t="s">
        <v>264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3">
      <c r="A161" s="2" t="str">
        <f t="shared" si="0"/>
        <v>Sit and Rest-SM Seaside, Cebu</v>
      </c>
      <c r="B161" s="2" t="s">
        <v>275</v>
      </c>
      <c r="C161" s="2" t="s">
        <v>103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3">
      <c r="A162" s="2" t="str">
        <f t="shared" si="0"/>
        <v>SM - The Store-SM Seaside, Cebu</v>
      </c>
      <c r="B162" s="2" t="s">
        <v>276</v>
      </c>
      <c r="C162" s="2" t="s">
        <v>103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3">
      <c r="A163" s="2" t="str">
        <f t="shared" si="0"/>
        <v>SM Grocery-SM City, Cebu</v>
      </c>
      <c r="B163" s="2" t="s">
        <v>277</v>
      </c>
      <c r="C163" s="2" t="s">
        <v>102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3">
      <c r="A164" s="2" t="str">
        <f t="shared" si="0"/>
        <v>SM Grocery-SM Seaside, Cebu</v>
      </c>
      <c r="B164" s="2" t="s">
        <v>277</v>
      </c>
      <c r="C164" s="2" t="s">
        <v>103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3">
      <c r="A165" s="2" t="str">
        <f t="shared" si="0"/>
        <v>SM Store-SM Seaside, Cebu</v>
      </c>
      <c r="B165" s="2" t="s">
        <v>278</v>
      </c>
      <c r="C165" s="2" t="s">
        <v>103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3">
      <c r="A166" s="2" t="str">
        <f t="shared" ref="A166:A167" si="12">B166&amp;"-"&amp;C166</f>
        <v>SM Grocery-SM Aura Premier</v>
      </c>
      <c r="B166" s="2" t="s">
        <v>277</v>
      </c>
      <c r="C166" s="2" t="s">
        <v>854</v>
      </c>
      <c r="D166" s="2" t="s">
        <v>855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3">
      <c r="A167" s="2" t="str">
        <f t="shared" si="12"/>
        <v>SM Store-SM Aura Premier</v>
      </c>
      <c r="B167" s="2" t="s">
        <v>278</v>
      </c>
      <c r="C167" s="2" t="s">
        <v>854</v>
      </c>
      <c r="D167" s="2" t="s">
        <v>855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3">
      <c r="A168" s="2" t="str">
        <f t="shared" si="0"/>
        <v>SouthStar Drug-Robinsons Cybergate</v>
      </c>
      <c r="B168" s="2" t="s">
        <v>279</v>
      </c>
      <c r="C168" s="2" t="s">
        <v>162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3">
      <c r="A169" s="2" t="str">
        <f t="shared" si="0"/>
        <v>Squeeze It Lemons and Juices -SM Seaside, Cebu</v>
      </c>
      <c r="B169" s="2" t="s">
        <v>280</v>
      </c>
      <c r="C169" s="2" t="s">
        <v>103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3">
      <c r="A170" s="2" t="str">
        <f t="shared" si="0"/>
        <v>Super Metro-Basak</v>
      </c>
      <c r="B170" s="2" t="s">
        <v>281</v>
      </c>
      <c r="C170" s="2" t="s">
        <v>264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3">
      <c r="A171" s="2" t="str">
        <f t="shared" si="0"/>
        <v>Taoist Temple of the Golden Light-Samson Road</v>
      </c>
      <c r="B171" s="2" t="s">
        <v>282</v>
      </c>
      <c r="C171" s="2" t="s">
        <v>283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3">
      <c r="A172" s="2" t="str">
        <f t="shared" si="0"/>
        <v>Tay Bee-Manalili</v>
      </c>
      <c r="B172" s="2" t="s">
        <v>284</v>
      </c>
      <c r="C172" s="2" t="s">
        <v>229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3">
      <c r="A173" s="2" t="str">
        <f t="shared" si="0"/>
        <v>Thai Boran-Don Gil Garcia st.</v>
      </c>
      <c r="B173" s="2" t="s">
        <v>285</v>
      </c>
      <c r="C173" s="2" t="s">
        <v>27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3">
      <c r="A174" s="2" t="str">
        <f t="shared" ref="A174" si="13">B174&amp;"-"&amp;C174</f>
        <v>The Lemon Co.-Robinsons Cybergate</v>
      </c>
      <c r="B174" s="2" t="s">
        <v>286</v>
      </c>
      <c r="C174" s="2" t="s">
        <v>162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3">
      <c r="A175" s="2" t="str">
        <f t="shared" si="0"/>
        <v>The MarketPlace-</v>
      </c>
      <c r="B175" s="2" t="s">
        <v>937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3">
      <c r="A176" s="2" t="str">
        <f t="shared" si="0"/>
        <v>Thinking Tools Inc.-SM City, Cebu</v>
      </c>
      <c r="B176" s="2" t="s">
        <v>287</v>
      </c>
      <c r="C176" s="2" t="s">
        <v>102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3">
      <c r="A177" s="2" t="str">
        <f t="shared" ref="A177" si="14">B177&amp;"-"&amp;C177</f>
        <v>Thirsty-</v>
      </c>
      <c r="B177" s="2" t="s">
        <v>288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3">
      <c r="A178" s="2" t="str">
        <f t="shared" si="0"/>
        <v>Thirsty-Robinsons Cybergate</v>
      </c>
      <c r="B178" s="2" t="s">
        <v>288</v>
      </c>
      <c r="C178" s="2" t="s">
        <v>162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3">
      <c r="A179" s="2" t="str">
        <f t="shared" si="0"/>
        <v>Thirsty-SM City, Cebu</v>
      </c>
      <c r="B179" s="2" t="s">
        <v>288</v>
      </c>
      <c r="C179" s="2" t="s">
        <v>102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3">
      <c r="A180" s="2" t="str">
        <f t="shared" si="0"/>
        <v>Thirsty-SM Seaside, Cebu</v>
      </c>
      <c r="B180" s="2" t="s">
        <v>288</v>
      </c>
      <c r="C180" s="2" t="s">
        <v>103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3">
      <c r="A181" s="2" t="str">
        <f t="shared" si="0"/>
        <v>ThreeSixty Pharmacy-La Paloma Branch</v>
      </c>
      <c r="B181" s="2" t="s">
        <v>289</v>
      </c>
      <c r="C181" s="2" t="s">
        <v>290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3">
      <c r="A182" s="2" t="str">
        <f t="shared" si="0"/>
        <v>Tiny Bubbles-F. Llamas</v>
      </c>
      <c r="B182" s="2" t="s">
        <v>291</v>
      </c>
      <c r="C182" s="2" t="s">
        <v>114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3">
      <c r="A183" s="2" t="str">
        <f t="shared" si="0"/>
        <v>Tommy's Electronics-Colon Street</v>
      </c>
      <c r="B183" s="2" t="s">
        <v>292</v>
      </c>
      <c r="C183" s="2" t="s">
        <v>100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3">
      <c r="A184" s="2" t="str">
        <f t="shared" si="0"/>
        <v>Ton's Water-F. Llamas</v>
      </c>
      <c r="B184" s="2" t="s">
        <v>293</v>
      </c>
      <c r="C184" s="2" t="s">
        <v>114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3">
      <c r="A185" s="2" t="str">
        <f t="shared" si="0"/>
        <v>Transportation(Public)-</v>
      </c>
      <c r="B185" s="2" t="s">
        <v>889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3">
      <c r="A186" s="2" t="str">
        <f t="shared" si="0"/>
        <v>Transportation(Public)-Jeepney</v>
      </c>
      <c r="B186" s="2" t="s">
        <v>889</v>
      </c>
      <c r="C186" s="2" t="s">
        <v>52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3">
      <c r="A187" s="2" t="str">
        <f t="shared" si="0"/>
        <v>Transportation(Public)-BGC Bus</v>
      </c>
      <c r="B187" s="2" t="s">
        <v>889</v>
      </c>
      <c r="C187" s="2" t="s">
        <v>963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3">
      <c r="A188" s="2" t="str">
        <f t="shared" ref="A188" si="15">B188&amp;"-"&amp;C188</f>
        <v>Transportation(Public)-Bus</v>
      </c>
      <c r="B188" s="2" t="s">
        <v>889</v>
      </c>
      <c r="C188" s="2" t="s">
        <v>64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3">
      <c r="A189" s="2" t="str">
        <f t="shared" si="0"/>
        <v>Transportation(Public)-MRT</v>
      </c>
      <c r="B189" s="2" t="s">
        <v>889</v>
      </c>
      <c r="C189" s="2" t="s">
        <v>73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3">
      <c r="A190" s="2" t="str">
        <f t="shared" ref="A190" si="16">B190&amp;"-"&amp;C190</f>
        <v>Transportation(Public)-LRT</v>
      </c>
      <c r="B190" s="2" t="s">
        <v>889</v>
      </c>
      <c r="C190" s="2" t="s">
        <v>74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3">
      <c r="A191" s="2" t="str">
        <f t="shared" ref="A191" si="17">B191&amp;"-"&amp;C191</f>
        <v>Transportation(Public)-Taxi</v>
      </c>
      <c r="B191" s="2" t="s">
        <v>889</v>
      </c>
      <c r="C191" s="2" t="s">
        <v>887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3">
      <c r="A192" s="2" t="str">
        <f t="shared" si="0"/>
        <v>Tri-J Marketting Inc.-Cebu South Road</v>
      </c>
      <c r="B192" s="2" t="s">
        <v>294</v>
      </c>
      <c r="C192" s="2" t="s">
        <v>295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3">
      <c r="A193" s="2" t="str">
        <f t="shared" si="0"/>
        <v>Unitop-Osmena Blvd. (Downtown)</v>
      </c>
      <c r="B193" s="2" t="s">
        <v>296</v>
      </c>
      <c r="C193" s="2" t="s">
        <v>297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3">
      <c r="A194" s="2" t="str">
        <f t="shared" si="0"/>
        <v>Vicente Sotty Memorial Medical Center (DOH)-B. Rodriguez Street</v>
      </c>
      <c r="B194" s="2" t="s">
        <v>298</v>
      </c>
      <c r="C194" s="2" t="s">
        <v>299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3">
      <c r="A195" s="2" t="str">
        <f t="shared" si="0"/>
        <v xml:space="preserve">Victory Educational Supply-P. Lopez </v>
      </c>
      <c r="B195" s="2" t="s">
        <v>300</v>
      </c>
      <c r="C195" s="2" t="s">
        <v>170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3">
      <c r="A196" s="2" t="str">
        <f t="shared" si="0"/>
        <v>Visayan Educational Supply-Magallanes</v>
      </c>
      <c r="B196" s="2" t="s">
        <v>301</v>
      </c>
      <c r="C196" s="2" t="s">
        <v>149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3">
      <c r="A197" s="2" t="s">
        <v>302</v>
      </c>
      <c r="B197" s="2" t="s">
        <v>302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3">
      <c r="A198" s="2" t="str">
        <f t="shared" si="0"/>
        <v>Waffle Time-SM Seaside, Cebu</v>
      </c>
      <c r="B198" s="2" t="s">
        <v>302</v>
      </c>
      <c r="C198" s="2" t="s">
        <v>103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3">
      <c r="A199" s="2" t="str">
        <f t="shared" si="0"/>
        <v>Water Refilling Station-Carlock</v>
      </c>
      <c r="B199" s="2" t="s">
        <v>303</v>
      </c>
      <c r="C199" s="2" t="s">
        <v>304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3">
      <c r="A200" s="2" t="str">
        <f t="shared" si="0"/>
        <v>Watermelon Massage Spa-Escario Street</v>
      </c>
      <c r="B200" s="2" t="s">
        <v>305</v>
      </c>
      <c r="C200" s="2" t="s">
        <v>306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3">
      <c r="A201" s="2" t="str">
        <f t="shared" ref="A201" si="18">B201&amp;"-"&amp;C201</f>
        <v>Watson -</v>
      </c>
      <c r="B201" s="2" t="s">
        <v>307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3">
      <c r="A202" s="2" t="str">
        <f t="shared" si="0"/>
        <v>Watson -Banawa-Guadalupe</v>
      </c>
      <c r="B202" s="2" t="s">
        <v>307</v>
      </c>
      <c r="C202" s="2" t="s">
        <v>308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3">
      <c r="A203" s="2" t="str">
        <f t="shared" si="0"/>
        <v>Watson -Capitol Site</v>
      </c>
      <c r="B203" s="2" t="s">
        <v>307</v>
      </c>
      <c r="C203" s="2" t="s">
        <v>309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3">
      <c r="A204" s="2" t="str">
        <f t="shared" si="0"/>
        <v>Watson -SM Seaside, Cebu</v>
      </c>
      <c r="B204" s="2" t="s">
        <v>307</v>
      </c>
      <c r="C204" s="2" t="s">
        <v>103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3">
      <c r="A205" s="2" t="str">
        <f t="shared" si="0"/>
        <v>Wellnessland Wellness Center-Sikatuna St., Zapatera, Cebu City</v>
      </c>
      <c r="B205" s="2" t="s">
        <v>310</v>
      </c>
      <c r="C205" s="2" t="s">
        <v>311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3">
      <c r="A206" s="2" t="str">
        <f t="shared" si="0"/>
        <v>Wired Systems Corporation-St. Patricks Square</v>
      </c>
      <c r="B206" s="2" t="s">
        <v>312</v>
      </c>
      <c r="C206" s="2" t="s">
        <v>313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3">
      <c r="A207" s="2" t="str">
        <f t="shared" si="0"/>
        <v>Cash on Hand-Wallet</v>
      </c>
      <c r="B207" s="2" t="s">
        <v>1086</v>
      </c>
      <c r="C207" s="2" t="s">
        <v>1087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3">
      <c r="A208" s="2" t="str">
        <f t="shared" si="0"/>
        <v>-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3">
      <c r="A209" s="2" t="str">
        <f t="shared" si="0"/>
        <v>-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3">
      <c r="A210" s="2" t="str">
        <f t="shared" si="0"/>
        <v>-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3">
      <c r="A211" s="2" t="str">
        <f t="shared" si="0"/>
        <v>-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3">
      <c r="A212" s="2" t="str">
        <f t="shared" si="0"/>
        <v>-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3">
      <c r="A213" s="2" t="str">
        <f t="shared" si="0"/>
        <v>-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3">
      <c r="A214" s="2" t="str">
        <f t="shared" si="0"/>
        <v>-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3">
      <c r="A215" s="2" t="str">
        <f t="shared" si="0"/>
        <v>-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3">
      <c r="A216" s="2" t="str">
        <f t="shared" si="0"/>
        <v>-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3">
      <c r="A217" s="2" t="str">
        <f t="shared" si="0"/>
        <v>-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3">
      <c r="A218" s="2" t="str">
        <f t="shared" si="0"/>
        <v>-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3">
      <c r="A219" s="2" t="str">
        <f t="shared" si="0"/>
        <v>-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3">
      <c r="A220" s="2" t="str">
        <f t="shared" si="0"/>
        <v>-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3">
      <c r="A221" s="2" t="str">
        <f t="shared" si="0"/>
        <v>-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3">
      <c r="A222" s="2" t="str">
        <f t="shared" si="0"/>
        <v>-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3">
      <c r="A223" s="2" t="str">
        <f t="shared" si="0"/>
        <v>-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3">
      <c r="A224" s="2" t="str">
        <f t="shared" si="0"/>
        <v>-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3">
      <c r="A225" s="2" t="str">
        <f t="shared" si="0"/>
        <v>-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3">
      <c r="A226" s="2" t="str">
        <f t="shared" si="0"/>
        <v>-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3">
      <c r="A227" s="2" t="str">
        <f t="shared" si="0"/>
        <v>-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3">
      <c r="A228" s="2" t="str">
        <f t="shared" si="0"/>
        <v>-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3">
      <c r="A229" s="2" t="str">
        <f t="shared" si="0"/>
        <v>-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3">
      <c r="A230" s="2" t="str">
        <f t="shared" si="0"/>
        <v>-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3">
      <c r="A231" s="2" t="str">
        <f t="shared" si="0"/>
        <v>-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3">
      <c r="A232" s="2" t="str">
        <f t="shared" si="0"/>
        <v>-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3">
      <c r="A233" s="2" t="str">
        <f t="shared" si="0"/>
        <v>-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3">
      <c r="A234" s="2" t="str">
        <f t="shared" si="0"/>
        <v>-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3">
      <c r="A235" s="2" t="str">
        <f t="shared" si="0"/>
        <v>-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3">
      <c r="A236" s="2" t="str">
        <f t="shared" si="0"/>
        <v>-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3">
      <c r="A237" s="2" t="str">
        <f t="shared" si="0"/>
        <v>-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3">
      <c r="A238" s="2" t="str">
        <f t="shared" si="0"/>
        <v>-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3">
      <c r="A239" s="2" t="str">
        <f t="shared" si="0"/>
        <v>-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3">
      <c r="A240" s="2" t="str">
        <f t="shared" si="0"/>
        <v>-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3">
      <c r="A241" s="2" t="str">
        <f t="shared" si="0"/>
        <v>-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3">
      <c r="A242" s="2" t="str">
        <f t="shared" si="0"/>
        <v>-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3">
      <c r="A243" s="2" t="str">
        <f t="shared" si="0"/>
        <v>-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3">
      <c r="A244" s="2" t="str">
        <f t="shared" si="0"/>
        <v>-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3">
      <c r="A245" s="2" t="str">
        <f t="shared" si="0"/>
        <v>-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3">
      <c r="A246" s="2" t="str">
        <f t="shared" si="0"/>
        <v>-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3">
      <c r="A247" s="2" t="str">
        <f t="shared" si="0"/>
        <v>-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3">
      <c r="A248" s="2" t="str">
        <f t="shared" si="0"/>
        <v>-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3">
      <c r="A249" s="2" t="str">
        <f t="shared" si="0"/>
        <v>-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3">
      <c r="A250" s="2" t="str">
        <f t="shared" si="0"/>
        <v>-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3">
      <c r="A251" s="2" t="str">
        <f t="shared" si="0"/>
        <v>-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3">
      <c r="A252" s="2" t="str">
        <f t="shared" si="0"/>
        <v>-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3">
      <c r="A253" s="2" t="str">
        <f t="shared" si="0"/>
        <v>-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3">
      <c r="A254" s="2" t="str">
        <f t="shared" si="0"/>
        <v>-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3">
      <c r="A255" s="2" t="str">
        <f t="shared" si="0"/>
        <v>-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3">
      <c r="A256" s="2" t="str">
        <f t="shared" si="0"/>
        <v>-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3">
      <c r="A257" s="2" t="str">
        <f t="shared" si="0"/>
        <v>-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3">
      <c r="A258" s="2" t="str">
        <f t="shared" si="0"/>
        <v>-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3">
      <c r="A259" s="2" t="str">
        <f t="shared" si="0"/>
        <v>-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3">
      <c r="A260" s="2" t="str">
        <f t="shared" si="0"/>
        <v>-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3">
      <c r="A261" s="2" t="str">
        <f t="shared" si="0"/>
        <v>-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3">
      <c r="A262" s="2" t="str">
        <f t="shared" si="0"/>
        <v>-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3">
      <c r="A263" s="2" t="str">
        <f t="shared" si="0"/>
        <v>-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3">
      <c r="A264" s="2" t="str">
        <f t="shared" si="0"/>
        <v>-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3">
      <c r="A265" s="2" t="str">
        <f t="shared" si="0"/>
        <v>-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3">
      <c r="A266" s="2" t="str">
        <f t="shared" si="0"/>
        <v>-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3">
      <c r="A267" s="2" t="str">
        <f t="shared" si="0"/>
        <v>-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3">
      <c r="A268" s="2" t="str">
        <f t="shared" si="0"/>
        <v>-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3">
      <c r="A269" s="2" t="str">
        <f t="shared" si="0"/>
        <v>-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3">
      <c r="A270" s="2" t="str">
        <f t="shared" si="0"/>
        <v>-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3">
      <c r="A271" s="2" t="str">
        <f t="shared" si="0"/>
        <v>-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3">
      <c r="A272" s="2" t="str">
        <f t="shared" si="0"/>
        <v>-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3">
      <c r="A273" s="2" t="str">
        <f t="shared" si="0"/>
        <v>-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3">
      <c r="A274" s="2" t="str">
        <f t="shared" si="0"/>
        <v>-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3">
      <c r="A275" s="2" t="str">
        <f t="shared" si="0"/>
        <v>-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3">
      <c r="A276" s="2" t="str">
        <f t="shared" si="0"/>
        <v>-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3">
      <c r="A277" s="2" t="str">
        <f t="shared" si="0"/>
        <v>-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3">
      <c r="A278" s="2" t="str">
        <f t="shared" si="0"/>
        <v>-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</sheetData>
  <pageMargins left="0.7" right="0.7" top="0.75" bottom="0.75" header="0" footer="0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340"/>
  <sheetViews>
    <sheetView workbookViewId="0">
      <selection activeCell="A9" sqref="A9"/>
    </sheetView>
  </sheetViews>
  <sheetFormatPr defaultColWidth="14.44140625" defaultRowHeight="15" customHeight="1" x14ac:dyDescent="0.3"/>
  <cols>
    <col min="1" max="1" width="24" customWidth="1"/>
    <col min="2" max="3" width="9.6640625" customWidth="1"/>
    <col min="4" max="4" width="12.6640625" customWidth="1"/>
    <col min="5" max="5" width="15.109375" customWidth="1"/>
    <col min="6" max="25" width="8.6640625" customWidth="1"/>
  </cols>
  <sheetData>
    <row r="1" spans="1:25" ht="14.4" x14ac:dyDescent="0.3">
      <c r="A1" s="2" t="s">
        <v>95</v>
      </c>
      <c r="B1" s="2" t="s">
        <v>17</v>
      </c>
      <c r="C1" s="6" t="s">
        <v>12</v>
      </c>
      <c r="D1" s="6" t="s">
        <v>314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4" x14ac:dyDescent="0.3">
      <c r="A2" s="2" t="str">
        <f t="shared" ref="A2" si="0">B2&amp;"-"&amp;C2&amp;"-"&amp;D2</f>
        <v>Accessories-Zach-00000</v>
      </c>
      <c r="B2" s="1" t="s">
        <v>315</v>
      </c>
      <c r="C2" s="6" t="s">
        <v>316</v>
      </c>
      <c r="D2" s="6" t="s">
        <v>317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4" x14ac:dyDescent="0.3">
      <c r="A3" s="2" t="str">
        <f t="shared" ref="A3:A51" si="1">B3&amp;"-"&amp;C3&amp;"-"&amp;D3</f>
        <v>Appliance-3rd Floor-Maintenance</v>
      </c>
      <c r="B3" s="1" t="s">
        <v>1465</v>
      </c>
      <c r="C3" s="6" t="s">
        <v>342</v>
      </c>
      <c r="D3" s="6" t="s">
        <v>329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4" x14ac:dyDescent="0.3">
      <c r="A4" s="2" t="str">
        <f t="shared" si="1"/>
        <v>Baking-00000-00000</v>
      </c>
      <c r="B4" s="1" t="s">
        <v>318</v>
      </c>
      <c r="C4" s="6" t="s">
        <v>317</v>
      </c>
      <c r="D4" s="6" t="s">
        <v>317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4" x14ac:dyDescent="0.3">
      <c r="A5" s="2" t="str">
        <f t="shared" si="1"/>
        <v>Bonding-00000-Family</v>
      </c>
      <c r="B5" s="1" t="s">
        <v>319</v>
      </c>
      <c r="C5" s="6" t="s">
        <v>317</v>
      </c>
      <c r="D5" s="6" t="s">
        <v>72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4" x14ac:dyDescent="0.3">
      <c r="A6" s="2" t="str">
        <f t="shared" si="1"/>
        <v>Bonding-00001-Bedian</v>
      </c>
      <c r="B6" s="1" t="s">
        <v>319</v>
      </c>
      <c r="C6" s="6" t="s">
        <v>320</v>
      </c>
      <c r="D6" s="6" t="s">
        <v>321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4" x14ac:dyDescent="0.3">
      <c r="A7" s="2" t="str">
        <f t="shared" si="1"/>
        <v>Bonding-00002-Kids</v>
      </c>
      <c r="B7" s="1" t="s">
        <v>319</v>
      </c>
      <c r="C7" s="6" t="s">
        <v>322</v>
      </c>
      <c r="D7" s="6" t="s">
        <v>323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4" x14ac:dyDescent="0.3">
      <c r="A8" s="2" t="str">
        <f t="shared" si="1"/>
        <v>Bonding-00003-Brayton</v>
      </c>
      <c r="B8" s="1" t="s">
        <v>319</v>
      </c>
      <c r="C8" s="6" t="s">
        <v>324</v>
      </c>
      <c r="D8" s="6" t="s">
        <v>325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4" x14ac:dyDescent="0.3">
      <c r="A9" s="2" t="str">
        <f t="shared" si="1"/>
        <v>Bonding-00004-Kaleb</v>
      </c>
      <c r="B9" s="1" t="s">
        <v>319</v>
      </c>
      <c r="C9" s="6" t="s">
        <v>326</v>
      </c>
      <c r="D9" s="6" t="s">
        <v>327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4" x14ac:dyDescent="0.3">
      <c r="A10" s="2" t="str">
        <f t="shared" si="1"/>
        <v>Car-00000-Maintenance</v>
      </c>
      <c r="B10" s="1" t="s">
        <v>328</v>
      </c>
      <c r="C10" s="6" t="s">
        <v>317</v>
      </c>
      <c r="D10" s="6" t="s">
        <v>329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4" x14ac:dyDescent="0.3">
      <c r="A11" s="2" t="str">
        <f t="shared" si="1"/>
        <v>Car-Avanza-Fuel</v>
      </c>
      <c r="B11" s="1" t="s">
        <v>328</v>
      </c>
      <c r="C11" s="6" t="s">
        <v>330</v>
      </c>
      <c r="D11" s="6" t="s">
        <v>331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4" x14ac:dyDescent="0.3">
      <c r="A12" s="2" t="str">
        <f t="shared" si="1"/>
        <v>Car-Avanza-Laundry</v>
      </c>
      <c r="B12" s="1" t="s">
        <v>328</v>
      </c>
      <c r="C12" s="6" t="s">
        <v>330</v>
      </c>
      <c r="D12" s="6" t="s">
        <v>332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4" x14ac:dyDescent="0.3">
      <c r="A13" s="2" t="str">
        <f t="shared" si="1"/>
        <v>Car-Avanza-Maintenance</v>
      </c>
      <c r="B13" s="1" t="s">
        <v>328</v>
      </c>
      <c r="C13" s="6" t="s">
        <v>330</v>
      </c>
      <c r="D13" s="6" t="s">
        <v>329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4" x14ac:dyDescent="0.3">
      <c r="A14" s="2" t="str">
        <f t="shared" si="1"/>
        <v>Car-Avanza-Expense</v>
      </c>
      <c r="B14" s="1" t="s">
        <v>328</v>
      </c>
      <c r="C14" s="6" t="s">
        <v>330</v>
      </c>
      <c r="D14" s="6" t="s">
        <v>333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4" x14ac:dyDescent="0.3">
      <c r="A15" s="2" t="str">
        <f t="shared" si="1"/>
        <v>Car-Carens-Fuel</v>
      </c>
      <c r="B15" s="1" t="s">
        <v>328</v>
      </c>
      <c r="C15" s="6" t="s">
        <v>334</v>
      </c>
      <c r="D15" s="6" t="s">
        <v>331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4" x14ac:dyDescent="0.3">
      <c r="A16" s="2" t="str">
        <f t="shared" si="1"/>
        <v>Car-Carens-Maintenance</v>
      </c>
      <c r="B16" s="1" t="s">
        <v>328</v>
      </c>
      <c r="C16" s="6" t="s">
        <v>334</v>
      </c>
      <c r="D16" s="6" t="s">
        <v>329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4" x14ac:dyDescent="0.3">
      <c r="A17" s="2" t="str">
        <f t="shared" si="1"/>
        <v>Car-Carens-Expense</v>
      </c>
      <c r="B17" s="1" t="s">
        <v>328</v>
      </c>
      <c r="C17" s="6" t="s">
        <v>334</v>
      </c>
      <c r="D17" s="6" t="s">
        <v>333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4" x14ac:dyDescent="0.3">
      <c r="A18" s="2" t="str">
        <f t="shared" si="1"/>
        <v>Car-Parking-</v>
      </c>
      <c r="B18" s="1" t="s">
        <v>328</v>
      </c>
      <c r="C18" s="6" t="s">
        <v>254</v>
      </c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4" x14ac:dyDescent="0.3">
      <c r="A19" s="2" t="str">
        <f t="shared" si="1"/>
        <v>Celebration-Zach-00000</v>
      </c>
      <c r="B19" s="1" t="s">
        <v>335</v>
      </c>
      <c r="C19" s="6" t="s">
        <v>316</v>
      </c>
      <c r="D19" s="6" t="s">
        <v>317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4" x14ac:dyDescent="0.3">
      <c r="A20" s="2" t="str">
        <f t="shared" si="1"/>
        <v>Cellphone-Kaleb-00000</v>
      </c>
      <c r="B20" s="1" t="s">
        <v>336</v>
      </c>
      <c r="C20" s="6" t="s">
        <v>327</v>
      </c>
      <c r="D20" s="6" t="s">
        <v>317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4" x14ac:dyDescent="0.3">
      <c r="A21" s="2" t="str">
        <f t="shared" si="1"/>
        <v>Cellphone-Bedian-00000</v>
      </c>
      <c r="B21" s="1" t="s">
        <v>336</v>
      </c>
      <c r="C21" s="6" t="s">
        <v>321</v>
      </c>
      <c r="D21" s="6" t="s">
        <v>317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3">
      <c r="A22" s="2" t="str">
        <f t="shared" si="1"/>
        <v>Cellphone-Brayton-00000</v>
      </c>
      <c r="B22" s="1" t="s">
        <v>336</v>
      </c>
      <c r="C22" s="6" t="s">
        <v>325</v>
      </c>
      <c r="D22" s="6" t="s">
        <v>317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3">
      <c r="A23" s="2" t="str">
        <f t="shared" si="1"/>
        <v>Cellphone-Zach-00000</v>
      </c>
      <c r="B23" s="1" t="s">
        <v>336</v>
      </c>
      <c r="C23" s="6" t="s">
        <v>316</v>
      </c>
      <c r="D23" s="6" t="s">
        <v>317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3">
      <c r="A24" s="2" t="str">
        <f t="shared" si="1"/>
        <v>Clothing-Brayton-00000</v>
      </c>
      <c r="B24" s="1" t="s">
        <v>337</v>
      </c>
      <c r="C24" s="6" t="s">
        <v>325</v>
      </c>
      <c r="D24" s="6" t="s">
        <v>317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3">
      <c r="A25" s="2" t="str">
        <f t="shared" si="1"/>
        <v>Clothing-Kaleb-00000</v>
      </c>
      <c r="B25" s="1" t="s">
        <v>337</v>
      </c>
      <c r="C25" s="6" t="s">
        <v>327</v>
      </c>
      <c r="D25" s="6" t="s">
        <v>317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3">
      <c r="A26" s="2" t="str">
        <f t="shared" si="1"/>
        <v>Clothing-Zach-00000</v>
      </c>
      <c r="B26" s="1" t="s">
        <v>337</v>
      </c>
      <c r="C26" s="6" t="s">
        <v>316</v>
      </c>
      <c r="D26" s="6" t="s">
        <v>317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3">
      <c r="A27" s="2" t="str">
        <f t="shared" si="1"/>
        <v>Clothing-Zach-00001</v>
      </c>
      <c r="B27" s="1" t="s">
        <v>337</v>
      </c>
      <c r="C27" s="6" t="s">
        <v>316</v>
      </c>
      <c r="D27" s="6" t="s">
        <v>320</v>
      </c>
      <c r="E27" s="2" t="s">
        <v>338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3">
      <c r="A28" s="2" t="str">
        <f t="shared" si="1"/>
        <v>Computer-Twins-00000</v>
      </c>
      <c r="B28" s="1" t="s">
        <v>339</v>
      </c>
      <c r="C28" s="6" t="s">
        <v>340</v>
      </c>
      <c r="D28" s="6" t="s">
        <v>317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3">
      <c r="A29" s="2" t="str">
        <f t="shared" si="1"/>
        <v>Computer-Bedian-00000</v>
      </c>
      <c r="B29" s="1" t="s">
        <v>339</v>
      </c>
      <c r="C29" s="6" t="s">
        <v>321</v>
      </c>
      <c r="D29" s="6" t="s">
        <v>317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3">
      <c r="A30" s="2" t="str">
        <f t="shared" si="1"/>
        <v>Computer-Brayton-00000</v>
      </c>
      <c r="B30" s="1" t="s">
        <v>339</v>
      </c>
      <c r="C30" s="6" t="s">
        <v>325</v>
      </c>
      <c r="D30" s="6" t="s">
        <v>317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3">
      <c r="A31" s="2" t="str">
        <f t="shared" si="1"/>
        <v>Computer-Kaleb-00000</v>
      </c>
      <c r="B31" s="1" t="s">
        <v>339</v>
      </c>
      <c r="C31" s="6" t="s">
        <v>327</v>
      </c>
      <c r="D31" s="6" t="s">
        <v>317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3">
      <c r="A32" s="2" t="str">
        <f t="shared" si="1"/>
        <v>Computer-Oldhouse-00000</v>
      </c>
      <c r="B32" s="1" t="s">
        <v>339</v>
      </c>
      <c r="C32" s="6" t="s">
        <v>341</v>
      </c>
      <c r="D32" s="6" t="s">
        <v>317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3">
      <c r="A33" s="2" t="str">
        <f t="shared" si="1"/>
        <v>Computer-3rd Floor-00000</v>
      </c>
      <c r="B33" s="1" t="s">
        <v>339</v>
      </c>
      <c r="C33" s="6" t="s">
        <v>342</v>
      </c>
      <c r="D33" s="6" t="s">
        <v>317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3">
      <c r="A34" s="2" t="str">
        <f t="shared" si="1"/>
        <v>Computer-Zach-00000</v>
      </c>
      <c r="B34" s="1" t="s">
        <v>339</v>
      </c>
      <c r="C34" s="6" t="s">
        <v>316</v>
      </c>
      <c r="D34" s="6" t="s">
        <v>317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3">
      <c r="A35" s="2" t="str">
        <f t="shared" si="1"/>
        <v>Debit Card-Beep Stored Value Card-00000</v>
      </c>
      <c r="B35" s="1" t="s">
        <v>76</v>
      </c>
      <c r="C35" s="6" t="s">
        <v>83</v>
      </c>
      <c r="D35" s="6" t="s">
        <v>317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3">
      <c r="A36" s="2" t="str">
        <f t="shared" si="1"/>
        <v>Debit Card-Gcash-00000</v>
      </c>
      <c r="B36" s="1" t="s">
        <v>76</v>
      </c>
      <c r="C36" s="6" t="s">
        <v>882</v>
      </c>
      <c r="D36" s="6" t="s">
        <v>317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3">
      <c r="A37" s="2" t="str">
        <f t="shared" si="1"/>
        <v>Discount-Promo-00000</v>
      </c>
      <c r="B37" s="1" t="s">
        <v>343</v>
      </c>
      <c r="C37" s="6" t="s">
        <v>344</v>
      </c>
      <c r="D37" s="6" t="s">
        <v>317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3">
      <c r="A38" s="2" t="str">
        <f t="shared" si="1"/>
        <v>Discount-Change-00000</v>
      </c>
      <c r="B38" s="1" t="s">
        <v>343</v>
      </c>
      <c r="C38" s="6" t="s">
        <v>345</v>
      </c>
      <c r="D38" s="6" t="s">
        <v>317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3">
      <c r="A39" s="2" t="str">
        <f t="shared" si="1"/>
        <v>Donation-Bedian-00000</v>
      </c>
      <c r="B39" s="1" t="s">
        <v>346</v>
      </c>
      <c r="C39" s="6" t="s">
        <v>321</v>
      </c>
      <c r="D39" s="6" t="s">
        <v>317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3">
      <c r="A40" s="2" t="str">
        <f t="shared" si="1"/>
        <v>Donation-Brayton-00000</v>
      </c>
      <c r="B40" s="1" t="s">
        <v>346</v>
      </c>
      <c r="C40" s="6" t="s">
        <v>325</v>
      </c>
      <c r="D40" s="6" t="s">
        <v>317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3">
      <c r="A41" s="2" t="str">
        <f t="shared" si="1"/>
        <v>Donation-Kaleb-00000</v>
      </c>
      <c r="B41" s="1" t="s">
        <v>346</v>
      </c>
      <c r="C41" s="6" t="s">
        <v>327</v>
      </c>
      <c r="D41" s="6" t="s">
        <v>317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3">
      <c r="A42" s="2" t="str">
        <f t="shared" si="1"/>
        <v>Donation-Zach-00000</v>
      </c>
      <c r="B42" s="1" t="s">
        <v>346</v>
      </c>
      <c r="C42" s="6" t="s">
        <v>316</v>
      </c>
      <c r="D42" s="6" t="s">
        <v>317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3">
      <c r="A43" s="2" t="str">
        <f t="shared" si="1"/>
        <v>Educational-Brayton-00000</v>
      </c>
      <c r="B43" s="1" t="s">
        <v>347</v>
      </c>
      <c r="C43" s="6" t="s">
        <v>325</v>
      </c>
      <c r="D43" s="6" t="s">
        <v>317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3">
      <c r="A44" s="2" t="str">
        <f t="shared" si="1"/>
        <v>Educational-Kaleb-00000</v>
      </c>
      <c r="B44" s="1" t="s">
        <v>347</v>
      </c>
      <c r="C44" s="6" t="s">
        <v>327</v>
      </c>
      <c r="D44" s="6" t="s">
        <v>317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3">
      <c r="A45" s="2" t="str">
        <f t="shared" si="1"/>
        <v>Expense-2nd Floor-00000</v>
      </c>
      <c r="B45" s="1" t="s">
        <v>333</v>
      </c>
      <c r="C45" s="6" t="s">
        <v>348</v>
      </c>
      <c r="D45" s="6" t="s">
        <v>317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3">
      <c r="A46" s="2" t="str">
        <f t="shared" si="1"/>
        <v>Expense-Oldhouse-00000</v>
      </c>
      <c r="B46" s="1" t="s">
        <v>333</v>
      </c>
      <c r="C46" s="6" t="s">
        <v>341</v>
      </c>
      <c r="D46" s="6" t="s">
        <v>317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3">
      <c r="A47" s="2" t="str">
        <f t="shared" si="1"/>
        <v>Expense-Charmaine-00000</v>
      </c>
      <c r="B47" s="1" t="s">
        <v>333</v>
      </c>
      <c r="C47" s="6" t="s">
        <v>349</v>
      </c>
      <c r="D47" s="6" t="s">
        <v>317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3">
      <c r="A48" s="2" t="str">
        <f t="shared" si="1"/>
        <v>Expense-Phyllis-00000</v>
      </c>
      <c r="B48" s="1" t="s">
        <v>333</v>
      </c>
      <c r="C48" s="6" t="s">
        <v>350</v>
      </c>
      <c r="D48" s="6" t="s">
        <v>317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3">
      <c r="A49" s="2" t="str">
        <f t="shared" si="1"/>
        <v>Expense-Roxan-00000</v>
      </c>
      <c r="B49" s="1" t="s">
        <v>333</v>
      </c>
      <c r="C49" s="6" t="s">
        <v>351</v>
      </c>
      <c r="D49" s="6" t="s">
        <v>317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3">
      <c r="A50" s="2" t="str">
        <f t="shared" si="1"/>
        <v>Expense-Shirley-00000</v>
      </c>
      <c r="B50" s="1" t="s">
        <v>333</v>
      </c>
      <c r="C50" s="6" t="s">
        <v>352</v>
      </c>
      <c r="D50" s="6" t="s">
        <v>317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3">
      <c r="A51" s="2" t="str">
        <f t="shared" si="1"/>
        <v>Expense-Keng Offering-</v>
      </c>
      <c r="B51" s="1" t="s">
        <v>333</v>
      </c>
      <c r="C51" s="6" t="s">
        <v>353</v>
      </c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3">
      <c r="A52" s="2" t="s">
        <v>354</v>
      </c>
      <c r="B52" s="1" t="s">
        <v>333</v>
      </c>
      <c r="C52" s="6" t="s">
        <v>355</v>
      </c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3">
      <c r="A53" s="2" t="str">
        <f t="shared" ref="A53:A140" si="2">B53&amp;"-"&amp;C53&amp;"-"&amp;D53</f>
        <v>Expense-Parent's Offering-</v>
      </c>
      <c r="B53" s="1" t="s">
        <v>333</v>
      </c>
      <c r="C53" s="6" t="s">
        <v>356</v>
      </c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3">
      <c r="A54" s="2" t="str">
        <f t="shared" si="2"/>
        <v>Expense-Bedian-0000</v>
      </c>
      <c r="B54" s="1" t="s">
        <v>333</v>
      </c>
      <c r="C54" s="6" t="s">
        <v>321</v>
      </c>
      <c r="D54" s="6" t="s">
        <v>357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3">
      <c r="A55" s="2" t="str">
        <f t="shared" si="2"/>
        <v>Expense-Zach-0000</v>
      </c>
      <c r="B55" s="1" t="s">
        <v>333</v>
      </c>
      <c r="C55" s="6" t="s">
        <v>316</v>
      </c>
      <c r="D55" s="6" t="s">
        <v>357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3">
      <c r="A56" s="2" t="str">
        <f t="shared" si="2"/>
        <v>Expense-Shipping and Delivery-0000</v>
      </c>
      <c r="B56" s="1" t="s">
        <v>333</v>
      </c>
      <c r="C56" s="6" t="s">
        <v>358</v>
      </c>
      <c r="D56" s="6" t="s">
        <v>357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3">
      <c r="A57" s="2" t="str">
        <f t="shared" si="2"/>
        <v>Gift-Twins-00000</v>
      </c>
      <c r="B57" s="1" t="s">
        <v>359</v>
      </c>
      <c r="C57" s="6" t="s">
        <v>340</v>
      </c>
      <c r="D57" s="6" t="s">
        <v>317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3">
      <c r="A58" s="2" t="str">
        <f t="shared" si="2"/>
        <v>Gift-Bedian-00000</v>
      </c>
      <c r="B58" s="1" t="s">
        <v>359</v>
      </c>
      <c r="C58" s="6" t="s">
        <v>321</v>
      </c>
      <c r="D58" s="6" t="s">
        <v>317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3">
      <c r="A59" s="2" t="str">
        <f t="shared" si="2"/>
        <v>Gift-Brayton-00000</v>
      </c>
      <c r="B59" s="1" t="s">
        <v>359</v>
      </c>
      <c r="C59" s="6" t="s">
        <v>325</v>
      </c>
      <c r="D59" s="6" t="s">
        <v>317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3">
      <c r="A60" s="2" t="str">
        <f t="shared" si="2"/>
        <v>Gift-Others-00000</v>
      </c>
      <c r="B60" s="1" t="s">
        <v>359</v>
      </c>
      <c r="C60" s="6" t="s">
        <v>360</v>
      </c>
      <c r="D60" s="6" t="s">
        <v>317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3">
      <c r="A61" s="2" t="str">
        <f t="shared" ref="A61:A62" si="3">B61&amp;"-"&amp;C61&amp;"-"&amp;D61</f>
        <v>Gift-Kaleb-00000</v>
      </c>
      <c r="B61" s="1" t="s">
        <v>359</v>
      </c>
      <c r="C61" s="6" t="s">
        <v>327</v>
      </c>
      <c r="D61" s="6" t="s">
        <v>317</v>
      </c>
      <c r="E61" s="2"/>
      <c r="F61" s="2"/>
      <c r="G61" s="1"/>
      <c r="H61" s="6"/>
      <c r="I61" s="6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3">
      <c r="A62" s="2" t="str">
        <f t="shared" si="3"/>
        <v>Gift-Oldhouse-00000</v>
      </c>
      <c r="B62" s="1" t="s">
        <v>359</v>
      </c>
      <c r="C62" s="6" t="s">
        <v>341</v>
      </c>
      <c r="D62" s="6" t="s">
        <v>317</v>
      </c>
      <c r="E62" s="2"/>
      <c r="F62" s="2"/>
      <c r="G62" s="1"/>
      <c r="H62" s="6"/>
      <c r="I62" s="6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3">
      <c r="A63" s="2" t="str">
        <f t="shared" si="2"/>
        <v>Gift-Phyllis-00000</v>
      </c>
      <c r="B63" s="1" t="s">
        <v>359</v>
      </c>
      <c r="C63" s="6" t="s">
        <v>350</v>
      </c>
      <c r="D63" s="6" t="s">
        <v>317</v>
      </c>
      <c r="E63" s="2"/>
      <c r="F63" s="2"/>
      <c r="G63" s="1"/>
      <c r="H63" s="6"/>
      <c r="I63" s="6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3">
      <c r="A64" s="2" t="str">
        <f t="shared" si="2"/>
        <v>Grocery-00000-00000</v>
      </c>
      <c r="B64" s="1" t="s">
        <v>361</v>
      </c>
      <c r="C64" s="6" t="s">
        <v>317</v>
      </c>
      <c r="D64" s="6" t="s">
        <v>317</v>
      </c>
      <c r="E64" s="2"/>
      <c r="F64" s="2"/>
      <c r="G64" s="1"/>
      <c r="H64" s="6"/>
      <c r="I64" s="6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3">
      <c r="A65" s="2" t="str">
        <f t="shared" si="2"/>
        <v>Grocery-2nd Floor-00000</v>
      </c>
      <c r="B65" s="1" t="s">
        <v>361</v>
      </c>
      <c r="C65" s="6" t="s">
        <v>348</v>
      </c>
      <c r="D65" s="6" t="s">
        <v>317</v>
      </c>
      <c r="E65" s="2"/>
      <c r="F65" s="2"/>
      <c r="G65" s="1"/>
      <c r="H65" s="6"/>
      <c r="I65" s="6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3">
      <c r="A66" s="2" t="str">
        <f t="shared" si="2"/>
        <v>Grocery-3rd Floor-00000</v>
      </c>
      <c r="B66" s="1" t="s">
        <v>361</v>
      </c>
      <c r="C66" s="6" t="s">
        <v>342</v>
      </c>
      <c r="D66" s="6" t="s">
        <v>317</v>
      </c>
      <c r="E66" s="2"/>
      <c r="F66" s="2"/>
      <c r="G66" s="1"/>
      <c r="H66" s="6"/>
      <c r="I66" s="6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3">
      <c r="A67" s="2" t="str">
        <f t="shared" si="2"/>
        <v>Grocery-Oldhouse-00000</v>
      </c>
      <c r="B67" s="1" t="s">
        <v>361</v>
      </c>
      <c r="C67" s="6" t="s">
        <v>341</v>
      </c>
      <c r="D67" s="6" t="s">
        <v>317</v>
      </c>
      <c r="E67" s="2"/>
      <c r="F67" s="2"/>
      <c r="G67" s="1"/>
      <c r="H67" s="6"/>
      <c r="I67" s="6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3">
      <c r="A68" s="2" t="str">
        <f t="shared" si="2"/>
        <v>Grocery-Zach-00001</v>
      </c>
      <c r="B68" s="1" t="s">
        <v>361</v>
      </c>
      <c r="C68" s="6" t="s">
        <v>316</v>
      </c>
      <c r="D68" s="6" t="s">
        <v>320</v>
      </c>
      <c r="E68" s="2" t="s">
        <v>362</v>
      </c>
      <c r="F68" s="2"/>
      <c r="G68" s="1"/>
      <c r="H68" s="6"/>
      <c r="I68" s="6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3">
      <c r="A69" s="2" t="str">
        <f t="shared" si="2"/>
        <v>Grooming-Zach-00000</v>
      </c>
      <c r="B69" s="1" t="s">
        <v>363</v>
      </c>
      <c r="C69" s="6" t="s">
        <v>316</v>
      </c>
      <c r="D69" s="6" t="s">
        <v>317</v>
      </c>
      <c r="E69" s="2"/>
      <c r="F69" s="2"/>
      <c r="G69" s="1"/>
      <c r="H69" s="6"/>
      <c r="I69" s="6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3">
      <c r="A70" s="2" t="str">
        <f t="shared" si="2"/>
        <v>Health-All-Protection</v>
      </c>
      <c r="B70" s="1" t="s">
        <v>364</v>
      </c>
      <c r="C70" s="6" t="s">
        <v>365</v>
      </c>
      <c r="D70" s="6" t="s">
        <v>366</v>
      </c>
      <c r="E70" s="2"/>
      <c r="F70" s="2"/>
      <c r="G70" s="1"/>
      <c r="H70" s="6"/>
      <c r="I70" s="6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3">
      <c r="A71" s="2" t="str">
        <f t="shared" si="2"/>
        <v>Health-Bedian-Diagnostic</v>
      </c>
      <c r="B71" s="1" t="s">
        <v>364</v>
      </c>
      <c r="C71" s="6" t="s">
        <v>321</v>
      </c>
      <c r="D71" s="6" t="s">
        <v>367</v>
      </c>
      <c r="E71" s="2"/>
      <c r="F71" s="2"/>
      <c r="G71" s="1"/>
      <c r="H71" s="6"/>
      <c r="I71" s="6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3">
      <c r="A72" s="2" t="str">
        <f t="shared" ref="A72" si="4">B72&amp;"-"&amp;C72&amp;"-"&amp;D72</f>
        <v>Health-Bedian-Doctor</v>
      </c>
      <c r="B72" s="1" t="s">
        <v>364</v>
      </c>
      <c r="C72" s="6" t="s">
        <v>321</v>
      </c>
      <c r="D72" s="6" t="s">
        <v>368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3">
      <c r="A73" s="2" t="str">
        <f t="shared" si="2"/>
        <v>Health-Bedian-Others</v>
      </c>
      <c r="B73" s="1" t="s">
        <v>364</v>
      </c>
      <c r="C73" s="6" t="s">
        <v>321</v>
      </c>
      <c r="D73" s="6" t="s">
        <v>360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3">
      <c r="A74" s="2" t="str">
        <f t="shared" si="2"/>
        <v>Health-Kaleb-Doctor</v>
      </c>
      <c r="B74" s="1" t="s">
        <v>364</v>
      </c>
      <c r="C74" s="6" t="s">
        <v>327</v>
      </c>
      <c r="D74" s="6" t="s">
        <v>368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3">
      <c r="A75" s="2" t="str">
        <f t="shared" si="2"/>
        <v>Health-Zach-Diagnostic</v>
      </c>
      <c r="B75" s="1" t="s">
        <v>364</v>
      </c>
      <c r="C75" s="6" t="s">
        <v>316</v>
      </c>
      <c r="D75" s="6" t="s">
        <v>367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3">
      <c r="A76" s="2" t="str">
        <f t="shared" si="2"/>
        <v>Health-Zach-Doctor</v>
      </c>
      <c r="B76" s="1" t="s">
        <v>364</v>
      </c>
      <c r="C76" s="6" t="s">
        <v>316</v>
      </c>
      <c r="D76" s="6" t="s">
        <v>368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3">
      <c r="A77" s="2" t="str">
        <f t="shared" si="2"/>
        <v>Health-Zach-Protection</v>
      </c>
      <c r="B77" s="1" t="s">
        <v>364</v>
      </c>
      <c r="C77" s="6" t="s">
        <v>316</v>
      </c>
      <c r="D77" s="6" t="s">
        <v>366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3">
      <c r="A78" s="2" t="str">
        <f t="shared" ref="A78" si="5">B78&amp;"-"&amp;C78&amp;"-"&amp;D78</f>
        <v>Health-Brayton-Others</v>
      </c>
      <c r="B78" s="1" t="s">
        <v>364</v>
      </c>
      <c r="C78" s="6" t="s">
        <v>325</v>
      </c>
      <c r="D78" s="6" t="s">
        <v>360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3">
      <c r="A79" s="2" t="str">
        <f t="shared" si="2"/>
        <v>Hardware-Tools-00000</v>
      </c>
      <c r="B79" s="1" t="s">
        <v>369</v>
      </c>
      <c r="C79" s="6" t="s">
        <v>370</v>
      </c>
      <c r="D79" s="6" t="s">
        <v>317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3">
      <c r="A80" s="2" t="str">
        <f t="shared" si="2"/>
        <v>Hobby-Kaleb-00000</v>
      </c>
      <c r="B80" s="1" t="s">
        <v>371</v>
      </c>
      <c r="C80" s="6" t="s">
        <v>327</v>
      </c>
      <c r="D80" s="6" t="s">
        <v>317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3">
      <c r="A81" s="2" t="str">
        <f t="shared" si="2"/>
        <v>Household-General-00000</v>
      </c>
      <c r="B81" s="1" t="s">
        <v>372</v>
      </c>
      <c r="C81" s="6" t="s">
        <v>373</v>
      </c>
      <c r="D81" s="6" t="s">
        <v>317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3">
      <c r="A82" s="2" t="str">
        <f t="shared" si="2"/>
        <v>Household-2nd Floor-00000</v>
      </c>
      <c r="B82" s="1" t="s">
        <v>372</v>
      </c>
      <c r="C82" s="6" t="s">
        <v>348</v>
      </c>
      <c r="D82" s="6" t="s">
        <v>317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3">
      <c r="A83" s="2" t="str">
        <f t="shared" si="2"/>
        <v>Household-3rd Floor-00000</v>
      </c>
      <c r="B83" s="1" t="s">
        <v>372</v>
      </c>
      <c r="C83" s="6" t="s">
        <v>342</v>
      </c>
      <c r="D83" s="6" t="s">
        <v>317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3">
      <c r="A84" s="2" t="str">
        <f t="shared" si="2"/>
        <v>Household-Zach-00001</v>
      </c>
      <c r="B84" s="1" t="s">
        <v>372</v>
      </c>
      <c r="C84" s="6" t="s">
        <v>316</v>
      </c>
      <c r="D84" s="6" t="s">
        <v>320</v>
      </c>
      <c r="E84" s="1" t="s">
        <v>374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3">
      <c r="A85" s="2" t="str">
        <f t="shared" si="2"/>
        <v>Leisure-Bedian-00000</v>
      </c>
      <c r="B85" s="1" t="s">
        <v>375</v>
      </c>
      <c r="C85" s="6" t="s">
        <v>321</v>
      </c>
      <c r="D85" s="6" t="s">
        <v>317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3">
      <c r="A86" s="2" t="str">
        <f t="shared" si="2"/>
        <v>Leisure-Zach-00000</v>
      </c>
      <c r="B86" s="1" t="s">
        <v>375</v>
      </c>
      <c r="C86" s="6" t="s">
        <v>316</v>
      </c>
      <c r="D86" s="6" t="s">
        <v>317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3">
      <c r="A87" s="2" t="str">
        <f t="shared" si="2"/>
        <v>Meal-Oldhouse-00000</v>
      </c>
      <c r="B87" s="1" t="s">
        <v>46</v>
      </c>
      <c r="C87" s="6" t="s">
        <v>341</v>
      </c>
      <c r="D87" s="6" t="s">
        <v>317</v>
      </c>
      <c r="E87" s="2" t="s">
        <v>20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3">
      <c r="A88" s="2" t="str">
        <f t="shared" si="2"/>
        <v>Meal-3rd Floor-00000</v>
      </c>
      <c r="B88" s="1" t="s">
        <v>46</v>
      </c>
      <c r="C88" s="6" t="s">
        <v>342</v>
      </c>
      <c r="D88" s="6" t="s">
        <v>317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3">
      <c r="A89" s="2" t="str">
        <f t="shared" si="2"/>
        <v>Meal-Bedian-00000</v>
      </c>
      <c r="B89" s="1" t="s">
        <v>46</v>
      </c>
      <c r="C89" s="6" t="s">
        <v>321</v>
      </c>
      <c r="D89" s="6" t="s">
        <v>317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3">
      <c r="A90" s="2" t="str">
        <f t="shared" si="2"/>
        <v>Meal-Brayton-00000</v>
      </c>
      <c r="B90" s="1" t="s">
        <v>46</v>
      </c>
      <c r="C90" s="6" t="s">
        <v>325</v>
      </c>
      <c r="D90" s="6" t="s">
        <v>317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3">
      <c r="A91" s="2" t="str">
        <f t="shared" si="2"/>
        <v>Meal-Kaleb-00000</v>
      </c>
      <c r="B91" s="1" t="s">
        <v>46</v>
      </c>
      <c r="C91" s="6" t="s">
        <v>327</v>
      </c>
      <c r="D91" s="6" t="s">
        <v>317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3">
      <c r="A92" s="2" t="str">
        <f t="shared" si="2"/>
        <v>Meal-Zach-00000</v>
      </c>
      <c r="B92" s="1" t="s">
        <v>46</v>
      </c>
      <c r="C92" s="6" t="s">
        <v>316</v>
      </c>
      <c r="D92" s="6" t="s">
        <v>317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3">
      <c r="A93" s="2" t="str">
        <f t="shared" si="2"/>
        <v>Meal-Zach-00001</v>
      </c>
      <c r="B93" s="1" t="s">
        <v>46</v>
      </c>
      <c r="C93" s="6" t="s">
        <v>316</v>
      </c>
      <c r="D93" s="6" t="s">
        <v>320</v>
      </c>
      <c r="E93" s="2" t="s">
        <v>376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3">
      <c r="A94" s="2" t="str">
        <f t="shared" si="2"/>
        <v>Medicine-Mama-00000</v>
      </c>
      <c r="B94" s="1" t="s">
        <v>377</v>
      </c>
      <c r="C94" s="6" t="s">
        <v>378</v>
      </c>
      <c r="D94" s="6" t="s">
        <v>317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3">
      <c r="A95" s="2" t="str">
        <f t="shared" si="2"/>
        <v>Medicine-3rd Floor-00000</v>
      </c>
      <c r="B95" s="1" t="s">
        <v>377</v>
      </c>
      <c r="C95" s="6" t="s">
        <v>342</v>
      </c>
      <c r="D95" s="6" t="s">
        <v>317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3">
      <c r="A96" s="2" t="str">
        <f t="shared" si="2"/>
        <v>Medicine-Bedian-00000</v>
      </c>
      <c r="B96" s="1" t="s">
        <v>377</v>
      </c>
      <c r="C96" s="6" t="s">
        <v>321</v>
      </c>
      <c r="D96" s="6" t="s">
        <v>317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3">
      <c r="A97" s="2" t="str">
        <f t="shared" si="2"/>
        <v>Medicine-Brayton-00000</v>
      </c>
      <c r="B97" s="1" t="s">
        <v>377</v>
      </c>
      <c r="C97" s="6" t="s">
        <v>325</v>
      </c>
      <c r="D97" s="6" t="s">
        <v>317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3">
      <c r="A98" s="2" t="str">
        <f t="shared" si="2"/>
        <v>Medicine-Kaleb-00000</v>
      </c>
      <c r="B98" s="1" t="s">
        <v>377</v>
      </c>
      <c r="C98" s="6" t="s">
        <v>327</v>
      </c>
      <c r="D98" s="6" t="s">
        <v>317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3">
      <c r="A99" s="2" t="str">
        <f t="shared" si="2"/>
        <v>Medicine-Zach-00000</v>
      </c>
      <c r="B99" s="1" t="s">
        <v>377</v>
      </c>
      <c r="C99" s="6" t="s">
        <v>316</v>
      </c>
      <c r="D99" s="6" t="s">
        <v>317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3">
      <c r="A100" s="2" t="str">
        <f t="shared" si="2"/>
        <v>Offering-Mama-00000</v>
      </c>
      <c r="B100" s="1" t="s">
        <v>379</v>
      </c>
      <c r="C100" s="6" t="s">
        <v>378</v>
      </c>
      <c r="D100" s="6" t="s">
        <v>317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3">
      <c r="A101" s="2" t="str">
        <f t="shared" si="2"/>
        <v>Oldhouse-00000-00000</v>
      </c>
      <c r="B101" s="1" t="s">
        <v>341</v>
      </c>
      <c r="C101" s="6" t="s">
        <v>317</v>
      </c>
      <c r="D101" s="6" t="s">
        <v>317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3">
      <c r="A102" s="2" t="str">
        <f t="shared" si="2"/>
        <v>Personal-Zach-00000</v>
      </c>
      <c r="B102" s="1" t="s">
        <v>380</v>
      </c>
      <c r="C102" s="6" t="s">
        <v>316</v>
      </c>
      <c r="D102" s="6" t="s">
        <v>317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3">
      <c r="A103" s="2" t="str">
        <f t="shared" si="2"/>
        <v>Receivable-Others-00000</v>
      </c>
      <c r="B103" s="1" t="s">
        <v>381</v>
      </c>
      <c r="C103" s="6" t="s">
        <v>360</v>
      </c>
      <c r="D103" s="6" t="s">
        <v>317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3">
      <c r="A104" s="2" t="str">
        <f t="shared" ref="A104" si="6">B104&amp;"-"&amp;C104&amp;"-"&amp;D104</f>
        <v>Receivable-Twins-00000</v>
      </c>
      <c r="B104" s="1" t="s">
        <v>381</v>
      </c>
      <c r="C104" s="6" t="s">
        <v>340</v>
      </c>
      <c r="D104" s="6" t="s">
        <v>317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3">
      <c r="A105" s="2" t="str">
        <f t="shared" si="2"/>
        <v>Religious-Zach-00000</v>
      </c>
      <c r="B105" s="1" t="s">
        <v>382</v>
      </c>
      <c r="C105" s="6" t="s">
        <v>316</v>
      </c>
      <c r="D105" s="6" t="s">
        <v>317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3">
      <c r="A106" s="2" t="str">
        <f t="shared" si="2"/>
        <v>School-Brayton-00000</v>
      </c>
      <c r="B106" s="1" t="s">
        <v>383</v>
      </c>
      <c r="C106" s="6" t="s">
        <v>325</v>
      </c>
      <c r="D106" s="6" t="s">
        <v>317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3">
      <c r="A107" s="2" t="str">
        <f t="shared" si="2"/>
        <v>School-Kaleb-00000</v>
      </c>
      <c r="B107" s="1" t="s">
        <v>383</v>
      </c>
      <c r="C107" s="6" t="s">
        <v>327</v>
      </c>
      <c r="D107" s="6" t="s">
        <v>317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3">
      <c r="A108" s="2" t="str">
        <f t="shared" si="2"/>
        <v>Supplies-School-00000</v>
      </c>
      <c r="B108" s="1" t="s">
        <v>384</v>
      </c>
      <c r="C108" s="6" t="s">
        <v>383</v>
      </c>
      <c r="D108" s="6" t="s">
        <v>317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3">
      <c r="A109" s="2" t="str">
        <f t="shared" si="2"/>
        <v>Supplies-Office-00000</v>
      </c>
      <c r="B109" s="1" t="s">
        <v>384</v>
      </c>
      <c r="C109" s="6" t="s">
        <v>385</v>
      </c>
      <c r="D109" s="6" t="s">
        <v>317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3">
      <c r="A110" s="2" t="str">
        <f t="shared" si="2"/>
        <v>Supplies-Electrical-00000</v>
      </c>
      <c r="B110" s="1" t="s">
        <v>384</v>
      </c>
      <c r="C110" s="6" t="s">
        <v>386</v>
      </c>
      <c r="D110" s="6" t="s">
        <v>317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3">
      <c r="A111" s="2" t="str">
        <f t="shared" si="2"/>
        <v>Supplies-Plumbing-00000</v>
      </c>
      <c r="B111" s="1" t="s">
        <v>384</v>
      </c>
      <c r="C111" s="6" t="s">
        <v>387</v>
      </c>
      <c r="D111" s="6" t="s">
        <v>317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3">
      <c r="A112" s="2" t="str">
        <f t="shared" si="2"/>
        <v>Snacks-3rd Floor-00000</v>
      </c>
      <c r="B112" s="1" t="s">
        <v>388</v>
      </c>
      <c r="C112" s="6" t="s">
        <v>342</v>
      </c>
      <c r="D112" s="6" t="s">
        <v>317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3">
      <c r="A113" s="2" t="str">
        <f t="shared" si="2"/>
        <v>Snacks-Bedian-00000</v>
      </c>
      <c r="B113" s="1" t="s">
        <v>388</v>
      </c>
      <c r="C113" s="6" t="s">
        <v>321</v>
      </c>
      <c r="D113" s="6" t="s">
        <v>317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3">
      <c r="A114" s="2" t="str">
        <f t="shared" si="2"/>
        <v>Snacks-Brayton-00000</v>
      </c>
      <c r="B114" s="1" t="s">
        <v>388</v>
      </c>
      <c r="C114" s="6" t="s">
        <v>325</v>
      </c>
      <c r="D114" s="6" t="s">
        <v>317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3">
      <c r="A115" s="2" t="str">
        <f t="shared" si="2"/>
        <v>Snacks-Kaleb-00000</v>
      </c>
      <c r="B115" s="1" t="s">
        <v>388</v>
      </c>
      <c r="C115" s="6" t="s">
        <v>327</v>
      </c>
      <c r="D115" s="6" t="s">
        <v>317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3">
      <c r="A116" s="2" t="str">
        <f t="shared" si="2"/>
        <v>Snacks-Zach-00000</v>
      </c>
      <c r="B116" s="1" t="s">
        <v>388</v>
      </c>
      <c r="C116" s="6" t="s">
        <v>316</v>
      </c>
      <c r="D116" s="6" t="s">
        <v>317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3">
      <c r="A117" s="2" t="str">
        <f t="shared" si="2"/>
        <v>Snacks-Zach-00001</v>
      </c>
      <c r="B117" s="1" t="s">
        <v>388</v>
      </c>
      <c r="C117" s="6" t="s">
        <v>316</v>
      </c>
      <c r="D117" s="6" t="s">
        <v>320</v>
      </c>
      <c r="E117" s="2" t="s">
        <v>389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3">
      <c r="A118" s="2" t="str">
        <f t="shared" si="2"/>
        <v>Transportation-Bedian-00000</v>
      </c>
      <c r="B118" s="1" t="s">
        <v>390</v>
      </c>
      <c r="C118" s="6" t="s">
        <v>321</v>
      </c>
      <c r="D118" s="6" t="s">
        <v>317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3">
      <c r="A119" s="2" t="str">
        <f t="shared" si="2"/>
        <v>Transportation-Zach-00000</v>
      </c>
      <c r="B119" s="1" t="s">
        <v>390</v>
      </c>
      <c r="C119" s="6" t="s">
        <v>316</v>
      </c>
      <c r="D119" s="6" t="s">
        <v>317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3">
      <c r="A120" s="2" t="str">
        <f t="shared" si="2"/>
        <v>Transportation-Zach-00001</v>
      </c>
      <c r="B120" s="1" t="s">
        <v>390</v>
      </c>
      <c r="C120" s="6" t="s">
        <v>316</v>
      </c>
      <c r="D120" s="6" t="s">
        <v>320</v>
      </c>
      <c r="E120" s="2" t="s">
        <v>389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3">
      <c r="A121" s="2" t="str">
        <f t="shared" si="2"/>
        <v>Tips-3rd Floor-00000</v>
      </c>
      <c r="B121" s="1" t="s">
        <v>391</v>
      </c>
      <c r="C121" s="6" t="s">
        <v>342</v>
      </c>
      <c r="D121" s="6" t="s">
        <v>317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3">
      <c r="A122" s="2" t="str">
        <f t="shared" si="2"/>
        <v>Tips-Zach-00000</v>
      </c>
      <c r="B122" s="1" t="s">
        <v>391</v>
      </c>
      <c r="C122" s="6" t="s">
        <v>316</v>
      </c>
      <c r="D122" s="6" t="s">
        <v>317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3">
      <c r="A123" s="2" t="str">
        <f t="shared" si="2"/>
        <v>Tools-3rd Floor-00000</v>
      </c>
      <c r="B123" s="1" t="s">
        <v>370</v>
      </c>
      <c r="C123" s="6" t="s">
        <v>342</v>
      </c>
      <c r="D123" s="6" t="s">
        <v>317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3">
      <c r="A124" s="2" t="str">
        <f t="shared" si="2"/>
        <v>Vitamins-Bedian-00000</v>
      </c>
      <c r="B124" s="1" t="s">
        <v>392</v>
      </c>
      <c r="C124" s="6" t="s">
        <v>321</v>
      </c>
      <c r="D124" s="6" t="s">
        <v>317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3">
      <c r="A125" s="2" t="str">
        <f t="shared" si="2"/>
        <v>Vitamins-Zach-00000</v>
      </c>
      <c r="B125" s="1" t="s">
        <v>392</v>
      </c>
      <c r="C125" s="6" t="s">
        <v>316</v>
      </c>
      <c r="D125" s="6" t="s">
        <v>317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3">
      <c r="A126" s="2" t="str">
        <f t="shared" si="2"/>
        <v>Vitamins-Brayton-00000</v>
      </c>
      <c r="B126" s="1" t="s">
        <v>392</v>
      </c>
      <c r="C126" s="6" t="s">
        <v>325</v>
      </c>
      <c r="D126" s="6" t="s">
        <v>317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3">
      <c r="A127" s="2" t="str">
        <f t="shared" si="2"/>
        <v>Vitamins-Kaleb-00000</v>
      </c>
      <c r="B127" s="1" t="s">
        <v>392</v>
      </c>
      <c r="C127" s="6" t="s">
        <v>327</v>
      </c>
      <c r="D127" s="6" t="s">
        <v>317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3">
      <c r="A128" s="2" t="str">
        <f t="shared" si="2"/>
        <v>Work-Zach-00000</v>
      </c>
      <c r="B128" s="1" t="s">
        <v>393</v>
      </c>
      <c r="C128" s="6" t="s">
        <v>316</v>
      </c>
      <c r="D128" s="6" t="s">
        <v>317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3">
      <c r="A129" s="2" t="str">
        <f t="shared" si="2"/>
        <v>Work-Zach-00001</v>
      </c>
      <c r="B129" s="1" t="s">
        <v>393</v>
      </c>
      <c r="C129" s="6" t="s">
        <v>316</v>
      </c>
      <c r="D129" s="6" t="s">
        <v>320</v>
      </c>
      <c r="E129" s="2" t="s">
        <v>389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3">
      <c r="A130" s="2" t="str">
        <f t="shared" si="2"/>
        <v>Work-Bedian-00000</v>
      </c>
      <c r="B130" s="1" t="s">
        <v>393</v>
      </c>
      <c r="C130" s="6" t="s">
        <v>321</v>
      </c>
      <c r="D130" s="6" t="s">
        <v>317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3">
      <c r="A131" s="2" t="str">
        <f t="shared" si="2"/>
        <v>--</v>
      </c>
      <c r="B131" s="2"/>
      <c r="C131" s="6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3">
      <c r="A132" s="2" t="str">
        <f t="shared" si="2"/>
        <v>--</v>
      </c>
      <c r="B132" s="2"/>
      <c r="C132" s="6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3">
      <c r="A133" s="2" t="str">
        <f t="shared" si="2"/>
        <v>--</v>
      </c>
      <c r="B133" s="2"/>
      <c r="C133" s="6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3">
      <c r="A134" s="2" t="str">
        <f t="shared" si="2"/>
        <v>--</v>
      </c>
      <c r="B134" s="2"/>
      <c r="C134" s="6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3">
      <c r="A135" s="2" t="str">
        <f t="shared" si="2"/>
        <v>--</v>
      </c>
      <c r="B135" s="2"/>
      <c r="C135" s="6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3">
      <c r="A136" s="2" t="str">
        <f t="shared" si="2"/>
        <v>--</v>
      </c>
      <c r="B136" s="2"/>
      <c r="C136" s="6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3">
      <c r="A137" s="2" t="str">
        <f t="shared" si="2"/>
        <v>--</v>
      </c>
      <c r="B137" s="2"/>
      <c r="C137" s="6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3">
      <c r="A138" s="2" t="str">
        <f t="shared" si="2"/>
        <v>--</v>
      </c>
      <c r="B138" s="2"/>
      <c r="C138" s="6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3">
      <c r="A139" s="2" t="str">
        <f t="shared" si="2"/>
        <v>--</v>
      </c>
      <c r="B139" s="2"/>
      <c r="C139" s="6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3">
      <c r="A140" s="2" t="str">
        <f t="shared" si="2"/>
        <v>--</v>
      </c>
      <c r="B140" s="2"/>
      <c r="C140" s="6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3">
      <c r="A141" s="2"/>
      <c r="B141" s="2"/>
      <c r="C141" s="6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3">
      <c r="A142" s="2"/>
      <c r="B142" s="2"/>
      <c r="C142" s="6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3">
      <c r="A143" s="2"/>
      <c r="B143" s="2"/>
      <c r="C143" s="6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3">
      <c r="A144" s="2"/>
      <c r="B144" s="2"/>
      <c r="C144" s="6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3">
      <c r="A145" s="2"/>
      <c r="B145" s="2"/>
      <c r="C145" s="6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3">
      <c r="A146" s="2"/>
      <c r="B146" s="2"/>
      <c r="C146" s="6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3">
      <c r="A147" s="2"/>
      <c r="B147" s="2"/>
      <c r="C147" s="6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3">
      <c r="A148" s="2"/>
      <c r="B148" s="2"/>
      <c r="C148" s="6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3">
      <c r="A149" s="2"/>
      <c r="B149" s="2"/>
      <c r="C149" s="6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3">
      <c r="A150" s="2"/>
      <c r="B150" s="2"/>
      <c r="C150" s="6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3">
      <c r="A151" s="2"/>
      <c r="B151" s="2"/>
      <c r="C151" s="6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3">
      <c r="A152" s="2"/>
      <c r="B152" s="2"/>
      <c r="C152" s="6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3">
      <c r="A153" s="2"/>
      <c r="B153" s="2"/>
      <c r="C153" s="6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3">
      <c r="A154" s="2"/>
      <c r="B154" s="2"/>
      <c r="C154" s="6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3">
      <c r="A155" s="2"/>
      <c r="B155" s="2"/>
      <c r="C155" s="6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3">
      <c r="A156" s="2"/>
      <c r="B156" s="2"/>
      <c r="C156" s="6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3">
      <c r="A157" s="2"/>
      <c r="B157" s="2"/>
      <c r="C157" s="6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3">
      <c r="A158" s="2"/>
      <c r="B158" s="2"/>
      <c r="C158" s="6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3">
      <c r="A159" s="2"/>
      <c r="B159" s="2"/>
      <c r="C159" s="6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3">
      <c r="A160" s="2"/>
      <c r="B160" s="2"/>
      <c r="C160" s="6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3">
      <c r="A161" s="2"/>
      <c r="B161" s="2"/>
      <c r="C161" s="6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3">
      <c r="A162" s="2"/>
      <c r="B162" s="2"/>
      <c r="C162" s="6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3">
      <c r="A163" s="2"/>
      <c r="B163" s="2"/>
      <c r="C163" s="6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3">
      <c r="A164" s="2"/>
      <c r="B164" s="2"/>
      <c r="C164" s="6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3">
      <c r="A165" s="2"/>
      <c r="B165" s="2"/>
      <c r="C165" s="6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3">
      <c r="A166" s="2"/>
      <c r="B166" s="2"/>
      <c r="C166" s="6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3">
      <c r="A167" s="2"/>
      <c r="B167" s="2"/>
      <c r="C167" s="6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3">
      <c r="A168" s="2"/>
      <c r="B168" s="2"/>
      <c r="C168" s="6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3">
      <c r="A169" s="2"/>
      <c r="B169" s="2"/>
      <c r="C169" s="6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3">
      <c r="A170" s="2"/>
      <c r="B170" s="2"/>
      <c r="C170" s="6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3">
      <c r="A171" s="2"/>
      <c r="B171" s="2"/>
      <c r="C171" s="6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3">
      <c r="A172" s="2"/>
      <c r="B172" s="2"/>
      <c r="C172" s="6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3">
      <c r="A173" s="2"/>
      <c r="B173" s="2"/>
      <c r="C173" s="6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3">
      <c r="A174" s="2"/>
      <c r="B174" s="2"/>
      <c r="C174" s="6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3">
      <c r="A175" s="2"/>
      <c r="B175" s="2"/>
      <c r="C175" s="6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3">
      <c r="A176" s="2"/>
      <c r="B176" s="2"/>
      <c r="C176" s="6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3">
      <c r="A177" s="2"/>
      <c r="B177" s="2"/>
      <c r="C177" s="6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3">
      <c r="A178" s="2"/>
      <c r="B178" s="2"/>
      <c r="C178" s="6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3">
      <c r="A179" s="2"/>
      <c r="B179" s="2"/>
      <c r="C179" s="6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3">
      <c r="A180" s="2"/>
      <c r="B180" s="2"/>
      <c r="C180" s="6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3">
      <c r="A181" s="2"/>
      <c r="B181" s="2"/>
      <c r="C181" s="6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3">
      <c r="A182" s="2"/>
      <c r="B182" s="2"/>
      <c r="C182" s="6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3">
      <c r="A183" s="2"/>
      <c r="B183" s="2"/>
      <c r="C183" s="6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3">
      <c r="A184" s="2"/>
      <c r="B184" s="2"/>
      <c r="C184" s="6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3">
      <c r="A185" s="2"/>
      <c r="B185" s="2"/>
      <c r="C185" s="6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3">
      <c r="A186" s="2"/>
      <c r="B186" s="2"/>
      <c r="C186" s="6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3">
      <c r="A187" s="2"/>
      <c r="B187" s="2"/>
      <c r="C187" s="6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3">
      <c r="A188" s="2"/>
      <c r="B188" s="2"/>
      <c r="C188" s="6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3">
      <c r="A189" s="2"/>
      <c r="B189" s="2"/>
      <c r="C189" s="6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3">
      <c r="A190" s="2"/>
      <c r="B190" s="2"/>
      <c r="C190" s="6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3">
      <c r="A191" s="2"/>
      <c r="B191" s="2"/>
      <c r="C191" s="6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3">
      <c r="A192" s="2"/>
      <c r="B192" s="2"/>
      <c r="C192" s="6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3">
      <c r="A193" s="2"/>
      <c r="B193" s="2"/>
      <c r="C193" s="6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3">
      <c r="A194" s="2"/>
      <c r="B194" s="2"/>
      <c r="C194" s="6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3">
      <c r="A195" s="2"/>
      <c r="B195" s="2"/>
      <c r="C195" s="6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3">
      <c r="A196" s="2"/>
      <c r="B196" s="2"/>
      <c r="C196" s="6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3">
      <c r="A197" s="2"/>
      <c r="B197" s="2"/>
      <c r="C197" s="6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3">
      <c r="A198" s="2"/>
      <c r="B198" s="2"/>
      <c r="C198" s="6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3">
      <c r="A199" s="2"/>
      <c r="B199" s="2"/>
      <c r="C199" s="6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3">
      <c r="A200" s="2"/>
      <c r="B200" s="2"/>
      <c r="C200" s="6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3">
      <c r="A201" s="2"/>
      <c r="B201" s="2"/>
      <c r="C201" s="6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3">
      <c r="A202" s="2"/>
      <c r="B202" s="2"/>
      <c r="C202" s="6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3">
      <c r="A203" s="2"/>
      <c r="B203" s="2"/>
      <c r="C203" s="6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3">
      <c r="A204" s="2"/>
      <c r="B204" s="2"/>
      <c r="C204" s="6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3">
      <c r="A205" s="2"/>
      <c r="B205" s="2"/>
      <c r="C205" s="6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3">
      <c r="A206" s="2"/>
      <c r="B206" s="2"/>
      <c r="C206" s="6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3">
      <c r="A207" s="2"/>
      <c r="B207" s="2"/>
      <c r="C207" s="6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3">
      <c r="A208" s="2"/>
      <c r="B208" s="2"/>
      <c r="C208" s="6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3">
      <c r="A209" s="2"/>
      <c r="B209" s="2"/>
      <c r="C209" s="6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3">
      <c r="A210" s="2"/>
      <c r="B210" s="2"/>
      <c r="C210" s="6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3">
      <c r="A211" s="2"/>
      <c r="B211" s="2"/>
      <c r="C211" s="6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3">
      <c r="A212" s="2"/>
      <c r="B212" s="2"/>
      <c r="C212" s="6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3">
      <c r="A213" s="2"/>
      <c r="B213" s="2"/>
      <c r="C213" s="6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3">
      <c r="A214" s="2"/>
      <c r="B214" s="2"/>
      <c r="C214" s="6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3">
      <c r="A215" s="2"/>
      <c r="B215" s="2"/>
      <c r="C215" s="6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3">
      <c r="A216" s="2"/>
      <c r="B216" s="2"/>
      <c r="C216" s="6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3">
      <c r="A217" s="2"/>
      <c r="B217" s="2"/>
      <c r="C217" s="6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3">
      <c r="A218" s="2"/>
      <c r="B218" s="2"/>
      <c r="C218" s="6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3">
      <c r="A219" s="2"/>
      <c r="B219" s="2"/>
      <c r="C219" s="6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3">
      <c r="A220" s="2"/>
      <c r="B220" s="2"/>
      <c r="C220" s="6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3">
      <c r="A221" s="2"/>
      <c r="B221" s="2"/>
      <c r="C221" s="6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3">
      <c r="A222" s="2"/>
      <c r="B222" s="2"/>
      <c r="C222" s="6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3">
      <c r="A223" s="2"/>
      <c r="B223" s="2"/>
      <c r="C223" s="6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3">
      <c r="A224" s="2"/>
      <c r="B224" s="2"/>
      <c r="C224" s="6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3">
      <c r="A225" s="2"/>
      <c r="B225" s="2"/>
      <c r="C225" s="6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3">
      <c r="A226" s="2"/>
      <c r="B226" s="2"/>
      <c r="C226" s="6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3">
      <c r="A227" s="2"/>
      <c r="B227" s="2"/>
      <c r="C227" s="6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3">
      <c r="A228" s="2"/>
      <c r="B228" s="2"/>
      <c r="C228" s="6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3">
      <c r="A229" s="2"/>
      <c r="B229" s="2"/>
      <c r="C229" s="6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3">
      <c r="A230" s="2"/>
      <c r="B230" s="2"/>
      <c r="C230" s="6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3">
      <c r="A231" s="2"/>
      <c r="B231" s="2"/>
      <c r="C231" s="6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3">
      <c r="A232" s="2"/>
      <c r="B232" s="2"/>
      <c r="C232" s="6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3">
      <c r="A233" s="2"/>
      <c r="B233" s="2"/>
      <c r="C233" s="6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3">
      <c r="A234" s="2"/>
      <c r="B234" s="2"/>
      <c r="C234" s="6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3">
      <c r="A235" s="2"/>
      <c r="B235" s="2"/>
      <c r="C235" s="6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3">
      <c r="A236" s="2"/>
      <c r="B236" s="2"/>
      <c r="C236" s="6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3">
      <c r="A237" s="2"/>
      <c r="B237" s="2"/>
      <c r="C237" s="6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3">
      <c r="A238" s="2"/>
      <c r="B238" s="2"/>
      <c r="C238" s="6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3">
      <c r="A239" s="2"/>
      <c r="B239" s="2"/>
      <c r="C239" s="6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3">
      <c r="A240" s="2"/>
      <c r="B240" s="2"/>
      <c r="C240" s="6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3">
      <c r="A241" s="2"/>
      <c r="B241" s="2"/>
      <c r="C241" s="6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3">
      <c r="A242" s="2"/>
      <c r="B242" s="2"/>
      <c r="C242" s="6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3">
      <c r="A243" s="2"/>
      <c r="B243" s="2"/>
      <c r="C243" s="6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3">
      <c r="A244" s="2"/>
      <c r="B244" s="2"/>
      <c r="C244" s="6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3">
      <c r="A245" s="2"/>
      <c r="B245" s="2"/>
      <c r="C245" s="6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3">
      <c r="A246" s="2"/>
      <c r="B246" s="2"/>
      <c r="C246" s="6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3">
      <c r="A247" s="2"/>
      <c r="B247" s="2"/>
      <c r="C247" s="6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3">
      <c r="A248" s="2"/>
      <c r="B248" s="2"/>
      <c r="C248" s="6"/>
      <c r="D248" s="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3">
      <c r="A249" s="2"/>
      <c r="B249" s="2"/>
      <c r="C249" s="6"/>
      <c r="D249" s="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3">
      <c r="A250" s="2"/>
      <c r="B250" s="2"/>
      <c r="C250" s="6"/>
      <c r="D250" s="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3">
      <c r="A251" s="2"/>
      <c r="B251" s="2"/>
      <c r="C251" s="6"/>
      <c r="D251" s="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3">
      <c r="A252" s="2"/>
      <c r="B252" s="2"/>
      <c r="C252" s="6"/>
      <c r="D252" s="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3">
      <c r="A253" s="2"/>
      <c r="B253" s="2"/>
      <c r="C253" s="6"/>
      <c r="D253" s="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3">
      <c r="A254" s="2"/>
      <c r="B254" s="2"/>
      <c r="C254" s="6"/>
      <c r="D254" s="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3">
      <c r="A255" s="2"/>
      <c r="B255" s="2"/>
      <c r="C255" s="6"/>
      <c r="D255" s="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3">
      <c r="A256" s="2"/>
      <c r="B256" s="2"/>
      <c r="C256" s="6"/>
      <c r="D256" s="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3">
      <c r="A257" s="2"/>
      <c r="B257" s="2"/>
      <c r="C257" s="6"/>
      <c r="D257" s="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3">
      <c r="A258" s="2"/>
      <c r="B258" s="2"/>
      <c r="C258" s="6"/>
      <c r="D258" s="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3">
      <c r="A259" s="2"/>
      <c r="B259" s="2"/>
      <c r="C259" s="6"/>
      <c r="D259" s="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3">
      <c r="A260" s="2"/>
      <c r="B260" s="2"/>
      <c r="C260" s="6"/>
      <c r="D260" s="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3">
      <c r="A261" s="2"/>
      <c r="B261" s="2"/>
      <c r="C261" s="6"/>
      <c r="D261" s="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3">
      <c r="A262" s="2"/>
      <c r="B262" s="2"/>
      <c r="C262" s="6"/>
      <c r="D262" s="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3">
      <c r="A263" s="2"/>
      <c r="B263" s="2"/>
      <c r="C263" s="6"/>
      <c r="D263" s="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3">
      <c r="A264" s="2"/>
      <c r="B264" s="2"/>
      <c r="C264" s="6"/>
      <c r="D264" s="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3">
      <c r="A265" s="2"/>
      <c r="B265" s="2"/>
      <c r="C265" s="6"/>
      <c r="D265" s="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3">
      <c r="A266" s="2"/>
      <c r="B266" s="2"/>
      <c r="C266" s="6"/>
      <c r="D266" s="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3">
      <c r="A267" s="2"/>
      <c r="B267" s="2"/>
      <c r="C267" s="6"/>
      <c r="D267" s="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3">
      <c r="A268" s="2"/>
      <c r="B268" s="2"/>
      <c r="C268" s="6"/>
      <c r="D268" s="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3">
      <c r="A269" s="2"/>
      <c r="B269" s="2"/>
      <c r="C269" s="6"/>
      <c r="D269" s="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3">
      <c r="A270" s="2"/>
      <c r="B270" s="2"/>
      <c r="C270" s="6"/>
      <c r="D270" s="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3">
      <c r="A271" s="2"/>
      <c r="B271" s="2"/>
      <c r="C271" s="6"/>
      <c r="D271" s="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3">
      <c r="A272" s="2"/>
      <c r="B272" s="2"/>
      <c r="C272" s="6"/>
      <c r="D272" s="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3">
      <c r="A273" s="2"/>
      <c r="B273" s="2"/>
      <c r="C273" s="6"/>
      <c r="D273" s="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3">
      <c r="A274" s="2"/>
      <c r="B274" s="2"/>
      <c r="C274" s="6"/>
      <c r="D274" s="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3">
      <c r="A275" s="2"/>
      <c r="B275" s="2"/>
      <c r="C275" s="6"/>
      <c r="D275" s="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3">
      <c r="A276" s="2"/>
      <c r="B276" s="2"/>
      <c r="C276" s="6"/>
      <c r="D276" s="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3">
      <c r="A277" s="2"/>
      <c r="B277" s="2"/>
      <c r="C277" s="6"/>
      <c r="D277" s="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3">
      <c r="A278" s="2"/>
      <c r="B278" s="2"/>
      <c r="C278" s="6"/>
      <c r="D278" s="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3">
      <c r="A279" s="2"/>
      <c r="B279" s="2"/>
      <c r="C279" s="6"/>
      <c r="D279" s="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3">
      <c r="A280" s="2"/>
      <c r="B280" s="2"/>
      <c r="C280" s="6"/>
      <c r="D280" s="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3">
      <c r="A281" s="2"/>
      <c r="B281" s="2"/>
      <c r="C281" s="6"/>
      <c r="D281" s="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3">
      <c r="A282" s="2"/>
      <c r="B282" s="2"/>
      <c r="C282" s="6"/>
      <c r="D282" s="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3">
      <c r="A283" s="2"/>
      <c r="B283" s="2"/>
      <c r="C283" s="6"/>
      <c r="D283" s="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3">
      <c r="A284" s="2"/>
      <c r="B284" s="2"/>
      <c r="C284" s="6"/>
      <c r="D284" s="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3">
      <c r="A285" s="2"/>
      <c r="B285" s="2"/>
      <c r="C285" s="6"/>
      <c r="D285" s="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3">
      <c r="A286" s="2"/>
      <c r="B286" s="2"/>
      <c r="C286" s="6"/>
      <c r="D286" s="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3">
      <c r="A287" s="2"/>
      <c r="B287" s="2"/>
      <c r="C287" s="6"/>
      <c r="D287" s="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3">
      <c r="A288" s="2"/>
      <c r="B288" s="2"/>
      <c r="C288" s="6"/>
      <c r="D288" s="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3">
      <c r="A289" s="2"/>
      <c r="B289" s="2"/>
      <c r="C289" s="6"/>
      <c r="D289" s="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3">
      <c r="A290" s="2"/>
      <c r="B290" s="2"/>
      <c r="C290" s="6"/>
      <c r="D290" s="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3">
      <c r="A291" s="2"/>
      <c r="B291" s="2"/>
      <c r="C291" s="6"/>
      <c r="D291" s="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3">
      <c r="A292" s="2"/>
      <c r="B292" s="2"/>
      <c r="C292" s="6"/>
      <c r="D292" s="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3">
      <c r="A293" s="2"/>
      <c r="B293" s="2"/>
      <c r="C293" s="6"/>
      <c r="D293" s="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3">
      <c r="A294" s="2"/>
      <c r="B294" s="2"/>
      <c r="C294" s="6"/>
      <c r="D294" s="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3">
      <c r="A295" s="2"/>
      <c r="B295" s="2"/>
      <c r="C295" s="6"/>
      <c r="D295" s="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3">
      <c r="A296" s="2"/>
      <c r="B296" s="2"/>
      <c r="C296" s="6"/>
      <c r="D296" s="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3">
      <c r="A297" s="2"/>
      <c r="B297" s="2"/>
      <c r="C297" s="6"/>
      <c r="D297" s="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3">
      <c r="A298" s="2"/>
      <c r="B298" s="2"/>
      <c r="C298" s="6"/>
      <c r="D298" s="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3">
      <c r="A299" s="2"/>
      <c r="B299" s="2"/>
      <c r="C299" s="6"/>
      <c r="D299" s="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3">
      <c r="A300" s="2"/>
      <c r="B300" s="2"/>
      <c r="C300" s="6"/>
      <c r="D300" s="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3">
      <c r="A301" s="2"/>
      <c r="B301" s="2"/>
      <c r="C301" s="6"/>
      <c r="D301" s="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3">
      <c r="A302" s="2"/>
      <c r="B302" s="2"/>
      <c r="C302" s="6"/>
      <c r="D302" s="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3">
      <c r="A303" s="2"/>
      <c r="B303" s="2"/>
      <c r="C303" s="6"/>
      <c r="D303" s="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3">
      <c r="A304" s="2"/>
      <c r="B304" s="2"/>
      <c r="C304" s="6"/>
      <c r="D304" s="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3">
      <c r="A305" s="2"/>
      <c r="B305" s="2"/>
      <c r="C305" s="6"/>
      <c r="D305" s="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3">
      <c r="A306" s="2"/>
      <c r="B306" s="2"/>
      <c r="C306" s="6"/>
      <c r="D306" s="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3">
      <c r="A307" s="2"/>
      <c r="B307" s="2"/>
      <c r="C307" s="6"/>
      <c r="D307" s="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3">
      <c r="A308" s="2"/>
      <c r="B308" s="2"/>
      <c r="C308" s="6"/>
      <c r="D308" s="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3">
      <c r="A309" s="2"/>
      <c r="B309" s="2"/>
      <c r="C309" s="6"/>
      <c r="D309" s="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3">
      <c r="A310" s="2"/>
      <c r="B310" s="2"/>
      <c r="C310" s="6"/>
      <c r="D310" s="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3">
      <c r="A311" s="2"/>
      <c r="B311" s="2"/>
      <c r="C311" s="6"/>
      <c r="D311" s="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3">
      <c r="A312" s="2"/>
      <c r="B312" s="2"/>
      <c r="C312" s="6"/>
      <c r="D312" s="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3">
      <c r="A313" s="2"/>
      <c r="B313" s="2"/>
      <c r="C313" s="6"/>
      <c r="D313" s="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3">
      <c r="A314" s="2"/>
      <c r="B314" s="2"/>
      <c r="C314" s="6"/>
      <c r="D314" s="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3">
      <c r="A315" s="2"/>
      <c r="B315" s="2"/>
      <c r="C315" s="6"/>
      <c r="D315" s="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3">
      <c r="A316" s="2"/>
      <c r="B316" s="2"/>
      <c r="C316" s="6"/>
      <c r="D316" s="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3">
      <c r="A317" s="2"/>
      <c r="B317" s="2"/>
      <c r="C317" s="6"/>
      <c r="D317" s="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3">
      <c r="A318" s="2"/>
      <c r="B318" s="2"/>
      <c r="C318" s="6"/>
      <c r="D318" s="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3">
      <c r="A319" s="2"/>
      <c r="B319" s="2"/>
      <c r="C319" s="6"/>
      <c r="D319" s="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3">
      <c r="A320" s="2"/>
      <c r="B320" s="2"/>
      <c r="C320" s="6"/>
      <c r="D320" s="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3">
      <c r="A321" s="2"/>
      <c r="B321" s="2"/>
      <c r="C321" s="6"/>
      <c r="D321" s="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3">
      <c r="A322" s="2"/>
      <c r="B322" s="2"/>
      <c r="C322" s="6"/>
      <c r="D322" s="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3">
      <c r="A323" s="2"/>
      <c r="B323" s="2"/>
      <c r="C323" s="6"/>
      <c r="D323" s="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3">
      <c r="A324" s="2"/>
      <c r="B324" s="2"/>
      <c r="C324" s="6"/>
      <c r="D324" s="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3">
      <c r="A325" s="2"/>
      <c r="B325" s="2"/>
      <c r="C325" s="6"/>
      <c r="D325" s="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3">
      <c r="A326" s="2"/>
      <c r="B326" s="2"/>
      <c r="C326" s="6"/>
      <c r="D326" s="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3">
      <c r="A327" s="2"/>
      <c r="B327" s="2"/>
      <c r="C327" s="6"/>
      <c r="D327" s="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3">
      <c r="A328" s="2"/>
      <c r="B328" s="2"/>
      <c r="C328" s="6"/>
      <c r="D328" s="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3">
      <c r="A329" s="2"/>
      <c r="B329" s="2"/>
      <c r="C329" s="6"/>
      <c r="D329" s="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3">
      <c r="A330" s="2"/>
      <c r="B330" s="2"/>
      <c r="C330" s="6"/>
      <c r="D330" s="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3">
      <c r="A331" s="2"/>
      <c r="B331" s="2"/>
      <c r="C331" s="6"/>
      <c r="D331" s="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3">
      <c r="A332" s="2"/>
      <c r="B332" s="2"/>
      <c r="C332" s="6"/>
      <c r="D332" s="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3">
      <c r="A333" s="2"/>
      <c r="B333" s="2"/>
      <c r="C333" s="6"/>
      <c r="D333" s="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3">
      <c r="A334" s="2"/>
      <c r="B334" s="2"/>
      <c r="C334" s="6"/>
      <c r="D334" s="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3">
      <c r="A335" s="2"/>
      <c r="B335" s="2"/>
      <c r="C335" s="6"/>
      <c r="D335" s="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3">
      <c r="A336" s="2"/>
      <c r="B336" s="2"/>
      <c r="C336" s="6"/>
      <c r="D336" s="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3">
      <c r="A337" s="2"/>
      <c r="B337" s="2"/>
      <c r="C337" s="6"/>
      <c r="D337" s="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3">
      <c r="A338" s="2"/>
      <c r="B338" s="2"/>
      <c r="C338" s="6"/>
      <c r="D338" s="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3">
      <c r="A339" s="2"/>
      <c r="B339" s="2"/>
      <c r="C339" s="6"/>
      <c r="D339" s="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3">
      <c r="A340" s="2"/>
      <c r="B340" s="2"/>
      <c r="C340" s="6"/>
      <c r="D340" s="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</sheetData>
  <autoFilter ref="B1:E140" xr:uid="{00000000-0009-0000-0000-00000C000000}"/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5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49" customWidth="1"/>
    <col min="2" max="2" width="30.33203125" customWidth="1"/>
    <col min="3" max="3" width="28.6640625" customWidth="1"/>
    <col min="4" max="4" width="26.6640625" customWidth="1"/>
    <col min="5" max="5" width="30.33203125" customWidth="1"/>
    <col min="6" max="6" width="25" customWidth="1"/>
  </cols>
  <sheetData>
    <row r="1" spans="1:1" ht="14.4" x14ac:dyDescent="0.3">
      <c r="A1" t="e">
        <f t="array" aca="1" ref="A1" ca="1">TRANSPOSE(_xlws.FILTER(Establishment!$A$2:$A$277,ISNUMBER((SEARCH(New!$E1,Establishment!$A$2:$A$277))),"not found"))</f>
        <v>#NAME?</v>
      </c>
    </row>
    <row r="2" spans="1:1" ht="14.4" x14ac:dyDescent="0.3">
      <c r="A2" t="e">
        <f t="array" aca="1" ref="A2" ca="1">TRANSPOSE(_xlws.FILTER(Establishment!$A$2:$A$277,ISNUMBER((SEARCH(New!$E2,Establishment!$A$2:$A$277))),"not found"))</f>
        <v>#NAME?</v>
      </c>
    </row>
    <row r="3" spans="1:1" ht="14.4" x14ac:dyDescent="0.3">
      <c r="A3" t="e">
        <f t="array" aca="1" ref="A3" ca="1">TRANSPOSE(_xlws.FILTER(Establishment!$A$2:$A$277,ISNUMBER((SEARCH(New!$E3,Establishment!$A$2:$A$277))),"not found"))</f>
        <v>#NAME?</v>
      </c>
    </row>
    <row r="4" spans="1:1" ht="14.4" x14ac:dyDescent="0.3">
      <c r="A4" t="e">
        <f t="array" aca="1" ref="A4" ca="1">TRANSPOSE(_xlws.FILTER(Establishment!$A$2:$A$277,ISNUMBER((SEARCH(New!$E4,Establishment!$A$2:$A$277))),"not found"))</f>
        <v>#NAME?</v>
      </c>
    </row>
    <row r="5" spans="1:1" ht="14.4" x14ac:dyDescent="0.3">
      <c r="A5" t="e">
        <f t="array" aca="1" ref="A5" ca="1">TRANSPOSE(_xlws.FILTER(Establishment!$A$2:$A$277,ISNUMBER((SEARCH(New!$E5,Establishment!$A$2:$A$277))),"not found"))</f>
        <v>#NAME?</v>
      </c>
    </row>
    <row r="6" spans="1:1" ht="14.4" x14ac:dyDescent="0.3">
      <c r="A6" t="e">
        <f t="array" aca="1" ref="A6" ca="1">TRANSPOSE(_xlws.FILTER(Establishment!$A$2:$A$277,ISNUMBER((SEARCH(New!$E6,Establishment!$A$2:$A$277))),"not found"))</f>
        <v>#NAME?</v>
      </c>
    </row>
    <row r="7" spans="1:1" ht="14.4" x14ac:dyDescent="0.3">
      <c r="A7" t="e">
        <f t="array" aca="1" ref="A7" ca="1">TRANSPOSE(_xlws.FILTER(Establishment!$A$2:$A$277,ISNUMBER((SEARCH(New!$E7,Establishment!$A$2:$A$277))),"not found"))</f>
        <v>#NAME?</v>
      </c>
    </row>
    <row r="8" spans="1:1" ht="14.4" x14ac:dyDescent="0.3">
      <c r="A8" t="e">
        <f t="array" aca="1" ref="A8" ca="1">TRANSPOSE(_xlws.FILTER(Establishment!$A$2:$A$277,ISNUMBER((SEARCH(New!$E8,Establishment!$A$2:$A$277))),"not found"))</f>
        <v>#NAME?</v>
      </c>
    </row>
    <row r="9" spans="1:1" ht="14.4" x14ac:dyDescent="0.3">
      <c r="A9" t="e">
        <f t="array" aca="1" ref="A9" ca="1">TRANSPOSE(_xlws.FILTER(Establishment!$A$2:$A$277,ISNUMBER((SEARCH(New!$E9,Establishment!$A$2:$A$277))),"not found"))</f>
        <v>#NAME?</v>
      </c>
    </row>
    <row r="10" spans="1:1" ht="14.4" x14ac:dyDescent="0.3">
      <c r="A10" t="e">
        <f t="array" aca="1" ref="A10" ca="1">TRANSPOSE(_xlws.FILTER(Establishment!$A$2:$A$277,ISNUMBER((SEARCH(New!$E10,Establishment!$A$2:$A$277))),"not found"))</f>
        <v>#NAME?</v>
      </c>
    </row>
    <row r="11" spans="1:1" ht="14.4" x14ac:dyDescent="0.3">
      <c r="A11" t="e">
        <f t="array" aca="1" ref="A11" ca="1">TRANSPOSE(_xlws.FILTER(Establishment!$A$2:$A$277,ISNUMBER((SEARCH(New!$E11,Establishment!$A$2:$A$277))),"not found"))</f>
        <v>#NAME?</v>
      </c>
    </row>
    <row r="12" spans="1:1" ht="14.4" x14ac:dyDescent="0.3">
      <c r="A12" t="e">
        <f t="array" aca="1" ref="A12" ca="1">TRANSPOSE(_xlws.FILTER(Establishment!$A$2:$A$277,ISNUMBER((SEARCH(New!$E12,Establishment!$A$2:$A$277))),"not found"))</f>
        <v>#NAME?</v>
      </c>
    </row>
    <row r="13" spans="1:1" ht="14.4" x14ac:dyDescent="0.3">
      <c r="A13" t="e">
        <f t="array" aca="1" ref="A13" ca="1">TRANSPOSE(_xlws.FILTER(Establishment!$A$2:$A$277,ISNUMBER((SEARCH(New!$E13,Establishment!$A$2:$A$277))),"not found"))</f>
        <v>#NAME?</v>
      </c>
    </row>
    <row r="14" spans="1:1" ht="14.4" x14ac:dyDescent="0.3">
      <c r="A14" t="e">
        <f t="array" aca="1" ref="A14" ca="1">TRANSPOSE(_xlws.FILTER(Establishment!$A$2:$A$277,ISNUMBER((SEARCH(New!$E14,Establishment!$A$2:$A$277))),"not found"))</f>
        <v>#NAME?</v>
      </c>
    </row>
    <row r="15" spans="1:1" ht="14.4" x14ac:dyDescent="0.3">
      <c r="A15" t="e">
        <f t="array" aca="1" ref="A15" ca="1">TRANSPOSE(_xlws.FILTER(Establishment!$A$2:$A$277,ISNUMBER((SEARCH(New!$E15,Establishment!$A$2:$A$277))),"not found"))</f>
        <v>#NAME?</v>
      </c>
    </row>
    <row r="16" spans="1:1" ht="14.4" x14ac:dyDescent="0.3">
      <c r="A16" t="e">
        <f t="array" aca="1" ref="A16" ca="1">TRANSPOSE(_xlws.FILTER(Establishment!$A$2:$A$277,ISNUMBER((SEARCH(New!$E16,Establishment!$A$2:$A$277))),"not found"))</f>
        <v>#NAME?</v>
      </c>
    </row>
    <row r="17" spans="1:1" ht="14.4" x14ac:dyDescent="0.3">
      <c r="A17" t="e">
        <f t="array" aca="1" ref="A17" ca="1">TRANSPOSE(_xlws.FILTER(Establishment!$A$2:$A$277,ISNUMBER((SEARCH(New!$E17,Establishment!$A$2:$A$277))),"not found"))</f>
        <v>#NAME?</v>
      </c>
    </row>
    <row r="18" spans="1:1" ht="14.4" x14ac:dyDescent="0.3">
      <c r="A18" t="e">
        <f t="array" aca="1" ref="A18" ca="1">TRANSPOSE(_xlws.FILTER(Establishment!$A$2:$A$277,ISNUMBER((SEARCH(New!$E18,Establishment!$A$2:$A$277))),"not found"))</f>
        <v>#NAME?</v>
      </c>
    </row>
    <row r="19" spans="1:1" ht="14.4" x14ac:dyDescent="0.3">
      <c r="A19" t="e">
        <f t="array" aca="1" ref="A19" ca="1">TRANSPOSE(_xlws.FILTER(Establishment!$A$2:$A$277,ISNUMBER((SEARCH(New!$E19,Establishment!$A$2:$A$277))),"not found"))</f>
        <v>#NAME?</v>
      </c>
    </row>
    <row r="20" spans="1:1" ht="14.4" x14ac:dyDescent="0.3">
      <c r="A20" t="e">
        <f t="array" aca="1" ref="A20" ca="1">TRANSPOSE(_xlws.FILTER(Establishment!$A$2:$A$277,ISNUMBER((SEARCH(New!$E20,Establishment!$A$2:$A$277))),"not found"))</f>
        <v>#NAME?</v>
      </c>
    </row>
    <row r="21" spans="1:1" ht="15.75" customHeight="1" x14ac:dyDescent="0.3">
      <c r="A21" t="e">
        <f t="array" aca="1" ref="A21" ca="1">TRANSPOSE(_xlws.FILTER(Establishment!$A$2:$A$277,ISNUMBER((SEARCH(New!$E21,Establishment!$A$2:$A$277))),"not found"))</f>
        <v>#NAME?</v>
      </c>
    </row>
    <row r="22" spans="1:1" ht="15.75" customHeight="1" x14ac:dyDescent="0.3">
      <c r="A22" t="e">
        <f t="array" aca="1" ref="A22" ca="1">TRANSPOSE(_xlws.FILTER(Establishment!$A$2:$A$277,ISNUMBER((SEARCH(New!$E22,Establishment!$A$2:$A$277))),"not found"))</f>
        <v>#NAME?</v>
      </c>
    </row>
    <row r="23" spans="1:1" ht="15.75" customHeight="1" x14ac:dyDescent="0.3">
      <c r="A23" t="e">
        <f t="array" aca="1" ref="A23" ca="1">TRANSPOSE(_xlws.FILTER(Establishment!$A$2:$A$277,ISNUMBER((SEARCH(New!$E23,Establishment!$A$2:$A$277))),"not found"))</f>
        <v>#NAME?</v>
      </c>
    </row>
    <row r="24" spans="1:1" ht="15.75" customHeight="1" x14ac:dyDescent="0.3">
      <c r="A24" t="e">
        <f t="array" aca="1" ref="A24" ca="1">TRANSPOSE(_xlws.FILTER(Establishment!$A$2:$A$277,ISNUMBER((SEARCH(New!$E24,Establishment!$A$2:$A$277))),"not found"))</f>
        <v>#NAME?</v>
      </c>
    </row>
    <row r="25" spans="1:1" ht="15.75" customHeight="1" x14ac:dyDescent="0.3">
      <c r="A25" t="e">
        <f t="array" aca="1" ref="A25" ca="1">TRANSPOSE(_xlws.FILTER(Establishment!$A$2:$A$277,ISNUMBER((SEARCH(New!$E25,Establishment!$A$2:$A$277))),"not found"))</f>
        <v>#NAME?</v>
      </c>
    </row>
    <row r="26" spans="1:1" ht="15.75" customHeight="1" x14ac:dyDescent="0.3">
      <c r="A26" t="e">
        <f t="array" aca="1" ref="A26" ca="1">TRANSPOSE(_xlws.FILTER(Establishment!$A$2:$A$277,ISNUMBER((SEARCH(New!$E26,Establishment!$A$2:$A$277))),"not found"))</f>
        <v>#NAME?</v>
      </c>
    </row>
    <row r="27" spans="1:1" ht="15.75" customHeight="1" x14ac:dyDescent="0.3">
      <c r="A27" t="e">
        <f t="array" aca="1" ref="A27" ca="1">TRANSPOSE(_xlws.FILTER(Establishment!$A$2:$A$277,ISNUMBER((SEARCH(New!$E27,Establishment!$A$2:$A$277))),"not found"))</f>
        <v>#NAME?</v>
      </c>
    </row>
    <row r="28" spans="1:1" ht="15.75" customHeight="1" x14ac:dyDescent="0.3">
      <c r="A28" t="e">
        <f t="array" aca="1" ref="A28" ca="1">TRANSPOSE(_xlws.FILTER(Establishment!$A$2:$A$277,ISNUMBER((SEARCH(New!$E28,Establishment!$A$2:$A$277))),"not found"))</f>
        <v>#NAME?</v>
      </c>
    </row>
    <row r="29" spans="1:1" ht="15.75" customHeight="1" x14ac:dyDescent="0.3">
      <c r="A29" t="e">
        <f t="array" aca="1" ref="A29" ca="1">TRANSPOSE(_xlws.FILTER(Establishment!$A$2:$A$277,ISNUMBER((SEARCH(New!$E29,Establishment!$A$2:$A$277))),"not found"))</f>
        <v>#NAME?</v>
      </c>
    </row>
    <row r="30" spans="1:1" ht="15.75" customHeight="1" x14ac:dyDescent="0.3">
      <c r="A30" t="e">
        <f t="array" aca="1" ref="A30" ca="1">TRANSPOSE(_xlws.FILTER(Establishment!$A$2:$A$277,ISNUMBER((SEARCH(New!$E30,Establishment!$A$2:$A$277))),"not found"))</f>
        <v>#NAME?</v>
      </c>
    </row>
    <row r="31" spans="1:1" ht="15.75" customHeight="1" x14ac:dyDescent="0.3">
      <c r="A31" t="e">
        <f t="array" aca="1" ref="A31" ca="1">TRANSPOSE(_xlws.FILTER(Establishment!$A$2:$A$277,ISNUMBER((SEARCH(New!$E31,Establishment!$A$2:$A$277))),"not found"))</f>
        <v>#NAME?</v>
      </c>
    </row>
    <row r="32" spans="1:1" ht="15.75" customHeight="1" x14ac:dyDescent="0.3">
      <c r="A32" t="e">
        <f t="array" aca="1" ref="A32" ca="1">TRANSPOSE(_xlws.FILTER(Establishment!$A$2:$A$277,ISNUMBER((SEARCH(New!$E32,Establishment!$A$2:$A$277))),"not found"))</f>
        <v>#NAME?</v>
      </c>
    </row>
    <row r="33" spans="1:1" ht="15.75" customHeight="1" x14ac:dyDescent="0.3">
      <c r="A33" t="e">
        <f t="array" aca="1" ref="A33" ca="1">TRANSPOSE(_xlws.FILTER(Establishment!$A$2:$A$277,ISNUMBER((SEARCH(New!$E33,Establishment!$A$2:$A$277))),"not found"))</f>
        <v>#NAME?</v>
      </c>
    </row>
    <row r="34" spans="1:1" ht="15.75" customHeight="1" x14ac:dyDescent="0.3">
      <c r="A34" t="e">
        <f t="array" aca="1" ref="A34" ca="1">TRANSPOSE(_xlws.FILTER(Establishment!$A$2:$A$277,ISNUMBER((SEARCH(New!$E34,Establishment!$A$2:$A$277))),"not found"))</f>
        <v>#NAME?</v>
      </c>
    </row>
    <row r="35" spans="1:1" ht="15.75" customHeight="1" x14ac:dyDescent="0.3">
      <c r="A35" t="e">
        <f t="array" aca="1" ref="A35" ca="1">TRANSPOSE(_xlws.FILTER(Establishment!$A$2:$A$277,ISNUMBER((SEARCH(New!$E35,Establishment!$A$2:$A$277))),"not found"))</f>
        <v>#NAME?</v>
      </c>
    </row>
    <row r="36" spans="1:1" ht="15.75" customHeight="1" x14ac:dyDescent="0.3">
      <c r="A36" t="e">
        <f t="array" aca="1" ref="A36" ca="1">TRANSPOSE(_xlws.FILTER(Establishment!$A$2:$A$277,ISNUMBER((SEARCH(New!$E36,Establishment!$A$2:$A$277))),"not found"))</f>
        <v>#NAME?</v>
      </c>
    </row>
    <row r="37" spans="1:1" ht="15.75" customHeight="1" x14ac:dyDescent="0.3">
      <c r="A37" t="e">
        <f t="array" aca="1" ref="A37" ca="1">TRANSPOSE(_xlws.FILTER(Establishment!$A$2:$A$277,ISNUMBER((SEARCH(New!$E37,Establishment!$A$2:$A$277))),"not found"))</f>
        <v>#NAME?</v>
      </c>
    </row>
    <row r="38" spans="1:1" ht="15.75" customHeight="1" x14ac:dyDescent="0.3">
      <c r="A38" t="e">
        <f t="array" aca="1" ref="A38" ca="1">TRANSPOSE(_xlws.FILTER(Establishment!$A$2:$A$277,ISNUMBER((SEARCH(New!$E38,Establishment!$A$2:$A$277))),"not found"))</f>
        <v>#NAME?</v>
      </c>
    </row>
    <row r="39" spans="1:1" ht="15.75" customHeight="1" x14ac:dyDescent="0.3">
      <c r="A39" t="e">
        <f t="array" aca="1" ref="A39" ca="1">TRANSPOSE(_xlws.FILTER(Establishment!$A$2:$A$277,ISNUMBER((SEARCH(New!$E39,Establishment!$A$2:$A$277))),"not found"))</f>
        <v>#NAME?</v>
      </c>
    </row>
    <row r="40" spans="1:1" ht="15.75" customHeight="1" x14ac:dyDescent="0.3">
      <c r="A40" t="e">
        <f t="array" aca="1" ref="A40" ca="1">TRANSPOSE(_xlws.FILTER(Establishment!$A$2:$A$277,ISNUMBER((SEARCH(New!$E40,Establishment!$A$2:$A$277))),"not found"))</f>
        <v>#NAME?</v>
      </c>
    </row>
    <row r="41" spans="1:1" ht="15.75" customHeight="1" x14ac:dyDescent="0.3">
      <c r="A41" t="e">
        <f t="array" aca="1" ref="A41" ca="1">TRANSPOSE(_xlws.FILTER(Establishment!$A$2:$A$277,ISNUMBER((SEARCH(New!$E41,Establishment!$A$2:$A$277))),"not found"))</f>
        <v>#NAME?</v>
      </c>
    </row>
    <row r="42" spans="1:1" ht="15.75" customHeight="1" x14ac:dyDescent="0.3">
      <c r="A42" t="e">
        <f t="array" aca="1" ref="A42" ca="1">TRANSPOSE(_xlws.FILTER(Establishment!$A$2:$A$277,ISNUMBER((SEARCH(New!$E42,Establishment!$A$2:$A$277))),"not found"))</f>
        <v>#NAME?</v>
      </c>
    </row>
    <row r="43" spans="1:1" ht="15.75" customHeight="1" x14ac:dyDescent="0.3">
      <c r="A43" t="e">
        <f t="array" aca="1" ref="A43" ca="1">TRANSPOSE(_xlws.FILTER(Establishment!$A$2:$A$277,ISNUMBER((SEARCH(New!$E43,Establishment!$A$2:$A$277))),"not found"))</f>
        <v>#NAME?</v>
      </c>
    </row>
    <row r="44" spans="1:1" ht="15.75" customHeight="1" x14ac:dyDescent="0.3">
      <c r="A44" t="e">
        <f t="array" aca="1" ref="A44" ca="1">TRANSPOSE(_xlws.FILTER(Establishment!$A$2:$A$277,ISNUMBER((SEARCH(New!$E44,Establishment!$A$2:$A$277))),"not found"))</f>
        <v>#NAME?</v>
      </c>
    </row>
    <row r="45" spans="1:1" ht="15.75" customHeight="1" x14ac:dyDescent="0.3">
      <c r="A45" t="e">
        <f t="array" aca="1" ref="A45" ca="1">TRANSPOSE(_xlws.FILTER(Establishment!$A$2:$A$277,ISNUMBER((SEARCH(New!$E45,Establishment!$A$2:$A$277))),"not found"))</f>
        <v>#NAME?</v>
      </c>
    </row>
    <row r="46" spans="1:1" ht="15.75" customHeight="1" x14ac:dyDescent="0.3">
      <c r="A46" t="e">
        <f t="array" aca="1" ref="A46" ca="1">TRANSPOSE(_xlws.FILTER(Establishment!$A$2:$A$277,ISNUMBER((SEARCH(New!$E46,Establishment!$A$2:$A$277))),"not found"))</f>
        <v>#NAME?</v>
      </c>
    </row>
    <row r="47" spans="1:1" ht="15.75" customHeight="1" x14ac:dyDescent="0.3">
      <c r="A47" t="e">
        <f t="array" aca="1" ref="A47" ca="1">TRANSPOSE(_xlws.FILTER(Establishment!$A$2:$A$277,ISNUMBER((SEARCH(New!$E47,Establishment!$A$2:$A$277))),"not found"))</f>
        <v>#NAME?</v>
      </c>
    </row>
    <row r="48" spans="1:1" ht="15.75" customHeight="1" x14ac:dyDescent="0.3">
      <c r="A48" t="e">
        <f t="array" aca="1" ref="A48" ca="1">TRANSPOSE(_xlws.FILTER(Establishment!$A$2:$A$277,ISNUMBER((SEARCH(New!$E48,Establishment!$A$2:$A$277))),"not found"))</f>
        <v>#NAME?</v>
      </c>
    </row>
    <row r="49" spans="1:1" ht="15.75" customHeight="1" x14ac:dyDescent="0.3">
      <c r="A49" t="e">
        <f t="array" aca="1" ref="A49" ca="1">TRANSPOSE(_xlws.FILTER(Establishment!$A$2:$A$277,ISNUMBER((SEARCH(New!$E49,Establishment!$A$2:$A$277))),"not found"))</f>
        <v>#NAME?</v>
      </c>
    </row>
    <row r="50" spans="1:1" ht="15.75" customHeight="1" x14ac:dyDescent="0.3">
      <c r="A50" t="e">
        <f t="array" aca="1" ref="A50" ca="1">TRANSPOSE(_xlws.FILTER(Establishment!$A$2:$A$277,ISNUMBER((SEARCH(New!$E50,Establishment!$A$2:$A$277))),"not found"))</f>
        <v>#NAME?</v>
      </c>
    </row>
    <row r="51" spans="1:1" ht="15.75" customHeight="1" x14ac:dyDescent="0.3">
      <c r="A51" t="e">
        <f t="array" aca="1" ref="A51" ca="1">TRANSPOSE(_xlws.FILTER(Establishment!$A$2:$A$277,ISNUMBER((SEARCH(New!$E51,Establishment!$A$2:$A$277))),"not found"))</f>
        <v>#NAME?</v>
      </c>
    </row>
    <row r="52" spans="1:1" ht="15.75" customHeight="1" x14ac:dyDescent="0.3">
      <c r="A52" t="e">
        <f t="array" aca="1" ref="A52" ca="1">TRANSPOSE(_xlws.FILTER(Establishment!$A$2:$A$277,ISNUMBER((SEARCH(New!$E52,Establishment!$A$2:$A$277))),"not found"))</f>
        <v>#NAME?</v>
      </c>
    </row>
    <row r="53" spans="1:1" ht="15.75" customHeight="1" x14ac:dyDescent="0.3">
      <c r="A53" t="e">
        <f t="array" aca="1" ref="A53" ca="1">TRANSPOSE(_xlws.FILTER(Establishment!$A$2:$A$277,ISNUMBER((SEARCH(New!$E53,Establishment!$A$2:$A$277))),"not found"))</f>
        <v>#NAME?</v>
      </c>
    </row>
    <row r="54" spans="1:1" ht="15.75" customHeight="1" x14ac:dyDescent="0.3">
      <c r="A54" t="e">
        <f t="array" aca="1" ref="A54" ca="1">TRANSPOSE(_xlws.FILTER(Establishment!$A$2:$A$277,ISNUMBER((SEARCH(New!$E54,Establishment!$A$2:$A$277))),"not found"))</f>
        <v>#NAME?</v>
      </c>
    </row>
    <row r="55" spans="1:1" ht="15.75" customHeight="1" x14ac:dyDescent="0.3">
      <c r="A55" t="e">
        <f t="array" aca="1" ref="A55" ca="1">TRANSPOSE(_xlws.FILTER(Establishment!$A$2:$A$277,ISNUMBER((SEARCH(New!$E55,Establishment!$A$2:$A$277))),"not found"))</f>
        <v>#NAME?</v>
      </c>
    </row>
    <row r="56" spans="1:1" ht="15.75" customHeight="1" x14ac:dyDescent="0.3">
      <c r="A56" t="e">
        <f t="array" aca="1" ref="A56" ca="1">TRANSPOSE(_xlws.FILTER(Establishment!$A$2:$A$277,ISNUMBER((SEARCH(New!$E56,Establishment!$A$2:$A$277))),"not found"))</f>
        <v>#NAME?</v>
      </c>
    </row>
    <row r="57" spans="1:1" ht="15.75" customHeight="1" x14ac:dyDescent="0.3">
      <c r="A57" t="e">
        <f t="array" aca="1" ref="A57" ca="1">TRANSPOSE(_xlws.FILTER(Establishment!$A$2:$A$277,ISNUMBER((SEARCH(New!$E57,Establishment!$A$2:$A$277))),"not found"))</f>
        <v>#NAME?</v>
      </c>
    </row>
    <row r="58" spans="1:1" ht="15.75" customHeight="1" x14ac:dyDescent="0.3">
      <c r="A58" t="e">
        <f t="array" aca="1" ref="A58" ca="1">TRANSPOSE(_xlws.FILTER(Establishment!$A$2:$A$277,ISNUMBER((SEARCH(New!$E58,Establishment!$A$2:$A$277))),"not found"))</f>
        <v>#NAME?</v>
      </c>
    </row>
    <row r="59" spans="1:1" ht="15.75" customHeight="1" x14ac:dyDescent="0.3">
      <c r="A59" t="e">
        <f t="array" aca="1" ref="A59" ca="1">TRANSPOSE(_xlws.FILTER(Establishment!$A$2:$A$277,ISNUMBER((SEARCH(New!$E59,Establishment!$A$2:$A$277))),"not found"))</f>
        <v>#NAME?</v>
      </c>
    </row>
    <row r="60" spans="1:1" ht="15.75" customHeight="1" x14ac:dyDescent="0.3">
      <c r="A60" t="e">
        <f t="array" aca="1" ref="A60" ca="1">TRANSPOSE(_xlws.FILTER(Establishment!$A$2:$A$277,ISNUMBER((SEARCH(New!$E60,Establishment!$A$2:$A$277))),"not found"))</f>
        <v>#NAME?</v>
      </c>
    </row>
    <row r="61" spans="1:1" ht="15.75" customHeight="1" x14ac:dyDescent="0.3">
      <c r="A61" t="e">
        <f t="array" aca="1" ref="A61" ca="1">TRANSPOSE(_xlws.FILTER(Establishment!$A$2:$A$277,ISNUMBER((SEARCH(New!$E61,Establishment!$A$2:$A$277))),"not found"))</f>
        <v>#NAME?</v>
      </c>
    </row>
    <row r="62" spans="1:1" ht="15.75" customHeight="1" x14ac:dyDescent="0.3">
      <c r="A62" t="e">
        <f t="array" aca="1" ref="A62" ca="1">TRANSPOSE(_xlws.FILTER(Establishment!$A$2:$A$277,ISNUMBER((SEARCH(New!$E62,Establishment!$A$2:$A$277))),"not found"))</f>
        <v>#NAME?</v>
      </c>
    </row>
    <row r="63" spans="1:1" ht="15.75" customHeight="1" x14ac:dyDescent="0.3">
      <c r="A63" t="e">
        <f t="array" aca="1" ref="A63" ca="1">TRANSPOSE(_xlws.FILTER(Establishment!$A$2:$A$277,ISNUMBER((SEARCH(New!$E63,Establishment!$A$2:$A$277))),"not found"))</f>
        <v>#NAME?</v>
      </c>
    </row>
    <row r="64" spans="1:1" ht="15.75" customHeight="1" x14ac:dyDescent="0.3">
      <c r="A64" t="e">
        <f t="array" aca="1" ref="A64" ca="1">TRANSPOSE(_xlws.FILTER(Establishment!$A$2:$A$277,ISNUMBER((SEARCH(New!$E64,Establishment!$A$2:$A$277))),"not found"))</f>
        <v>#NAME?</v>
      </c>
    </row>
    <row r="65" spans="1:1" ht="15.75" customHeight="1" x14ac:dyDescent="0.3">
      <c r="A65" t="e">
        <f t="array" aca="1" ref="A65" ca="1">TRANSPOSE(_xlws.FILTER(Establishment!$A$2:$A$277,ISNUMBER((SEARCH(New!$E65,Establishment!$A$2:$A$277))),"not found"))</f>
        <v>#NAME?</v>
      </c>
    </row>
    <row r="66" spans="1:1" ht="15.75" customHeight="1" x14ac:dyDescent="0.3">
      <c r="A66" t="e">
        <f t="array" aca="1" ref="A66" ca="1">TRANSPOSE(_xlws.FILTER(Establishment!$A$2:$A$277,ISNUMBER((SEARCH(New!$E66,Establishment!$A$2:$A$277))),"not found"))</f>
        <v>#NAME?</v>
      </c>
    </row>
    <row r="67" spans="1:1" ht="15.75" customHeight="1" x14ac:dyDescent="0.3">
      <c r="A67" t="e">
        <f t="array" aca="1" ref="A67" ca="1">TRANSPOSE(_xlws.FILTER(Establishment!$A$2:$A$277,ISNUMBER((SEARCH(New!$E67,Establishment!$A$2:$A$277))),"not found"))</f>
        <v>#NAME?</v>
      </c>
    </row>
    <row r="68" spans="1:1" ht="15.75" customHeight="1" x14ac:dyDescent="0.3">
      <c r="A68" t="e">
        <f t="array" aca="1" ref="A68" ca="1">TRANSPOSE(_xlws.FILTER(Establishment!$A$2:$A$277,ISNUMBER((SEARCH(New!$E68,Establishment!$A$2:$A$277))),"not found"))</f>
        <v>#NAME?</v>
      </c>
    </row>
    <row r="69" spans="1:1" ht="15.75" customHeight="1" x14ac:dyDescent="0.3">
      <c r="A69" t="e">
        <f t="array" aca="1" ref="A69" ca="1">TRANSPOSE(_xlws.FILTER(Establishment!$A$2:$A$277,ISNUMBER((SEARCH(New!$E69,Establishment!$A$2:$A$277))),"not found"))</f>
        <v>#NAME?</v>
      </c>
    </row>
    <row r="70" spans="1:1" ht="15.75" customHeight="1" x14ac:dyDescent="0.3">
      <c r="A70" t="e">
        <f t="array" aca="1" ref="A70" ca="1">TRANSPOSE(_xlws.FILTER(Establishment!$A$2:$A$277,ISNUMBER((SEARCH(New!$E70,Establishment!$A$2:$A$277))),"not found"))</f>
        <v>#NAME?</v>
      </c>
    </row>
    <row r="71" spans="1:1" ht="15.75" customHeight="1" x14ac:dyDescent="0.3">
      <c r="A71" t="e">
        <f t="array" aca="1" ref="A71" ca="1">TRANSPOSE(_xlws.FILTER(Establishment!$A$2:$A$277,ISNUMBER((SEARCH(New!$E71,Establishment!$A$2:$A$277))),"not found"))</f>
        <v>#NAME?</v>
      </c>
    </row>
    <row r="72" spans="1:1" ht="15.75" customHeight="1" x14ac:dyDescent="0.3">
      <c r="A72" t="e">
        <f t="array" aca="1" ref="A72" ca="1">TRANSPOSE(_xlws.FILTER(Establishment!$A$2:$A$277,ISNUMBER((SEARCH(New!$E72,Establishment!$A$2:$A$277))),"not found"))</f>
        <v>#NAME?</v>
      </c>
    </row>
    <row r="73" spans="1:1" ht="15.75" customHeight="1" x14ac:dyDescent="0.3">
      <c r="A73" t="e">
        <f t="array" aca="1" ref="A73" ca="1">TRANSPOSE(_xlws.FILTER(Establishment!$A$2:$A$277,ISNUMBER((SEARCH(New!$E73,Establishment!$A$2:$A$277))),"not found"))</f>
        <v>#NAME?</v>
      </c>
    </row>
    <row r="74" spans="1:1" ht="15.75" customHeight="1" x14ac:dyDescent="0.3">
      <c r="A74" t="e">
        <f t="array" aca="1" ref="A74" ca="1">TRANSPOSE(_xlws.FILTER(Establishment!$A$2:$A$277,ISNUMBER((SEARCH(New!$E74,Establishment!$A$2:$A$277))),"not found"))</f>
        <v>#NAME?</v>
      </c>
    </row>
    <row r="75" spans="1:1" ht="15.75" customHeight="1" x14ac:dyDescent="0.3">
      <c r="A75" t="e">
        <f t="array" aca="1" ref="A75" ca="1">TRANSPOSE(_xlws.FILTER(Establishment!$A$2:$A$277,ISNUMBER((SEARCH(New!$E75,Establishment!$A$2:$A$277))),"not found"))</f>
        <v>#NAME?</v>
      </c>
    </row>
    <row r="76" spans="1:1" ht="15.75" customHeight="1" x14ac:dyDescent="0.3">
      <c r="A76" t="e">
        <f t="array" aca="1" ref="A76" ca="1">TRANSPOSE(_xlws.FILTER(Establishment!$A$2:$A$277,ISNUMBER((SEARCH(New!$E76,Establishment!$A$2:$A$277))),"not found"))</f>
        <v>#NAME?</v>
      </c>
    </row>
    <row r="77" spans="1:1" ht="15.75" customHeight="1" x14ac:dyDescent="0.3">
      <c r="A77" t="e">
        <f t="array" aca="1" ref="A77" ca="1">TRANSPOSE(_xlws.FILTER(Establishment!$A$2:$A$277,ISNUMBER((SEARCH(New!$E77,Establishment!$A$2:$A$277))),"not found"))</f>
        <v>#NAME?</v>
      </c>
    </row>
    <row r="78" spans="1:1" ht="15.75" customHeight="1" x14ac:dyDescent="0.3">
      <c r="A78" t="e">
        <f t="array" aca="1" ref="A78" ca="1">TRANSPOSE(_xlws.FILTER(Establishment!$A$2:$A$277,ISNUMBER((SEARCH(New!$E78,Establishment!$A$2:$A$277))),"not found"))</f>
        <v>#NAME?</v>
      </c>
    </row>
    <row r="79" spans="1:1" ht="15.75" customHeight="1" x14ac:dyDescent="0.3">
      <c r="A79" t="e">
        <f t="array" aca="1" ref="A79" ca="1">TRANSPOSE(_xlws.FILTER(Establishment!$A$2:$A$277,ISNUMBER((SEARCH(New!$E79,Establishment!$A$2:$A$277))),"not found"))</f>
        <v>#NAME?</v>
      </c>
    </row>
    <row r="80" spans="1:1" ht="15.75" customHeight="1" x14ac:dyDescent="0.3">
      <c r="A80" t="e">
        <f t="array" aca="1" ref="A80" ca="1">TRANSPOSE(_xlws.FILTER(Establishment!$A$2:$A$277,ISNUMBER((SEARCH(New!$E80,Establishment!$A$2:$A$277))),"not found"))</f>
        <v>#NAME?</v>
      </c>
    </row>
    <row r="81" spans="1:1" ht="15.75" customHeight="1" x14ac:dyDescent="0.3">
      <c r="A81" t="e">
        <f t="array" aca="1" ref="A81" ca="1">TRANSPOSE(_xlws.FILTER(Establishment!$A$2:$A$277,ISNUMBER((SEARCH(New!$E81,Establishment!$A$2:$A$277))),"not found"))</f>
        <v>#NAME?</v>
      </c>
    </row>
    <row r="82" spans="1:1" ht="15.75" customHeight="1" x14ac:dyDescent="0.3">
      <c r="A82" t="e">
        <f t="array" aca="1" ref="A82" ca="1">TRANSPOSE(_xlws.FILTER(Establishment!$A$2:$A$277,ISNUMBER((SEARCH(New!$E82,Establishment!$A$2:$A$277))),"not found"))</f>
        <v>#NAME?</v>
      </c>
    </row>
    <row r="83" spans="1:1" ht="15.75" customHeight="1" x14ac:dyDescent="0.3">
      <c r="A83" t="e">
        <f t="array" aca="1" ref="A83" ca="1">TRANSPOSE(_xlws.FILTER(Establishment!$A$2:$A$277,ISNUMBER((SEARCH(New!$E83,Establishment!$A$2:$A$277))),"not found"))</f>
        <v>#NAME?</v>
      </c>
    </row>
    <row r="84" spans="1:1" ht="15.75" customHeight="1" x14ac:dyDescent="0.3">
      <c r="A84" t="e">
        <f t="array" aca="1" ref="A84" ca="1">TRANSPOSE(_xlws.FILTER(Establishment!$A$2:$A$277,ISNUMBER((SEARCH(New!$E84,Establishment!$A$2:$A$277))),"not found"))</f>
        <v>#NAME?</v>
      </c>
    </row>
    <row r="85" spans="1:1" ht="15.75" customHeight="1" x14ac:dyDescent="0.3">
      <c r="A85" t="e">
        <f t="array" aca="1" ref="A85" ca="1">TRANSPOSE(_xlws.FILTER(Establishment!$A$2:$A$277,ISNUMBER((SEARCH(New!$E85,Establishment!$A$2:$A$277))),"not found"))</f>
        <v>#NAME?</v>
      </c>
    </row>
    <row r="86" spans="1:1" ht="15.75" customHeight="1" x14ac:dyDescent="0.3">
      <c r="A86" t="e">
        <f t="array" aca="1" ref="A86" ca="1">TRANSPOSE(_xlws.FILTER(Establishment!$A$2:$A$277,ISNUMBER((SEARCH(New!$E86,Establishment!$A$2:$A$277))),"not found"))</f>
        <v>#NAME?</v>
      </c>
    </row>
    <row r="87" spans="1:1" ht="15.75" customHeight="1" x14ac:dyDescent="0.3">
      <c r="A87" t="e">
        <f t="array" aca="1" ref="A87" ca="1">TRANSPOSE(_xlws.FILTER(Establishment!$A$2:$A$277,ISNUMBER((SEARCH(New!$E87,Establishment!$A$2:$A$277))),"not found"))</f>
        <v>#NAME?</v>
      </c>
    </row>
    <row r="88" spans="1:1" ht="15.75" customHeight="1" x14ac:dyDescent="0.3">
      <c r="A88" t="e">
        <f t="array" aca="1" ref="A88" ca="1">TRANSPOSE(_xlws.FILTER(Establishment!$A$2:$A$277,ISNUMBER((SEARCH(New!$E89,Establishment!$A$2:$A$277))),"not found"))</f>
        <v>#NAME?</v>
      </c>
    </row>
    <row r="89" spans="1:1" ht="15.75" customHeight="1" x14ac:dyDescent="0.3">
      <c r="A89" t="e">
        <f t="array" aca="1" ref="A89" ca="1">TRANSPOSE(_xlws.FILTER(Establishment!$A$2:$A$277,ISNUMBER((SEARCH(New!$E90,Establishment!$A$2:$A$277))),"not found"))</f>
        <v>#NAME?</v>
      </c>
    </row>
    <row r="90" spans="1:1" ht="15.75" customHeight="1" x14ac:dyDescent="0.3">
      <c r="A90" t="e">
        <f t="array" aca="1" ref="A90" ca="1">TRANSPOSE(_xlws.FILTER(Establishment!$A$2:$A$277,ISNUMBER((SEARCH(New!$E91,Establishment!$A$2:$A$277))),"not found"))</f>
        <v>#NAME?</v>
      </c>
    </row>
    <row r="91" spans="1:1" ht="15.75" customHeight="1" x14ac:dyDescent="0.3">
      <c r="A91" t="e">
        <f t="array" aca="1" ref="A91" ca="1">TRANSPOSE(_xlws.FILTER(Establishment!$A$2:$A$277,ISNUMBER((SEARCH(New!$E92,Establishment!$A$2:$A$277))),"not found"))</f>
        <v>#NAME?</v>
      </c>
    </row>
    <row r="92" spans="1:1" ht="15.75" customHeight="1" x14ac:dyDescent="0.3">
      <c r="A92" t="e">
        <f t="array" aca="1" ref="A92" ca="1">TRANSPOSE(_xlws.FILTER(Establishment!$A$2:$A$277,ISNUMBER((SEARCH(New!$E93,Establishment!$A$2:$A$277))),"not found"))</f>
        <v>#NAME?</v>
      </c>
    </row>
    <row r="93" spans="1:1" ht="15.75" customHeight="1" x14ac:dyDescent="0.3">
      <c r="A93" t="e">
        <f t="array" aca="1" ref="A93" ca="1">TRANSPOSE(_xlws.FILTER(Establishment!$A$2:$A$277,ISNUMBER((SEARCH(New!$E94,Establishment!$A$2:$A$277))),"not found"))</f>
        <v>#NAME?</v>
      </c>
    </row>
    <row r="94" spans="1:1" ht="15.75" customHeight="1" x14ac:dyDescent="0.3">
      <c r="A94" t="e">
        <f t="array" aca="1" ref="A94" ca="1">TRANSPOSE(_xlws.FILTER(Establishment!$A$2:$A$277,ISNUMBER((SEARCH(New!$E95,Establishment!$A$2:$A$277))),"not found"))</f>
        <v>#NAME?</v>
      </c>
    </row>
    <row r="95" spans="1:1" ht="15.75" customHeight="1" x14ac:dyDescent="0.3">
      <c r="A95" t="e">
        <f t="array" aca="1" ref="A95" ca="1">TRANSPOSE(_xlws.FILTER(Establishment!$A$2:$A$277,ISNUMBER((SEARCH(New!$E96,Establishment!$A$2:$A$277))),"not found"))</f>
        <v>#NAME?</v>
      </c>
    </row>
    <row r="96" spans="1:1" ht="15.75" customHeight="1" x14ac:dyDescent="0.3">
      <c r="A96" t="e">
        <f t="array" aca="1" ref="A96" ca="1">TRANSPOSE(_xlws.FILTER(Establishment!$A$2:$A$277,ISNUMBER((SEARCH(New!$E97,Establishment!$A$2:$A$277))),"not found"))</f>
        <v>#NAME?</v>
      </c>
    </row>
    <row r="97" spans="1:1" ht="15.75" customHeight="1" x14ac:dyDescent="0.3">
      <c r="A97" t="e">
        <f t="array" aca="1" ref="A97" ca="1">TRANSPOSE(_xlws.FILTER(Establishment!$A$2:$A$277,ISNUMBER((SEARCH(New!$E98,Establishment!$A$2:$A$277))),"not found"))</f>
        <v>#NAME?</v>
      </c>
    </row>
    <row r="98" spans="1:1" ht="15.75" customHeight="1" x14ac:dyDescent="0.3">
      <c r="A98" t="e">
        <f t="array" aca="1" ref="A98" ca="1">TRANSPOSE(_xlws.FILTER(Establishment!$A$2:$A$277,ISNUMBER((SEARCH(New!$E99,Establishment!$A$2:$A$277))),"not found"))</f>
        <v>#NAME?</v>
      </c>
    </row>
    <row r="99" spans="1:1" ht="15.75" customHeight="1" x14ac:dyDescent="0.3">
      <c r="A99" t="e">
        <f t="array" aca="1" ref="A99" ca="1">TRANSPOSE(_xlws.FILTER(Establishment!$A$2:$A$277,ISNUMBER((SEARCH(New!$E100,Establishment!$A$2:$A$277))),"not found"))</f>
        <v>#NAME?</v>
      </c>
    </row>
    <row r="100" spans="1:1" ht="15.75" customHeight="1" x14ac:dyDescent="0.3">
      <c r="A100" t="e">
        <f t="array" aca="1" ref="A100" ca="1">TRANSPOSE(_xlws.FILTER(Establishment!$A$2:$A$277,ISNUMBER((SEARCH(New!$E101,Establishment!$A$2:$A$277))),"not found"))</f>
        <v>#NAME?</v>
      </c>
    </row>
    <row r="101" spans="1:1" ht="15.75" customHeight="1" x14ac:dyDescent="0.3">
      <c r="A101" t="e">
        <f t="array" aca="1" ref="A101" ca="1">TRANSPOSE(_xlws.FILTER(Establishment!$A$2:$A$277,ISNUMBER((SEARCH(New!$E102,Establishment!$A$2:$A$277))),"not found"))</f>
        <v>#NAME?</v>
      </c>
    </row>
    <row r="102" spans="1:1" ht="15.75" customHeight="1" x14ac:dyDescent="0.3">
      <c r="A102" t="e">
        <f t="array" aca="1" ref="A102" ca="1">TRANSPOSE(_xlws.FILTER(Establishment!$A$2:$A$277,ISNUMBER((SEARCH(New!$E103,Establishment!$A$2:$A$277))),"not found"))</f>
        <v>#NAME?</v>
      </c>
    </row>
    <row r="103" spans="1:1" ht="15.75" customHeight="1" x14ac:dyDescent="0.3">
      <c r="A103" t="e">
        <f t="array" aca="1" ref="A103" ca="1">TRANSPOSE(_xlws.FILTER(Establishment!$A$2:$A$277,ISNUMBER((SEARCH(New!$E104,Establishment!$A$2:$A$277))),"not found"))</f>
        <v>#NAME?</v>
      </c>
    </row>
    <row r="104" spans="1:1" ht="15.75" customHeight="1" x14ac:dyDescent="0.3">
      <c r="A104" t="e">
        <f t="array" aca="1" ref="A104" ca="1">TRANSPOSE(_xlws.FILTER(Establishment!$A$2:$A$277,ISNUMBER((SEARCH(New!$E105,Establishment!$A$2:$A$277))),"not found"))</f>
        <v>#NAME?</v>
      </c>
    </row>
    <row r="105" spans="1:1" ht="15.75" customHeight="1" x14ac:dyDescent="0.3">
      <c r="A105" t="e">
        <f t="array" aca="1" ref="A105" ca="1">TRANSPOSE(_xlws.FILTER(Establishment!$A$2:$A$277,ISNUMBER((SEARCH(New!$E106,Establishment!$A$2:$A$277))),"not found"))</f>
        <v>#NAME?</v>
      </c>
    </row>
    <row r="106" spans="1:1" ht="15.75" customHeight="1" x14ac:dyDescent="0.3">
      <c r="A106" t="e">
        <f t="array" aca="1" ref="A106" ca="1">TRANSPOSE(_xlws.FILTER(Establishment!$A$2:$A$277,ISNUMBER((SEARCH(New!$E107,Establishment!$A$2:$A$277))),"not found"))</f>
        <v>#NAME?</v>
      </c>
    </row>
    <row r="107" spans="1:1" ht="15.75" customHeight="1" x14ac:dyDescent="0.3">
      <c r="A107" t="e">
        <f t="array" aca="1" ref="A107" ca="1">TRANSPOSE(_xlws.FILTER(Establishment!$A$2:$A$277,ISNUMBER((SEARCH(New!$E108,Establishment!$A$2:$A$277))),"not found"))</f>
        <v>#NAME?</v>
      </c>
    </row>
    <row r="108" spans="1:1" ht="15.75" customHeight="1" x14ac:dyDescent="0.3">
      <c r="A108" t="e">
        <f t="array" aca="1" ref="A108" ca="1">TRANSPOSE(_xlws.FILTER(Establishment!$A$2:$A$277,ISNUMBER((SEARCH(New!$E109,Establishment!$A$2:$A$277))),"not found"))</f>
        <v>#NAME?</v>
      </c>
    </row>
    <row r="109" spans="1:1" ht="15.75" customHeight="1" x14ac:dyDescent="0.3">
      <c r="A109" t="e">
        <f t="array" aca="1" ref="A109" ca="1">TRANSPOSE(_xlws.FILTER(Establishment!$A$2:$A$277,ISNUMBER((SEARCH(New!$E110,Establishment!$A$2:$A$277))),"not found"))</f>
        <v>#NAME?</v>
      </c>
    </row>
    <row r="110" spans="1:1" ht="15.75" customHeight="1" x14ac:dyDescent="0.3">
      <c r="A110" t="e">
        <f t="array" aca="1" ref="A110" ca="1">TRANSPOSE(_xlws.FILTER(Establishment!$A$2:$A$277,ISNUMBER((SEARCH(New!$E111,Establishment!$A$2:$A$277))),"not found"))</f>
        <v>#NAME?</v>
      </c>
    </row>
    <row r="111" spans="1:1" ht="15.75" customHeight="1" x14ac:dyDescent="0.3">
      <c r="A111" t="e">
        <f t="array" aca="1" ref="A111" ca="1">TRANSPOSE(_xlws.FILTER(Establishment!$A$2:$A$277,ISNUMBER((SEARCH(New!$E112,Establishment!$A$2:$A$277))),"not found"))</f>
        <v>#NAME?</v>
      </c>
    </row>
    <row r="112" spans="1:1" ht="15.75" customHeight="1" x14ac:dyDescent="0.3">
      <c r="A112" t="e">
        <f t="array" aca="1" ref="A112" ca="1">TRANSPOSE(_xlws.FILTER(Establishment!$A$2:$A$277,ISNUMBER((SEARCH(New!$E113,Establishment!$A$2:$A$277))),"not found"))</f>
        <v>#NAME?</v>
      </c>
    </row>
    <row r="113" spans="1:1" ht="15.75" customHeight="1" x14ac:dyDescent="0.3">
      <c r="A113" t="e">
        <f t="array" aca="1" ref="A113" ca="1">TRANSPOSE(_xlws.FILTER(Establishment!$A$2:$A$277,ISNUMBER((SEARCH(New!$E114,Establishment!$A$2:$A$277))),"not found"))</f>
        <v>#NAME?</v>
      </c>
    </row>
    <row r="114" spans="1:1" ht="15.75" customHeight="1" x14ac:dyDescent="0.3">
      <c r="A114" t="e">
        <f t="array" aca="1" ref="A114" ca="1">TRANSPOSE(_xlws.FILTER(Establishment!$A$2:$A$277,ISNUMBER((SEARCH(New!$E115,Establishment!$A$2:$A$277))),"not found"))</f>
        <v>#NAME?</v>
      </c>
    </row>
    <row r="115" spans="1:1" ht="15.75" customHeight="1" x14ac:dyDescent="0.3">
      <c r="A115" t="e">
        <f t="array" aca="1" ref="A115" ca="1">TRANSPOSE(_xlws.FILTER(Establishment!$A$2:$A$277,ISNUMBER((SEARCH(New!$E116,Establishment!$A$2:$A$277))),"not found"))</f>
        <v>#NAME?</v>
      </c>
    </row>
    <row r="116" spans="1:1" ht="15.75" customHeight="1" x14ac:dyDescent="0.3">
      <c r="A116" t="e">
        <f t="array" aca="1" ref="A116" ca="1">TRANSPOSE(_xlws.FILTER(Establishment!$A$2:$A$277,ISNUMBER((SEARCH(New!$E117,Establishment!$A$2:$A$277))),"not found"))</f>
        <v>#NAME?</v>
      </c>
    </row>
    <row r="117" spans="1:1" ht="15.75" customHeight="1" x14ac:dyDescent="0.3">
      <c r="A117" t="e">
        <f t="array" aca="1" ref="A117" ca="1">TRANSPOSE(_xlws.FILTER(Establishment!$A$2:$A$277,ISNUMBER((SEARCH(New!$E118,Establishment!$A$2:$A$277))),"not found"))</f>
        <v>#NAME?</v>
      </c>
    </row>
    <row r="118" spans="1:1" ht="15.75" customHeight="1" x14ac:dyDescent="0.3">
      <c r="A118" t="e">
        <f t="array" aca="1" ref="A118" ca="1">TRANSPOSE(_xlws.FILTER(Establishment!$A$2:$A$277,ISNUMBER((SEARCH(New!$E119,Establishment!$A$2:$A$277))),"not found"))</f>
        <v>#NAME?</v>
      </c>
    </row>
    <row r="119" spans="1:1" ht="15.75" customHeight="1" x14ac:dyDescent="0.3">
      <c r="A119" t="e">
        <f t="array" aca="1" ref="A119" ca="1">TRANSPOSE(_xlws.FILTER(Establishment!$A$2:$A$277,ISNUMBER((SEARCH(New!$E120,Establishment!$A$2:$A$277))),"not found"))</f>
        <v>#NAME?</v>
      </c>
    </row>
    <row r="120" spans="1:1" ht="15.75" customHeight="1" x14ac:dyDescent="0.3">
      <c r="A120" t="e">
        <f t="array" aca="1" ref="A120" ca="1">TRANSPOSE(_xlws.FILTER(Establishment!$A$2:$A$277,ISNUMBER((SEARCH(New!$E121,Establishment!$A$2:$A$277))),"not found"))</f>
        <v>#NAME?</v>
      </c>
    </row>
    <row r="121" spans="1:1" ht="15.75" customHeight="1" x14ac:dyDescent="0.3">
      <c r="A121" t="e">
        <f t="array" aca="1" ref="A121" ca="1">TRANSPOSE(_xlws.FILTER(Establishment!$A$2:$A$277,ISNUMBER((SEARCH(New!$E122,Establishment!$A$2:$A$277))),"not found"))</f>
        <v>#NAME?</v>
      </c>
    </row>
    <row r="122" spans="1:1" ht="15.75" customHeight="1" x14ac:dyDescent="0.3">
      <c r="A122" t="e">
        <f t="array" aca="1" ref="A122" ca="1">TRANSPOSE(_xlws.FILTER(Establishment!$A$2:$A$277,ISNUMBER((SEARCH(New!$E123,Establishment!$A$2:$A$277))),"not found"))</f>
        <v>#NAME?</v>
      </c>
    </row>
    <row r="123" spans="1:1" ht="15.75" customHeight="1" x14ac:dyDescent="0.3">
      <c r="A123" t="e">
        <f t="array" aca="1" ref="A123" ca="1">TRANSPOSE(_xlws.FILTER(Establishment!$A$2:$A$277,ISNUMBER((SEARCH(New!$E124,Establishment!$A$2:$A$277))),"not found"))</f>
        <v>#NAME?</v>
      </c>
    </row>
    <row r="124" spans="1:1" ht="15.75" customHeight="1" x14ac:dyDescent="0.3">
      <c r="A124" t="e">
        <f t="array" aca="1" ref="A124" ca="1">TRANSPOSE(_xlws.FILTER(Establishment!$A$2:$A$277,ISNUMBER((SEARCH(New!$E125,Establishment!$A$2:$A$277))),"not found"))</f>
        <v>#NAME?</v>
      </c>
    </row>
    <row r="125" spans="1:1" ht="15.75" customHeight="1" x14ac:dyDescent="0.3">
      <c r="A125" t="e">
        <f t="array" aca="1" ref="A125" ca="1">TRANSPOSE(_xlws.FILTER(Establishment!$A$2:$A$277,ISNUMBER((SEARCH(New!$E126,Establishment!$A$2:$A$277))),"not found"))</f>
        <v>#NAME?</v>
      </c>
    </row>
    <row r="126" spans="1:1" ht="15.75" customHeight="1" x14ac:dyDescent="0.3">
      <c r="A126" t="e">
        <f t="array" aca="1" ref="A126" ca="1">TRANSPOSE(_xlws.FILTER(Establishment!$A$2:$A$277,ISNUMBER((SEARCH(New!$E127,Establishment!$A$2:$A$277))),"not found"))</f>
        <v>#NAME?</v>
      </c>
    </row>
    <row r="127" spans="1:1" ht="15.75" customHeight="1" x14ac:dyDescent="0.3">
      <c r="A127" t="e">
        <f t="array" aca="1" ref="A127" ca="1">TRANSPOSE(_xlws.FILTER(Establishment!$A$2:$A$277,ISNUMBER((SEARCH(New!$E128,Establishment!$A$2:$A$277))),"not found"))</f>
        <v>#NAME?</v>
      </c>
    </row>
    <row r="128" spans="1:1" ht="15.75" customHeight="1" x14ac:dyDescent="0.3">
      <c r="A128" t="e">
        <f t="array" aca="1" ref="A128" ca="1">TRANSPOSE(_xlws.FILTER(Establishment!$A$2:$A$277,ISNUMBER((SEARCH(New!$E129,Establishment!$A$2:$A$277))),"not found"))</f>
        <v>#NAME?</v>
      </c>
    </row>
    <row r="129" spans="1:1" ht="15.75" customHeight="1" x14ac:dyDescent="0.3">
      <c r="A129" t="e">
        <f t="array" aca="1" ref="A129" ca="1">TRANSPOSE(_xlws.FILTER(Establishment!$A$2:$A$277,ISNUMBER((SEARCH(New!$E130,Establishment!$A$2:$A$277))),"not found"))</f>
        <v>#NAME?</v>
      </c>
    </row>
    <row r="130" spans="1:1" ht="15.75" customHeight="1" x14ac:dyDescent="0.3">
      <c r="A130" t="e">
        <f t="array" aca="1" ref="A130" ca="1">TRANSPOSE(_xlws.FILTER(Establishment!$A$2:$A$277,ISNUMBER((SEARCH(New!$E131,Establishment!$A$2:$A$277))),"not found"))</f>
        <v>#NAME?</v>
      </c>
    </row>
    <row r="131" spans="1:1" ht="15.75" customHeight="1" x14ac:dyDescent="0.3">
      <c r="A131" t="e">
        <f t="array" aca="1" ref="A131" ca="1">TRANSPOSE(_xlws.FILTER(Establishment!$A$2:$A$277,ISNUMBER((SEARCH(New!$E132,Establishment!$A$2:$A$277))),"not found"))</f>
        <v>#NAME?</v>
      </c>
    </row>
    <row r="132" spans="1:1" ht="15.75" customHeight="1" x14ac:dyDescent="0.3">
      <c r="A132" t="e">
        <f t="array" aca="1" ref="A132" ca="1">TRANSPOSE(_xlws.FILTER(Establishment!$A$2:$A$277,ISNUMBER((SEARCH(New!$E133,Establishment!$A$2:$A$277))),"not found"))</f>
        <v>#NAME?</v>
      </c>
    </row>
    <row r="133" spans="1:1" ht="15.75" customHeight="1" x14ac:dyDescent="0.3">
      <c r="A133" t="e">
        <f t="array" aca="1" ref="A133" ca="1">TRANSPOSE(_xlws.FILTER(Establishment!$A$2:$A$277,ISNUMBER((SEARCH(New!$E134,Establishment!$A$2:$A$277))),"not found"))</f>
        <v>#NAME?</v>
      </c>
    </row>
    <row r="134" spans="1:1" ht="15.75" customHeight="1" x14ac:dyDescent="0.3">
      <c r="A134" t="e">
        <f t="array" aca="1" ref="A134" ca="1">TRANSPOSE(_xlws.FILTER(Establishment!$A$2:$A$277,ISNUMBER((SEARCH(New!$E135,Establishment!$A$2:$A$277))),"not found"))</f>
        <v>#NAME?</v>
      </c>
    </row>
    <row r="135" spans="1:1" ht="15.75" customHeight="1" x14ac:dyDescent="0.3">
      <c r="A135" t="e">
        <f t="array" aca="1" ref="A135" ca="1">TRANSPOSE(_xlws.FILTER(Establishment!$A$2:$A$277,ISNUMBER((SEARCH(New!$E136,Establishment!$A$2:$A$277))),"not found"))</f>
        <v>#NAME?</v>
      </c>
    </row>
    <row r="136" spans="1:1" ht="15.75" customHeight="1" x14ac:dyDescent="0.3">
      <c r="A136" t="e">
        <f t="array" aca="1" ref="A136" ca="1">TRANSPOSE(_xlws.FILTER(Establishment!$A$2:$A$277,ISNUMBER((SEARCH(New!$E137,Establishment!$A$2:$A$277))),"not found"))</f>
        <v>#NAME?</v>
      </c>
    </row>
    <row r="137" spans="1:1" ht="15.75" customHeight="1" x14ac:dyDescent="0.3">
      <c r="A137" t="e">
        <f t="array" aca="1" ref="A137" ca="1">TRANSPOSE(_xlws.FILTER(Establishment!$A$2:$A$277,ISNUMBER((SEARCH(New!$F138,Establishment!$A$2:$A$277))),"not found"))</f>
        <v>#NAME?</v>
      </c>
    </row>
    <row r="138" spans="1:1" ht="15.75" customHeight="1" x14ac:dyDescent="0.3">
      <c r="A138" t="e">
        <f t="array" aca="1" ref="A138" ca="1">TRANSPOSE(_xlws.FILTER(Establishment!$A$2:$A$277,ISNUMBER((SEARCH(New!$E139,Establishment!$A$2:$A$277))),"not found"))</f>
        <v>#NAME?</v>
      </c>
    </row>
    <row r="139" spans="1:1" ht="15.75" customHeight="1" x14ac:dyDescent="0.3">
      <c r="A139" t="e">
        <f t="array" aca="1" ref="A139" ca="1">TRANSPOSE(_xlws.FILTER(Establishment!$A$2:$A$277,ISNUMBER((SEARCH(New!$E140,Establishment!$A$2:$A$277))),"not found"))</f>
        <v>#NAME?</v>
      </c>
    </row>
    <row r="140" spans="1:1" ht="15.75" customHeight="1" x14ac:dyDescent="0.3">
      <c r="A140" t="e">
        <f t="array" aca="1" ref="A140" ca="1">TRANSPOSE(_xlws.FILTER(Establishment!$A$2:$A$277,ISNUMBER((SEARCH(New!$E141,Establishment!$A$2:$A$277))),"not found"))</f>
        <v>#NAME?</v>
      </c>
    </row>
    <row r="141" spans="1:1" ht="15.75" customHeight="1" x14ac:dyDescent="0.3">
      <c r="A141" t="e">
        <f t="array" aca="1" ref="A141" ca="1">TRANSPOSE(_xlws.FILTER(Establishment!$A$2:$A$277,ISNUMBER((SEARCH(New!$E142,Establishment!$A$2:$A$277))),"not found"))</f>
        <v>#NAME?</v>
      </c>
    </row>
    <row r="142" spans="1:1" ht="15.75" customHeight="1" x14ac:dyDescent="0.3">
      <c r="A142" t="e">
        <f t="array" aca="1" ref="A142" ca="1">TRANSPOSE(_xlws.FILTER(Establishment!$A$2:$A$277,ISNUMBER((SEARCH(New!$E143,Establishment!$A$2:$A$277))),"not found"))</f>
        <v>#NAME?</v>
      </c>
    </row>
    <row r="143" spans="1:1" ht="15.75" customHeight="1" x14ac:dyDescent="0.3">
      <c r="A143" t="e">
        <f t="array" aca="1" ref="A143" ca="1">TRANSPOSE(_xlws.FILTER(Establishment!$A$2:$A$277,ISNUMBER((SEARCH(New!$E144,Establishment!$A$2:$A$277))),"not found"))</f>
        <v>#NAME?</v>
      </c>
    </row>
    <row r="144" spans="1:1" ht="15.75" customHeight="1" x14ac:dyDescent="0.3">
      <c r="A144" t="e">
        <f t="array" aca="1" ref="A144" ca="1">TRANSPOSE(_xlws.FILTER(Establishment!$A$2:$A$277,ISNUMBER((SEARCH(New!$E145,Establishment!$A$2:$A$277))),"not found"))</f>
        <v>#NAME?</v>
      </c>
    </row>
    <row r="145" spans="1:1" ht="15.75" customHeight="1" x14ac:dyDescent="0.3">
      <c r="A145" t="e">
        <f t="array" aca="1" ref="A145" ca="1">TRANSPOSE(_xlws.FILTER(Establishment!$A$2:$A$277,ISNUMBER((SEARCH(New!$E146,Establishment!$A$2:$A$277))),"not found"))</f>
        <v>#NAME?</v>
      </c>
    </row>
    <row r="146" spans="1:1" ht="15.75" customHeight="1" x14ac:dyDescent="0.3">
      <c r="A146" t="e">
        <f t="array" aca="1" ref="A146" ca="1">TRANSPOSE(_xlws.FILTER(Establishment!$A$2:$A$277,ISNUMBER((SEARCH(New!$E147,Establishment!$A$2:$A$277))),"not found"))</f>
        <v>#NAME?</v>
      </c>
    </row>
    <row r="147" spans="1:1" ht="15.75" customHeight="1" x14ac:dyDescent="0.3">
      <c r="A147" t="e">
        <f t="array" aca="1" ref="A147" ca="1">TRANSPOSE(_xlws.FILTER(Establishment!$A$2:$A$277,ISNUMBER((SEARCH(New!$E148,Establishment!$A$2:$A$277))),"not found"))</f>
        <v>#NAME?</v>
      </c>
    </row>
    <row r="148" spans="1:1" ht="15.75" customHeight="1" x14ac:dyDescent="0.3">
      <c r="A148" t="e">
        <f t="array" aca="1" ref="A148" ca="1">TRANSPOSE(_xlws.FILTER(Establishment!$A$2:$A$277,ISNUMBER((SEARCH(New!$E149,Establishment!$A$2:$A$277))),"not found"))</f>
        <v>#NAME?</v>
      </c>
    </row>
    <row r="149" spans="1:1" ht="15.75" customHeight="1" x14ac:dyDescent="0.3">
      <c r="A149" t="e">
        <f t="array" aca="1" ref="A149" ca="1">TRANSPOSE(_xlws.FILTER(Establishment!$A$2:$A$277,ISNUMBER((SEARCH(New!$E150,Establishment!$A$2:$A$277))),"not found"))</f>
        <v>#NAME?</v>
      </c>
    </row>
    <row r="150" spans="1:1" ht="15.75" customHeight="1" x14ac:dyDescent="0.3">
      <c r="A150" t="e">
        <f t="array" aca="1" ref="A150" ca="1">TRANSPOSE(_xlws.FILTER(Establishment!$A$2:$A$277,ISNUMBER((SEARCH(New!$E151,Establishment!$A$2:$A$277))),"not found"))</f>
        <v>#NAME?</v>
      </c>
    </row>
    <row r="151" spans="1:1" ht="15.75" customHeight="1" x14ac:dyDescent="0.3">
      <c r="A151" t="e">
        <f t="array" aca="1" ref="A151" ca="1">TRANSPOSE(_xlws.FILTER(Establishment!$A$2:$A$277,ISNUMBER((SEARCH(New!$E152,Establishment!$A$2:$A$277))),"not found"))</f>
        <v>#NAME?</v>
      </c>
    </row>
    <row r="152" spans="1:1" ht="15.75" customHeight="1" x14ac:dyDescent="0.3">
      <c r="A152" t="e">
        <f t="array" aca="1" ref="A152" ca="1">TRANSPOSE(_xlws.FILTER(Establishment!$A$2:$A$277,ISNUMBER((SEARCH(New!$E153,Establishment!$A$2:$A$277))),"not found"))</f>
        <v>#NAME?</v>
      </c>
    </row>
    <row r="153" spans="1:1" ht="15.75" customHeight="1" x14ac:dyDescent="0.3">
      <c r="A153" t="e">
        <f t="array" aca="1" ref="A153" ca="1">TRANSPOSE(_xlws.FILTER(Establishment!$A$2:$A$277,ISNUMBER((SEARCH(New!$E154,Establishment!$A$2:$A$277))),"not found"))</f>
        <v>#NAME?</v>
      </c>
    </row>
    <row r="154" spans="1:1" ht="15.75" customHeight="1" x14ac:dyDescent="0.3">
      <c r="A154" t="e">
        <f t="array" aca="1" ref="A154" ca="1">TRANSPOSE(_xlws.FILTER(Establishment!$A$2:$A$277,ISNUMBER((SEARCH(New!$E155,Establishment!$A$2:$A$277))),"not found"))</f>
        <v>#NAME?</v>
      </c>
    </row>
    <row r="155" spans="1:1" ht="15.75" customHeight="1" x14ac:dyDescent="0.3">
      <c r="A155" t="e">
        <f t="array" aca="1" ref="A155" ca="1">TRANSPOSE(_xlws.FILTER(Establishment!$A$2:$A$277,ISNUMBER((SEARCH(New!$E156,Establishment!$A$2:$A$277))),"not found"))</f>
        <v>#NAME?</v>
      </c>
    </row>
    <row r="156" spans="1:1" ht="15.75" customHeight="1" x14ac:dyDescent="0.3">
      <c r="A156" t="e">
        <f t="array" aca="1" ref="A156" ca="1">TRANSPOSE(_xlws.FILTER(Establishment!$A$2:$A$277,ISNUMBER((SEARCH(New!$E157,Establishment!$A$2:$A$277))),"not found"))</f>
        <v>#NAME?</v>
      </c>
    </row>
    <row r="157" spans="1:1" ht="15.75" customHeight="1" x14ac:dyDescent="0.3">
      <c r="A157" t="e">
        <f t="array" aca="1" ref="A157" ca="1">TRANSPOSE(_xlws.FILTER(Establishment!$A$2:$A$277,ISNUMBER((SEARCH(New!$E158,Establishment!$A$2:$A$277))),"not found"))</f>
        <v>#NAME?</v>
      </c>
    </row>
    <row r="158" spans="1:1" ht="15.75" customHeight="1" x14ac:dyDescent="0.3">
      <c r="A158" t="e">
        <f t="array" aca="1" ref="A158" ca="1">TRANSPOSE(_xlws.FILTER(Establishment!$A$2:$A$277,ISNUMBER((SEARCH(New!$E159,Establishment!$A$2:$A$277))),"not found"))</f>
        <v>#NAME?</v>
      </c>
    </row>
    <row r="159" spans="1:1" ht="15.75" customHeight="1" x14ac:dyDescent="0.3">
      <c r="A159" t="e">
        <f t="array" aca="1" ref="A159" ca="1">TRANSPOSE(_xlws.FILTER(Establishment!$A$2:$A$277,ISNUMBER((SEARCH(New!$E160,Establishment!$A$2:$A$277))),"not found"))</f>
        <v>#NAME?</v>
      </c>
    </row>
    <row r="160" spans="1:1" ht="15.75" customHeight="1" x14ac:dyDescent="0.3">
      <c r="A160" t="e">
        <f t="array" aca="1" ref="A160" ca="1">TRANSPOSE(_xlws.FILTER(Establishment!$A$2:$A$277,ISNUMBER((SEARCH(New!$E161,Establishment!$A$2:$A$277))),"not found"))</f>
        <v>#NAME?</v>
      </c>
    </row>
    <row r="161" spans="1:1" ht="15.75" customHeight="1" x14ac:dyDescent="0.3">
      <c r="A161" t="e">
        <f t="array" aca="1" ref="A161" ca="1">TRANSPOSE(_xlws.FILTER(Establishment!$A$2:$A$277,ISNUMBER((SEARCH(New!$E162,Establishment!$A$2:$A$277))),"not found"))</f>
        <v>#NAME?</v>
      </c>
    </row>
    <row r="162" spans="1:1" ht="15.75" customHeight="1" x14ac:dyDescent="0.3">
      <c r="A162" t="e">
        <f t="array" aca="1" ref="A162" ca="1">TRANSPOSE(_xlws.FILTER(Establishment!$A$2:$A$277,ISNUMBER((SEARCH(New!$E163,Establishment!$A$2:$A$277))),"not found"))</f>
        <v>#NAME?</v>
      </c>
    </row>
    <row r="163" spans="1:1" ht="15.75" customHeight="1" x14ac:dyDescent="0.3">
      <c r="A163" t="e">
        <f t="array" aca="1" ref="A163" ca="1">TRANSPOSE(_xlws.FILTER(Establishment!$A$2:$A$277,ISNUMBER((SEARCH(New!$E164,Establishment!$A$2:$A$277))),"not found"))</f>
        <v>#NAME?</v>
      </c>
    </row>
    <row r="164" spans="1:1" ht="15.75" customHeight="1" x14ac:dyDescent="0.3">
      <c r="A164" t="e">
        <f t="array" aca="1" ref="A164" ca="1">TRANSPOSE(_xlws.FILTER(Establishment!$A$2:$A$277,ISNUMBER((SEARCH(New!$E165,Establishment!$A$2:$A$277))),"not found"))</f>
        <v>#NAME?</v>
      </c>
    </row>
    <row r="165" spans="1:1" ht="15.75" customHeight="1" x14ac:dyDescent="0.3">
      <c r="A165" t="e">
        <f t="array" aca="1" ref="A165" ca="1">TRANSPOSE(_xlws.FILTER(Establishment!$A$2:$A$277,ISNUMBER((SEARCH(New!$E166,Establishment!$A$2:$A$277))),"not found"))</f>
        <v>#NAME?</v>
      </c>
    </row>
    <row r="166" spans="1:1" ht="15.75" customHeight="1" x14ac:dyDescent="0.3">
      <c r="A166" t="e">
        <f t="array" aca="1" ref="A166" ca="1">TRANSPOSE(_xlws.FILTER(Establishment!$A$2:$A$277,ISNUMBER((SEARCH(New!$E167,Establishment!$A$2:$A$277))),"not found"))</f>
        <v>#NAME?</v>
      </c>
    </row>
    <row r="167" spans="1:1" ht="15.75" customHeight="1" x14ac:dyDescent="0.3">
      <c r="A167" t="e">
        <f t="array" aca="1" ref="A167" ca="1">TRANSPOSE(_xlws.FILTER(Establishment!$A$2:$A$277,ISNUMBER((SEARCH(New!$E168,Establishment!$A$2:$A$277))),"not found"))</f>
        <v>#NAME?</v>
      </c>
    </row>
    <row r="168" spans="1:1" ht="15.75" customHeight="1" x14ac:dyDescent="0.3">
      <c r="A168" t="e">
        <f t="array" aca="1" ref="A168" ca="1">TRANSPOSE(_xlws.FILTER(Establishment!$A$2:$A$277,ISNUMBER((SEARCH(New!$E169,Establishment!$A$2:$A$277))),"not found"))</f>
        <v>#NAME?</v>
      </c>
    </row>
    <row r="169" spans="1:1" ht="15.75" customHeight="1" x14ac:dyDescent="0.3">
      <c r="A169" t="e">
        <f t="array" aca="1" ref="A169" ca="1">TRANSPOSE(_xlws.FILTER(Establishment!$A$2:$A$277,ISNUMBER((SEARCH(New!$E170,Establishment!$A$2:$A$277))),"not found"))</f>
        <v>#NAME?</v>
      </c>
    </row>
    <row r="170" spans="1:1" ht="15.75" customHeight="1" x14ac:dyDescent="0.3">
      <c r="A170" t="e">
        <f t="array" aca="1" ref="A170" ca="1">TRANSPOSE(_xlws.FILTER(Establishment!$A$2:$A$277,ISNUMBER((SEARCH(New!$E171,Establishment!$A$2:$A$277))),"not found"))</f>
        <v>#NAME?</v>
      </c>
    </row>
    <row r="171" spans="1:1" ht="15.75" customHeight="1" x14ac:dyDescent="0.3">
      <c r="A171" t="e">
        <f t="array" aca="1" ref="A171" ca="1">TRANSPOSE(_xlws.FILTER(Establishment!$A$2:$A$277,ISNUMBER((SEARCH(New!$E172,Establishment!$A$2:$A$277))),"not found"))</f>
        <v>#NAME?</v>
      </c>
    </row>
    <row r="172" spans="1:1" ht="15.75" customHeight="1" x14ac:dyDescent="0.3">
      <c r="A172" t="e">
        <f t="array" aca="1" ref="A172" ca="1">TRANSPOSE(_xlws.FILTER(Establishment!$A$2:$A$277,ISNUMBER((SEARCH(New!$E173,Establishment!$A$2:$A$277))),"not found"))</f>
        <v>#NAME?</v>
      </c>
    </row>
    <row r="173" spans="1:1" ht="15.75" customHeight="1" x14ac:dyDescent="0.3">
      <c r="A173" t="e">
        <f t="array" aca="1" ref="A173" ca="1">TRANSPOSE(_xlws.FILTER(Establishment!$A$2:$A$277,ISNUMBER((SEARCH(New!$E174,Establishment!$A$2:$A$277))),"not found"))</f>
        <v>#NAME?</v>
      </c>
    </row>
    <row r="174" spans="1:1" ht="15.75" customHeight="1" x14ac:dyDescent="0.3">
      <c r="A174" t="e">
        <f t="array" aca="1" ref="A174" ca="1">TRANSPOSE(_xlws.FILTER(Establishment!$A$2:$A$277,ISNUMBER((SEARCH(New!$E175,Establishment!$A$2:$A$277))),"not found"))</f>
        <v>#NAME?</v>
      </c>
    </row>
    <row r="175" spans="1:1" ht="15.75" customHeight="1" x14ac:dyDescent="0.3">
      <c r="A175" t="e">
        <f t="array" aca="1" ref="A175" ca="1">TRANSPOSE(_xlws.FILTER(Establishment!$A$2:$A$277,ISNUMBER((SEARCH(New!$E176,Establishment!$A$2:$A$277))),"not found"))</f>
        <v>#NAME?</v>
      </c>
    </row>
    <row r="176" spans="1:1" ht="15.75" customHeight="1" x14ac:dyDescent="0.3">
      <c r="A176" t="e">
        <f t="array" aca="1" ref="A176" ca="1">TRANSPOSE(_xlws.FILTER(Establishment!$A$2:$A$277,ISNUMBER((SEARCH(New!$E177,Establishment!$A$2:$A$277))),"not found"))</f>
        <v>#NAME?</v>
      </c>
    </row>
    <row r="177" spans="1:1" ht="15.75" customHeight="1" x14ac:dyDescent="0.3">
      <c r="A177" t="e">
        <f t="array" aca="1" ref="A177" ca="1">TRANSPOSE(_xlws.FILTER(Establishment!$A$2:$A$277,ISNUMBER((SEARCH(New!$E178,Establishment!$A$2:$A$277))),"not found"))</f>
        <v>#NAME?</v>
      </c>
    </row>
    <row r="178" spans="1:1" ht="15.75" customHeight="1" x14ac:dyDescent="0.3">
      <c r="A178" t="e">
        <f t="array" aca="1" ref="A178" ca="1">TRANSPOSE(_xlws.FILTER(Establishment!$A$2:$A$277,ISNUMBER((SEARCH(New!$E179,Establishment!$A$2:$A$277))),"not found"))</f>
        <v>#NAME?</v>
      </c>
    </row>
    <row r="179" spans="1:1" ht="15.75" customHeight="1" x14ac:dyDescent="0.3">
      <c r="A179" t="e">
        <f t="array" aca="1" ref="A179" ca="1">TRANSPOSE(_xlws.FILTER(Establishment!$A$2:$A$277,ISNUMBER((SEARCH(New!$E180,Establishment!$A$2:$A$277))),"not found"))</f>
        <v>#NAME?</v>
      </c>
    </row>
    <row r="180" spans="1:1" ht="15.75" customHeight="1" x14ac:dyDescent="0.3">
      <c r="A180" t="e">
        <f t="array" aca="1" ref="A180" ca="1">TRANSPOSE(_xlws.FILTER(Establishment!$A$2:$A$277,ISNUMBER((SEARCH(New!$E181,Establishment!$A$2:$A$277))),"not found"))</f>
        <v>#NAME?</v>
      </c>
    </row>
    <row r="181" spans="1:1" ht="15.75" customHeight="1" x14ac:dyDescent="0.3">
      <c r="A181" t="e">
        <f t="array" aca="1" ref="A181" ca="1">TRANSPOSE(_xlws.FILTER(Establishment!$A$2:$A$277,ISNUMBER((SEARCH(New!$E182,Establishment!$A$2:$A$277))),"not found"))</f>
        <v>#NAME?</v>
      </c>
    </row>
    <row r="182" spans="1:1" ht="15.75" customHeight="1" x14ac:dyDescent="0.3">
      <c r="A182" t="e">
        <f t="array" aca="1" ref="A182" ca="1">TRANSPOSE(_xlws.FILTER(Establishment!$A$2:$A$277,ISNUMBER((SEARCH(New!$E183,Establishment!$A$2:$A$277))),"not found"))</f>
        <v>#NAME?</v>
      </c>
    </row>
    <row r="183" spans="1:1" ht="15.75" customHeight="1" x14ac:dyDescent="0.3">
      <c r="A183" t="e">
        <f t="array" aca="1" ref="A183" ca="1">TRANSPOSE(_xlws.FILTER(Establishment!$A$2:$A$277,ISNUMBER((SEARCH(New!$E184,Establishment!$A$2:$A$277))),"not found"))</f>
        <v>#NAME?</v>
      </c>
    </row>
    <row r="184" spans="1:1" ht="15.75" customHeight="1" x14ac:dyDescent="0.3">
      <c r="A184" t="e">
        <f t="array" aca="1" ref="A184" ca="1">TRANSPOSE(_xlws.FILTER(Establishment!$A$2:$A$277,ISNUMBER((SEARCH(New!$E185,Establishment!$A$2:$A$277))),"not found"))</f>
        <v>#NAME?</v>
      </c>
    </row>
    <row r="185" spans="1:1" ht="15.75" customHeight="1" x14ac:dyDescent="0.3">
      <c r="A185" t="e">
        <f t="array" aca="1" ref="A185" ca="1">TRANSPOSE(_xlws.FILTER(Establishment!$A$2:$A$277,ISNUMBER((SEARCH(New!$E186,Establishment!$A$2:$A$277))),"not found"))</f>
        <v>#NAME?</v>
      </c>
    </row>
    <row r="186" spans="1:1" ht="15.75" customHeight="1" x14ac:dyDescent="0.3">
      <c r="A186" t="e">
        <f t="array" aca="1" ref="A186" ca="1">TRANSPOSE(_xlws.FILTER(Establishment!$A$2:$A$277,ISNUMBER((SEARCH(New!$E187,Establishment!$A$2:$A$277))),"not found"))</f>
        <v>#NAME?</v>
      </c>
    </row>
    <row r="187" spans="1:1" ht="15.75" customHeight="1" x14ac:dyDescent="0.3">
      <c r="A187" t="e">
        <f t="array" aca="1" ref="A187" ca="1">TRANSPOSE(_xlws.FILTER(Establishment!$A$2:$A$277,ISNUMBER((SEARCH(New!$E188,Establishment!$A$2:$A$277))),"not found"))</f>
        <v>#NAME?</v>
      </c>
    </row>
    <row r="188" spans="1:1" ht="15.75" customHeight="1" x14ac:dyDescent="0.3">
      <c r="A188" t="e">
        <f t="array" aca="1" ref="A188" ca="1">TRANSPOSE(_xlws.FILTER(Establishment!$A$2:$A$277,ISNUMBER((SEARCH(New!$E189,Establishment!$A$2:$A$277))),"not found"))</f>
        <v>#NAME?</v>
      </c>
    </row>
    <row r="189" spans="1:1" ht="15.75" customHeight="1" x14ac:dyDescent="0.3">
      <c r="A189" t="e">
        <f t="array" aca="1" ref="A189" ca="1">TRANSPOSE(_xlws.FILTER(Establishment!$A$2:$A$277,ISNUMBER((SEARCH(New!$E191,Establishment!$A$2:$A$277))),"not found"))</f>
        <v>#NAME?</v>
      </c>
    </row>
    <row r="190" spans="1:1" ht="15.75" customHeight="1" x14ac:dyDescent="0.3">
      <c r="A190" t="e">
        <f t="array" aca="1" ref="A190" ca="1">TRANSPOSE(_xlws.FILTER(Establishment!$A$2:$A$277,ISNUMBER((SEARCH(New!$E192,Establishment!$A$2:$A$277))),"not found"))</f>
        <v>#NAME?</v>
      </c>
    </row>
    <row r="191" spans="1:1" ht="15.75" customHeight="1" x14ac:dyDescent="0.3">
      <c r="A191" t="e">
        <f t="array" aca="1" ref="A191" ca="1">TRANSPOSE(_xlws.FILTER(Establishment!$A$2:$A$277,ISNUMBER((SEARCH(New!$E193,Establishment!$A$2:$A$277))),"not found"))</f>
        <v>#NAME?</v>
      </c>
    </row>
    <row r="192" spans="1:1" ht="15.75" customHeight="1" x14ac:dyDescent="0.3">
      <c r="A192" t="e">
        <f t="array" aca="1" ref="A192" ca="1">TRANSPOSE(_xlws.FILTER(Establishment!$A$2:$A$277,ISNUMBER((SEARCH(New!$E194,Establishment!$A$2:$A$277))),"not found"))</f>
        <v>#NAME?</v>
      </c>
    </row>
    <row r="193" spans="1:1" ht="15.75" customHeight="1" x14ac:dyDescent="0.3">
      <c r="A193" t="e">
        <f t="array" aca="1" ref="A193" ca="1">TRANSPOSE(_xlws.FILTER(Establishment!$A$2:$A$277,ISNUMBER((SEARCH(New!$E195,Establishment!$A$2:$A$277))),"not found"))</f>
        <v>#NAME?</v>
      </c>
    </row>
    <row r="194" spans="1:1" ht="15.75" customHeight="1" x14ac:dyDescent="0.3">
      <c r="A194" t="e">
        <f t="array" aca="1" ref="A194" ca="1">TRANSPOSE(_xlws.FILTER(Establishment!$A$2:$A$277,ISNUMBER((SEARCH(New!$E196,Establishment!$A$2:$A$277))),"not found"))</f>
        <v>#NAME?</v>
      </c>
    </row>
    <row r="195" spans="1:1" ht="15.75" customHeight="1" x14ac:dyDescent="0.3">
      <c r="A195" t="e">
        <f t="array" aca="1" ref="A195" ca="1">TRANSPOSE(_xlws.FILTER(Establishment!$A$2:$A$277,ISNUMBER((SEARCH(New!$E197,Establishment!$A$2:$A$277))),"not found"))</f>
        <v>#NAME?</v>
      </c>
    </row>
    <row r="196" spans="1:1" ht="15.75" customHeight="1" x14ac:dyDescent="0.3">
      <c r="A196" t="e">
        <f t="array" aca="1" ref="A196" ca="1">TRANSPOSE(_xlws.FILTER(Establishment!$A$2:$A$277,ISNUMBER((SEARCH(New!$E198,Establishment!$A$2:$A$277))),"not found"))</f>
        <v>#NAME?</v>
      </c>
    </row>
    <row r="197" spans="1:1" ht="15.75" customHeight="1" x14ac:dyDescent="0.3">
      <c r="A197" t="e">
        <f t="array" aca="1" ref="A197" ca="1">TRANSPOSE(_xlws.FILTER(Establishment!$A$2:$A$277,ISNUMBER((SEARCH(New!$E199,Establishment!$A$2:$A$277))),"not found"))</f>
        <v>#NAME?</v>
      </c>
    </row>
    <row r="198" spans="1:1" ht="15.75" customHeight="1" x14ac:dyDescent="0.3">
      <c r="A198" t="e">
        <f t="array" aca="1" ref="A198" ca="1">TRANSPOSE(_xlws.FILTER(Establishment!$A$2:$A$277,ISNUMBER((SEARCH(New!$E200,Establishment!$A$2:$A$277))),"not found"))</f>
        <v>#NAME?</v>
      </c>
    </row>
    <row r="199" spans="1:1" ht="15.75" customHeight="1" x14ac:dyDescent="0.3">
      <c r="A199" t="e">
        <f t="array" aca="1" ref="A199" ca="1">TRANSPOSE(_xlws.FILTER(Establishment!$A$2:$A$277,ISNUMBER((SEARCH(New!$E201,Establishment!$A$2:$A$277))),"not found"))</f>
        <v>#NAME?</v>
      </c>
    </row>
    <row r="200" spans="1:1" ht="15.75" customHeight="1" x14ac:dyDescent="0.3">
      <c r="A200" t="e">
        <f t="array" aca="1" ref="A200" ca="1">TRANSPOSE(_xlws.FILTER(Establishment!$A$2:$A$277,ISNUMBER((SEARCH(New!$E202,Establishment!$A$2:$A$277))),"not found"))</f>
        <v>#NAME?</v>
      </c>
    </row>
    <row r="201" spans="1:1" ht="15.75" customHeight="1" x14ac:dyDescent="0.3">
      <c r="A201" t="e">
        <f t="array" aca="1" ref="A201" ca="1">TRANSPOSE(_xlws.FILTER(Establishment!$A$2:$A$277,ISNUMBER((SEARCH(New!$E203,Establishment!$A$2:$A$277))),"not found"))</f>
        <v>#NAME?</v>
      </c>
    </row>
    <row r="202" spans="1:1" ht="15.75" customHeight="1" x14ac:dyDescent="0.3">
      <c r="A202" t="e">
        <f t="array" aca="1" ref="A202" ca="1">TRANSPOSE(_xlws.FILTER(Establishment!$A$2:$A$277,ISNUMBER((SEARCH(New!$E204,Establishment!$A$2:$A$277))),"not found"))</f>
        <v>#NAME?</v>
      </c>
    </row>
    <row r="203" spans="1:1" ht="15.75" customHeight="1" x14ac:dyDescent="0.3">
      <c r="A203" t="e">
        <f t="array" aca="1" ref="A203" ca="1">TRANSPOSE(_xlws.FILTER(Establishment!$A$2:$A$277,ISNUMBER((SEARCH(New!$E205,Establishment!$A$2:$A$277))),"not found"))</f>
        <v>#NAME?</v>
      </c>
    </row>
    <row r="204" spans="1:1" ht="15.75" customHeight="1" x14ac:dyDescent="0.3">
      <c r="A204" t="e">
        <f t="array" aca="1" ref="A204" ca="1">TRANSPOSE(_xlws.FILTER(Establishment!$A$2:$A$277,ISNUMBER((SEARCH(New!$E206,Establishment!$A$2:$A$277))),"not found"))</f>
        <v>#NAME?</v>
      </c>
    </row>
    <row r="205" spans="1:1" ht="15.75" customHeight="1" x14ac:dyDescent="0.3">
      <c r="A205" t="e">
        <f t="array" aca="1" ref="A205" ca="1">TRANSPOSE(_xlws.FILTER(Establishment!$A$2:$A$277,ISNUMBER((SEARCH(New!$E207,Establishment!$A$2:$A$277))),"not found"))</f>
        <v>#NAME?</v>
      </c>
    </row>
    <row r="206" spans="1:1" ht="15.75" customHeight="1" x14ac:dyDescent="0.3">
      <c r="A206" t="e">
        <f t="array" aca="1" ref="A206" ca="1">TRANSPOSE(_xlws.FILTER(Establishment!$A$2:$A$277,ISNUMBER((SEARCH(New!$E208,Establishment!$A$2:$A$277))),"not found"))</f>
        <v>#NAME?</v>
      </c>
    </row>
    <row r="207" spans="1:1" ht="15.75" customHeight="1" x14ac:dyDescent="0.3">
      <c r="A207" t="e">
        <f t="array" aca="1" ref="A207" ca="1">TRANSPOSE(_xlws.FILTER(Establishment!$A$2:$A$277,ISNUMBER((SEARCH(New!$E209,Establishment!$A$2:$A$277))),"not found"))</f>
        <v>#NAME?</v>
      </c>
    </row>
    <row r="208" spans="1:1" ht="15.75" customHeight="1" x14ac:dyDescent="0.3">
      <c r="A208" t="e">
        <f t="array" aca="1" ref="A208" ca="1">TRANSPOSE(_xlws.FILTER(Establishment!$A$2:$A$277,ISNUMBER((SEARCH(New!$E210,Establishment!$A$2:$A$277))),"not found"))</f>
        <v>#NAME?</v>
      </c>
    </row>
    <row r="209" spans="1:1" ht="15.75" customHeight="1" x14ac:dyDescent="0.3">
      <c r="A209" t="e">
        <f t="array" aca="1" ref="A209" ca="1">TRANSPOSE(_xlws.FILTER(Establishment!$A$2:$A$277,ISNUMBER((SEARCH(New!$E211,Establishment!$A$2:$A$277))),"not found"))</f>
        <v>#NAME?</v>
      </c>
    </row>
    <row r="210" spans="1:1" ht="15.75" customHeight="1" x14ac:dyDescent="0.3">
      <c r="A210" t="e">
        <f t="array" aca="1" ref="A210" ca="1">TRANSPOSE(_xlws.FILTER(Establishment!$A$2:$A$277,ISNUMBER((SEARCH(New!$E212,Establishment!$A$2:$A$277))),"not found"))</f>
        <v>#NAME?</v>
      </c>
    </row>
    <row r="211" spans="1:1" ht="15.75" customHeight="1" x14ac:dyDescent="0.3">
      <c r="A211" t="e">
        <f t="array" aca="1" ref="A211" ca="1">TRANSPOSE(_xlws.FILTER(Establishment!$A$2:$A$277,ISNUMBER((SEARCH(New!$E213,Establishment!$A$2:$A$277))),"not found"))</f>
        <v>#NAME?</v>
      </c>
    </row>
    <row r="212" spans="1:1" ht="15.75" customHeight="1" x14ac:dyDescent="0.3">
      <c r="A212" t="e">
        <f t="array" aca="1" ref="A212" ca="1">TRANSPOSE(_xlws.FILTER(Establishment!$A$2:$A$277,ISNUMBER((SEARCH(New!$E214,Establishment!$A$2:$A$277))),"not found"))</f>
        <v>#NAME?</v>
      </c>
    </row>
    <row r="213" spans="1:1" ht="15.75" customHeight="1" x14ac:dyDescent="0.3">
      <c r="A213" t="e">
        <f t="array" aca="1" ref="A213" ca="1">TRANSPOSE(_xlws.FILTER(Establishment!$A$2:$A$277,ISNUMBER((SEARCH(New!$E215,Establishment!$A$2:$A$277))),"not found"))</f>
        <v>#NAME?</v>
      </c>
    </row>
    <row r="214" spans="1:1" ht="15.75" customHeight="1" x14ac:dyDescent="0.3">
      <c r="A214" t="e">
        <f t="array" aca="1" ref="A214" ca="1">TRANSPOSE(_xlws.FILTER(Establishment!$A$2:$A$277,ISNUMBER((SEARCH(New!$E216,Establishment!$A$2:$A$277))),"not found"))</f>
        <v>#NAME?</v>
      </c>
    </row>
    <row r="215" spans="1:1" ht="15.75" customHeight="1" x14ac:dyDescent="0.3">
      <c r="A215" t="e">
        <f t="array" aca="1" ref="A215" ca="1">TRANSPOSE(_xlws.FILTER(Establishment!$A$2:$A$277,ISNUMBER((SEARCH(New!$E217,Establishment!$A$2:$A$277))),"not found"))</f>
        <v>#NAME?</v>
      </c>
    </row>
    <row r="216" spans="1:1" ht="15.75" customHeight="1" x14ac:dyDescent="0.3">
      <c r="A216" t="e">
        <f t="array" aca="1" ref="A216" ca="1">TRANSPOSE(_xlws.FILTER(Establishment!$A$2:$A$277,ISNUMBER((SEARCH(New!$E218,Establishment!$A$2:$A$277))),"not found"))</f>
        <v>#NAME?</v>
      </c>
    </row>
    <row r="217" spans="1:1" ht="15.75" customHeight="1" x14ac:dyDescent="0.3">
      <c r="A217" t="e">
        <f t="array" aca="1" ref="A217" ca="1">TRANSPOSE(_xlws.FILTER(Establishment!$A$2:$A$277,ISNUMBER((SEARCH(New!$E219,Establishment!$A$2:$A$277))),"not found"))</f>
        <v>#NAME?</v>
      </c>
    </row>
    <row r="218" spans="1:1" ht="15.75" customHeight="1" x14ac:dyDescent="0.3">
      <c r="A218" t="e">
        <f t="array" aca="1" ref="A218" ca="1">TRANSPOSE(_xlws.FILTER(Establishment!$A$2:$A$277,ISNUMBER((SEARCH(New!$E220,Establishment!$A$2:$A$277))),"not found"))</f>
        <v>#NAME?</v>
      </c>
    </row>
    <row r="219" spans="1:1" ht="15.75" customHeight="1" x14ac:dyDescent="0.3">
      <c r="A219" t="e">
        <f t="array" aca="1" ref="A219" ca="1">TRANSPOSE(_xlws.FILTER(Establishment!$A$2:$A$277,ISNUMBER((SEARCH(New!$E221,Establishment!$A$2:$A$277))),"not found"))</f>
        <v>#NAME?</v>
      </c>
    </row>
    <row r="220" spans="1:1" ht="15.75" customHeight="1" x14ac:dyDescent="0.3">
      <c r="A220" t="e">
        <f t="array" aca="1" ref="A220" ca="1">TRANSPOSE(_xlws.FILTER(Establishment!$A$2:$A$277,ISNUMBER((SEARCH(New!$E222,Establishment!$A$2:$A$277))),"not found"))</f>
        <v>#NAME?</v>
      </c>
    </row>
    <row r="221" spans="1:1" ht="15.75" customHeight="1" x14ac:dyDescent="0.3">
      <c r="A221" t="e">
        <f t="array" aca="1" ref="A221" ca="1">TRANSPOSE(_xlws.FILTER(Establishment!$A$2:$A$277,ISNUMBER((SEARCH(New!$E223,Establishment!$A$2:$A$277))),"not found"))</f>
        <v>#NAME?</v>
      </c>
    </row>
    <row r="222" spans="1:1" ht="15.75" customHeight="1" x14ac:dyDescent="0.3">
      <c r="A222" t="e">
        <f t="array" aca="1" ref="A222" ca="1">TRANSPOSE(_xlws.FILTER(Establishment!$A$2:$A$277,ISNUMBER((SEARCH(New!$E224,Establishment!$A$2:$A$277))),"not found"))</f>
        <v>#NAME?</v>
      </c>
    </row>
    <row r="223" spans="1:1" ht="15.75" customHeight="1" x14ac:dyDescent="0.3">
      <c r="A223" t="e">
        <f t="array" aca="1" ref="A223" ca="1">TRANSPOSE(_xlws.FILTER(Establishment!$A$2:$A$277,ISNUMBER((SEARCH(New!$E225,Establishment!$A$2:$A$277))),"not found"))</f>
        <v>#NAME?</v>
      </c>
    </row>
    <row r="224" spans="1:1" ht="15.75" customHeight="1" x14ac:dyDescent="0.3">
      <c r="A224" t="e">
        <f t="array" aca="1" ref="A224" ca="1">TRANSPOSE(_xlws.FILTER(Establishment!$A$2:$A$277,ISNUMBER((SEARCH(New!$E226,Establishment!$A$2:$A$277))),"not found"))</f>
        <v>#NAME?</v>
      </c>
    </row>
    <row r="225" spans="1:1" ht="15.75" customHeight="1" x14ac:dyDescent="0.3">
      <c r="A225" t="e">
        <f t="array" aca="1" ref="A225" ca="1">TRANSPOSE(_xlws.FILTER(Establishment!$A$2:$A$277,ISNUMBER((SEARCH(New!$E227,Establishment!$A$2:$A$277))),"not found"))</f>
        <v>#NAME?</v>
      </c>
    </row>
    <row r="226" spans="1:1" ht="15.75" customHeight="1" x14ac:dyDescent="0.3">
      <c r="A226" t="e">
        <f t="array" aca="1" ref="A226" ca="1">TRANSPOSE(_xlws.FILTER(Establishment!$A$2:$A$277,ISNUMBER((SEARCH(New!$E228,Establishment!$A$2:$A$277))),"not found"))</f>
        <v>#NAME?</v>
      </c>
    </row>
    <row r="227" spans="1:1" ht="15.75" customHeight="1" x14ac:dyDescent="0.3">
      <c r="A227" t="e">
        <f t="array" aca="1" ref="A227" ca="1">TRANSPOSE(_xlws.FILTER(Establishment!$A$2:$A$277,ISNUMBER((SEARCH(New!$E229,Establishment!$A$2:$A$277))),"not found"))</f>
        <v>#NAME?</v>
      </c>
    </row>
    <row r="228" spans="1:1" ht="15.75" customHeight="1" x14ac:dyDescent="0.3">
      <c r="A228" t="e">
        <f t="array" aca="1" ref="A228" ca="1">TRANSPOSE(_xlws.FILTER(Establishment!$A$2:$A$277,ISNUMBER((SEARCH(New!$E230,Establishment!$A$2:$A$277))),"not found"))</f>
        <v>#NAME?</v>
      </c>
    </row>
    <row r="229" spans="1:1" ht="15.75" customHeight="1" x14ac:dyDescent="0.3">
      <c r="A229" t="e">
        <f t="array" aca="1" ref="A229" ca="1">TRANSPOSE(_xlws.FILTER(Establishment!$A$2:$A$277,ISNUMBER((SEARCH(New!$E231,Establishment!$A$2:$A$277))),"not found"))</f>
        <v>#NAME?</v>
      </c>
    </row>
    <row r="230" spans="1:1" ht="15.75" customHeight="1" x14ac:dyDescent="0.3">
      <c r="A230" t="e">
        <f t="array" aca="1" ref="A230" ca="1">TRANSPOSE(_xlws.FILTER(Establishment!$A$2:$A$277,ISNUMBER((SEARCH(New!$E232,Establishment!$A$2:$A$277))),"not found"))</f>
        <v>#NAME?</v>
      </c>
    </row>
    <row r="231" spans="1:1" ht="15.75" customHeight="1" x14ac:dyDescent="0.3">
      <c r="A231" t="e">
        <f t="array" aca="1" ref="A231" ca="1">TRANSPOSE(_xlws.FILTER(Establishment!$A$2:$A$277,ISNUMBER((SEARCH(New!$E233,Establishment!$A$2:$A$277))),"not found"))</f>
        <v>#NAME?</v>
      </c>
    </row>
    <row r="232" spans="1:1" ht="15.75" customHeight="1" x14ac:dyDescent="0.3">
      <c r="A232" t="e">
        <f t="array" aca="1" ref="A232" ca="1">TRANSPOSE(_xlws.FILTER(Establishment!$A$2:$A$277,ISNUMBER((SEARCH(New!$E234,Establishment!$A$2:$A$277))),"not found"))</f>
        <v>#NAME?</v>
      </c>
    </row>
    <row r="233" spans="1:1" ht="15.75" customHeight="1" x14ac:dyDescent="0.3">
      <c r="A233" t="e">
        <f t="array" aca="1" ref="A233" ca="1">TRANSPOSE(_xlws.FILTER(Establishment!$A$2:$A$277,ISNUMBER((SEARCH(New!$E235,Establishment!$A$2:$A$277))),"not found"))</f>
        <v>#NAME?</v>
      </c>
    </row>
    <row r="234" spans="1:1" ht="15.75" customHeight="1" x14ac:dyDescent="0.3">
      <c r="A234" t="e">
        <f t="array" aca="1" ref="A234" ca="1">TRANSPOSE(_xlws.FILTER(Establishment!$A$2:$A$277,ISNUMBER((SEARCH(New!$E236,Establishment!$A$2:$A$277))),"not found"))</f>
        <v>#NAME?</v>
      </c>
    </row>
    <row r="235" spans="1:1" ht="15.75" customHeight="1" x14ac:dyDescent="0.3">
      <c r="A235" t="e">
        <f t="array" aca="1" ref="A235" ca="1">TRANSPOSE(_xlws.FILTER(Establishment!$A$2:$A$277,ISNUMBER((SEARCH(New!$E237,Establishment!$A$2:$A$277))),"not found"))</f>
        <v>#NAME?</v>
      </c>
    </row>
    <row r="236" spans="1:1" ht="15.75" customHeight="1" x14ac:dyDescent="0.3">
      <c r="A236" t="e">
        <f t="array" aca="1" ref="A236" ca="1">TRANSPOSE(_xlws.FILTER(Establishment!$A$2:$A$277,ISNUMBER((SEARCH(New!$E238,Establishment!$A$2:$A$277))),"not found"))</f>
        <v>#NAME?</v>
      </c>
    </row>
    <row r="237" spans="1:1" ht="15.75" customHeight="1" x14ac:dyDescent="0.3">
      <c r="A237" t="e">
        <f t="array" aca="1" ref="A237" ca="1">TRANSPOSE(_xlws.FILTER(Establishment!$A$2:$A$277,ISNUMBER((SEARCH(New!$E239,Establishment!$A$2:$A$277))),"not found"))</f>
        <v>#NAME?</v>
      </c>
    </row>
    <row r="238" spans="1:1" ht="15.75" customHeight="1" x14ac:dyDescent="0.3">
      <c r="A238" t="e">
        <f t="array" aca="1" ref="A238" ca="1">TRANSPOSE(_xlws.FILTER(Establishment!$A$2:$A$277,ISNUMBER((SEARCH(New!$E240,Establishment!$A$2:$A$277))),"not found"))</f>
        <v>#NAME?</v>
      </c>
    </row>
    <row r="239" spans="1:1" ht="15.75" customHeight="1" x14ac:dyDescent="0.3">
      <c r="A239" t="e">
        <f t="array" aca="1" ref="A239" ca="1">TRANSPOSE(_xlws.FILTER(Establishment!$A$2:$A$277,ISNUMBER((SEARCH(New!$E241,Establishment!$A$2:$A$277))),"not found"))</f>
        <v>#NAME?</v>
      </c>
    </row>
    <row r="240" spans="1:1" ht="15.75" customHeight="1" x14ac:dyDescent="0.3">
      <c r="A240" t="e">
        <f t="array" aca="1" ref="A240" ca="1">TRANSPOSE(_xlws.FILTER(Establishment!$A$2:$A$277,ISNUMBER((SEARCH(New!$E242,Establishment!$A$2:$A$277))),"not found"))</f>
        <v>#NAME?</v>
      </c>
    </row>
    <row r="241" spans="1:1" ht="15.75" customHeight="1" x14ac:dyDescent="0.3">
      <c r="A241" t="e">
        <f t="array" aca="1" ref="A241" ca="1">TRANSPOSE(_xlws.FILTER(Establishment!$A$2:$A$277,ISNUMBER((SEARCH(New!$E243,Establishment!$A$2:$A$277))),"not found"))</f>
        <v>#NAME?</v>
      </c>
    </row>
    <row r="242" spans="1:1" ht="15.75" customHeight="1" x14ac:dyDescent="0.3">
      <c r="A242" t="e">
        <f t="array" aca="1" ref="A242" ca="1">TRANSPOSE(_xlws.FILTER(Establishment!$A$2:$A$277,ISNUMBER((SEARCH(New!$E244,Establishment!$A$2:$A$277))),"not found"))</f>
        <v>#NAME?</v>
      </c>
    </row>
    <row r="243" spans="1:1" ht="15.75" customHeight="1" x14ac:dyDescent="0.3">
      <c r="A243" t="e">
        <f t="array" aca="1" ref="A243" ca="1">TRANSPOSE(_xlws.FILTER(Establishment!$A$2:$A$277,ISNUMBER((SEARCH(New!$E245,Establishment!$A$2:$A$277))),"not found"))</f>
        <v>#NAME?</v>
      </c>
    </row>
    <row r="244" spans="1:1" ht="15.75" customHeight="1" x14ac:dyDescent="0.3">
      <c r="A244" t="e">
        <f t="array" aca="1" ref="A244" ca="1">TRANSPOSE(_xlws.FILTER(Establishment!$A$2:$A$277,ISNUMBER((SEARCH(New!$E246,Establishment!$A$2:$A$277))),"not found"))</f>
        <v>#NAME?</v>
      </c>
    </row>
    <row r="245" spans="1:1" ht="15.75" customHeight="1" x14ac:dyDescent="0.3">
      <c r="A245" t="e">
        <f t="array" aca="1" ref="A245" ca="1">TRANSPOSE(_xlws.FILTER(Establishment!$A$2:$A$277,ISNUMBER((SEARCH(New!$E247,Establishment!$A$2:$A$277))),"not found"))</f>
        <v>#NAME?</v>
      </c>
    </row>
    <row r="246" spans="1:1" ht="15.75" customHeight="1" x14ac:dyDescent="0.3">
      <c r="A246" t="e">
        <f t="array" aca="1" ref="A246" ca="1">TRANSPOSE(_xlws.FILTER(Establishment!$A$2:$A$277,ISNUMBER((SEARCH(New!$E248,Establishment!$A$2:$A$277))),"not found"))</f>
        <v>#NAME?</v>
      </c>
    </row>
    <row r="247" spans="1:1" ht="15.75" customHeight="1" x14ac:dyDescent="0.3">
      <c r="A247" t="e">
        <f t="array" aca="1" ref="A247" ca="1">TRANSPOSE(_xlws.FILTER(Establishment!$A$2:$A$277,ISNUMBER((SEARCH(New!$E249,Establishment!$A$2:$A$277))),"not found"))</f>
        <v>#NAME?</v>
      </c>
    </row>
    <row r="248" spans="1:1" ht="15.75" customHeight="1" x14ac:dyDescent="0.3">
      <c r="A248" t="e">
        <f t="array" aca="1" ref="A248" ca="1">TRANSPOSE(_xlws.FILTER(Establishment!$A$2:$A$277,ISNUMBER((SEARCH(New!$E250,Establishment!$A$2:$A$277))),"not found"))</f>
        <v>#NAME?</v>
      </c>
    </row>
    <row r="249" spans="1:1" ht="15.75" customHeight="1" x14ac:dyDescent="0.3">
      <c r="A249" t="e">
        <f t="array" aca="1" ref="A249" ca="1">TRANSPOSE(_xlws.FILTER(Establishment!$A$2:$A$277,ISNUMBER((SEARCH(New!$E251,Establishment!$A$2:$A$277))),"not found"))</f>
        <v>#NAME?</v>
      </c>
    </row>
    <row r="250" spans="1:1" ht="15.75" customHeight="1" x14ac:dyDescent="0.3">
      <c r="A250" t="e">
        <f t="array" aca="1" ref="A250" ca="1">TRANSPOSE(_xlws.FILTER(Establishment!$A$2:$A$277,ISNUMBER((SEARCH(New!$E252,Establishment!$A$2:$A$277))),"not found"))</f>
        <v>#NAME?</v>
      </c>
    </row>
    <row r="251" spans="1:1" ht="15.75" customHeight="1" x14ac:dyDescent="0.3">
      <c r="A251" t="e">
        <f t="array" aca="1" ref="A251" ca="1">TRANSPOSE(_xlws.FILTER(Establishment!$A$2:$A$277,ISNUMBER((SEARCH(New!$E253,Establishment!$A$2:$A$277))),"not found"))</f>
        <v>#NAME?</v>
      </c>
    </row>
    <row r="252" spans="1:1" ht="15.75" customHeight="1" x14ac:dyDescent="0.3">
      <c r="A252" t="e">
        <f t="array" aca="1" ref="A252" ca="1">TRANSPOSE(_xlws.FILTER(Establishment!$A$2:$A$277,ISNUMBER((SEARCH(New!$E254,Establishment!$A$2:$A$277))),"not found"))</f>
        <v>#NAME?</v>
      </c>
    </row>
    <row r="253" spans="1:1" ht="15.75" customHeight="1" x14ac:dyDescent="0.3">
      <c r="A253" t="e">
        <f t="array" aca="1" ref="A253" ca="1">TRANSPOSE(_xlws.FILTER(Establishment!$A$2:$A$277,ISNUMBER((SEARCH(New!$E255,Establishment!$A$2:$A$277))),"not found"))</f>
        <v>#NAME?</v>
      </c>
    </row>
    <row r="254" spans="1:1" ht="15.75" customHeight="1" x14ac:dyDescent="0.3">
      <c r="A254" t="e">
        <f t="array" aca="1" ref="A254" ca="1">TRANSPOSE(_xlws.FILTER(Establishment!$A$2:$A$277,ISNUMBER((SEARCH(New!$E256,Establishment!$A$2:$A$277))),"not found"))</f>
        <v>#NAME?</v>
      </c>
    </row>
    <row r="255" spans="1:1" ht="15.75" customHeight="1" x14ac:dyDescent="0.3">
      <c r="A255" t="e">
        <f t="array" aca="1" ref="A255" ca="1">TRANSPOSE(_xlws.FILTER(Establishment!$A$2:$A$277,ISNUMBER((SEARCH(New!$E257,Establishment!$A$2:$A$277))),"not found"))</f>
        <v>#NAME?</v>
      </c>
    </row>
    <row r="256" spans="1:1" ht="15.75" customHeight="1" x14ac:dyDescent="0.3">
      <c r="A256" t="e">
        <f t="array" aca="1" ref="A256" ca="1">TRANSPOSE(_xlws.FILTER(Establishment!$A$2:$A$277,ISNUMBER((SEARCH(New!$E258,Establishment!$A$2:$A$277))),"not found"))</f>
        <v>#NAME?</v>
      </c>
    </row>
    <row r="257" spans="1:1" ht="15.75" customHeight="1" x14ac:dyDescent="0.3">
      <c r="A257" t="e">
        <f t="array" aca="1" ref="A257" ca="1">TRANSPOSE(_xlws.FILTER(Establishment!$A$2:$A$277,ISNUMBER((SEARCH(New!$E259,Establishment!$A$2:$A$277))),"not found"))</f>
        <v>#NAME?</v>
      </c>
    </row>
    <row r="258" spans="1:1" ht="15.75" customHeight="1" x14ac:dyDescent="0.3">
      <c r="A258" t="e">
        <f t="array" aca="1" ref="A258" ca="1">TRANSPOSE(_xlws.FILTER(Establishment!$A$2:$A$277,ISNUMBER((SEARCH(New!$E260,Establishment!$A$2:$A$277))),"not found"))</f>
        <v>#NAME?</v>
      </c>
    </row>
    <row r="259" spans="1:1" ht="15.75" customHeight="1" x14ac:dyDescent="0.3">
      <c r="A259" t="e">
        <f t="array" aca="1" ref="A259" ca="1">TRANSPOSE(_xlws.FILTER(Establishment!$A$2:$A$277,ISNUMBER((SEARCH(New!$E261,Establishment!$A$2:$A$277))),"not found"))</f>
        <v>#NAME?</v>
      </c>
    </row>
    <row r="260" spans="1:1" ht="15.75" customHeight="1" x14ac:dyDescent="0.3">
      <c r="A260" t="e">
        <f t="array" aca="1" ref="A260" ca="1">TRANSPOSE(_xlws.FILTER(Establishment!$A$2:$A$277,ISNUMBER((SEARCH(New!$E262,Establishment!$A$2:$A$277))),"not found"))</f>
        <v>#NAME?</v>
      </c>
    </row>
    <row r="261" spans="1:1" ht="15.75" customHeight="1" x14ac:dyDescent="0.3">
      <c r="A261" t="e">
        <f t="array" aca="1" ref="A261" ca="1">TRANSPOSE(_xlws.FILTER(Establishment!$A$2:$A$277,ISNUMBER((SEARCH(New!$E263,Establishment!$A$2:$A$277))),"not found"))</f>
        <v>#NAME?</v>
      </c>
    </row>
    <row r="262" spans="1:1" ht="15.75" customHeight="1" x14ac:dyDescent="0.3">
      <c r="A262" t="e">
        <f t="array" aca="1" ref="A262" ca="1">TRANSPOSE(_xlws.FILTER(Establishment!$A$2:$A$277,ISNUMBER((SEARCH(New!$E264,Establishment!$A$2:$A$277))),"not found"))</f>
        <v>#NAME?</v>
      </c>
    </row>
    <row r="263" spans="1:1" ht="15.75" customHeight="1" x14ac:dyDescent="0.3">
      <c r="A263" t="e">
        <f t="array" aca="1" ref="A263" ca="1">TRANSPOSE(_xlws.FILTER(Establishment!$A$2:$A$277,ISNUMBER((SEARCH(New!$E265,Establishment!$A$2:$A$277))),"not found"))</f>
        <v>#NAME?</v>
      </c>
    </row>
    <row r="264" spans="1:1" ht="15.75" customHeight="1" x14ac:dyDescent="0.3">
      <c r="A264" t="e">
        <f t="array" aca="1" ref="A264" ca="1">TRANSPOSE(_xlws.FILTER(Establishment!$A$2:$A$277,ISNUMBER((SEARCH(New!$E266,Establishment!$A$2:$A$277))),"not found"))</f>
        <v>#NAME?</v>
      </c>
    </row>
    <row r="265" spans="1:1" ht="15.75" customHeight="1" x14ac:dyDescent="0.3">
      <c r="A265" t="e">
        <f t="array" aca="1" ref="A265" ca="1">TRANSPOSE(_xlws.FILTER(Establishment!$A$2:$A$277,ISNUMBER((SEARCH(New!$E267,Establishment!$A$2:$A$277))),"not found"))</f>
        <v>#NAME?</v>
      </c>
    </row>
    <row r="266" spans="1:1" ht="15.75" customHeight="1" x14ac:dyDescent="0.3">
      <c r="A266" t="e">
        <f t="array" aca="1" ref="A266" ca="1">TRANSPOSE(_xlws.FILTER(Establishment!$A$2:$A$277,ISNUMBER((SEARCH(New!$E268,Establishment!$A$2:$A$277))),"not found"))</f>
        <v>#NAME?</v>
      </c>
    </row>
    <row r="267" spans="1:1" ht="15.75" customHeight="1" x14ac:dyDescent="0.3">
      <c r="A267" t="e">
        <f t="array" aca="1" ref="A267" ca="1">TRANSPOSE(_xlws.FILTER(Establishment!$A$2:$A$277,ISNUMBER((SEARCH(New!$E269,Establishment!$A$2:$A$277))),"not found"))</f>
        <v>#NAME?</v>
      </c>
    </row>
    <row r="268" spans="1:1" ht="15.75" customHeight="1" x14ac:dyDescent="0.3">
      <c r="A268" t="e">
        <f t="array" aca="1" ref="A268" ca="1">TRANSPOSE(_xlws.FILTER(Establishment!$A$2:$A$277,ISNUMBER((SEARCH(New!$E270,Establishment!$A$2:$A$277))),"not found"))</f>
        <v>#NAME?</v>
      </c>
    </row>
    <row r="269" spans="1:1" ht="15.75" customHeight="1" x14ac:dyDescent="0.3">
      <c r="A269" t="e">
        <f t="array" aca="1" ref="A269" ca="1">TRANSPOSE(_xlws.FILTER(Establishment!$A$2:$A$277,ISNUMBER((SEARCH(New!$E271,Establishment!$A$2:$A$277))),"not found"))</f>
        <v>#NAME?</v>
      </c>
    </row>
    <row r="270" spans="1:1" ht="15.75" customHeight="1" x14ac:dyDescent="0.3">
      <c r="A270" t="e">
        <f t="array" aca="1" ref="A270" ca="1">TRANSPOSE(_xlws.FILTER(Establishment!$A$2:$A$277,ISNUMBER((SEARCH(New!$E272,Establishment!$A$2:$A$277))),"not found"))</f>
        <v>#NAME?</v>
      </c>
    </row>
    <row r="271" spans="1:1" ht="15.75" customHeight="1" x14ac:dyDescent="0.3">
      <c r="A271" t="e">
        <f t="array" aca="1" ref="A271" ca="1">TRANSPOSE(_xlws.FILTER(Establishment!$A$2:$A$277,ISNUMBER((SEARCH(New!$E273,Establishment!$A$2:$A$277))),"not found"))</f>
        <v>#NAME?</v>
      </c>
    </row>
    <row r="272" spans="1:1" ht="15.75" customHeight="1" x14ac:dyDescent="0.3">
      <c r="A272" t="e">
        <f t="array" aca="1" ref="A272" ca="1">TRANSPOSE(_xlws.FILTER(Establishment!$A$2:$A$277,ISNUMBER((SEARCH(New!$E274,Establishment!$A$2:$A$277))),"not found"))</f>
        <v>#NAME?</v>
      </c>
    </row>
    <row r="273" spans="1:1" ht="15.75" customHeight="1" x14ac:dyDescent="0.3">
      <c r="A273" t="e">
        <f t="array" aca="1" ref="A273" ca="1">TRANSPOSE(_xlws.FILTER(Establishment!$A$2:$A$277,ISNUMBER((SEARCH(New!$E275,Establishment!$A$2:$A$277))),"not found"))</f>
        <v>#NAME?</v>
      </c>
    </row>
    <row r="274" spans="1:1" ht="15.75" customHeight="1" x14ac:dyDescent="0.3">
      <c r="A274" t="e">
        <f t="array" aca="1" ref="A274" ca="1">TRANSPOSE(_xlws.FILTER(Establishment!$A$2:$A$277,ISNUMBER((SEARCH(New!$E276,Establishment!$A$2:$A$277))),"not found"))</f>
        <v>#NAME?</v>
      </c>
    </row>
    <row r="275" spans="1:1" ht="15.75" customHeight="1" x14ac:dyDescent="0.3">
      <c r="A275" t="e">
        <f t="array" aca="1" ref="A275" ca="1">TRANSPOSE(_xlws.FILTER(Establishment!$A$2:$A$277,ISNUMBER((SEARCH(New!$E277,Establishment!$A$2:$A$277))),"not found"))</f>
        <v>#NAME?</v>
      </c>
    </row>
    <row r="276" spans="1:1" ht="15.75" customHeight="1" x14ac:dyDescent="0.3">
      <c r="A276" t="e">
        <f t="array" aca="1" ref="A276" ca="1">TRANSPOSE(_xlws.FILTER(Establishment!$A$2:$A$277,ISNUMBER((SEARCH(New!$E278,Establishment!$A$2:$A$277))),"not found"))</f>
        <v>#NAME?</v>
      </c>
    </row>
    <row r="277" spans="1:1" ht="15.75" customHeight="1" x14ac:dyDescent="0.3">
      <c r="A277" t="e">
        <f t="array" aca="1" ref="A277" ca="1">TRANSPOSE(_xlws.FILTER(Establishment!$A$2:$A$277,ISNUMBER((SEARCH(New!$E279,Establishment!$A$2:$A$277))),"not found"))</f>
        <v>#NAME?</v>
      </c>
    </row>
    <row r="278" spans="1:1" ht="15.75" customHeight="1" x14ac:dyDescent="0.3">
      <c r="A278" t="e">
        <f t="array" aca="1" ref="A278" ca="1">TRANSPOSE(_xlws.FILTER(Establishment!$A$2:$A$277,ISNUMBER((SEARCH(New!$E280,Establishment!$A$2:$A$277))),"not found"))</f>
        <v>#NAME?</v>
      </c>
    </row>
    <row r="279" spans="1:1" ht="15.75" customHeight="1" x14ac:dyDescent="0.3">
      <c r="A279" t="e">
        <f t="array" aca="1" ref="A279" ca="1">TRANSPOSE(_xlws.FILTER(Establishment!$A$2:$A$277,ISNUMBER((SEARCH(New!$E281,Establishment!$A$2:$A$277))),"not found"))</f>
        <v>#NAME?</v>
      </c>
    </row>
    <row r="280" spans="1:1" ht="15.75" customHeight="1" x14ac:dyDescent="0.3">
      <c r="A280" t="e">
        <f t="array" aca="1" ref="A280" ca="1">TRANSPOSE(_xlws.FILTER(Establishment!$A$2:$A$277,ISNUMBER((SEARCH(New!$E282,Establishment!$A$2:$A$277))),"not found"))</f>
        <v>#NAME?</v>
      </c>
    </row>
    <row r="281" spans="1:1" ht="15.75" customHeight="1" x14ac:dyDescent="0.3">
      <c r="A281" t="e">
        <f t="array" aca="1" ref="A281" ca="1">TRANSPOSE(_xlws.FILTER(Establishment!$A$2:$A$277,ISNUMBER((SEARCH(New!$E283,Establishment!$A$2:$A$277))),"not found"))</f>
        <v>#NAME?</v>
      </c>
    </row>
    <row r="282" spans="1:1" ht="15.75" customHeight="1" x14ac:dyDescent="0.3">
      <c r="A282" t="e">
        <f t="array" aca="1" ref="A282" ca="1">TRANSPOSE(_xlws.FILTER(Establishment!$A$2:$A$277,ISNUMBER((SEARCH(New!$E284,Establishment!$A$2:$A$277))),"not found"))</f>
        <v>#NAME?</v>
      </c>
    </row>
    <row r="283" spans="1:1" ht="15.75" customHeight="1" x14ac:dyDescent="0.3">
      <c r="A283" t="e">
        <f t="array" aca="1" ref="A283" ca="1">TRANSPOSE(_xlws.FILTER(Establishment!$A$2:$A$277,ISNUMBER((SEARCH(New!$E285,Establishment!$A$2:$A$277))),"not found"))</f>
        <v>#NAME?</v>
      </c>
    </row>
    <row r="284" spans="1:1" ht="15.75" customHeight="1" x14ac:dyDescent="0.3">
      <c r="A284" t="e">
        <f t="array" aca="1" ref="A284" ca="1">TRANSPOSE(_xlws.FILTER(Establishment!$A$2:$A$277,ISNUMBER((SEARCH(New!$E286,Establishment!$A$2:$A$277))),"not found"))</f>
        <v>#NAME?</v>
      </c>
    </row>
    <row r="285" spans="1:1" ht="15.75" customHeight="1" x14ac:dyDescent="0.3">
      <c r="A285" t="e">
        <f t="array" aca="1" ref="A285" ca="1">TRANSPOSE(_xlws.FILTER(Establishment!$A$2:$A$277,ISNUMBER((SEARCH(New!$E287,Establishment!$A$2:$A$277))),"not found"))</f>
        <v>#NAME?</v>
      </c>
    </row>
    <row r="286" spans="1:1" ht="15.75" customHeight="1" x14ac:dyDescent="0.3">
      <c r="A286" t="e">
        <f t="array" aca="1" ref="A286" ca="1">TRANSPOSE(_xlws.FILTER(Establishment!$A$2:$A$277,ISNUMBER((SEARCH(New!$E288,Establishment!$A$2:$A$277))),"not found"))</f>
        <v>#NAME?</v>
      </c>
    </row>
    <row r="287" spans="1:1" ht="15.75" customHeight="1" x14ac:dyDescent="0.3">
      <c r="A287" t="e">
        <f t="array" aca="1" ref="A287" ca="1">TRANSPOSE(_xlws.FILTER(Establishment!$A$2:$A$277,ISNUMBER((SEARCH(New!$E289,Establishment!$A$2:$A$277))),"not found"))</f>
        <v>#NAME?</v>
      </c>
    </row>
    <row r="288" spans="1:1" ht="15.75" customHeight="1" x14ac:dyDescent="0.3">
      <c r="A288" t="e">
        <f t="array" aca="1" ref="A288" ca="1">TRANSPOSE(_xlws.FILTER(Establishment!$A$2:$A$277,ISNUMBER((SEARCH(New!$E290,Establishment!$A$2:$A$277))),"not found"))</f>
        <v>#NAME?</v>
      </c>
    </row>
    <row r="289" spans="1:1" ht="15.75" customHeight="1" x14ac:dyDescent="0.3">
      <c r="A289" t="e">
        <f t="array" aca="1" ref="A289" ca="1">TRANSPOSE(_xlws.FILTER(Establishment!$A$2:$A$277,ISNUMBER((SEARCH(New!$E291,Establishment!$A$2:$A$277))),"not found"))</f>
        <v>#NAME?</v>
      </c>
    </row>
    <row r="290" spans="1:1" ht="15.75" customHeight="1" x14ac:dyDescent="0.3">
      <c r="A290" t="e">
        <f t="array" aca="1" ref="A290" ca="1">TRANSPOSE(_xlws.FILTER(Establishment!$A$2:$A$277,ISNUMBER((SEARCH(New!$E292,Establishment!$A$2:$A$277))),"not found"))</f>
        <v>#NAME?</v>
      </c>
    </row>
    <row r="291" spans="1:1" ht="15.75" customHeight="1" x14ac:dyDescent="0.3">
      <c r="A291" t="e">
        <f t="array" aca="1" ref="A291" ca="1">TRANSPOSE(_xlws.FILTER(Establishment!$A$2:$A$277,ISNUMBER((SEARCH(New!$E293,Establishment!$A$2:$A$277))),"not found"))</f>
        <v>#NAME?</v>
      </c>
    </row>
    <row r="292" spans="1:1" ht="15.75" customHeight="1" x14ac:dyDescent="0.3">
      <c r="A292" t="e">
        <f t="array" aca="1" ref="A292" ca="1">TRANSPOSE(_xlws.FILTER(Establishment!$A$2:$A$277,ISNUMBER((SEARCH(New!$E294,Establishment!$A$2:$A$277))),"not found"))</f>
        <v>#NAME?</v>
      </c>
    </row>
    <row r="293" spans="1:1" ht="15.75" customHeight="1" x14ac:dyDescent="0.3">
      <c r="A293" t="e">
        <f t="array" aca="1" ref="A293" ca="1">TRANSPOSE(_xlws.FILTER(Establishment!$A$2:$A$277,ISNUMBER((SEARCH(New!$E295,Establishment!$A$2:$A$277))),"not found"))</f>
        <v>#NAME?</v>
      </c>
    </row>
    <row r="294" spans="1:1" ht="15.75" customHeight="1" x14ac:dyDescent="0.3">
      <c r="A294" t="e">
        <f t="array" aca="1" ref="A294" ca="1">TRANSPOSE(_xlws.FILTER(Establishment!$A$2:$A$277,ISNUMBER((SEARCH(New!$E296,Establishment!$A$2:$A$277))),"not found"))</f>
        <v>#NAME?</v>
      </c>
    </row>
    <row r="295" spans="1:1" ht="15.75" customHeight="1" x14ac:dyDescent="0.3">
      <c r="A295" t="e">
        <f t="array" aca="1" ref="A295" ca="1">TRANSPOSE(_xlws.FILTER(Establishment!$A$2:$A$277,ISNUMBER((SEARCH(New!$E297,Establishment!$A$2:$A$277))),"not found"))</f>
        <v>#NAME?</v>
      </c>
    </row>
    <row r="296" spans="1:1" ht="15.75" customHeight="1" x14ac:dyDescent="0.3">
      <c r="A296" t="e">
        <f t="array" aca="1" ref="A296" ca="1">TRANSPOSE(_xlws.FILTER(Establishment!$A$2:$A$277,ISNUMBER((SEARCH(New!$E298,Establishment!$A$2:$A$277))),"not found"))</f>
        <v>#NAME?</v>
      </c>
    </row>
    <row r="297" spans="1:1" ht="15.75" customHeight="1" x14ac:dyDescent="0.3">
      <c r="A297" t="e">
        <f t="array" aca="1" ref="A297" ca="1">TRANSPOSE(_xlws.FILTER(Establishment!$A$2:$A$277,ISNUMBER((SEARCH(New!$E299,Establishment!$A$2:$A$277))),"not found"))</f>
        <v>#NAME?</v>
      </c>
    </row>
    <row r="298" spans="1:1" ht="15.75" customHeight="1" x14ac:dyDescent="0.3">
      <c r="A298" t="e">
        <f t="array" aca="1" ref="A298" ca="1">TRANSPOSE(_xlws.FILTER(Establishment!$A$2:$A$277,ISNUMBER((SEARCH(New!$E300,Establishment!$A$2:$A$277))),"not found"))</f>
        <v>#NAME?</v>
      </c>
    </row>
    <row r="299" spans="1:1" ht="15.75" customHeight="1" x14ac:dyDescent="0.3">
      <c r="A299" t="e">
        <f t="array" aca="1" ref="A299" ca="1">TRANSPOSE(_xlws.FILTER(Establishment!$A$2:$A$277,ISNUMBER((SEARCH(New!$E301,Establishment!$A$2:$A$277))),"not found"))</f>
        <v>#NAME?</v>
      </c>
    </row>
    <row r="300" spans="1:1" ht="15.75" customHeight="1" x14ac:dyDescent="0.3">
      <c r="A300" t="e">
        <f t="array" aca="1" ref="A300" ca="1">TRANSPOSE(_xlws.FILTER(Establishment!$A$2:$A$277,ISNUMBER((SEARCH(New!$E302,Establishment!$A$2:$A$277))),"not found"))</f>
        <v>#NAME?</v>
      </c>
    </row>
    <row r="301" spans="1:1" ht="15.75" customHeight="1" x14ac:dyDescent="0.3">
      <c r="A301" t="e">
        <f t="array" aca="1" ref="A301" ca="1">TRANSPOSE(_xlws.FILTER(Establishment!$A$2:$A$277,ISNUMBER((SEARCH(New!$E303,Establishment!$A$2:$A$277))),"not found"))</f>
        <v>#NAME?</v>
      </c>
    </row>
    <row r="302" spans="1:1" ht="15.75" customHeight="1" x14ac:dyDescent="0.3">
      <c r="A302" t="e">
        <f t="array" aca="1" ref="A302" ca="1">TRANSPOSE(_xlws.FILTER(Establishment!$A$2:$A$277,ISNUMBER((SEARCH(New!$E304,Establishment!$A$2:$A$277))),"not found"))</f>
        <v>#NAME?</v>
      </c>
    </row>
    <row r="303" spans="1:1" ht="15.75" customHeight="1" x14ac:dyDescent="0.3">
      <c r="A303" t="e">
        <f t="array" aca="1" ref="A303" ca="1">TRANSPOSE(_xlws.FILTER(Establishment!$A$2:$A$277,ISNUMBER((SEARCH(New!$E305,Establishment!$A$2:$A$277))),"not found"))</f>
        <v>#NAME?</v>
      </c>
    </row>
    <row r="304" spans="1:1" ht="15.75" customHeight="1" x14ac:dyDescent="0.3">
      <c r="A304" t="e">
        <f t="array" aca="1" ref="A304" ca="1">TRANSPOSE(_xlws.FILTER(Establishment!$A$2:$A$277,ISNUMBER((SEARCH(New!$E306,Establishment!$A$2:$A$277))),"not found"))</f>
        <v>#NAME?</v>
      </c>
    </row>
    <row r="305" spans="1:1" ht="15.75" customHeight="1" x14ac:dyDescent="0.3">
      <c r="A305" t="e">
        <f t="array" aca="1" ref="A305" ca="1">TRANSPOSE(_xlws.FILTER(Establishment!$A$2:$A$277,ISNUMBER((SEARCH(New!$E307,Establishment!$A$2:$A$277))),"not found"))</f>
        <v>#NAME?</v>
      </c>
    </row>
    <row r="306" spans="1:1" ht="15.75" customHeight="1" x14ac:dyDescent="0.3">
      <c r="A306" t="e">
        <f t="array" aca="1" ref="A306" ca="1">TRANSPOSE(_xlws.FILTER(Establishment!$A$2:$A$277,ISNUMBER((SEARCH(New!$E308,Establishment!$A$2:$A$277))),"not found"))</f>
        <v>#NAME?</v>
      </c>
    </row>
    <row r="307" spans="1:1" ht="15.75" customHeight="1" x14ac:dyDescent="0.3">
      <c r="A307" t="e">
        <f t="array" aca="1" ref="A307" ca="1">TRANSPOSE(_xlws.FILTER(Establishment!$A$2:$A$277,ISNUMBER((SEARCH(New!$E309,Establishment!$A$2:$A$277))),"not found"))</f>
        <v>#NAME?</v>
      </c>
    </row>
    <row r="308" spans="1:1" ht="15.75" customHeight="1" x14ac:dyDescent="0.3">
      <c r="A308" t="e">
        <f t="array" aca="1" ref="A308" ca="1">TRANSPOSE(_xlws.FILTER(Establishment!$A$2:$A$277,ISNUMBER((SEARCH(New!$E310,Establishment!$A$2:$A$277))),"not found"))</f>
        <v>#NAME?</v>
      </c>
    </row>
    <row r="309" spans="1:1" ht="15.75" customHeight="1" x14ac:dyDescent="0.3">
      <c r="A309" t="e">
        <f t="array" aca="1" ref="A309" ca="1">TRANSPOSE(_xlws.FILTER(Establishment!$A$2:$A$277,ISNUMBER((SEARCH(New!$E311,Establishment!$A$2:$A$277))),"not found"))</f>
        <v>#NAME?</v>
      </c>
    </row>
    <row r="310" spans="1:1" ht="15.75" customHeight="1" x14ac:dyDescent="0.3">
      <c r="A310" t="e">
        <f t="array" aca="1" ref="A310" ca="1">TRANSPOSE(_xlws.FILTER(Establishment!$A$2:$A$277,ISNUMBER((SEARCH(New!$E312,Establishment!$A$2:$A$277))),"not found"))</f>
        <v>#NAME?</v>
      </c>
    </row>
    <row r="311" spans="1:1" ht="15.75" customHeight="1" x14ac:dyDescent="0.3">
      <c r="A311" t="e">
        <f t="array" aca="1" ref="A311" ca="1">TRANSPOSE(_xlws.FILTER(Establishment!$A$2:$A$277,ISNUMBER((SEARCH(New!$E313,Establishment!$A$2:$A$277))),"not found"))</f>
        <v>#NAME?</v>
      </c>
    </row>
    <row r="312" spans="1:1" ht="15.75" customHeight="1" x14ac:dyDescent="0.3">
      <c r="A312" t="e">
        <f t="array" aca="1" ref="A312" ca="1">TRANSPOSE(_xlws.FILTER(Establishment!$A$2:$A$277,ISNUMBER((SEARCH(New!$E314,Establishment!$A$2:$A$277))),"not found"))</f>
        <v>#NAME?</v>
      </c>
    </row>
    <row r="313" spans="1:1" ht="15.75" customHeight="1" x14ac:dyDescent="0.3">
      <c r="A313" t="e">
        <f t="array" aca="1" ref="A313" ca="1">TRANSPOSE(_xlws.FILTER(Establishment!$A$2:$A$277,ISNUMBER((SEARCH(New!$E315,Establishment!$A$2:$A$277))),"not found"))</f>
        <v>#NAME?</v>
      </c>
    </row>
    <row r="314" spans="1:1" ht="15.75" customHeight="1" x14ac:dyDescent="0.3">
      <c r="A314" t="e">
        <f t="array" aca="1" ref="A314" ca="1">TRANSPOSE(_xlws.FILTER(Establishment!$A$2:$A$277,ISNUMBER((SEARCH(New!$E316,Establishment!$A$2:$A$277))),"not found"))</f>
        <v>#NAME?</v>
      </c>
    </row>
    <row r="315" spans="1:1" ht="15.75" customHeight="1" x14ac:dyDescent="0.3">
      <c r="A315" t="e">
        <f t="array" aca="1" ref="A315" ca="1">TRANSPOSE(_xlws.FILTER(Establishment!$A$2:$A$277,ISNUMBER((SEARCH(New!$E317,Establishment!$A$2:$A$277))),"not found"))</f>
        <v>#NAME?</v>
      </c>
    </row>
    <row r="316" spans="1:1" ht="15.75" customHeight="1" x14ac:dyDescent="0.3">
      <c r="A316" t="e">
        <f t="array" aca="1" ref="A316" ca="1">TRANSPOSE(_xlws.FILTER(Establishment!$A$2:$A$277,ISNUMBER((SEARCH(New!$E318,Establishment!$A$2:$A$277))),"not found"))</f>
        <v>#NAME?</v>
      </c>
    </row>
    <row r="317" spans="1:1" ht="15.75" customHeight="1" x14ac:dyDescent="0.3">
      <c r="A317" t="e">
        <f t="array" aca="1" ref="A317" ca="1">TRANSPOSE(_xlws.FILTER(Establishment!$A$2:$A$277,ISNUMBER((SEARCH(New!$E319,Establishment!$A$2:$A$277))),"not found"))</f>
        <v>#NAME?</v>
      </c>
    </row>
    <row r="318" spans="1:1" ht="15.75" customHeight="1" x14ac:dyDescent="0.3">
      <c r="A318" t="e">
        <f t="array" aca="1" ref="A318" ca="1">TRANSPOSE(_xlws.FILTER(Establishment!$A$2:$A$277,ISNUMBER((SEARCH(New!$E320,Establishment!$A$2:$A$277))),"not found"))</f>
        <v>#NAME?</v>
      </c>
    </row>
    <row r="319" spans="1:1" ht="15.75" customHeight="1" x14ac:dyDescent="0.3">
      <c r="A319" t="e">
        <f t="array" aca="1" ref="A319" ca="1">TRANSPOSE(_xlws.FILTER(Establishment!$A$2:$A$277,ISNUMBER((SEARCH(New!$E321,Establishment!$A$2:$A$277))),"not found"))</f>
        <v>#NAME?</v>
      </c>
    </row>
    <row r="320" spans="1:1" ht="15.75" customHeight="1" x14ac:dyDescent="0.3">
      <c r="A320" t="e">
        <f t="array" aca="1" ref="A320" ca="1">TRANSPOSE(_xlws.FILTER(Establishment!$A$2:$A$277,ISNUMBER((SEARCH(New!$E322,Establishment!$A$2:$A$277))),"not found"))</f>
        <v>#NAME?</v>
      </c>
    </row>
    <row r="321" spans="1:1" ht="15.75" customHeight="1" x14ac:dyDescent="0.3">
      <c r="A321" t="e">
        <f t="array" aca="1" ref="A321" ca="1">TRANSPOSE(_xlws.FILTER(Establishment!$A$2:$A$277,ISNUMBER((SEARCH(New!$E323,Establishment!$A$2:$A$277))),"not found"))</f>
        <v>#NAME?</v>
      </c>
    </row>
    <row r="322" spans="1:1" ht="15.75" customHeight="1" x14ac:dyDescent="0.3">
      <c r="A322" t="e">
        <f t="array" aca="1" ref="A322" ca="1">TRANSPOSE(_xlws.FILTER(Establishment!$A$2:$A$277,ISNUMBER((SEARCH(New!$E324,Establishment!$A$2:$A$277))),"not found"))</f>
        <v>#NAME?</v>
      </c>
    </row>
    <row r="323" spans="1:1" ht="15.75" customHeight="1" x14ac:dyDescent="0.3">
      <c r="A323" t="e">
        <f t="array" aca="1" ref="A323" ca="1">TRANSPOSE(_xlws.FILTER(Establishment!$A$2:$A$277,ISNUMBER((SEARCH(New!$E327,Establishment!$A$2:$A$277))),"not found"))</f>
        <v>#NAME?</v>
      </c>
    </row>
    <row r="324" spans="1:1" ht="15.75" customHeight="1" x14ac:dyDescent="0.3">
      <c r="A324" t="e">
        <f t="array" aca="1" ref="A324" ca="1">TRANSPOSE(_xlws.FILTER(Establishment!$A$2:$A$277,ISNUMBER((SEARCH(New!$E328,Establishment!$A$2:$A$277))),"not found"))</f>
        <v>#NAME?</v>
      </c>
    </row>
    <row r="325" spans="1:1" ht="15.75" customHeight="1" x14ac:dyDescent="0.3">
      <c r="A325" t="e">
        <f t="array" aca="1" ref="A325" ca="1">TRANSPOSE(_xlws.FILTER(Establishment!$A$2:$A$277,ISNUMBER((SEARCH(New!$E329,Establishment!$A$2:$A$277))),"not found"))</f>
        <v>#NAME?</v>
      </c>
    </row>
    <row r="326" spans="1:1" ht="15.75" customHeight="1" x14ac:dyDescent="0.3">
      <c r="A326" t="e">
        <f t="array" aca="1" ref="A326" ca="1">TRANSPOSE(_xlws.FILTER(Establishment!$A$2:$A$277,ISNUMBER((SEARCH(New!$E330,Establishment!$A$2:$A$277))),"not found"))</f>
        <v>#NAME?</v>
      </c>
    </row>
    <row r="327" spans="1:1" ht="15.75" customHeight="1" x14ac:dyDescent="0.3">
      <c r="A327" t="e">
        <f t="array" aca="1" ref="A327" ca="1">TRANSPOSE(_xlws.FILTER(Establishment!$A$2:$A$277,ISNUMBER((SEARCH(New!$E331,Establishment!$A$2:$A$277))),"not found"))</f>
        <v>#NAME?</v>
      </c>
    </row>
    <row r="328" spans="1:1" ht="15.75" customHeight="1" x14ac:dyDescent="0.3">
      <c r="A328" t="e">
        <f t="array" aca="1" ref="A328" ca="1">TRANSPOSE(_xlws.FILTER(Establishment!$A$2:$A$277,ISNUMBER((SEARCH(New!$E332,Establishment!$A$2:$A$277))),"not found"))</f>
        <v>#NAME?</v>
      </c>
    </row>
    <row r="329" spans="1:1" ht="15.75" customHeight="1" x14ac:dyDescent="0.3">
      <c r="A329" t="e">
        <f t="array" aca="1" ref="A329" ca="1">TRANSPOSE(_xlws.FILTER(Establishment!$A$2:$A$277,ISNUMBER((SEARCH(New!$E333,Establishment!$A$2:$A$277))),"not found"))</f>
        <v>#NAME?</v>
      </c>
    </row>
    <row r="330" spans="1:1" ht="15.75" customHeight="1" x14ac:dyDescent="0.3">
      <c r="A330" t="e">
        <f t="array" aca="1" ref="A330" ca="1">TRANSPOSE(_xlws.FILTER(Establishment!$A$2:$A$277,ISNUMBER((SEARCH(New!$E334,Establishment!$A$2:$A$277))),"not found"))</f>
        <v>#NAME?</v>
      </c>
    </row>
    <row r="331" spans="1:1" ht="15.75" customHeight="1" x14ac:dyDescent="0.3">
      <c r="A331" t="e">
        <f t="array" aca="1" ref="A331" ca="1">TRANSPOSE(_xlws.FILTER(Establishment!$A$2:$A$277,ISNUMBER((SEARCH(New!$E335,Establishment!$A$2:$A$277))),"not found"))</f>
        <v>#NAME?</v>
      </c>
    </row>
    <row r="332" spans="1:1" ht="15.75" customHeight="1" x14ac:dyDescent="0.3">
      <c r="A332" t="e">
        <f t="array" aca="1" ref="A332" ca="1">TRANSPOSE(_xlws.FILTER(Establishment!$A$2:$A$277,ISNUMBER((SEARCH(New!$E336,Establishment!$A$2:$A$277))),"not found"))</f>
        <v>#NAME?</v>
      </c>
    </row>
    <row r="333" spans="1:1" ht="15.75" customHeight="1" x14ac:dyDescent="0.3">
      <c r="A333" t="e">
        <f t="array" aca="1" ref="A333" ca="1">TRANSPOSE(_xlws.FILTER(Establishment!$A$2:$A$277,ISNUMBER((SEARCH(New!$E337,Establishment!$A$2:$A$277))),"not found"))</f>
        <v>#NAME?</v>
      </c>
    </row>
    <row r="334" spans="1:1" ht="15.75" customHeight="1" x14ac:dyDescent="0.3">
      <c r="A334" t="e">
        <f t="array" aca="1" ref="A334" ca="1">TRANSPOSE(_xlws.FILTER(Establishment!$A$2:$A$277,ISNUMBER((SEARCH(New!$E338,Establishment!$A$2:$A$277))),"not found"))</f>
        <v>#NAME?</v>
      </c>
    </row>
    <row r="335" spans="1:1" ht="15.75" customHeight="1" x14ac:dyDescent="0.3">
      <c r="A335" t="e">
        <f t="array" aca="1" ref="A335" ca="1">TRANSPOSE(_xlws.FILTER(Establishment!$A$2:$A$277,ISNUMBER((SEARCH(New!$E339,Establishment!$A$2:$A$277))),"not found"))</f>
        <v>#NAME?</v>
      </c>
    </row>
    <row r="336" spans="1:1" ht="15.75" customHeight="1" x14ac:dyDescent="0.3">
      <c r="A336" t="e">
        <f t="array" aca="1" ref="A336" ca="1">TRANSPOSE(_xlws.FILTER(Establishment!$A$2:$A$277,ISNUMBER((SEARCH(New!$E340,Establishment!$A$2:$A$277))),"not found"))</f>
        <v>#NAME?</v>
      </c>
    </row>
    <row r="337" spans="1:1" ht="15.75" customHeight="1" x14ac:dyDescent="0.3">
      <c r="A337" t="e">
        <f t="array" aca="1" ref="A337" ca="1">TRANSPOSE(_xlws.FILTER(Establishment!$A$2:$A$277,ISNUMBER((SEARCH(New!$E341,Establishment!$A$2:$A$277))),"not found"))</f>
        <v>#NAME?</v>
      </c>
    </row>
    <row r="338" spans="1:1" ht="15.75" customHeight="1" x14ac:dyDescent="0.3">
      <c r="A338" t="e">
        <f t="array" aca="1" ref="A338" ca="1">TRANSPOSE(_xlws.FILTER(Establishment!$A$2:$A$277,ISNUMBER((SEARCH(New!$E342,Establishment!$A$2:$A$277))),"not found"))</f>
        <v>#NAME?</v>
      </c>
    </row>
    <row r="339" spans="1:1" ht="15.75" customHeight="1" x14ac:dyDescent="0.3">
      <c r="A339" t="e">
        <f t="array" aca="1" ref="A339" ca="1">TRANSPOSE(_xlws.FILTER(Establishment!$A$2:$A$277,ISNUMBER((SEARCH(New!$E343,Establishment!$A$2:$A$277))),"not found"))</f>
        <v>#NAME?</v>
      </c>
    </row>
    <row r="340" spans="1:1" ht="15.75" customHeight="1" x14ac:dyDescent="0.3">
      <c r="A340" t="e">
        <f t="array" aca="1" ref="A340" ca="1">TRANSPOSE(_xlws.FILTER(Establishment!$A$2:$A$277,ISNUMBER((SEARCH(New!$E344,Establishment!$A$2:$A$277))),"not found"))</f>
        <v>#NAME?</v>
      </c>
    </row>
    <row r="341" spans="1:1" ht="15.75" customHeight="1" x14ac:dyDescent="0.3">
      <c r="A341" t="e">
        <f t="array" aca="1" ref="A341" ca="1">TRANSPOSE(_xlws.FILTER(Establishment!$A$2:$A$277,ISNUMBER((SEARCH(New!$E345,Establishment!$A$2:$A$277))),"not found"))</f>
        <v>#NAME?</v>
      </c>
    </row>
    <row r="342" spans="1:1" ht="15.75" customHeight="1" x14ac:dyDescent="0.3">
      <c r="A342" t="e">
        <f t="array" aca="1" ref="A342" ca="1">TRANSPOSE(_xlws.FILTER(Establishment!$A$2:$A$277,ISNUMBER((SEARCH(New!$E346,Establishment!$A$2:$A$277))),"not found"))</f>
        <v>#NAME?</v>
      </c>
    </row>
    <row r="343" spans="1:1" ht="15.75" customHeight="1" x14ac:dyDescent="0.3">
      <c r="A343" t="e">
        <f t="array" aca="1" ref="A343" ca="1">TRANSPOSE(_xlws.FILTER(Establishment!$A$2:$A$277,ISNUMBER((SEARCH(New!$E347,Establishment!$A$2:$A$277))),"not found"))</f>
        <v>#NAME?</v>
      </c>
    </row>
    <row r="344" spans="1:1" ht="15.75" customHeight="1" x14ac:dyDescent="0.3">
      <c r="A344" t="e">
        <f t="array" aca="1" ref="A344" ca="1">TRANSPOSE(_xlws.FILTER(Establishment!$A$2:$A$277,ISNUMBER((SEARCH(New!$E348,Establishment!$A$2:$A$277))),"not found"))</f>
        <v>#NAME?</v>
      </c>
    </row>
    <row r="345" spans="1:1" ht="15.75" customHeight="1" x14ac:dyDescent="0.3">
      <c r="A345" t="e">
        <f t="array" aca="1" ref="A345" ca="1">TRANSPOSE(_xlws.FILTER(Establishment!$A$2:$A$277,ISNUMBER((SEARCH(New!$E349,Establishment!$A$2:$A$277))),"not found"))</f>
        <v>#NAME?</v>
      </c>
    </row>
    <row r="346" spans="1:1" ht="15.75" customHeight="1" x14ac:dyDescent="0.3">
      <c r="A346" t="e">
        <f t="array" aca="1" ref="A346" ca="1">TRANSPOSE(_xlws.FILTER(Establishment!$A$2:$A$277,ISNUMBER((SEARCH(New!$E350,Establishment!$A$2:$A$277))),"not found"))</f>
        <v>#NAME?</v>
      </c>
    </row>
    <row r="347" spans="1:1" ht="15.75" customHeight="1" x14ac:dyDescent="0.3">
      <c r="A347" t="e">
        <f t="array" aca="1" ref="A347" ca="1">TRANSPOSE(_xlws.FILTER(Establishment!$A$2:$A$277,ISNUMBER((SEARCH(New!$E351,Establishment!$A$2:$A$277))),"not found"))</f>
        <v>#NAME?</v>
      </c>
    </row>
    <row r="348" spans="1:1" ht="15.75" customHeight="1" x14ac:dyDescent="0.3">
      <c r="A348" t="e">
        <f t="array" aca="1" ref="A348" ca="1">TRANSPOSE(_xlws.FILTER(Establishment!$A$2:$A$277,ISNUMBER((SEARCH(New!$E352,Establishment!$A$2:$A$277))),"not found"))</f>
        <v>#NAME?</v>
      </c>
    </row>
    <row r="349" spans="1:1" ht="15.75" customHeight="1" x14ac:dyDescent="0.3">
      <c r="A349" t="e">
        <f t="array" aca="1" ref="A349" ca="1">TRANSPOSE(_xlws.FILTER(Establishment!$A$2:$A$277,ISNUMBER((SEARCH(New!$E353,Establishment!$A$2:$A$277))),"not found"))</f>
        <v>#NAME?</v>
      </c>
    </row>
    <row r="350" spans="1:1" ht="15.75" customHeight="1" x14ac:dyDescent="0.3">
      <c r="A350" t="e">
        <f t="array" aca="1" ref="A350" ca="1">TRANSPOSE(_xlws.FILTER(Establishment!$A$2:$A$277,ISNUMBER((SEARCH(New!$E354,Establishment!$A$2:$A$277))),"not found"))</f>
        <v>#NAME?</v>
      </c>
    </row>
    <row r="351" spans="1:1" ht="15.75" customHeight="1" x14ac:dyDescent="0.3">
      <c r="A351" t="e">
        <f t="array" aca="1" ref="A351" ca="1">TRANSPOSE(_xlws.FILTER(Establishment!$A$2:$A$277,ISNUMBER((SEARCH(New!$E355,Establishment!$A$2:$A$277))),"not found"))</f>
        <v>#NAME?</v>
      </c>
    </row>
    <row r="352" spans="1:1" ht="15.75" customHeight="1" x14ac:dyDescent="0.3">
      <c r="A352" t="e">
        <f t="array" aca="1" ref="A352" ca="1">TRANSPOSE(_xlws.FILTER(Establishment!$A$2:$A$277,ISNUMBER((SEARCH(New!$E356,Establishment!$A$2:$A$277))),"not found"))</f>
        <v>#NAME?</v>
      </c>
    </row>
    <row r="353" spans="1:1" ht="15.75" customHeight="1" x14ac:dyDescent="0.3">
      <c r="A353" t="e">
        <f t="array" aca="1" ref="A353" ca="1">TRANSPOSE(_xlws.FILTER(Establishment!$A$2:$A$277,ISNUMBER((SEARCH(New!$E357,Establishment!$A$2:$A$277))),"not found"))</f>
        <v>#NAME?</v>
      </c>
    </row>
    <row r="354" spans="1:1" ht="15.75" customHeight="1" x14ac:dyDescent="0.3">
      <c r="A354" t="e">
        <f t="array" aca="1" ref="A354" ca="1">TRANSPOSE(_xlws.FILTER(Establishment!$A$2:$A$277,ISNUMBER((SEARCH(New!$E358,Establishment!$A$2:$A$277))),"not found"))</f>
        <v>#NAME?</v>
      </c>
    </row>
    <row r="355" spans="1:1" ht="15.75" customHeight="1" x14ac:dyDescent="0.3">
      <c r="A355" t="e">
        <f t="array" aca="1" ref="A355" ca="1">TRANSPOSE(_xlws.FILTER(Establishment!$A$2:$A$277,ISNUMBER((SEARCH(New!$E359,Establishment!$A$2:$A$277))),"not found"))</f>
        <v>#NAME?</v>
      </c>
    </row>
    <row r="356" spans="1:1" ht="15.75" customHeight="1" x14ac:dyDescent="0.3">
      <c r="A356" t="e">
        <f t="array" aca="1" ref="A356" ca="1">TRANSPOSE(_xlws.FILTER(Establishment!$A$2:$A$277,ISNUMBER((SEARCH(New!$E360,Establishment!$A$2:$A$277))),"not found"))</f>
        <v>#NAME?</v>
      </c>
    </row>
    <row r="357" spans="1:1" ht="15.75" customHeight="1" x14ac:dyDescent="0.3">
      <c r="A357" t="e">
        <f t="array" aca="1" ref="A357" ca="1">TRANSPOSE(_xlws.FILTER(Establishment!$A$2:$A$277,ISNUMBER((SEARCH(New!$E361,Establishment!$A$2:$A$277))),"not found"))</f>
        <v>#NAME?</v>
      </c>
    </row>
    <row r="358" spans="1:1" ht="15.75" customHeight="1" x14ac:dyDescent="0.3">
      <c r="A358" t="e">
        <f t="array" aca="1" ref="A358" ca="1">TRANSPOSE(_xlws.FILTER(Establishment!$A$2:$A$277,ISNUMBER((SEARCH(New!$E362,Establishment!$A$2:$A$277))),"not found"))</f>
        <v>#NAME?</v>
      </c>
    </row>
    <row r="359" spans="1:1" ht="15.75" customHeight="1" x14ac:dyDescent="0.3">
      <c r="A359" t="e">
        <f t="array" aca="1" ref="A359" ca="1">TRANSPOSE(_xlws.FILTER(Establishment!$A$2:$A$277,ISNUMBER((SEARCH(New!$E363,Establishment!$A$2:$A$277))),"not found"))</f>
        <v>#NAME?</v>
      </c>
    </row>
    <row r="360" spans="1:1" ht="15.75" customHeight="1" x14ac:dyDescent="0.3">
      <c r="A360" t="e">
        <f t="array" aca="1" ref="A360" ca="1">TRANSPOSE(_xlws.FILTER(Establishment!$A$2:$A$277,ISNUMBER((SEARCH(New!$E364,Establishment!$A$2:$A$277))),"not found"))</f>
        <v>#NAME?</v>
      </c>
    </row>
    <row r="361" spans="1:1" ht="15.75" customHeight="1" x14ac:dyDescent="0.3">
      <c r="A361" t="e">
        <f t="array" aca="1" ref="A361" ca="1">TRANSPOSE(_xlws.FILTER(Establishment!$A$2:$A$277,ISNUMBER((SEARCH(New!$E365,Establishment!$A$2:$A$277))),"not found"))</f>
        <v>#NAME?</v>
      </c>
    </row>
    <row r="362" spans="1:1" ht="15.75" customHeight="1" x14ac:dyDescent="0.3">
      <c r="A362" t="e">
        <f t="array" aca="1" ref="A362" ca="1">TRANSPOSE(_xlws.FILTER(Establishment!$A$2:$A$277,ISNUMBER((SEARCH(New!$E366,Establishment!$A$2:$A$277))),"not found"))</f>
        <v>#NAME?</v>
      </c>
    </row>
    <row r="363" spans="1:1" ht="15.75" customHeight="1" x14ac:dyDescent="0.3">
      <c r="A363" t="e">
        <f t="array" aca="1" ref="A363" ca="1">TRANSPOSE(_xlws.FILTER(Establishment!$A$2:$A$277,ISNUMBER((SEARCH(New!$E367,Establishment!$A$2:$A$277))),"not found"))</f>
        <v>#NAME?</v>
      </c>
    </row>
    <row r="364" spans="1:1" ht="15.75" customHeight="1" x14ac:dyDescent="0.3">
      <c r="A364" t="e">
        <f t="array" aca="1" ref="A364" ca="1">TRANSPOSE(_xlws.FILTER(Establishment!$A$2:$A$277,ISNUMBER((SEARCH(New!$E368,Establishment!$A$2:$A$277))),"not found"))</f>
        <v>#NAME?</v>
      </c>
    </row>
    <row r="365" spans="1:1" ht="15.75" customHeight="1" x14ac:dyDescent="0.3">
      <c r="A365" t="e">
        <f t="array" aca="1" ref="A365" ca="1">TRANSPOSE(_xlws.FILTER(Establishment!$A$2:$A$277,ISNUMBER((SEARCH(New!$E369,Establishment!$A$2:$A$277))),"not found"))</f>
        <v>#NAME?</v>
      </c>
    </row>
    <row r="366" spans="1:1" ht="15.75" customHeight="1" x14ac:dyDescent="0.3">
      <c r="A366" t="e">
        <f t="array" aca="1" ref="A366" ca="1">TRANSPOSE(_xlws.FILTER(Establishment!$A$2:$A$277,ISNUMBER((SEARCH(New!$E370,Establishment!$A$2:$A$277))),"not found"))</f>
        <v>#NAME?</v>
      </c>
    </row>
    <row r="367" spans="1:1" ht="15.75" customHeight="1" x14ac:dyDescent="0.3">
      <c r="A367" t="e">
        <f t="array" aca="1" ref="A367" ca="1">TRANSPOSE(_xlws.FILTER(Establishment!$A$2:$A$277,ISNUMBER((SEARCH(New!$E371,Establishment!$A$2:$A$277))),"not found"))</f>
        <v>#NAME?</v>
      </c>
    </row>
    <row r="368" spans="1:1" ht="15.75" customHeight="1" x14ac:dyDescent="0.3">
      <c r="A368" t="e">
        <f t="array" aca="1" ref="A368" ca="1">TRANSPOSE(_xlws.FILTER(Establishment!$A$2:$A$277,ISNUMBER((SEARCH(New!$E372,Establishment!$A$2:$A$277))),"not found"))</f>
        <v>#NAME?</v>
      </c>
    </row>
    <row r="369" spans="1:1" ht="15.75" customHeight="1" x14ac:dyDescent="0.3">
      <c r="A369" t="e">
        <f t="array" aca="1" ref="A369" ca="1">TRANSPOSE(_xlws.FILTER(Establishment!$A$2:$A$277,ISNUMBER((SEARCH(New!#REF!,Establishment!$A$2:$A$277))),"not found"))</f>
        <v>#NAME?</v>
      </c>
    </row>
    <row r="370" spans="1:1" ht="15.75" customHeight="1" x14ac:dyDescent="0.3">
      <c r="A370" t="e">
        <f t="array" aca="1" ref="A370" ca="1">TRANSPOSE(_xlws.FILTER(Establishment!$A$2:$A$277,ISNUMBER((SEARCH(New!#REF!,Establishment!$A$2:$A$277))),"not found"))</f>
        <v>#NAME?</v>
      </c>
    </row>
    <row r="371" spans="1:1" ht="15.75" customHeight="1" x14ac:dyDescent="0.3">
      <c r="A371" t="e">
        <f t="array" aca="1" ref="A371" ca="1">TRANSPOSE(_xlws.FILTER(Establishment!$A$2:$A$277,ISNUMBER((SEARCH(New!#REF!,Establishment!$A$2:$A$277))),"not found"))</f>
        <v>#NAME?</v>
      </c>
    </row>
    <row r="372" spans="1:1" ht="15.75" customHeight="1" x14ac:dyDescent="0.3">
      <c r="A372" t="e">
        <f t="array" aca="1" ref="A372" ca="1">TRANSPOSE(_xlws.FILTER(Establishment!$A$2:$A$277,ISNUMBER((SEARCH(New!#REF!,Establishment!$A$2:$A$277))),"not found"))</f>
        <v>#NAME?</v>
      </c>
    </row>
    <row r="373" spans="1:1" ht="15.75" customHeight="1" x14ac:dyDescent="0.3">
      <c r="A373" t="e">
        <f t="array" aca="1" ref="A373" ca="1">TRANSPOSE(_xlws.FILTER(Establishment!$A$2:$A$277,ISNUMBER((SEARCH(New!#REF!,Establishment!$A$2:$A$277))),"not found"))</f>
        <v>#NAME?</v>
      </c>
    </row>
    <row r="374" spans="1:1" ht="15.75" customHeight="1" x14ac:dyDescent="0.3">
      <c r="A374" t="e">
        <f t="array" aca="1" ref="A374" ca="1">TRANSPOSE(_xlws.FILTER(Establishment!$A$2:$A$277,ISNUMBER((SEARCH(New!#REF!,Establishment!$A$2:$A$277))),"not found"))</f>
        <v>#NAME?</v>
      </c>
    </row>
    <row r="375" spans="1:1" ht="15.75" customHeight="1" x14ac:dyDescent="0.3">
      <c r="A375" t="e">
        <f t="array" aca="1" ref="A375" ca="1">TRANSPOSE(_xlws.FILTER(Establishment!$A$2:$A$277,ISNUMBER((SEARCH(New!#REF!,Establishment!$A$2:$A$277))),"not found"))</f>
        <v>#NAME?</v>
      </c>
    </row>
    <row r="376" spans="1:1" ht="15.75" customHeight="1" x14ac:dyDescent="0.3">
      <c r="A376" t="e">
        <f t="array" aca="1" ref="A376" ca="1">TRANSPOSE(_xlws.FILTER(Establishment!$A$2:$A$277,ISNUMBER((SEARCH(New!#REF!,Establishment!$A$2:$A$277))),"not found"))</f>
        <v>#NAME?</v>
      </c>
    </row>
    <row r="377" spans="1:1" ht="15.75" customHeight="1" x14ac:dyDescent="0.3">
      <c r="A377" t="e">
        <f t="array" aca="1" ref="A377" ca="1">TRANSPOSE(_xlws.FILTER(Establishment!$A$2:$A$277,ISNUMBER((SEARCH(New!#REF!,Establishment!$A$2:$A$277))),"not found"))</f>
        <v>#NAME?</v>
      </c>
    </row>
    <row r="378" spans="1:1" ht="15.75" customHeight="1" x14ac:dyDescent="0.3">
      <c r="A378" t="e">
        <f t="array" aca="1" ref="A378" ca="1">TRANSPOSE(_xlws.FILTER(Establishment!$A$2:$A$277,ISNUMBER((SEARCH(New!#REF!,Establishment!$A$2:$A$277))),"not found"))</f>
        <v>#NAME?</v>
      </c>
    </row>
    <row r="379" spans="1:1" ht="15.75" customHeight="1" x14ac:dyDescent="0.3">
      <c r="A379" t="e">
        <f t="array" aca="1" ref="A379" ca="1">TRANSPOSE(_xlws.FILTER(Establishment!$A$2:$A$277,ISNUMBER((SEARCH(New!#REF!,Establishment!$A$2:$A$277))),"not found"))</f>
        <v>#NAME?</v>
      </c>
    </row>
    <row r="380" spans="1:1" ht="15.75" customHeight="1" x14ac:dyDescent="0.3">
      <c r="A380" t="e">
        <f t="array" aca="1" ref="A380" ca="1">TRANSPOSE(_xlws.FILTER(Establishment!$A$2:$A$277,ISNUMBER((SEARCH(New!#REF!,Establishment!$A$2:$A$277))),"not found"))</f>
        <v>#NAME?</v>
      </c>
    </row>
    <row r="381" spans="1:1" ht="15.75" customHeight="1" x14ac:dyDescent="0.3">
      <c r="A381" t="e">
        <f t="array" aca="1" ref="A381" ca="1">TRANSPOSE(_xlws.FILTER(Establishment!$A$2:$A$277,ISNUMBER((SEARCH(New!#REF!,Establishment!$A$2:$A$277))),"not found"))</f>
        <v>#NAME?</v>
      </c>
    </row>
    <row r="382" spans="1:1" ht="15.75" customHeight="1" x14ac:dyDescent="0.3">
      <c r="A382" t="e">
        <f t="array" aca="1" ref="A382" ca="1">TRANSPOSE(_xlws.FILTER(Establishment!$A$2:$A$277,ISNUMBER((SEARCH(New!#REF!,Establishment!$A$2:$A$277))),"not found"))</f>
        <v>#NAME?</v>
      </c>
    </row>
    <row r="383" spans="1:1" ht="15.75" customHeight="1" x14ac:dyDescent="0.3">
      <c r="A383" t="e">
        <f t="array" aca="1" ref="A383" ca="1">TRANSPOSE(_xlws.FILTER(Establishment!$A$2:$A$277,ISNUMBER((SEARCH(New!#REF!,Establishment!$A$2:$A$277))),"not found"))</f>
        <v>#NAME?</v>
      </c>
    </row>
    <row r="384" spans="1:1" ht="15.75" customHeight="1" x14ac:dyDescent="0.3">
      <c r="A384" t="e">
        <f t="array" aca="1" ref="A384" ca="1">TRANSPOSE(_xlws.FILTER(Establishment!$A$2:$A$277,ISNUMBER((SEARCH(New!#REF!,Establishment!$A$2:$A$277))),"not found"))</f>
        <v>#NAME?</v>
      </c>
    </row>
    <row r="385" spans="1:1" ht="15.75" customHeight="1" x14ac:dyDescent="0.3">
      <c r="A385" t="e">
        <f t="array" aca="1" ref="A385" ca="1">TRANSPOSE(_xlws.FILTER(Establishment!$A$2:$A$277,ISNUMBER((SEARCH(New!#REF!,Establishment!$A$2:$A$277))),"not found"))</f>
        <v>#NAME?</v>
      </c>
    </row>
    <row r="386" spans="1:1" ht="15.75" customHeight="1" x14ac:dyDescent="0.3">
      <c r="A386" t="e">
        <f t="array" aca="1" ref="A386" ca="1">TRANSPOSE(_xlws.FILTER(Establishment!$A$2:$A$277,ISNUMBER((SEARCH(New!#REF!,Establishment!$A$2:$A$277))),"not found"))</f>
        <v>#NAME?</v>
      </c>
    </row>
    <row r="387" spans="1:1" ht="15.75" customHeight="1" x14ac:dyDescent="0.3">
      <c r="A387" t="e">
        <f t="array" aca="1" ref="A387" ca="1">TRANSPOSE(_xlws.FILTER(Establishment!$A$2:$A$277,ISNUMBER((SEARCH(New!#REF!,Establishment!$A$2:$A$277))),"not found"))</f>
        <v>#NAME?</v>
      </c>
    </row>
    <row r="388" spans="1:1" ht="15.75" customHeight="1" x14ac:dyDescent="0.3">
      <c r="A388" t="e">
        <f t="array" aca="1" ref="A388" ca="1">TRANSPOSE(_xlws.FILTER(Establishment!$A$2:$A$277,ISNUMBER((SEARCH(New!#REF!,Establishment!$A$2:$A$277))),"not found"))</f>
        <v>#NAME?</v>
      </c>
    </row>
    <row r="389" spans="1:1" ht="15.75" customHeight="1" x14ac:dyDescent="0.3">
      <c r="A389" t="e">
        <f t="array" aca="1" ref="A389" ca="1">TRANSPOSE(_xlws.FILTER(Establishment!$A$2:$A$277,ISNUMBER((SEARCH(New!#REF!,Establishment!$A$2:$A$277))),"not found"))</f>
        <v>#NAME?</v>
      </c>
    </row>
    <row r="390" spans="1:1" ht="15.75" customHeight="1" x14ac:dyDescent="0.3">
      <c r="A390" t="e">
        <f t="array" aca="1" ref="A390" ca="1">TRANSPOSE(_xlws.FILTER(Establishment!$A$2:$A$277,ISNUMBER((SEARCH(New!#REF!,Establishment!$A$2:$A$277))),"not found"))</f>
        <v>#NAME?</v>
      </c>
    </row>
    <row r="391" spans="1:1" ht="15.75" customHeight="1" x14ac:dyDescent="0.3">
      <c r="A391" t="e">
        <f t="array" aca="1" ref="A391" ca="1">TRANSPOSE(_xlws.FILTER(Establishment!$A$2:$A$277,ISNUMBER((SEARCH(New!#REF!,Establishment!$A$2:$A$277))),"not found"))</f>
        <v>#NAME?</v>
      </c>
    </row>
    <row r="392" spans="1:1" ht="15.75" customHeight="1" x14ac:dyDescent="0.3">
      <c r="A392" t="e">
        <f t="array" aca="1" ref="A392" ca="1">TRANSPOSE(_xlws.FILTER(Establishment!$A$2:$A$277,ISNUMBER((SEARCH(New!#REF!,Establishment!$A$2:$A$277))),"not found"))</f>
        <v>#NAME?</v>
      </c>
    </row>
    <row r="393" spans="1:1" ht="15.75" customHeight="1" x14ac:dyDescent="0.3">
      <c r="A393" t="e">
        <f t="array" aca="1" ref="A393" ca="1">TRANSPOSE(_xlws.FILTER(Establishment!$A$2:$A$277,ISNUMBER((SEARCH(New!#REF!,Establishment!$A$2:$A$277))),"not found"))</f>
        <v>#NAME?</v>
      </c>
    </row>
    <row r="394" spans="1:1" ht="15.75" customHeight="1" x14ac:dyDescent="0.3">
      <c r="A394" t="e">
        <f t="array" aca="1" ref="A394" ca="1">TRANSPOSE(_xlws.FILTER(Establishment!$A$2:$A$277,ISNUMBER((SEARCH(New!#REF!,Establishment!$A$2:$A$277))),"not found"))</f>
        <v>#NAME?</v>
      </c>
    </row>
    <row r="395" spans="1:1" ht="15.75" customHeight="1" x14ac:dyDescent="0.3">
      <c r="A395" t="e">
        <f t="array" aca="1" ref="A395" ca="1">TRANSPOSE(_xlws.FILTER(Establishment!$A$2:$A$277,ISNUMBER((SEARCH(New!#REF!,Establishment!$A$2:$A$277))),"not found"))</f>
        <v>#NAME?</v>
      </c>
    </row>
    <row r="396" spans="1:1" ht="15.75" customHeight="1" x14ac:dyDescent="0.3">
      <c r="A396" t="e">
        <f t="array" aca="1" ref="A396" ca="1">TRANSPOSE(_xlws.FILTER(Establishment!$A$2:$A$277,ISNUMBER((SEARCH(New!$E373,Establishment!$A$2:$A$277))),"not found"))</f>
        <v>#NAME?</v>
      </c>
    </row>
    <row r="397" spans="1:1" ht="15.75" customHeight="1" x14ac:dyDescent="0.3">
      <c r="A397" t="e">
        <f t="array" aca="1" ref="A397" ca="1">TRANSPOSE(_xlws.FILTER(Establishment!$A$2:$A$277,ISNUMBER((SEARCH(New!$E374,Establishment!$A$2:$A$277))),"not found"))</f>
        <v>#NAME?</v>
      </c>
    </row>
    <row r="398" spans="1:1" ht="15.75" customHeight="1" x14ac:dyDescent="0.3">
      <c r="A398" t="e">
        <f t="array" aca="1" ref="A398" ca="1">TRANSPOSE(_xlws.FILTER(Establishment!$A$2:$A$277,ISNUMBER((SEARCH(New!$E375,Establishment!$A$2:$A$277))),"not found"))</f>
        <v>#NAME?</v>
      </c>
    </row>
    <row r="399" spans="1:1" ht="15.75" customHeight="1" x14ac:dyDescent="0.3">
      <c r="A399" t="e">
        <f t="array" aca="1" ref="A399" ca="1">TRANSPOSE(_xlws.FILTER(Establishment!$A$2:$A$277,ISNUMBER((SEARCH(New!$E376,Establishment!$A$2:$A$277))),"not found"))</f>
        <v>#NAME?</v>
      </c>
    </row>
    <row r="400" spans="1:1" ht="15.75" customHeight="1" x14ac:dyDescent="0.3">
      <c r="A400" t="e">
        <f t="array" aca="1" ref="A400" ca="1">TRANSPOSE(_xlws.FILTER(Establishment!$A$2:$A$277,ISNUMBER((SEARCH(New!$E377,Establishment!$A$2:$A$277))),"not found"))</f>
        <v>#NAME?</v>
      </c>
    </row>
    <row r="401" spans="1:1" ht="15.75" customHeight="1" x14ac:dyDescent="0.3">
      <c r="A401" t="e">
        <f t="array" aca="1" ref="A401" ca="1">TRANSPOSE(_xlws.FILTER(Establishment!$A$2:$A$277,ISNUMBER((SEARCH(New!$E378,Establishment!$A$2:$A$277))),"not found"))</f>
        <v>#NAME?</v>
      </c>
    </row>
    <row r="402" spans="1:1" ht="15.75" customHeight="1" x14ac:dyDescent="0.3">
      <c r="A402" t="e">
        <f t="array" aca="1" ref="A402" ca="1">TRANSPOSE(_xlws.FILTER(Establishment!$A$2:$A$277,ISNUMBER((SEARCH(New!$E379,Establishment!$A$2:$A$277))),"not found"))</f>
        <v>#NAME?</v>
      </c>
    </row>
    <row r="403" spans="1:1" ht="15.75" customHeight="1" x14ac:dyDescent="0.3">
      <c r="A403" t="e">
        <f t="array" aca="1" ref="A403" ca="1">TRANSPOSE(_xlws.FILTER(Establishment!$A$2:$A$277,ISNUMBER((SEARCH(New!$E380,Establishment!$A$2:$A$277))),"not found"))</f>
        <v>#NAME?</v>
      </c>
    </row>
    <row r="404" spans="1:1" ht="15.75" customHeight="1" x14ac:dyDescent="0.3">
      <c r="A404" t="e">
        <f t="array" aca="1" ref="A404" ca="1">TRANSPOSE(_xlws.FILTER(Establishment!$A$2:$A$277,ISNUMBER((SEARCH(New!$E381,Establishment!$A$2:$A$277))),"not found"))</f>
        <v>#NAME?</v>
      </c>
    </row>
    <row r="405" spans="1:1" ht="15.75" customHeight="1" x14ac:dyDescent="0.3">
      <c r="A405" t="e">
        <f t="array" aca="1" ref="A405" ca="1">TRANSPOSE(_xlws.FILTER(Establishment!$A$2:$A$277,ISNUMBER((SEARCH(New!$E382,Establishment!$A$2:$A$277))),"not found"))</f>
        <v>#NAME?</v>
      </c>
    </row>
    <row r="406" spans="1:1" ht="15.75" customHeight="1" x14ac:dyDescent="0.3">
      <c r="A406" t="e">
        <f t="array" aca="1" ref="A406" ca="1">TRANSPOSE(_xlws.FILTER(Establishment!$A$2:$A$277,ISNUMBER((SEARCH(New!$E383,Establishment!$A$2:$A$277))),"not found"))</f>
        <v>#NAME?</v>
      </c>
    </row>
    <row r="407" spans="1:1" ht="15.75" customHeight="1" x14ac:dyDescent="0.3">
      <c r="A407" t="e">
        <f t="array" aca="1" ref="A407" ca="1">TRANSPOSE(_xlws.FILTER(Establishment!$A$2:$A$277,ISNUMBER((SEARCH(New!$E384,Establishment!$A$2:$A$277))),"not found"))</f>
        <v>#NAME?</v>
      </c>
    </row>
    <row r="408" spans="1:1" ht="15.75" customHeight="1" x14ac:dyDescent="0.3">
      <c r="A408" t="e">
        <f t="array" aca="1" ref="A408" ca="1">TRANSPOSE(_xlws.FILTER(Establishment!$A$2:$A$277,ISNUMBER((SEARCH(New!$E385,Establishment!$A$2:$A$277))),"not found"))</f>
        <v>#NAME?</v>
      </c>
    </row>
    <row r="409" spans="1:1" ht="15.75" customHeight="1" x14ac:dyDescent="0.3">
      <c r="A409" t="e">
        <f t="array" aca="1" ref="A409" ca="1">TRANSPOSE(_xlws.FILTER(Establishment!$A$2:$A$277,ISNUMBER((SEARCH(New!$E386,Establishment!$A$2:$A$277))),"not found"))</f>
        <v>#NAME?</v>
      </c>
    </row>
    <row r="410" spans="1:1" ht="15.75" customHeight="1" x14ac:dyDescent="0.3">
      <c r="A410" t="e">
        <f t="array" aca="1" ref="A410" ca="1">TRANSPOSE(_xlws.FILTER(Establishment!$A$2:$A$277,ISNUMBER((SEARCH(New!$E387,Establishment!$A$2:$A$277))),"not found"))</f>
        <v>#NAME?</v>
      </c>
    </row>
    <row r="411" spans="1:1" ht="15.75" customHeight="1" x14ac:dyDescent="0.3">
      <c r="A411" t="e">
        <f t="array" aca="1" ref="A411" ca="1">TRANSPOSE(_xlws.FILTER(Establishment!$A$2:$A$277,ISNUMBER((SEARCH(New!$E388,Establishment!$A$2:$A$277))),"not found"))</f>
        <v>#NAME?</v>
      </c>
    </row>
    <row r="412" spans="1:1" ht="15.75" customHeight="1" x14ac:dyDescent="0.3">
      <c r="A412" t="e">
        <f t="array" aca="1" ref="A412" ca="1">TRANSPOSE(_xlws.FILTER(Establishment!$A$2:$A$277,ISNUMBER((SEARCH(New!$E389,Establishment!$A$2:$A$277))),"not found"))</f>
        <v>#NAME?</v>
      </c>
    </row>
    <row r="413" spans="1:1" ht="15.75" customHeight="1" x14ac:dyDescent="0.3">
      <c r="A413" t="e">
        <f t="array" aca="1" ref="A413" ca="1">TRANSPOSE(_xlws.FILTER(Establishment!$A$2:$A$277,ISNUMBER((SEARCH(New!$E390,Establishment!$A$2:$A$277))),"not found"))</f>
        <v>#NAME?</v>
      </c>
    </row>
    <row r="414" spans="1:1" ht="15.75" customHeight="1" x14ac:dyDescent="0.3">
      <c r="A414" t="e">
        <f t="array" aca="1" ref="A414" ca="1">TRANSPOSE(_xlws.FILTER(Establishment!$A$2:$A$277,ISNUMBER((SEARCH(New!$E391,Establishment!$A$2:$A$277))),"not found"))</f>
        <v>#NAME?</v>
      </c>
    </row>
    <row r="415" spans="1:1" ht="15.75" customHeight="1" x14ac:dyDescent="0.3">
      <c r="A415" t="e">
        <f t="array" aca="1" ref="A415" ca="1">TRANSPOSE(_xlws.FILTER(Establishment!$A$2:$A$277,ISNUMBER((SEARCH(New!$E392,Establishment!$A$2:$A$277))),"not found"))</f>
        <v>#NAME?</v>
      </c>
    </row>
    <row r="416" spans="1:1" ht="15.75" customHeight="1" x14ac:dyDescent="0.3">
      <c r="A416" t="e">
        <f t="array" aca="1" ref="A416" ca="1">TRANSPOSE(_xlws.FILTER(Establishment!$A$2:$A$277,ISNUMBER((SEARCH(New!$E393,Establishment!$A$2:$A$277))),"not found"))</f>
        <v>#NAME?</v>
      </c>
    </row>
    <row r="417" spans="1:1" ht="15.75" customHeight="1" x14ac:dyDescent="0.3">
      <c r="A417" t="e">
        <f t="array" aca="1" ref="A417" ca="1">TRANSPOSE(_xlws.FILTER(Establishment!$A$2:$A$277,ISNUMBER((SEARCH(New!$E394,Establishment!$A$2:$A$277))),"not found"))</f>
        <v>#NAME?</v>
      </c>
    </row>
    <row r="418" spans="1:1" ht="15.75" customHeight="1" x14ac:dyDescent="0.3">
      <c r="A418" t="e">
        <f t="array" aca="1" ref="A418" ca="1">TRANSPOSE(_xlws.FILTER(Establishment!$A$2:$A$277,ISNUMBER((SEARCH(New!$E395,Establishment!$A$2:$A$277))),"not found"))</f>
        <v>#NAME?</v>
      </c>
    </row>
    <row r="419" spans="1:1" ht="15.75" customHeight="1" x14ac:dyDescent="0.3">
      <c r="A419" t="e">
        <f t="array" aca="1" ref="A419" ca="1">TRANSPOSE(_xlws.FILTER(Establishment!$A$2:$A$277,ISNUMBER((SEARCH(New!$E396,Establishment!$A$2:$A$277))),"not found"))</f>
        <v>#NAME?</v>
      </c>
    </row>
    <row r="420" spans="1:1" ht="15.75" customHeight="1" x14ac:dyDescent="0.3">
      <c r="A420" t="e">
        <f t="array" aca="1" ref="A420" ca="1">TRANSPOSE(_xlws.FILTER(Establishment!$A$2:$A$277,ISNUMBER((SEARCH(New!$E397,Establishment!$A$2:$A$277))),"not found"))</f>
        <v>#NAME?</v>
      </c>
    </row>
    <row r="421" spans="1:1" ht="15.75" customHeight="1" x14ac:dyDescent="0.3">
      <c r="A421" t="e">
        <f t="array" aca="1" ref="A421" ca="1">TRANSPOSE(_xlws.FILTER(Establishment!$A$2:$A$277,ISNUMBER((SEARCH(New!$E398,Establishment!$A$2:$A$277))),"not found"))</f>
        <v>#NAME?</v>
      </c>
    </row>
    <row r="422" spans="1:1" ht="15.75" customHeight="1" x14ac:dyDescent="0.3">
      <c r="A422" t="e">
        <f t="array" aca="1" ref="A422" ca="1">TRANSPOSE(_xlws.FILTER(Establishment!$A$2:$A$277,ISNUMBER((SEARCH(New!$E399,Establishment!$A$2:$A$277))),"not found"))</f>
        <v>#NAME?</v>
      </c>
    </row>
    <row r="423" spans="1:1" ht="15.75" customHeight="1" x14ac:dyDescent="0.3">
      <c r="A423" t="e">
        <f t="array" aca="1" ref="A423" ca="1">TRANSPOSE(_xlws.FILTER(Establishment!$A$2:$A$277,ISNUMBER((SEARCH(New!$E400,Establishment!$A$2:$A$277))),"not found"))</f>
        <v>#NAME?</v>
      </c>
    </row>
    <row r="424" spans="1:1" ht="15.75" customHeight="1" x14ac:dyDescent="0.3">
      <c r="A424" t="e">
        <f t="array" aca="1" ref="A424" ca="1">TRANSPOSE(_xlws.FILTER(Establishment!$A$2:$A$277,ISNUMBER((SEARCH(New!$E401,Establishment!$A$2:$A$277))),"not found"))</f>
        <v>#NAME?</v>
      </c>
    </row>
    <row r="425" spans="1:1" ht="15.75" customHeight="1" x14ac:dyDescent="0.3">
      <c r="A425" t="e">
        <f t="array" aca="1" ref="A425" ca="1">TRANSPOSE(_xlws.FILTER(Establishment!$A$2:$A$277,ISNUMBER((SEARCH(New!$E402,Establishment!$A$2:$A$277))),"not found"))</f>
        <v>#NAME?</v>
      </c>
    </row>
    <row r="426" spans="1:1" ht="15.75" customHeight="1" x14ac:dyDescent="0.3">
      <c r="A426" t="e">
        <f t="array" aca="1" ref="A426" ca="1">TRANSPOSE(_xlws.FILTER(Establishment!$A$2:$A$277,ISNUMBER((SEARCH(New!$E403,Establishment!$A$2:$A$277))),"not found"))</f>
        <v>#NAME?</v>
      </c>
    </row>
    <row r="427" spans="1:1" ht="15.75" customHeight="1" x14ac:dyDescent="0.3">
      <c r="A427" t="e">
        <f t="array" aca="1" ref="A427" ca="1">TRANSPOSE(_xlws.FILTER(Establishment!$A$2:$A$277,ISNUMBER((SEARCH(New!$E404,Establishment!$A$2:$A$277))),"not found"))</f>
        <v>#NAME?</v>
      </c>
    </row>
    <row r="428" spans="1:1" ht="15.75" customHeight="1" x14ac:dyDescent="0.3">
      <c r="A428" t="e">
        <f t="array" aca="1" ref="A428" ca="1">TRANSPOSE(_xlws.FILTER(Establishment!$A$2:$A$277,ISNUMBER((SEARCH(New!$E405,Establishment!$A$2:$A$277))),"not found"))</f>
        <v>#NAME?</v>
      </c>
    </row>
    <row r="429" spans="1:1" ht="15.75" customHeight="1" x14ac:dyDescent="0.3">
      <c r="A429" t="e">
        <f t="array" aca="1" ref="A429" ca="1">TRANSPOSE(_xlws.FILTER(Establishment!$A$2:$A$277,ISNUMBER((SEARCH(New!$E406,Establishment!$A$2:$A$277))),"not found"))</f>
        <v>#NAME?</v>
      </c>
    </row>
    <row r="430" spans="1:1" ht="15.75" customHeight="1" x14ac:dyDescent="0.3">
      <c r="A430" t="e">
        <f t="array" aca="1" ref="A430" ca="1">TRANSPOSE(_xlws.FILTER(Establishment!$A$2:$A$277,ISNUMBER((SEARCH(New!$E407,Establishment!$A$2:$A$277))),"not found"))</f>
        <v>#NAME?</v>
      </c>
    </row>
    <row r="431" spans="1:1" ht="15.75" customHeight="1" x14ac:dyDescent="0.3">
      <c r="A431" t="e">
        <f t="array" aca="1" ref="A431" ca="1">TRANSPOSE(_xlws.FILTER(Establishment!$A$2:$A$277,ISNUMBER((SEARCH(New!$E408,Establishment!$A$2:$A$277))),"not found"))</f>
        <v>#NAME?</v>
      </c>
    </row>
    <row r="432" spans="1:1" ht="15.75" customHeight="1" x14ac:dyDescent="0.3">
      <c r="A432" t="e">
        <f t="array" aca="1" ref="A432" ca="1">TRANSPOSE(_xlws.FILTER(Establishment!$A$2:$A$277,ISNUMBER((SEARCH(New!$E409,Establishment!$A$2:$A$277))),"not found"))</f>
        <v>#NAME?</v>
      </c>
    </row>
    <row r="433" spans="1:1" ht="15.75" customHeight="1" x14ac:dyDescent="0.3">
      <c r="A433" t="e">
        <f t="array" aca="1" ref="A433" ca="1">TRANSPOSE(_xlws.FILTER(Establishment!$A$2:$A$277,ISNUMBER((SEARCH(New!$E410,Establishment!$A$2:$A$277))),"not found"))</f>
        <v>#NAME?</v>
      </c>
    </row>
    <row r="434" spans="1:1" ht="15.75" customHeight="1" x14ac:dyDescent="0.3">
      <c r="A434" t="e">
        <f t="array" aca="1" ref="A434" ca="1">TRANSPOSE(_xlws.FILTER(Establishment!$A$2:$A$277,ISNUMBER((SEARCH(New!$E411,Establishment!$A$2:$A$277))),"not found"))</f>
        <v>#NAME?</v>
      </c>
    </row>
    <row r="435" spans="1:1" ht="15.75" customHeight="1" x14ac:dyDescent="0.3">
      <c r="A435" t="e">
        <f t="array" aca="1" ref="A435" ca="1">TRANSPOSE(_xlws.FILTER(Establishment!$A$2:$A$277,ISNUMBER((SEARCH(New!$E412,Establishment!$A$2:$A$277))),"not found"))</f>
        <v>#NAME?</v>
      </c>
    </row>
    <row r="436" spans="1:1" ht="15.75" customHeight="1" x14ac:dyDescent="0.3">
      <c r="A436" t="e">
        <f t="array" aca="1" ref="A436" ca="1">TRANSPOSE(_xlws.FILTER(Establishment!$A$2:$A$277,ISNUMBER((SEARCH(New!$E413,Establishment!$A$2:$A$277))),"not found"))</f>
        <v>#NAME?</v>
      </c>
    </row>
    <row r="437" spans="1:1" ht="15.75" customHeight="1" x14ac:dyDescent="0.3">
      <c r="A437" t="e">
        <f t="array" aca="1" ref="A437" ca="1">TRANSPOSE(_xlws.FILTER(Establishment!$A$2:$A$277,ISNUMBER((SEARCH(New!$E414,Establishment!$A$2:$A$277))),"not found"))</f>
        <v>#NAME?</v>
      </c>
    </row>
    <row r="438" spans="1:1" ht="15.75" customHeight="1" x14ac:dyDescent="0.3">
      <c r="A438" t="e">
        <f t="array" aca="1" ref="A438" ca="1">TRANSPOSE(_xlws.FILTER(Establishment!$A$2:$A$277,ISNUMBER((SEARCH(New!$E415,Establishment!$A$2:$A$277))),"not found"))</f>
        <v>#NAME?</v>
      </c>
    </row>
    <row r="439" spans="1:1" ht="15.75" customHeight="1" x14ac:dyDescent="0.3">
      <c r="A439" t="e">
        <f t="array" aca="1" ref="A439" ca="1">TRANSPOSE(_xlws.FILTER(Establishment!$A$2:$A$277,ISNUMBER((SEARCH(New!$E416,Establishment!$A$2:$A$277))),"not found"))</f>
        <v>#NAME?</v>
      </c>
    </row>
    <row r="440" spans="1:1" ht="15.75" customHeight="1" x14ac:dyDescent="0.3">
      <c r="A440" t="e">
        <f t="array" aca="1" ref="A440" ca="1">TRANSPOSE(_xlws.FILTER(Establishment!$A$2:$A$277,ISNUMBER((SEARCH(New!$E417,Establishment!$A$2:$A$277))),"not found"))</f>
        <v>#NAME?</v>
      </c>
    </row>
    <row r="441" spans="1:1" ht="15.75" customHeight="1" x14ac:dyDescent="0.3">
      <c r="A441" t="e">
        <f t="array" aca="1" ref="A441" ca="1">TRANSPOSE(_xlws.FILTER(Establishment!$A$2:$A$277,ISNUMBER((SEARCH(New!$E418,Establishment!$A$2:$A$277))),"not found"))</f>
        <v>#NAME?</v>
      </c>
    </row>
    <row r="442" spans="1:1" ht="15.75" customHeight="1" x14ac:dyDescent="0.3">
      <c r="A442" t="e">
        <f t="array" aca="1" ref="A442" ca="1">TRANSPOSE(_xlws.FILTER(Establishment!$A$2:$A$277,ISNUMBER((SEARCH(New!$E419,Establishment!$A$2:$A$277))),"not found"))</f>
        <v>#NAME?</v>
      </c>
    </row>
    <row r="443" spans="1:1" ht="15.75" customHeight="1" x14ac:dyDescent="0.3">
      <c r="A443" t="e">
        <f t="array" aca="1" ref="A443" ca="1">TRANSPOSE(_xlws.FILTER(Establishment!$A$2:$A$277,ISNUMBER((SEARCH(New!$E420,Establishment!$A$2:$A$277))),"not found"))</f>
        <v>#NAME?</v>
      </c>
    </row>
    <row r="444" spans="1:1" ht="15.75" customHeight="1" x14ac:dyDescent="0.3">
      <c r="A444" t="e">
        <f t="array" aca="1" ref="A444" ca="1">TRANSPOSE(_xlws.FILTER(Establishment!$A$2:$A$277,ISNUMBER((SEARCH(New!$E421,Establishment!$A$2:$A$277))),"not found"))</f>
        <v>#NAME?</v>
      </c>
    </row>
    <row r="445" spans="1:1" ht="15.75" customHeight="1" x14ac:dyDescent="0.3">
      <c r="A445" t="e">
        <f t="array" aca="1" ref="A445" ca="1">TRANSPOSE(_xlws.FILTER(Establishment!$A$2:$A$277,ISNUMBER((SEARCH(New!$E422,Establishment!$A$2:$A$277))),"not found"))</f>
        <v>#NAME?</v>
      </c>
    </row>
    <row r="446" spans="1:1" ht="15.75" customHeight="1" x14ac:dyDescent="0.3">
      <c r="A446" t="e">
        <f t="array" aca="1" ref="A446" ca="1">TRANSPOSE(_xlws.FILTER(Establishment!$A$2:$A$277,ISNUMBER((SEARCH(New!$E423,Establishment!$A$2:$A$277))),"not found"))</f>
        <v>#NAME?</v>
      </c>
    </row>
    <row r="447" spans="1:1" ht="15.75" customHeight="1" x14ac:dyDescent="0.3">
      <c r="A447" t="e">
        <f t="array" aca="1" ref="A447" ca="1">TRANSPOSE(_xlws.FILTER(Establishment!$A$2:$A$277,ISNUMBER((SEARCH(New!$E424,Establishment!$A$2:$A$277))),"not found"))</f>
        <v>#NAME?</v>
      </c>
    </row>
    <row r="448" spans="1:1" ht="15.75" customHeight="1" x14ac:dyDescent="0.3">
      <c r="A448" t="e">
        <f t="array" aca="1" ref="A448" ca="1">TRANSPOSE(_xlws.FILTER(Establishment!$A$2:$A$277,ISNUMBER((SEARCH(New!$E425,Establishment!$A$2:$A$277))),"not found"))</f>
        <v>#NAME?</v>
      </c>
    </row>
    <row r="449" spans="1:1" ht="15.75" customHeight="1" x14ac:dyDescent="0.3">
      <c r="A449" t="e">
        <f t="array" aca="1" ref="A449" ca="1">TRANSPOSE(_xlws.FILTER(Establishment!$A$2:$A$277,ISNUMBER((SEARCH(New!$E426,Establishment!$A$2:$A$277))),"not found"))</f>
        <v>#NAME?</v>
      </c>
    </row>
    <row r="450" spans="1:1" ht="15.75" customHeight="1" x14ac:dyDescent="0.3">
      <c r="A450" t="e">
        <f t="array" aca="1" ref="A450" ca="1">TRANSPOSE(_xlws.FILTER(Establishment!$A$2:$A$277,ISNUMBER((SEARCH(New!$E427,Establishment!$A$2:$A$277))),"not found"))</f>
        <v>#NAME?</v>
      </c>
    </row>
    <row r="451" spans="1:1" ht="15.75" customHeight="1" x14ac:dyDescent="0.3">
      <c r="A451" t="e">
        <f t="array" aca="1" ref="A451" ca="1">TRANSPOSE(_xlws.FILTER(Establishment!$A$2:$A$277,ISNUMBER((SEARCH(New!$E428,Establishment!$A$2:$A$277))),"not found"))</f>
        <v>#NAME?</v>
      </c>
    </row>
    <row r="452" spans="1:1" ht="15.75" customHeight="1" x14ac:dyDescent="0.3">
      <c r="A452" t="e">
        <f t="array" aca="1" ref="A452" ca="1">TRANSPOSE(_xlws.FILTER(Establishment!$A$2:$A$277,ISNUMBER((SEARCH(New!$E429,Establishment!$A$2:$A$277))),"not found"))</f>
        <v>#NAME?</v>
      </c>
    </row>
    <row r="453" spans="1:1" ht="15.75" customHeight="1" x14ac:dyDescent="0.3">
      <c r="A453" t="e">
        <f t="array" aca="1" ref="A453" ca="1">TRANSPOSE(_xlws.FILTER(Establishment!$A$2:$A$277,ISNUMBER((SEARCH(New!$E430,Establishment!$A$2:$A$277))),"not found"))</f>
        <v>#NAME?</v>
      </c>
    </row>
    <row r="454" spans="1:1" ht="15.75" customHeight="1" x14ac:dyDescent="0.3">
      <c r="A454" t="e">
        <f t="array" aca="1" ref="A454" ca="1">TRANSPOSE(_xlws.FILTER(Establishment!$A$2:$A$277,ISNUMBER((SEARCH(New!$E431,Establishment!$A$2:$A$277))),"not found"))</f>
        <v>#NAME?</v>
      </c>
    </row>
    <row r="455" spans="1:1" ht="15.75" customHeight="1" x14ac:dyDescent="0.3">
      <c r="A455" t="e">
        <f t="array" aca="1" ref="A455" ca="1">TRANSPOSE(_xlws.FILTER(Establishment!$A$2:$A$277,ISNUMBER((SEARCH(New!$E432,Establishment!$A$2:$A$277))),"not found"))</f>
        <v>#NAME?</v>
      </c>
    </row>
    <row r="456" spans="1:1" ht="15.75" customHeight="1" x14ac:dyDescent="0.3">
      <c r="A456" t="e">
        <f t="array" aca="1" ref="A456" ca="1">TRANSPOSE(_xlws.FILTER(Establishment!$A$2:$A$277,ISNUMBER((SEARCH(New!$E433,Establishment!$A$2:$A$277))),"not found"))</f>
        <v>#NAME?</v>
      </c>
    </row>
    <row r="457" spans="1:1" ht="15.75" customHeight="1" x14ac:dyDescent="0.3">
      <c r="A457" t="e">
        <f t="array" aca="1" ref="A457" ca="1">TRANSPOSE(_xlws.FILTER(Establishment!$A$2:$A$277,ISNUMBER((SEARCH(New!$E434,Establishment!$A$2:$A$277))),"not found"))</f>
        <v>#NAME?</v>
      </c>
    </row>
    <row r="458" spans="1:1" ht="15.75" customHeight="1" x14ac:dyDescent="0.3">
      <c r="A458" t="e">
        <f t="array" aca="1" ref="A458" ca="1">TRANSPOSE(_xlws.FILTER(Establishment!$A$2:$A$277,ISNUMBER((SEARCH(New!$E435,Establishment!$A$2:$A$277))),"not found"))</f>
        <v>#NAME?</v>
      </c>
    </row>
    <row r="459" spans="1:1" ht="15.75" customHeight="1" x14ac:dyDescent="0.3">
      <c r="A459" t="e">
        <f t="array" aca="1" ref="A459" ca="1">TRANSPOSE(_xlws.FILTER(Establishment!$A$2:$A$277,ISNUMBER((SEARCH(New!$E436,Establishment!$A$2:$A$277))),"not found"))</f>
        <v>#NAME?</v>
      </c>
    </row>
    <row r="460" spans="1:1" ht="15.75" customHeight="1" x14ac:dyDescent="0.3">
      <c r="A460" t="e">
        <f t="array" aca="1" ref="A460" ca="1">TRANSPOSE(_xlws.FILTER(Establishment!$A$2:$A$277,ISNUMBER((SEARCH(New!$E437,Establishment!$A$2:$A$277))),"not found"))</f>
        <v>#NAME?</v>
      </c>
    </row>
    <row r="461" spans="1:1" ht="15.75" customHeight="1" x14ac:dyDescent="0.3">
      <c r="A461" t="e">
        <f t="array" aca="1" ref="A461" ca="1">TRANSPOSE(_xlws.FILTER(Establishment!$A$2:$A$277,ISNUMBER((SEARCH(New!$E438,Establishment!$A$2:$A$277))),"not found"))</f>
        <v>#NAME?</v>
      </c>
    </row>
    <row r="462" spans="1:1" ht="15.75" customHeight="1" x14ac:dyDescent="0.3">
      <c r="A462" t="e">
        <f t="array" aca="1" ref="A462" ca="1">TRANSPOSE(_xlws.FILTER(Establishment!$A$2:$A$277,ISNUMBER((SEARCH(New!$E439,Establishment!$A$2:$A$277))),"not found"))</f>
        <v>#NAME?</v>
      </c>
    </row>
    <row r="463" spans="1:1" ht="15.75" customHeight="1" x14ac:dyDescent="0.3">
      <c r="A463" t="e">
        <f t="array" aca="1" ref="A463" ca="1">TRANSPOSE(_xlws.FILTER(Establishment!$A$2:$A$277,ISNUMBER((SEARCH(New!$E440,Establishment!$A$2:$A$277))),"not found"))</f>
        <v>#NAME?</v>
      </c>
    </row>
    <row r="464" spans="1:1" ht="15.75" customHeight="1" x14ac:dyDescent="0.3">
      <c r="A464" t="e">
        <f t="array" aca="1" ref="A464" ca="1">TRANSPOSE(_xlws.FILTER(Establishment!$A$2:$A$277,ISNUMBER((SEARCH(New!$E441,Establishment!$A$2:$A$277))),"not found"))</f>
        <v>#NAME?</v>
      </c>
    </row>
    <row r="465" spans="1:1" ht="15.75" customHeight="1" x14ac:dyDescent="0.3">
      <c r="A465" t="e">
        <f t="array" aca="1" ref="A465" ca="1">TRANSPOSE(_xlws.FILTER(Establishment!$A$2:$A$277,ISNUMBER((SEARCH(New!$E442,Establishment!$A$2:$A$277))),"not found"))</f>
        <v>#NAME?</v>
      </c>
    </row>
    <row r="466" spans="1:1" ht="15.75" customHeight="1" x14ac:dyDescent="0.3">
      <c r="A466" t="e">
        <f t="array" aca="1" ref="A466" ca="1">TRANSPOSE(_xlws.FILTER(Establishment!$A$2:$A$277,ISNUMBER((SEARCH(New!$E443,Establishment!$A$2:$A$277))),"not found"))</f>
        <v>#NAME?</v>
      </c>
    </row>
    <row r="467" spans="1:1" ht="15.75" customHeight="1" x14ac:dyDescent="0.3">
      <c r="A467" t="e">
        <f t="array" aca="1" ref="A467" ca="1">TRANSPOSE(_xlws.FILTER(Establishment!$A$2:$A$277,ISNUMBER((SEARCH(New!$E444,Establishment!$A$2:$A$277))),"not found"))</f>
        <v>#NAME?</v>
      </c>
    </row>
    <row r="468" spans="1:1" ht="15.75" customHeight="1" x14ac:dyDescent="0.3">
      <c r="A468" t="e">
        <f t="array" aca="1" ref="A468" ca="1">TRANSPOSE(_xlws.FILTER(Establishment!$A$2:$A$277,ISNUMBER((SEARCH(New!$E445,Establishment!$A$2:$A$277))),"not found"))</f>
        <v>#NAME?</v>
      </c>
    </row>
    <row r="469" spans="1:1" ht="15.75" customHeight="1" x14ac:dyDescent="0.3">
      <c r="A469" t="e">
        <f t="array" aca="1" ref="A469" ca="1">TRANSPOSE(_xlws.FILTER(Establishment!$A$2:$A$277,ISNUMBER((SEARCH(New!$E446,Establishment!$A$2:$A$277))),"not found"))</f>
        <v>#NAME?</v>
      </c>
    </row>
    <row r="470" spans="1:1" ht="15.75" customHeight="1" x14ac:dyDescent="0.3">
      <c r="A470" t="e">
        <f t="array" aca="1" ref="A470" ca="1">TRANSPOSE(_xlws.FILTER(Establishment!$A$2:$A$277,ISNUMBER((SEARCH(New!$E447,Establishment!$A$2:$A$277))),"not found"))</f>
        <v>#NAME?</v>
      </c>
    </row>
    <row r="471" spans="1:1" ht="15.75" customHeight="1" x14ac:dyDescent="0.3">
      <c r="A471" t="e">
        <f t="array" aca="1" ref="A471" ca="1">TRANSPOSE(_xlws.FILTER(Establishment!$A$2:$A$277,ISNUMBER((SEARCH(New!$E448,Establishment!$A$2:$A$277))),"not found"))</f>
        <v>#NAME?</v>
      </c>
    </row>
    <row r="472" spans="1:1" ht="15.75" customHeight="1" x14ac:dyDescent="0.3">
      <c r="A472" t="e">
        <f t="array" aca="1" ref="A472" ca="1">TRANSPOSE(_xlws.FILTER(Establishment!$A$2:$A$277,ISNUMBER((SEARCH(New!$E449,Establishment!$A$2:$A$277))),"not found"))</f>
        <v>#NAME?</v>
      </c>
    </row>
    <row r="473" spans="1:1" ht="15.75" customHeight="1" x14ac:dyDescent="0.3">
      <c r="A473" t="e">
        <f t="array" aca="1" ref="A473" ca="1">TRANSPOSE(_xlws.FILTER(Establishment!$A$2:$A$277,ISNUMBER((SEARCH(New!$E450,Establishment!$A$2:$A$277))),"not found"))</f>
        <v>#NAME?</v>
      </c>
    </row>
    <row r="474" spans="1:1" ht="15.75" customHeight="1" x14ac:dyDescent="0.3">
      <c r="A474" t="e">
        <f t="array" aca="1" ref="A474" ca="1">TRANSPOSE(_xlws.FILTER(Establishment!$A$2:$A$277,ISNUMBER((SEARCH(New!$E451,Establishment!$A$2:$A$277))),"not found"))</f>
        <v>#NAME?</v>
      </c>
    </row>
    <row r="475" spans="1:1" ht="15.75" customHeight="1" x14ac:dyDescent="0.3">
      <c r="A475" t="e">
        <f t="array" aca="1" ref="A475" ca="1">TRANSPOSE(_xlws.FILTER(Establishment!$A$2:$A$277,ISNUMBER((SEARCH(New!$E452,Establishment!$A$2:$A$277))),"not found"))</f>
        <v>#NAME?</v>
      </c>
    </row>
    <row r="476" spans="1:1" ht="15.75" customHeight="1" x14ac:dyDescent="0.3">
      <c r="A476" t="e">
        <f t="array" aca="1" ref="A476" ca="1">TRANSPOSE(_xlws.FILTER(Establishment!$A$2:$A$277,ISNUMBER((SEARCH(New!$E453,Establishment!$A$2:$A$277))),"not found"))</f>
        <v>#NAME?</v>
      </c>
    </row>
    <row r="477" spans="1:1" ht="15.75" customHeight="1" x14ac:dyDescent="0.3">
      <c r="A477" t="e">
        <f t="array" aca="1" ref="A477" ca="1">TRANSPOSE(_xlws.FILTER(Establishment!$A$2:$A$277,ISNUMBER((SEARCH(New!$E454,Establishment!$A$2:$A$277))),"not found"))</f>
        <v>#NAME?</v>
      </c>
    </row>
    <row r="478" spans="1:1" ht="15.75" customHeight="1" x14ac:dyDescent="0.3">
      <c r="A478" t="e">
        <f t="array" aca="1" ref="A478" ca="1">TRANSPOSE(_xlws.FILTER(Establishment!$A$2:$A$277,ISNUMBER((SEARCH(New!$E455,Establishment!$A$2:$A$277))),"not found"))</f>
        <v>#NAME?</v>
      </c>
    </row>
    <row r="479" spans="1:1" ht="15.75" customHeight="1" x14ac:dyDescent="0.3">
      <c r="A479" t="e">
        <f t="array" aca="1" ref="A479" ca="1">TRANSPOSE(_xlws.FILTER(Establishment!$A$2:$A$277,ISNUMBER((SEARCH(New!$E456,Establishment!$A$2:$A$277))),"not found"))</f>
        <v>#NAME?</v>
      </c>
    </row>
    <row r="480" spans="1:1" ht="15.75" customHeight="1" x14ac:dyDescent="0.3">
      <c r="A480" t="e">
        <f t="array" aca="1" ref="A480" ca="1">TRANSPOSE(_xlws.FILTER(Establishment!$A$2:$A$277,ISNUMBER((SEARCH(New!$E457,Establishment!$A$2:$A$277))),"not found"))</f>
        <v>#NAME?</v>
      </c>
    </row>
    <row r="481" spans="1:1" ht="15.75" customHeight="1" x14ac:dyDescent="0.3">
      <c r="A481" t="e">
        <f t="array" aca="1" ref="A481" ca="1">TRANSPOSE(_xlws.FILTER(Establishment!$A$2:$A$277,ISNUMBER((SEARCH(New!$E458,Establishment!$A$2:$A$277))),"not found"))</f>
        <v>#NAME?</v>
      </c>
    </row>
    <row r="482" spans="1:1" ht="15.75" customHeight="1" x14ac:dyDescent="0.3">
      <c r="A482" t="e">
        <f t="array" aca="1" ref="A482" ca="1">TRANSPOSE(_xlws.FILTER(Establishment!$A$2:$A$277,ISNUMBER((SEARCH(New!$E459,Establishment!$A$2:$A$277))),"not found"))</f>
        <v>#NAME?</v>
      </c>
    </row>
    <row r="483" spans="1:1" ht="15.75" customHeight="1" x14ac:dyDescent="0.3">
      <c r="A483" t="e">
        <f t="array" aca="1" ref="A483" ca="1">TRANSPOSE(_xlws.FILTER(Establishment!$A$2:$A$277,ISNUMBER((SEARCH(New!$E460,Establishment!$A$2:$A$277))),"not found"))</f>
        <v>#NAME?</v>
      </c>
    </row>
    <row r="484" spans="1:1" ht="15.75" customHeight="1" x14ac:dyDescent="0.3">
      <c r="A484" t="e">
        <f t="array" aca="1" ref="A484" ca="1">TRANSPOSE(_xlws.FILTER(Establishment!$A$2:$A$277,ISNUMBER((SEARCH(New!$E461,Establishment!$A$2:$A$277))),"not found"))</f>
        <v>#NAME?</v>
      </c>
    </row>
    <row r="485" spans="1:1" ht="15.75" customHeight="1" x14ac:dyDescent="0.3">
      <c r="A485" t="e">
        <f t="array" aca="1" ref="A485" ca="1">TRANSPOSE(_xlws.FILTER(Establishment!$A$2:$A$277,ISNUMBER((SEARCH(New!$E462,Establishment!$A$2:$A$277))),"not found"))</f>
        <v>#NAME?</v>
      </c>
    </row>
    <row r="486" spans="1:1" ht="15.75" customHeight="1" x14ac:dyDescent="0.3">
      <c r="A486" t="e">
        <f t="array" aca="1" ref="A486" ca="1">TRANSPOSE(_xlws.FILTER(Establishment!$A$2:$A$277,ISNUMBER((SEARCH(New!$E463,Establishment!$A$2:$A$277))),"not found"))</f>
        <v>#NAME?</v>
      </c>
    </row>
    <row r="487" spans="1:1" ht="15.75" customHeight="1" x14ac:dyDescent="0.3">
      <c r="A487" t="e">
        <f t="array" aca="1" ref="A487" ca="1">TRANSPOSE(_xlws.FILTER(Establishment!$A$2:$A$277,ISNUMBER((SEARCH(New!$E464,Establishment!$A$2:$A$277))),"not found"))</f>
        <v>#NAME?</v>
      </c>
    </row>
    <row r="488" spans="1:1" ht="15.75" customHeight="1" x14ac:dyDescent="0.3">
      <c r="A488" t="e">
        <f t="array" aca="1" ref="A488" ca="1">TRANSPOSE(_xlws.FILTER(Establishment!$A$2:$A$277,ISNUMBER((SEARCH(New!$E465,Establishment!$A$2:$A$277))),"not found"))</f>
        <v>#NAME?</v>
      </c>
    </row>
    <row r="489" spans="1:1" ht="15.75" customHeight="1" x14ac:dyDescent="0.3">
      <c r="A489" t="e">
        <f t="array" aca="1" ref="A489" ca="1">TRANSPOSE(_xlws.FILTER(Establishment!$A$2:$A$277,ISNUMBER((SEARCH(New!$E466,Establishment!$A$2:$A$277))),"not found"))</f>
        <v>#NAME?</v>
      </c>
    </row>
    <row r="490" spans="1:1" ht="15.75" customHeight="1" x14ac:dyDescent="0.3">
      <c r="A490" t="e">
        <f t="array" aca="1" ref="A490" ca="1">TRANSPOSE(_xlws.FILTER(Establishment!$A$2:$A$277,ISNUMBER((SEARCH(New!$E467,Establishment!$A$2:$A$277))),"not found"))</f>
        <v>#NAME?</v>
      </c>
    </row>
    <row r="491" spans="1:1" ht="15.75" customHeight="1" x14ac:dyDescent="0.3">
      <c r="A491" t="e">
        <f t="array" aca="1" ref="A491" ca="1">TRANSPOSE(_xlws.FILTER(Establishment!$A$2:$A$277,ISNUMBER((SEARCH(New!$E468,Establishment!$A$2:$A$277))),"not found"))</f>
        <v>#NAME?</v>
      </c>
    </row>
    <row r="492" spans="1:1" ht="15.75" customHeight="1" x14ac:dyDescent="0.3">
      <c r="A492" t="e">
        <f t="array" aca="1" ref="A492" ca="1">TRANSPOSE(_xlws.FILTER(Establishment!$A$2:$A$277,ISNUMBER((SEARCH(New!$E469,Establishment!$A$2:$A$277))),"not found"))</f>
        <v>#NAME?</v>
      </c>
    </row>
    <row r="493" spans="1:1" ht="15.75" customHeight="1" x14ac:dyDescent="0.3">
      <c r="A493" t="e">
        <f t="array" aca="1" ref="A493" ca="1">TRANSPOSE(_xlws.FILTER(Establishment!$A$2:$A$277,ISNUMBER((SEARCH(New!$E470,Establishment!$A$2:$A$277))),"not found"))</f>
        <v>#NAME?</v>
      </c>
    </row>
    <row r="494" spans="1:1" ht="15.75" customHeight="1" x14ac:dyDescent="0.3">
      <c r="A494" t="e">
        <f t="array" aca="1" ref="A494" ca="1">TRANSPOSE(_xlws.FILTER(Establishment!$A$2:$A$277,ISNUMBER((SEARCH(New!$E471,Establishment!$A$2:$A$277))),"not found"))</f>
        <v>#NAME?</v>
      </c>
    </row>
    <row r="495" spans="1:1" ht="15.75" customHeight="1" x14ac:dyDescent="0.3">
      <c r="A495" t="e">
        <f t="array" aca="1" ref="A495" ca="1">TRANSPOSE(_xlws.FILTER(Establishment!$A$2:$A$277,ISNUMBER((SEARCH(New!$E472,Establishment!$A$2:$A$277))),"not found"))</f>
        <v>#NAME?</v>
      </c>
    </row>
    <row r="496" spans="1:1" ht="15.75" customHeight="1" x14ac:dyDescent="0.3">
      <c r="A496" t="e">
        <f t="array" aca="1" ref="A496" ca="1">TRANSPOSE(_xlws.FILTER(Establishment!$A$2:$A$277,ISNUMBER((SEARCH(New!$E473,Establishment!$A$2:$A$277))),"not found"))</f>
        <v>#NAME?</v>
      </c>
    </row>
    <row r="497" spans="1:1" ht="15.75" customHeight="1" x14ac:dyDescent="0.3">
      <c r="A497" t="e">
        <f t="array" aca="1" ref="A497" ca="1">TRANSPOSE(_xlws.FILTER(Establishment!$A$2:$A$277,ISNUMBER((SEARCH(New!$E474,Establishment!$A$2:$A$277))),"not found"))</f>
        <v>#NAME?</v>
      </c>
    </row>
    <row r="498" spans="1:1" ht="15.75" customHeight="1" x14ac:dyDescent="0.3">
      <c r="A498" t="e">
        <f t="array" aca="1" ref="A498" ca="1">TRANSPOSE(_xlws.FILTER(Establishment!$A$2:$A$277,ISNUMBER((SEARCH(New!$E475,Establishment!$A$2:$A$277))),"not found"))</f>
        <v>#NAME?</v>
      </c>
    </row>
    <row r="499" spans="1:1" ht="15.75" customHeight="1" x14ac:dyDescent="0.3">
      <c r="A499" t="e">
        <f t="array" aca="1" ref="A499" ca="1">TRANSPOSE(_xlws.FILTER(Establishment!$A$2:$A$277,ISNUMBER((SEARCH(New!$E476,Establishment!$A$2:$A$277))),"not found"))</f>
        <v>#NAME?</v>
      </c>
    </row>
    <row r="500" spans="1:1" ht="15.75" customHeight="1" x14ac:dyDescent="0.3">
      <c r="A500" t="e">
        <f t="array" aca="1" ref="A500" ca="1">TRANSPOSE(_xlws.FILTER(Establishment!$A$2:$A$277,ISNUMBER((SEARCH(New!$E477,Establishment!$A$2:$A$277))),"not found"))</f>
        <v>#NAME?</v>
      </c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A500"/>
  <sheetViews>
    <sheetView workbookViewId="0"/>
  </sheetViews>
  <sheetFormatPr defaultColWidth="14.44140625" defaultRowHeight="15" customHeight="1" x14ac:dyDescent="0.3"/>
  <cols>
    <col min="1" max="1" width="25.88671875" customWidth="1"/>
    <col min="2" max="2" width="18.5546875" customWidth="1"/>
    <col min="3" max="3" width="20.88671875" customWidth="1"/>
    <col min="4" max="4" width="21.109375" customWidth="1"/>
    <col min="5" max="5" width="18.6640625" customWidth="1"/>
    <col min="6" max="6" width="22" customWidth="1"/>
  </cols>
  <sheetData>
    <row r="3" spans="1:1" ht="14.4" x14ac:dyDescent="0.3">
      <c r="A3" t="e">
        <f t="array" aca="1" ref="A3" ca="1">TRANSPOSE(_xlws.FILTER(Accounts!A$3:A$317,ISNUMBER((SEARCH(New!J2,Accounts!A$3:A$317))),"not found"))</f>
        <v>#NAME?</v>
      </c>
    </row>
    <row r="4" spans="1:1" ht="14.4" x14ac:dyDescent="0.3">
      <c r="A4" t="e">
        <f t="array" aca="1" ref="A4" ca="1">TRANSPOSE(_xlws.FILTER(Accounts!A$3:A$317,ISNUMBER((SEARCH(New!J3,Accounts!A$3:A$317))),"not found"))</f>
        <v>#NAME?</v>
      </c>
    </row>
    <row r="5" spans="1:1" ht="14.4" x14ac:dyDescent="0.3">
      <c r="A5" t="e">
        <f t="array" aca="1" ref="A5" ca="1">TRANSPOSE(_xlws.FILTER(Accounts!A$3:A$317,ISNUMBER((SEARCH(New!J4,Accounts!A$3:A$317))),"not found"))</f>
        <v>#NAME?</v>
      </c>
    </row>
    <row r="6" spans="1:1" ht="14.4" x14ac:dyDescent="0.3">
      <c r="A6" t="e">
        <f t="array" aca="1" ref="A6" ca="1">TRANSPOSE(_xlws.FILTER(Accounts!A$3:A$317,ISNUMBER((SEARCH(New!J5,Accounts!A$3:A$317))),"not found"))</f>
        <v>#NAME?</v>
      </c>
    </row>
    <row r="7" spans="1:1" ht="14.4" x14ac:dyDescent="0.3">
      <c r="A7" t="e">
        <f t="array" aca="1" ref="A7" ca="1">TRANSPOSE(_xlws.FILTER(Accounts!A$3:A$317,ISNUMBER((SEARCH(New!J6,Accounts!A$3:A$317))),"not found"))</f>
        <v>#NAME?</v>
      </c>
    </row>
    <row r="8" spans="1:1" ht="14.4" x14ac:dyDescent="0.3">
      <c r="A8" t="e">
        <f t="array" aca="1" ref="A8" ca="1">TRANSPOSE(_xlws.FILTER(Accounts!A$3:A$317,ISNUMBER((SEARCH(New!J7,Accounts!A$3:A$317))),"not found"))</f>
        <v>#NAME?</v>
      </c>
    </row>
    <row r="9" spans="1:1" ht="14.4" x14ac:dyDescent="0.3">
      <c r="A9" t="e">
        <f t="array" aca="1" ref="A9" ca="1">TRANSPOSE(_xlws.FILTER(Accounts!A$3:A$317,ISNUMBER((SEARCH(New!J8,Accounts!A$3:A$317))),"not found"))</f>
        <v>#NAME?</v>
      </c>
    </row>
    <row r="10" spans="1:1" ht="14.4" x14ac:dyDescent="0.3">
      <c r="A10" t="e">
        <f t="array" aca="1" ref="A10" ca="1">TRANSPOSE(_xlws.FILTER(Accounts!A$3:A$317,ISNUMBER((SEARCH(New!J9,Accounts!A$3:A$317))),"not found"))</f>
        <v>#NAME?</v>
      </c>
    </row>
    <row r="11" spans="1:1" ht="14.4" x14ac:dyDescent="0.3">
      <c r="A11" t="e">
        <f t="array" aca="1" ref="A11" ca="1">TRANSPOSE(_xlws.FILTER(Accounts!A$3:A$317,ISNUMBER((SEARCH(New!J10,Accounts!A$3:A$317))),"not found"))</f>
        <v>#NAME?</v>
      </c>
    </row>
    <row r="12" spans="1:1" ht="14.4" x14ac:dyDescent="0.3">
      <c r="A12" t="e">
        <f t="array" aca="1" ref="A12" ca="1">TRANSPOSE(_xlws.FILTER(Accounts!A$3:A$317,ISNUMBER((SEARCH(New!J11,Accounts!A$3:A$317))),"not found"))</f>
        <v>#NAME?</v>
      </c>
    </row>
    <row r="13" spans="1:1" ht="14.4" x14ac:dyDescent="0.3">
      <c r="A13" t="e">
        <f t="array" aca="1" ref="A13" ca="1">TRANSPOSE(_xlws.FILTER(Accounts!A$3:A$317,ISNUMBER((SEARCH(New!J12,Accounts!A$3:A$317))),"not found"))</f>
        <v>#NAME?</v>
      </c>
    </row>
    <row r="14" spans="1:1" ht="14.4" x14ac:dyDescent="0.3">
      <c r="A14" t="e">
        <f t="array" aca="1" ref="A14" ca="1">TRANSPOSE(_xlws.FILTER(Accounts!A$3:A$317,ISNUMBER((SEARCH(New!J13,Accounts!A$3:A$317))),"not found"))</f>
        <v>#NAME?</v>
      </c>
    </row>
    <row r="15" spans="1:1" ht="14.4" x14ac:dyDescent="0.3">
      <c r="A15" t="e">
        <f t="array" aca="1" ref="A15" ca="1">TRANSPOSE(_xlws.FILTER(Accounts!A$3:A$317,ISNUMBER((SEARCH(New!J14,Accounts!A$3:A$317))),"not found"))</f>
        <v>#NAME?</v>
      </c>
    </row>
    <row r="16" spans="1:1" ht="14.4" x14ac:dyDescent="0.3">
      <c r="A16" t="e">
        <f t="array" aca="1" ref="A16" ca="1">TRANSPOSE(_xlws.FILTER(Accounts!A$3:A$317,ISNUMBER((SEARCH(New!J15,Accounts!A$3:A$317))),"not found"))</f>
        <v>#NAME?</v>
      </c>
    </row>
    <row r="17" spans="1:1" ht="14.4" x14ac:dyDescent="0.3">
      <c r="A17" t="e">
        <f t="array" aca="1" ref="A17" ca="1">TRANSPOSE(_xlws.FILTER(Accounts!A$3:A$317,ISNUMBER((SEARCH(New!J16,Accounts!A$3:A$317))),"not found"))</f>
        <v>#NAME?</v>
      </c>
    </row>
    <row r="18" spans="1:1" ht="14.4" x14ac:dyDescent="0.3">
      <c r="A18" t="e">
        <f t="array" aca="1" ref="A18" ca="1">TRANSPOSE(_xlws.FILTER(Accounts!A$3:A$317,ISNUMBER((SEARCH(New!J17,Accounts!A$3:A$317))),"not found"))</f>
        <v>#NAME?</v>
      </c>
    </row>
    <row r="19" spans="1:1" ht="14.4" x14ac:dyDescent="0.3">
      <c r="A19" t="e">
        <f t="array" aca="1" ref="A19" ca="1">TRANSPOSE(_xlws.FILTER(Accounts!A$3:A$317,ISNUMBER((SEARCH(New!J18,Accounts!A$3:A$317))),"not found"))</f>
        <v>#NAME?</v>
      </c>
    </row>
    <row r="20" spans="1:1" ht="14.4" x14ac:dyDescent="0.3">
      <c r="A20" t="e">
        <f t="array" aca="1" ref="A20" ca="1">TRANSPOSE(_xlws.FILTER(Accounts!A$3:A$317,ISNUMBER((SEARCH(New!J19,Accounts!A$3:A$317))),"not found"))</f>
        <v>#NAME?</v>
      </c>
    </row>
    <row r="21" spans="1:1" ht="15.75" customHeight="1" x14ac:dyDescent="0.3">
      <c r="A21" t="e">
        <f t="array" aca="1" ref="A21" ca="1">TRANSPOSE(_xlws.FILTER(Accounts!A$3:A$317,ISNUMBER((SEARCH(New!J20,Accounts!A$3:A$317))),"not found"))</f>
        <v>#NAME?</v>
      </c>
    </row>
    <row r="22" spans="1:1" ht="15.75" customHeight="1" x14ac:dyDescent="0.3">
      <c r="A22" t="e">
        <f t="array" aca="1" ref="A22" ca="1">TRANSPOSE(_xlws.FILTER(Accounts!A$3:A$317,ISNUMBER((SEARCH(New!J21,Accounts!A$3:A$317))),"not found"))</f>
        <v>#NAME?</v>
      </c>
    </row>
    <row r="23" spans="1:1" ht="15.75" customHeight="1" x14ac:dyDescent="0.3">
      <c r="A23" t="e">
        <f t="array" aca="1" ref="A23" ca="1">TRANSPOSE(_xlws.FILTER(Accounts!A$3:A$317,ISNUMBER((SEARCH(New!J22,Accounts!A$3:A$317))),"not found"))</f>
        <v>#NAME?</v>
      </c>
    </row>
    <row r="24" spans="1:1" ht="15.75" customHeight="1" x14ac:dyDescent="0.3">
      <c r="A24" t="e">
        <f t="array" aca="1" ref="A24" ca="1">TRANSPOSE(_xlws.FILTER(Accounts!A$3:A$317,ISNUMBER((SEARCH(New!J23,Accounts!A$3:A$317))),"not found"))</f>
        <v>#NAME?</v>
      </c>
    </row>
    <row r="25" spans="1:1" ht="15.75" customHeight="1" x14ac:dyDescent="0.3">
      <c r="A25" t="e">
        <f t="array" aca="1" ref="A25" ca="1">TRANSPOSE(_xlws.FILTER(Accounts!A$3:A$317,ISNUMBER((SEARCH(New!J24,Accounts!A$3:A$317))),"not found"))</f>
        <v>#NAME?</v>
      </c>
    </row>
    <row r="26" spans="1:1" ht="15.75" customHeight="1" x14ac:dyDescent="0.3">
      <c r="A26" t="e">
        <f t="array" aca="1" ref="A26" ca="1">TRANSPOSE(_xlws.FILTER(Accounts!A$3:A$317,ISNUMBER((SEARCH(New!J25,Accounts!A$3:A$317))),"not found"))</f>
        <v>#NAME?</v>
      </c>
    </row>
    <row r="27" spans="1:1" ht="15.75" customHeight="1" x14ac:dyDescent="0.3">
      <c r="A27" t="e">
        <f t="array" aca="1" ref="A27" ca="1">TRANSPOSE(_xlws.FILTER(Accounts!A$3:A$317,ISNUMBER((SEARCH(New!J26,Accounts!A$3:A$317))),"not found"))</f>
        <v>#NAME?</v>
      </c>
    </row>
    <row r="28" spans="1:1" ht="15.75" customHeight="1" x14ac:dyDescent="0.3">
      <c r="A28" t="e">
        <f t="array" aca="1" ref="A28" ca="1">TRANSPOSE(_xlws.FILTER(Accounts!A$3:A$317,ISNUMBER((SEARCH(New!J27,Accounts!A$3:A$317))),"not found"))</f>
        <v>#NAME?</v>
      </c>
    </row>
    <row r="29" spans="1:1" ht="15.75" customHeight="1" x14ac:dyDescent="0.3">
      <c r="A29" t="e">
        <f t="array" aca="1" ref="A29" ca="1">TRANSPOSE(_xlws.FILTER(Accounts!A$3:A$317,ISNUMBER((SEARCH(New!J28,Accounts!A$3:A$317))),"not found"))</f>
        <v>#NAME?</v>
      </c>
    </row>
    <row r="30" spans="1:1" ht="15.75" customHeight="1" x14ac:dyDescent="0.3">
      <c r="A30" t="e">
        <f t="array" aca="1" ref="A30" ca="1">TRANSPOSE(_xlws.FILTER(Accounts!A$3:A$317,ISNUMBER((SEARCH(New!J29,Accounts!A$3:A$317))),"not found"))</f>
        <v>#NAME?</v>
      </c>
    </row>
    <row r="31" spans="1:1" ht="15.75" customHeight="1" x14ac:dyDescent="0.3">
      <c r="A31" t="e">
        <f t="array" aca="1" ref="A31" ca="1">TRANSPOSE(_xlws.FILTER(Accounts!A$3:A$317,ISNUMBER((SEARCH(New!J30,Accounts!A$3:A$317))),"not found"))</f>
        <v>#NAME?</v>
      </c>
    </row>
    <row r="32" spans="1:1" ht="15.75" customHeight="1" x14ac:dyDescent="0.3">
      <c r="A32" t="e">
        <f t="array" aca="1" ref="A32" ca="1">TRANSPOSE(_xlws.FILTER(Accounts!A$3:A$317,ISNUMBER((SEARCH(New!J31,Accounts!A$3:A$317))),"not found"))</f>
        <v>#NAME?</v>
      </c>
    </row>
    <row r="33" spans="1:1" ht="15.75" customHeight="1" x14ac:dyDescent="0.3">
      <c r="A33" t="e">
        <f t="array" aca="1" ref="A33" ca="1">TRANSPOSE(_xlws.FILTER(Accounts!A$3:A$317,ISNUMBER((SEARCH(New!J32,Accounts!A$3:A$317))),"not found"))</f>
        <v>#NAME?</v>
      </c>
    </row>
    <row r="34" spans="1:1" ht="15.75" customHeight="1" x14ac:dyDescent="0.3">
      <c r="A34" t="e">
        <f t="array" aca="1" ref="A34" ca="1">TRANSPOSE(_xlws.FILTER(Accounts!A$3:A$317,ISNUMBER((SEARCH(New!J33,Accounts!A$3:A$317))),"not found"))</f>
        <v>#NAME?</v>
      </c>
    </row>
    <row r="35" spans="1:1" ht="15.75" customHeight="1" x14ac:dyDescent="0.3">
      <c r="A35" t="e">
        <f t="array" aca="1" ref="A35" ca="1">TRANSPOSE(_xlws.FILTER(Accounts!A$3:A$317,ISNUMBER((SEARCH(New!J34,Accounts!A$3:A$317))),"not found"))</f>
        <v>#NAME?</v>
      </c>
    </row>
    <row r="36" spans="1:1" ht="15.75" customHeight="1" x14ac:dyDescent="0.3">
      <c r="A36" t="e">
        <f t="array" aca="1" ref="A36" ca="1">TRANSPOSE(_xlws.FILTER(Accounts!A$3:A$317,ISNUMBER((SEARCH(New!J35,Accounts!A$3:A$317))),"not found"))</f>
        <v>#NAME?</v>
      </c>
    </row>
    <row r="37" spans="1:1" ht="15.75" customHeight="1" x14ac:dyDescent="0.3">
      <c r="A37" t="e">
        <f t="array" aca="1" ref="A37" ca="1">TRANSPOSE(_xlws.FILTER(Accounts!A$3:A$317,ISNUMBER((SEARCH(New!J36,Accounts!A$3:A$317))),"not found"))</f>
        <v>#NAME?</v>
      </c>
    </row>
    <row r="38" spans="1:1" ht="15.75" customHeight="1" x14ac:dyDescent="0.3">
      <c r="A38" t="e">
        <f t="array" aca="1" ref="A38" ca="1">TRANSPOSE(_xlws.FILTER(Accounts!A$3:A$317,ISNUMBER((SEARCH(New!J37,Accounts!A$3:A$317))),"not found"))</f>
        <v>#NAME?</v>
      </c>
    </row>
    <row r="39" spans="1:1" ht="15.75" customHeight="1" x14ac:dyDescent="0.3">
      <c r="A39" t="e">
        <f t="array" aca="1" ref="A39" ca="1">TRANSPOSE(_xlws.FILTER(Accounts!A$3:A$317,ISNUMBER((SEARCH(New!J38,Accounts!A$3:A$317))),"not found"))</f>
        <v>#NAME?</v>
      </c>
    </row>
    <row r="40" spans="1:1" ht="15.75" customHeight="1" x14ac:dyDescent="0.3">
      <c r="A40" t="e">
        <f t="array" aca="1" ref="A40" ca="1">TRANSPOSE(_xlws.FILTER(Accounts!A$3:A$317,ISNUMBER((SEARCH(New!J39,Accounts!A$3:A$317))),"not found"))</f>
        <v>#NAME?</v>
      </c>
    </row>
    <row r="41" spans="1:1" ht="15.75" customHeight="1" x14ac:dyDescent="0.3">
      <c r="A41" t="e">
        <f t="array" aca="1" ref="A41" ca="1">TRANSPOSE(_xlws.FILTER(Accounts!A$3:A$317,ISNUMBER((SEARCH(New!J40,Accounts!A$3:A$317))),"not found"))</f>
        <v>#NAME?</v>
      </c>
    </row>
    <row r="42" spans="1:1" ht="15.75" customHeight="1" x14ac:dyDescent="0.3">
      <c r="A42" t="e">
        <f t="array" aca="1" ref="A42" ca="1">TRANSPOSE(_xlws.FILTER(Accounts!A$3:A$317,ISNUMBER((SEARCH(New!J41,Accounts!A$3:A$317))),"not found"))</f>
        <v>#NAME?</v>
      </c>
    </row>
    <row r="43" spans="1:1" ht="15.75" customHeight="1" x14ac:dyDescent="0.3">
      <c r="A43" t="e">
        <f t="array" aca="1" ref="A43" ca="1">TRANSPOSE(_xlws.FILTER(Accounts!A$3:A$317,ISNUMBER((SEARCH(New!J42,Accounts!A$3:A$317))),"not found"))</f>
        <v>#NAME?</v>
      </c>
    </row>
    <row r="44" spans="1:1" ht="15.75" customHeight="1" x14ac:dyDescent="0.3">
      <c r="A44" t="e">
        <f t="array" aca="1" ref="A44" ca="1">TRANSPOSE(_xlws.FILTER(Accounts!A$3:A$317,ISNUMBER((SEARCH(New!J43,Accounts!A$3:A$317))),"not found"))</f>
        <v>#NAME?</v>
      </c>
    </row>
    <row r="45" spans="1:1" ht="15.75" customHeight="1" x14ac:dyDescent="0.3">
      <c r="A45" t="e">
        <f t="array" aca="1" ref="A45" ca="1">TRANSPOSE(_xlws.FILTER(Accounts!A$3:A$317,ISNUMBER((SEARCH(New!J44,Accounts!A$3:A$317))),"not found"))</f>
        <v>#NAME?</v>
      </c>
    </row>
    <row r="46" spans="1:1" ht="15.75" customHeight="1" x14ac:dyDescent="0.3">
      <c r="A46" t="e">
        <f t="array" aca="1" ref="A46" ca="1">TRANSPOSE(_xlws.FILTER(Accounts!A$3:A$317,ISNUMBER((SEARCH(New!J45,Accounts!A$3:A$317))),"not found"))</f>
        <v>#NAME?</v>
      </c>
    </row>
    <row r="47" spans="1:1" ht="15.75" customHeight="1" x14ac:dyDescent="0.3">
      <c r="A47" t="e">
        <f t="array" aca="1" ref="A47" ca="1">TRANSPOSE(_xlws.FILTER(Accounts!A$3:A$317,ISNUMBER((SEARCH(New!J46,Accounts!A$3:A$317))),"not found"))</f>
        <v>#NAME?</v>
      </c>
    </row>
    <row r="48" spans="1:1" ht="15.75" customHeight="1" x14ac:dyDescent="0.3">
      <c r="A48" t="e">
        <f t="array" aca="1" ref="A48" ca="1">TRANSPOSE(_xlws.FILTER(Accounts!A$3:A$317,ISNUMBER((SEARCH(New!J47,Accounts!A$3:A$317))),"not found"))</f>
        <v>#NAME?</v>
      </c>
    </row>
    <row r="49" spans="1:1" ht="15.75" customHeight="1" x14ac:dyDescent="0.3">
      <c r="A49" t="e">
        <f t="array" aca="1" ref="A49" ca="1">TRANSPOSE(_xlws.FILTER(Accounts!A$3:A$317,ISNUMBER((SEARCH(New!J48,Accounts!A$3:A$317))),"not found"))</f>
        <v>#NAME?</v>
      </c>
    </row>
    <row r="50" spans="1:1" ht="15.75" customHeight="1" x14ac:dyDescent="0.3">
      <c r="A50" t="e">
        <f t="array" aca="1" ref="A50" ca="1">TRANSPOSE(_xlws.FILTER(Accounts!A$3:A$317,ISNUMBER((SEARCH(New!J49,Accounts!A$3:A$317))),"not found"))</f>
        <v>#NAME?</v>
      </c>
    </row>
    <row r="51" spans="1:1" ht="15.75" customHeight="1" x14ac:dyDescent="0.3">
      <c r="A51" t="e">
        <f t="array" aca="1" ref="A51" ca="1">TRANSPOSE(_xlws.FILTER(Accounts!A$3:A$317,ISNUMBER((SEARCH(New!J50,Accounts!A$3:A$317))),"not found"))</f>
        <v>#NAME?</v>
      </c>
    </row>
    <row r="52" spans="1:1" ht="15.75" customHeight="1" x14ac:dyDescent="0.3">
      <c r="A52" t="e">
        <f t="array" aca="1" ref="A52" ca="1">TRANSPOSE(_xlws.FILTER(Accounts!A$3:A$317,ISNUMBER((SEARCH(New!J51,Accounts!A$3:A$317))),"not found"))</f>
        <v>#NAME?</v>
      </c>
    </row>
    <row r="53" spans="1:1" ht="15.75" customHeight="1" x14ac:dyDescent="0.3">
      <c r="A53" t="e">
        <f t="array" aca="1" ref="A53" ca="1">TRANSPOSE(_xlws.FILTER(Accounts!A$3:A$317,ISNUMBER((SEARCH(New!J52,Accounts!A$3:A$317))),"not found"))</f>
        <v>#NAME?</v>
      </c>
    </row>
    <row r="54" spans="1:1" ht="15.75" customHeight="1" x14ac:dyDescent="0.3">
      <c r="A54" t="e">
        <f t="array" aca="1" ref="A54" ca="1">TRANSPOSE(_xlws.FILTER(Accounts!A$3:A$317,ISNUMBER((SEARCH(New!J53,Accounts!A$3:A$317))),"not found"))</f>
        <v>#NAME?</v>
      </c>
    </row>
    <row r="55" spans="1:1" ht="15.75" customHeight="1" x14ac:dyDescent="0.3">
      <c r="A55" t="e">
        <f t="array" aca="1" ref="A55" ca="1">TRANSPOSE(_xlws.FILTER(Accounts!A$3:A$317,ISNUMBER((SEARCH(New!J54,Accounts!A$3:A$317))),"not found"))</f>
        <v>#NAME?</v>
      </c>
    </row>
    <row r="56" spans="1:1" ht="15.75" customHeight="1" x14ac:dyDescent="0.3">
      <c r="A56" t="e">
        <f t="array" aca="1" ref="A56" ca="1">TRANSPOSE(_xlws.FILTER(Accounts!A$3:A$317,ISNUMBER((SEARCH(New!J55,Accounts!A$3:A$317))),"not found"))</f>
        <v>#NAME?</v>
      </c>
    </row>
    <row r="57" spans="1:1" ht="15.75" customHeight="1" x14ac:dyDescent="0.3">
      <c r="A57" t="e">
        <f t="array" aca="1" ref="A57" ca="1">TRANSPOSE(_xlws.FILTER(Accounts!A$3:A$317,ISNUMBER((SEARCH(New!J56,Accounts!A$3:A$317))),"not found"))</f>
        <v>#NAME?</v>
      </c>
    </row>
    <row r="58" spans="1:1" ht="15.75" customHeight="1" x14ac:dyDescent="0.3">
      <c r="A58" t="e">
        <f t="array" aca="1" ref="A58" ca="1">TRANSPOSE(_xlws.FILTER(Accounts!A$3:A$317,ISNUMBER((SEARCH(New!J57,Accounts!A$3:A$317))),"not found"))</f>
        <v>#NAME?</v>
      </c>
    </row>
    <row r="59" spans="1:1" ht="15.75" customHeight="1" x14ac:dyDescent="0.3">
      <c r="A59" t="e">
        <f t="array" aca="1" ref="A59" ca="1">TRANSPOSE(_xlws.FILTER(Accounts!A$3:A$317,ISNUMBER((SEARCH(New!J58,Accounts!A$3:A$317))),"not found"))</f>
        <v>#NAME?</v>
      </c>
    </row>
    <row r="60" spans="1:1" ht="15.75" customHeight="1" x14ac:dyDescent="0.3">
      <c r="A60" t="e">
        <f t="array" aca="1" ref="A60" ca="1">TRANSPOSE(_xlws.FILTER(Accounts!A$3:A$317,ISNUMBER((SEARCH(New!J59,Accounts!A$3:A$317))),"not found"))</f>
        <v>#NAME?</v>
      </c>
    </row>
    <row r="61" spans="1:1" ht="15.75" customHeight="1" x14ac:dyDescent="0.3">
      <c r="A61" t="e">
        <f t="array" aca="1" ref="A61" ca="1">TRANSPOSE(_xlws.FILTER(Accounts!A$3:A$317,ISNUMBER((SEARCH(New!J60,Accounts!A$3:A$317))),"not found"))</f>
        <v>#NAME?</v>
      </c>
    </row>
    <row r="62" spans="1:1" ht="15.75" customHeight="1" x14ac:dyDescent="0.3">
      <c r="A62" t="e">
        <f t="array" aca="1" ref="A62" ca="1">TRANSPOSE(_xlws.FILTER(Accounts!A$3:A$317,ISNUMBER((SEARCH(New!J61,Accounts!A$3:A$317))),"not found"))</f>
        <v>#NAME?</v>
      </c>
    </row>
    <row r="63" spans="1:1" ht="15.75" customHeight="1" x14ac:dyDescent="0.3">
      <c r="A63" t="e">
        <f t="array" aca="1" ref="A63" ca="1">TRANSPOSE(_xlws.FILTER(Accounts!A$3:A$317,ISNUMBER((SEARCH(New!J62,Accounts!A$3:A$317))),"not found"))</f>
        <v>#NAME?</v>
      </c>
    </row>
    <row r="64" spans="1:1" ht="15.75" customHeight="1" x14ac:dyDescent="0.3">
      <c r="A64" t="e">
        <f t="array" aca="1" ref="A64" ca="1">TRANSPOSE(_xlws.FILTER(Accounts!A$3:A$317,ISNUMBER((SEARCH(New!J63,Accounts!A$3:A$317))),"not found"))</f>
        <v>#NAME?</v>
      </c>
    </row>
    <row r="65" spans="1:1" ht="15.75" customHeight="1" x14ac:dyDescent="0.3">
      <c r="A65" t="e">
        <f t="array" aca="1" ref="A65" ca="1">TRANSPOSE(_xlws.FILTER(Accounts!A$3:A$317,ISNUMBER((SEARCH(New!J64,Accounts!A$3:A$317))),"not found"))</f>
        <v>#NAME?</v>
      </c>
    </row>
    <row r="66" spans="1:1" ht="15.75" customHeight="1" x14ac:dyDescent="0.3">
      <c r="A66" t="e">
        <f t="array" aca="1" ref="A66" ca="1">TRANSPOSE(_xlws.FILTER(Accounts!A$3:A$317,ISNUMBER((SEARCH(New!J65,Accounts!A$3:A$317))),"not found"))</f>
        <v>#NAME?</v>
      </c>
    </row>
    <row r="67" spans="1:1" ht="15.75" customHeight="1" x14ac:dyDescent="0.3">
      <c r="A67" t="e">
        <f t="array" aca="1" ref="A67" ca="1">TRANSPOSE(_xlws.FILTER(Accounts!A$3:A$317,ISNUMBER((SEARCH(New!J66,Accounts!A$3:A$317))),"not found"))</f>
        <v>#NAME?</v>
      </c>
    </row>
    <row r="68" spans="1:1" ht="15.75" customHeight="1" x14ac:dyDescent="0.3">
      <c r="A68" t="e">
        <f t="array" aca="1" ref="A68" ca="1">TRANSPOSE(_xlws.FILTER(Accounts!A$3:A$317,ISNUMBER((SEARCH(New!J67,Accounts!A$3:A$317))),"not found"))</f>
        <v>#NAME?</v>
      </c>
    </row>
    <row r="69" spans="1:1" ht="15.75" customHeight="1" x14ac:dyDescent="0.3">
      <c r="A69" t="e">
        <f t="array" aca="1" ref="A69" ca="1">TRANSPOSE(_xlws.FILTER(Accounts!A$3:A$317,ISNUMBER((SEARCH(New!J68,Accounts!A$3:A$317))),"not found"))</f>
        <v>#NAME?</v>
      </c>
    </row>
    <row r="70" spans="1:1" ht="15.75" customHeight="1" x14ac:dyDescent="0.3">
      <c r="A70" t="e">
        <f t="array" aca="1" ref="A70" ca="1">TRANSPOSE(_xlws.FILTER(Accounts!A$3:A$317,ISNUMBER((SEARCH(New!J69,Accounts!A$3:A$317))),"not found"))</f>
        <v>#NAME?</v>
      </c>
    </row>
    <row r="71" spans="1:1" ht="15.75" customHeight="1" x14ac:dyDescent="0.3">
      <c r="A71" t="e">
        <f t="array" aca="1" ref="A71" ca="1">TRANSPOSE(_xlws.FILTER(Accounts!A$3:A$317,ISNUMBER((SEARCH(New!J70,Accounts!A$3:A$317))),"not found"))</f>
        <v>#NAME?</v>
      </c>
    </row>
    <row r="72" spans="1:1" ht="15.75" customHeight="1" x14ac:dyDescent="0.3">
      <c r="A72" t="e">
        <f t="array" aca="1" ref="A72" ca="1">TRANSPOSE(_xlws.FILTER(Accounts!A$3:A$317,ISNUMBER((SEARCH(New!J71,Accounts!A$3:A$317))),"not found"))</f>
        <v>#NAME?</v>
      </c>
    </row>
    <row r="73" spans="1:1" ht="15.75" customHeight="1" x14ac:dyDescent="0.3">
      <c r="A73" t="e">
        <f t="array" aca="1" ref="A73" ca="1">TRANSPOSE(_xlws.FILTER(Accounts!A$3:A$317,ISNUMBER((SEARCH(New!J72,Accounts!A$3:A$317))),"not found"))</f>
        <v>#NAME?</v>
      </c>
    </row>
    <row r="74" spans="1:1" ht="15.75" customHeight="1" x14ac:dyDescent="0.3">
      <c r="A74" t="e">
        <f t="array" aca="1" ref="A74" ca="1">TRANSPOSE(_xlws.FILTER(Accounts!A$3:A$317,ISNUMBER((SEARCH(New!J73,Accounts!A$3:A$317))),"not found"))</f>
        <v>#NAME?</v>
      </c>
    </row>
    <row r="75" spans="1:1" ht="15.75" customHeight="1" x14ac:dyDescent="0.3">
      <c r="A75" t="e">
        <f t="array" aca="1" ref="A75" ca="1">TRANSPOSE(_xlws.FILTER(Accounts!A$3:A$317,ISNUMBER((SEARCH(New!J74,Accounts!A$3:A$317))),"not found"))</f>
        <v>#NAME?</v>
      </c>
    </row>
    <row r="76" spans="1:1" ht="15.75" customHeight="1" x14ac:dyDescent="0.3">
      <c r="A76" t="e">
        <f t="array" aca="1" ref="A76" ca="1">TRANSPOSE(_xlws.FILTER(Accounts!A$3:A$317,ISNUMBER((SEARCH(New!J75,Accounts!A$3:A$317))),"not found"))</f>
        <v>#NAME?</v>
      </c>
    </row>
    <row r="77" spans="1:1" ht="15.75" customHeight="1" x14ac:dyDescent="0.3">
      <c r="A77" t="e">
        <f t="array" aca="1" ref="A77" ca="1">TRANSPOSE(_xlws.FILTER(Accounts!A$3:A$317,ISNUMBER((SEARCH(New!J76,Accounts!A$3:A$317))),"not found"))</f>
        <v>#NAME?</v>
      </c>
    </row>
    <row r="78" spans="1:1" ht="15.75" customHeight="1" x14ac:dyDescent="0.3">
      <c r="A78" t="e">
        <f t="array" aca="1" ref="A78" ca="1">TRANSPOSE(_xlws.FILTER(Accounts!A$3:A$317,ISNUMBER((SEARCH(New!J77,Accounts!A$3:A$317))),"not found"))</f>
        <v>#NAME?</v>
      </c>
    </row>
    <row r="79" spans="1:1" ht="15.75" customHeight="1" x14ac:dyDescent="0.3">
      <c r="A79" t="e">
        <f t="array" aca="1" ref="A79" ca="1">TRANSPOSE(_xlws.FILTER(Accounts!A$3:A$317,ISNUMBER((SEARCH(New!J78,Accounts!A$3:A$317))),"not found"))</f>
        <v>#NAME?</v>
      </c>
    </row>
    <row r="80" spans="1:1" ht="15.75" customHeight="1" x14ac:dyDescent="0.3">
      <c r="A80" t="e">
        <f t="array" aca="1" ref="A80" ca="1">TRANSPOSE(_xlws.FILTER(Accounts!A$3:A$317,ISNUMBER((SEARCH(New!J79,Accounts!A$3:A$317))),"not found"))</f>
        <v>#NAME?</v>
      </c>
    </row>
    <row r="81" spans="1:1" ht="15.75" customHeight="1" x14ac:dyDescent="0.3">
      <c r="A81" t="e">
        <f t="array" aca="1" ref="A81" ca="1">TRANSPOSE(_xlws.FILTER(Accounts!A$3:A$317,ISNUMBER((SEARCH(New!J80,Accounts!A$3:A$317))),"not found"))</f>
        <v>#NAME?</v>
      </c>
    </row>
    <row r="82" spans="1:1" ht="15.75" customHeight="1" x14ac:dyDescent="0.3">
      <c r="A82" t="e">
        <f t="array" aca="1" ref="A82" ca="1">TRANSPOSE(_xlws.FILTER(Accounts!A$3:A$317,ISNUMBER((SEARCH(New!J81,Accounts!A$3:A$317))),"not found"))</f>
        <v>#NAME?</v>
      </c>
    </row>
    <row r="83" spans="1:1" ht="15.75" customHeight="1" x14ac:dyDescent="0.3">
      <c r="A83" t="e">
        <f t="array" aca="1" ref="A83" ca="1">TRANSPOSE(_xlws.FILTER(Accounts!A$3:A$317,ISNUMBER((SEARCH(New!J82,Accounts!A$3:A$317))),"not found"))</f>
        <v>#NAME?</v>
      </c>
    </row>
    <row r="84" spans="1:1" ht="15.75" customHeight="1" x14ac:dyDescent="0.3">
      <c r="A84" t="e">
        <f t="array" aca="1" ref="A84" ca="1">TRANSPOSE(_xlws.FILTER(Accounts!A$3:A$317,ISNUMBER((SEARCH(New!J83,Accounts!A$3:A$317))),"not found"))</f>
        <v>#NAME?</v>
      </c>
    </row>
    <row r="85" spans="1:1" ht="15.75" customHeight="1" x14ac:dyDescent="0.3">
      <c r="A85" t="e">
        <f t="array" aca="1" ref="A85" ca="1">TRANSPOSE(_xlws.FILTER(Accounts!A$3:A$317,ISNUMBER((SEARCH(New!J84,Accounts!A$3:A$317))),"not found"))</f>
        <v>#NAME?</v>
      </c>
    </row>
    <row r="86" spans="1:1" ht="15.75" customHeight="1" x14ac:dyDescent="0.3">
      <c r="A86" t="e">
        <f t="array" aca="1" ref="A86" ca="1">TRANSPOSE(_xlws.FILTER(Accounts!A$3:A$317,ISNUMBER((SEARCH(New!J85,Accounts!A$3:A$317))),"not found"))</f>
        <v>#NAME?</v>
      </c>
    </row>
    <row r="87" spans="1:1" ht="15.75" customHeight="1" x14ac:dyDescent="0.3">
      <c r="A87" t="e">
        <f t="array" aca="1" ref="A87" ca="1">TRANSPOSE(_xlws.FILTER(Accounts!A$3:A$317,ISNUMBER((SEARCH(New!J86,Accounts!A$3:A$317))),"not found"))</f>
        <v>#NAME?</v>
      </c>
    </row>
    <row r="88" spans="1:1" ht="15.75" customHeight="1" x14ac:dyDescent="0.3">
      <c r="A88" t="e">
        <f t="array" aca="1" ref="A88" ca="1">TRANSPOSE(_xlws.FILTER(Accounts!A$3:A$317,ISNUMBER((SEARCH(New!J87,Accounts!A$3:A$317))),"not found"))</f>
        <v>#NAME?</v>
      </c>
    </row>
    <row r="89" spans="1:1" ht="15.75" customHeight="1" x14ac:dyDescent="0.3">
      <c r="A89" t="e">
        <f t="array" aca="1" ref="A89" ca="1">TRANSPOSE(_xlws.FILTER(Accounts!A$3:A$317,ISNUMBER((SEARCH(New!J89,Accounts!A$3:A$317))),"not found"))</f>
        <v>#NAME?</v>
      </c>
    </row>
    <row r="90" spans="1:1" ht="15.75" customHeight="1" x14ac:dyDescent="0.3">
      <c r="A90" t="e">
        <f t="array" aca="1" ref="A90" ca="1">TRANSPOSE(_xlws.FILTER(Accounts!A$3:A$317,ISNUMBER((SEARCH(New!J90,Accounts!A$3:A$317))),"not found"))</f>
        <v>#NAME?</v>
      </c>
    </row>
    <row r="91" spans="1:1" ht="15.75" customHeight="1" x14ac:dyDescent="0.3">
      <c r="A91" t="e">
        <f t="array" aca="1" ref="A91" ca="1">TRANSPOSE(_xlws.FILTER(Accounts!A$3:A$317,ISNUMBER((SEARCH(New!J91,Accounts!A$3:A$317))),"not found"))</f>
        <v>#NAME?</v>
      </c>
    </row>
    <row r="92" spans="1:1" ht="15.75" customHeight="1" x14ac:dyDescent="0.3">
      <c r="A92" t="e">
        <f t="array" aca="1" ref="A92" ca="1">TRANSPOSE(_xlws.FILTER(Accounts!A$3:A$317,ISNUMBER((SEARCH(New!J92,Accounts!A$3:A$317))),"not found"))</f>
        <v>#NAME?</v>
      </c>
    </row>
    <row r="93" spans="1:1" ht="15.75" customHeight="1" x14ac:dyDescent="0.3">
      <c r="A93" t="e">
        <f t="array" aca="1" ref="A93" ca="1">TRANSPOSE(_xlws.FILTER(Accounts!A$3:A$317,ISNUMBER((SEARCH(New!J93,Accounts!A$3:A$317))),"not found"))</f>
        <v>#NAME?</v>
      </c>
    </row>
    <row r="94" spans="1:1" ht="15.75" customHeight="1" x14ac:dyDescent="0.3">
      <c r="A94" t="e">
        <f t="array" aca="1" ref="A94" ca="1">TRANSPOSE(_xlws.FILTER(Accounts!A$3:A$317,ISNUMBER((SEARCH(New!J94,Accounts!A$3:A$317))),"not found"))</f>
        <v>#NAME?</v>
      </c>
    </row>
    <row r="95" spans="1:1" ht="15.75" customHeight="1" x14ac:dyDescent="0.3">
      <c r="A95" t="e">
        <f t="array" aca="1" ref="A95" ca="1">TRANSPOSE(_xlws.FILTER(Accounts!A$3:A$317,ISNUMBER((SEARCH(New!J95,Accounts!A$3:A$317))),"not found"))</f>
        <v>#NAME?</v>
      </c>
    </row>
    <row r="96" spans="1:1" ht="15.75" customHeight="1" x14ac:dyDescent="0.3">
      <c r="A96" t="e">
        <f t="array" aca="1" ref="A96" ca="1">TRANSPOSE(_xlws.FILTER(Accounts!A$3:A$317,ISNUMBER((SEARCH(New!J96,Accounts!A$3:A$317))),"not found"))</f>
        <v>#NAME?</v>
      </c>
    </row>
    <row r="97" spans="1:1" ht="15.75" customHeight="1" x14ac:dyDescent="0.3">
      <c r="A97" t="e">
        <f t="array" aca="1" ref="A97" ca="1">TRANSPOSE(_xlws.FILTER(Accounts!A$3:A$317,ISNUMBER((SEARCH(New!J97,Accounts!A$3:A$317))),"not found"))</f>
        <v>#NAME?</v>
      </c>
    </row>
    <row r="98" spans="1:1" ht="15.75" customHeight="1" x14ac:dyDescent="0.3">
      <c r="A98" t="e">
        <f t="array" aca="1" ref="A98" ca="1">TRANSPOSE(_xlws.FILTER(Accounts!A$3:A$317,ISNUMBER((SEARCH(New!J98,Accounts!A$3:A$317))),"not found"))</f>
        <v>#NAME?</v>
      </c>
    </row>
    <row r="99" spans="1:1" ht="15.75" customHeight="1" x14ac:dyDescent="0.3">
      <c r="A99" t="e">
        <f t="array" aca="1" ref="A99" ca="1">TRANSPOSE(_xlws.FILTER(Accounts!A$3:A$317,ISNUMBER((SEARCH(New!J99,Accounts!A$3:A$317))),"not found"))</f>
        <v>#NAME?</v>
      </c>
    </row>
    <row r="100" spans="1:1" ht="15.75" customHeight="1" x14ac:dyDescent="0.3">
      <c r="A100" t="e">
        <f t="array" aca="1" ref="A100" ca="1">TRANSPOSE(_xlws.FILTER(Accounts!A$3:A$317,ISNUMBER((SEARCH(New!J100,Accounts!A$3:A$317))),"not found"))</f>
        <v>#NAME?</v>
      </c>
    </row>
    <row r="101" spans="1:1" ht="15.75" customHeight="1" x14ac:dyDescent="0.3">
      <c r="A101" t="e">
        <f t="array" aca="1" ref="A101" ca="1">TRANSPOSE(_xlws.FILTER(Accounts!A$3:A$317,ISNUMBER((SEARCH(New!J101,Accounts!A$3:A$317))),"not found"))</f>
        <v>#NAME?</v>
      </c>
    </row>
    <row r="102" spans="1:1" ht="15.75" customHeight="1" x14ac:dyDescent="0.3">
      <c r="A102" t="e">
        <f t="array" aca="1" ref="A102" ca="1">TRANSPOSE(_xlws.FILTER(Accounts!A$3:A$317,ISNUMBER((SEARCH(New!J102,Accounts!A$3:A$317))),"not found"))</f>
        <v>#NAME?</v>
      </c>
    </row>
    <row r="103" spans="1:1" ht="15.75" customHeight="1" x14ac:dyDescent="0.3">
      <c r="A103" t="e">
        <f t="array" aca="1" ref="A103" ca="1">TRANSPOSE(_xlws.FILTER(Accounts!A$3:A$317,ISNUMBER((SEARCH(New!J103,Accounts!A$3:A$317))),"not found"))</f>
        <v>#NAME?</v>
      </c>
    </row>
    <row r="104" spans="1:1" ht="15.75" customHeight="1" x14ac:dyDescent="0.3">
      <c r="A104" t="e">
        <f t="array" aca="1" ref="A104" ca="1">TRANSPOSE(_xlws.FILTER(Accounts!A$3:A$317,ISNUMBER((SEARCH(New!J104,Accounts!A$3:A$317))),"not found"))</f>
        <v>#NAME?</v>
      </c>
    </row>
    <row r="105" spans="1:1" ht="15.75" customHeight="1" x14ac:dyDescent="0.3">
      <c r="A105" t="e">
        <f t="array" aca="1" ref="A105" ca="1">TRANSPOSE(_xlws.FILTER(Accounts!A$3:A$317,ISNUMBER((SEARCH(New!J105,Accounts!A$3:A$317))),"not found"))</f>
        <v>#NAME?</v>
      </c>
    </row>
    <row r="106" spans="1:1" ht="15.75" customHeight="1" x14ac:dyDescent="0.3">
      <c r="A106" t="e">
        <f t="array" aca="1" ref="A106" ca="1">TRANSPOSE(_xlws.FILTER(Accounts!A$3:A$317,ISNUMBER((SEARCH(New!J106,Accounts!A$3:A$317))),"not found"))</f>
        <v>#NAME?</v>
      </c>
    </row>
    <row r="107" spans="1:1" ht="15.75" customHeight="1" x14ac:dyDescent="0.3">
      <c r="A107" t="e">
        <f t="array" aca="1" ref="A107" ca="1">TRANSPOSE(_xlws.FILTER(Accounts!A$3:A$317,ISNUMBER((SEARCH(New!J107,Accounts!A$3:A$317))),"not found"))</f>
        <v>#NAME?</v>
      </c>
    </row>
    <row r="108" spans="1:1" ht="15.75" customHeight="1" x14ac:dyDescent="0.3">
      <c r="A108" t="e">
        <f t="array" aca="1" ref="A108" ca="1">TRANSPOSE(_xlws.FILTER(Accounts!A$3:A$317,ISNUMBER((SEARCH(New!J108,Accounts!A$3:A$317))),"not found"))</f>
        <v>#NAME?</v>
      </c>
    </row>
    <row r="109" spans="1:1" ht="15.75" customHeight="1" x14ac:dyDescent="0.3">
      <c r="A109" t="e">
        <f t="array" aca="1" ref="A109" ca="1">TRANSPOSE(_xlws.FILTER(Accounts!A$3:A$317,ISNUMBER((SEARCH(New!J109,Accounts!A$3:A$317))),"not found"))</f>
        <v>#NAME?</v>
      </c>
    </row>
    <row r="110" spans="1:1" ht="15.75" customHeight="1" x14ac:dyDescent="0.3">
      <c r="A110" t="e">
        <f t="array" aca="1" ref="A110" ca="1">TRANSPOSE(_xlws.FILTER(Accounts!A$3:A$317,ISNUMBER((SEARCH(New!J110,Accounts!A$3:A$317))),"not found"))</f>
        <v>#NAME?</v>
      </c>
    </row>
    <row r="111" spans="1:1" ht="15.75" customHeight="1" x14ac:dyDescent="0.3">
      <c r="A111" t="e">
        <f t="array" aca="1" ref="A111" ca="1">TRANSPOSE(_xlws.FILTER(Accounts!A$3:A$317,ISNUMBER((SEARCH(New!J111,Accounts!A$3:A$317))),"not found"))</f>
        <v>#NAME?</v>
      </c>
    </row>
    <row r="112" spans="1:1" ht="15.75" customHeight="1" x14ac:dyDescent="0.3">
      <c r="A112" t="e">
        <f t="array" aca="1" ref="A112" ca="1">TRANSPOSE(_xlws.FILTER(Accounts!A$3:A$317,ISNUMBER((SEARCH(New!J112,Accounts!A$3:A$317))),"not found"))</f>
        <v>#NAME?</v>
      </c>
    </row>
    <row r="113" spans="1:1" ht="15.75" customHeight="1" x14ac:dyDescent="0.3">
      <c r="A113" t="e">
        <f t="array" aca="1" ref="A113" ca="1">TRANSPOSE(_xlws.FILTER(Accounts!A$3:A$317,ISNUMBER((SEARCH(New!J113,Accounts!A$3:A$317))),"not found"))</f>
        <v>#NAME?</v>
      </c>
    </row>
    <row r="114" spans="1:1" ht="15.75" customHeight="1" x14ac:dyDescent="0.3">
      <c r="A114" t="e">
        <f t="array" aca="1" ref="A114" ca="1">TRANSPOSE(_xlws.FILTER(Accounts!A$3:A$317,ISNUMBER((SEARCH(New!J114,Accounts!A$3:A$317))),"not found"))</f>
        <v>#NAME?</v>
      </c>
    </row>
    <row r="115" spans="1:1" ht="15.75" customHeight="1" x14ac:dyDescent="0.3">
      <c r="A115" t="e">
        <f t="array" aca="1" ref="A115" ca="1">TRANSPOSE(_xlws.FILTER(Accounts!A$3:A$317,ISNUMBER((SEARCH(New!J115,Accounts!A$3:A$317))),"not found"))</f>
        <v>#NAME?</v>
      </c>
    </row>
    <row r="116" spans="1:1" ht="15.75" customHeight="1" x14ac:dyDescent="0.3">
      <c r="A116" t="e">
        <f t="array" aca="1" ref="A116" ca="1">TRANSPOSE(_xlws.FILTER(Accounts!A$3:A$317,ISNUMBER((SEARCH(New!J116,Accounts!A$3:A$317))),"not found"))</f>
        <v>#NAME?</v>
      </c>
    </row>
    <row r="117" spans="1:1" ht="15.75" customHeight="1" x14ac:dyDescent="0.3">
      <c r="A117" t="e">
        <f t="array" aca="1" ref="A117" ca="1">TRANSPOSE(_xlws.FILTER(Accounts!A$3:A$317,ISNUMBER((SEARCH(New!J117,Accounts!A$3:A$317))),"not found"))</f>
        <v>#NAME?</v>
      </c>
    </row>
    <row r="118" spans="1:1" ht="15.75" customHeight="1" x14ac:dyDescent="0.3">
      <c r="A118" t="e">
        <f t="array" aca="1" ref="A118" ca="1">TRANSPOSE(_xlws.FILTER(Accounts!A$3:A$317,ISNUMBER((SEARCH(New!J118,Accounts!A$3:A$317))),"not found"))</f>
        <v>#NAME?</v>
      </c>
    </row>
    <row r="119" spans="1:1" ht="15.75" customHeight="1" x14ac:dyDescent="0.3">
      <c r="A119" t="e">
        <f t="array" aca="1" ref="A119" ca="1">TRANSPOSE(_xlws.FILTER(Accounts!A$3:A$317,ISNUMBER((SEARCH(New!J119,Accounts!A$3:A$317))),"not found"))</f>
        <v>#NAME?</v>
      </c>
    </row>
    <row r="120" spans="1:1" ht="15.75" customHeight="1" x14ac:dyDescent="0.3">
      <c r="A120" t="e">
        <f t="array" aca="1" ref="A120" ca="1">TRANSPOSE(_xlws.FILTER(Accounts!A$3:A$317,ISNUMBER((SEARCH(New!J120,Accounts!A$3:A$317))),"not found"))</f>
        <v>#NAME?</v>
      </c>
    </row>
    <row r="121" spans="1:1" ht="15.75" customHeight="1" x14ac:dyDescent="0.3">
      <c r="A121" t="e">
        <f t="array" aca="1" ref="A121" ca="1">TRANSPOSE(_xlws.FILTER(Accounts!A$3:A$317,ISNUMBER((SEARCH(New!J121,Accounts!A$3:A$317))),"not found"))</f>
        <v>#NAME?</v>
      </c>
    </row>
    <row r="122" spans="1:1" ht="15.75" customHeight="1" x14ac:dyDescent="0.3">
      <c r="A122" t="e">
        <f t="array" aca="1" ref="A122" ca="1">TRANSPOSE(_xlws.FILTER(Accounts!A$3:A$317,ISNUMBER((SEARCH(New!J122,Accounts!A$3:A$317))),"not found"))</f>
        <v>#NAME?</v>
      </c>
    </row>
    <row r="123" spans="1:1" ht="15.75" customHeight="1" x14ac:dyDescent="0.3">
      <c r="A123" t="e">
        <f t="array" aca="1" ref="A123" ca="1">TRANSPOSE(_xlws.FILTER(Accounts!A$3:A$317,ISNUMBER((SEARCH(New!J123,Accounts!A$3:A$317))),"not found"))</f>
        <v>#NAME?</v>
      </c>
    </row>
    <row r="124" spans="1:1" ht="15.75" customHeight="1" x14ac:dyDescent="0.3">
      <c r="A124" t="e">
        <f t="array" aca="1" ref="A124" ca="1">TRANSPOSE(_xlws.FILTER(Accounts!A$3:A$317,ISNUMBER((SEARCH(New!J124,Accounts!A$3:A$317))),"not found"))</f>
        <v>#NAME?</v>
      </c>
    </row>
    <row r="125" spans="1:1" ht="15.75" customHeight="1" x14ac:dyDescent="0.3">
      <c r="A125" t="e">
        <f t="array" aca="1" ref="A125" ca="1">TRANSPOSE(_xlws.FILTER(Accounts!A$3:A$317,ISNUMBER((SEARCH(New!J125,Accounts!A$3:A$317))),"not found"))</f>
        <v>#NAME?</v>
      </c>
    </row>
    <row r="126" spans="1:1" ht="15.75" customHeight="1" x14ac:dyDescent="0.3">
      <c r="A126" t="e">
        <f t="array" aca="1" ref="A126" ca="1">TRANSPOSE(_xlws.FILTER(Accounts!A$3:A$317,ISNUMBER((SEARCH(New!J126,Accounts!A$3:A$317))),"not found"))</f>
        <v>#NAME?</v>
      </c>
    </row>
    <row r="127" spans="1:1" ht="15.75" customHeight="1" x14ac:dyDescent="0.3">
      <c r="A127" t="e">
        <f t="array" aca="1" ref="A127" ca="1">TRANSPOSE(_xlws.FILTER(Accounts!A$3:A$317,ISNUMBER((SEARCH(New!J127,Accounts!A$3:A$317))),"not found"))</f>
        <v>#NAME?</v>
      </c>
    </row>
    <row r="128" spans="1:1" ht="15.75" customHeight="1" x14ac:dyDescent="0.3">
      <c r="A128" t="e">
        <f t="array" aca="1" ref="A128" ca="1">TRANSPOSE(_xlws.FILTER(Accounts!A$3:A$317,ISNUMBER((SEARCH(New!J128,Accounts!A$3:A$317))),"not found"))</f>
        <v>#NAME?</v>
      </c>
    </row>
    <row r="129" spans="1:1" ht="15.75" customHeight="1" x14ac:dyDescent="0.3">
      <c r="A129" t="e">
        <f t="array" aca="1" ref="A129" ca="1">TRANSPOSE(_xlws.FILTER(Accounts!A$3:A$317,ISNUMBER((SEARCH(New!J129,Accounts!A$3:A$317))),"not found"))</f>
        <v>#NAME?</v>
      </c>
    </row>
    <row r="130" spans="1:1" ht="15.75" customHeight="1" x14ac:dyDescent="0.3">
      <c r="A130" t="e">
        <f t="array" aca="1" ref="A130" ca="1">TRANSPOSE(_xlws.FILTER(Accounts!A$3:A$317,ISNUMBER((SEARCH(New!J130,Accounts!A$3:A$317))),"not found"))</f>
        <v>#NAME?</v>
      </c>
    </row>
    <row r="131" spans="1:1" ht="15.75" customHeight="1" x14ac:dyDescent="0.3">
      <c r="A131" t="e">
        <f t="array" aca="1" ref="A131" ca="1">TRANSPOSE(_xlws.FILTER(Accounts!A$3:A$317,ISNUMBER((SEARCH(New!J131,Accounts!A$3:A$317))),"not found"))</f>
        <v>#NAME?</v>
      </c>
    </row>
    <row r="132" spans="1:1" ht="15.75" customHeight="1" x14ac:dyDescent="0.3">
      <c r="A132" t="e">
        <f t="array" aca="1" ref="A132" ca="1">TRANSPOSE(_xlws.FILTER(Accounts!A$3:A$317,ISNUMBER((SEARCH(New!J132,Accounts!A$3:A$317))),"not found"))</f>
        <v>#NAME?</v>
      </c>
    </row>
    <row r="133" spans="1:1" ht="15.75" customHeight="1" x14ac:dyDescent="0.3">
      <c r="A133" t="e">
        <f t="array" aca="1" ref="A133" ca="1">TRANSPOSE(_xlws.FILTER(Accounts!A$3:A$317,ISNUMBER((SEARCH(New!J133,Accounts!A$3:A$317))),"not found"))</f>
        <v>#NAME?</v>
      </c>
    </row>
    <row r="134" spans="1:1" ht="15.75" customHeight="1" x14ac:dyDescent="0.3">
      <c r="A134" t="e">
        <f t="array" aca="1" ref="A134" ca="1">TRANSPOSE(_xlws.FILTER(Accounts!A$3:A$317,ISNUMBER((SEARCH(New!J134,Accounts!A$3:A$317))),"not found"))</f>
        <v>#NAME?</v>
      </c>
    </row>
    <row r="135" spans="1:1" ht="15.75" customHeight="1" x14ac:dyDescent="0.3">
      <c r="A135" t="e">
        <f t="array" aca="1" ref="A135" ca="1">TRANSPOSE(_xlws.FILTER(Accounts!A$3:A$317,ISNUMBER((SEARCH(New!J135,Accounts!A$3:A$317))),"not found"))</f>
        <v>#NAME?</v>
      </c>
    </row>
    <row r="136" spans="1:1" ht="15.75" customHeight="1" x14ac:dyDescent="0.3">
      <c r="A136" t="e">
        <f t="array" aca="1" ref="A136" ca="1">TRANSPOSE(_xlws.FILTER(Accounts!A$3:A$317,ISNUMBER((SEARCH(New!J136,Accounts!A$3:A$317))),"not found"))</f>
        <v>#NAME?</v>
      </c>
    </row>
    <row r="137" spans="1:1" ht="15.75" customHeight="1" x14ac:dyDescent="0.3">
      <c r="A137" t="e">
        <f t="array" aca="1" ref="A137" ca="1">TRANSPOSE(_xlws.FILTER(Accounts!A$3:A$317,ISNUMBER((SEARCH(New!J137,Accounts!A$3:A$317))),"not found"))</f>
        <v>#NAME?</v>
      </c>
    </row>
    <row r="138" spans="1:1" ht="15.75" customHeight="1" x14ac:dyDescent="0.3">
      <c r="A138" t="e">
        <f t="array" aca="1" ref="A138" ca="1">TRANSPOSE(_xlws.FILTER(Accounts!A$3:A$317,ISNUMBER((SEARCH(New!J138,Accounts!A$3:A$317))),"not found"))</f>
        <v>#NAME?</v>
      </c>
    </row>
    <row r="139" spans="1:1" ht="15.75" customHeight="1" x14ac:dyDescent="0.3">
      <c r="A139" t="e">
        <f t="array" aca="1" ref="A139" ca="1">TRANSPOSE(_xlws.FILTER(Accounts!A$3:A$317,ISNUMBER((SEARCH(New!J139,Accounts!A$3:A$317))),"not found"))</f>
        <v>#NAME?</v>
      </c>
    </row>
    <row r="140" spans="1:1" ht="15.75" customHeight="1" x14ac:dyDescent="0.3">
      <c r="A140" t="e">
        <f t="array" aca="1" ref="A140" ca="1">TRANSPOSE(_xlws.FILTER(Accounts!A$3:A$317,ISNUMBER((SEARCH(New!J140,Accounts!A$3:A$317))),"not found"))</f>
        <v>#NAME?</v>
      </c>
    </row>
    <row r="141" spans="1:1" ht="15.75" customHeight="1" x14ac:dyDescent="0.3">
      <c r="A141" t="e">
        <f t="array" aca="1" ref="A141" ca="1">TRANSPOSE(_xlws.FILTER(Accounts!A$3:A$317,ISNUMBER((SEARCH(New!J141,Accounts!A$3:A$317))),"not found"))</f>
        <v>#NAME?</v>
      </c>
    </row>
    <row r="142" spans="1:1" ht="15.75" customHeight="1" x14ac:dyDescent="0.3">
      <c r="A142" t="e">
        <f t="array" aca="1" ref="A142" ca="1">TRANSPOSE(_xlws.FILTER(Accounts!A$3:A$317,ISNUMBER((SEARCH(New!J142,Accounts!A$3:A$317))),"not found"))</f>
        <v>#NAME?</v>
      </c>
    </row>
    <row r="143" spans="1:1" ht="15.75" customHeight="1" x14ac:dyDescent="0.3">
      <c r="A143" t="e">
        <f t="array" aca="1" ref="A143" ca="1">TRANSPOSE(_xlws.FILTER(Accounts!A$3:A$317,ISNUMBER((SEARCH(New!J143,Accounts!A$3:A$317))),"not found"))</f>
        <v>#NAME?</v>
      </c>
    </row>
    <row r="144" spans="1:1" ht="15.75" customHeight="1" x14ac:dyDescent="0.3">
      <c r="A144" t="e">
        <f t="array" aca="1" ref="A144" ca="1">TRANSPOSE(_xlws.FILTER(Accounts!A$3:A$317,ISNUMBER((SEARCH(New!J144,Accounts!A$3:A$317))),"not found"))</f>
        <v>#NAME?</v>
      </c>
    </row>
    <row r="145" spans="1:1" ht="15.75" customHeight="1" x14ac:dyDescent="0.3">
      <c r="A145" t="e">
        <f t="array" aca="1" ref="A145" ca="1">TRANSPOSE(_xlws.FILTER(Accounts!A$3:A$317,ISNUMBER((SEARCH(New!J145,Accounts!A$3:A$317))),"not found"))</f>
        <v>#NAME?</v>
      </c>
    </row>
    <row r="146" spans="1:1" ht="15.75" customHeight="1" x14ac:dyDescent="0.3">
      <c r="A146" t="e">
        <f t="array" aca="1" ref="A146" ca="1">TRANSPOSE(_xlws.FILTER(Accounts!A$3:A$317,ISNUMBER((SEARCH(New!J146,Accounts!A$3:A$317))),"not found"))</f>
        <v>#NAME?</v>
      </c>
    </row>
    <row r="147" spans="1:1" ht="15.75" customHeight="1" x14ac:dyDescent="0.3">
      <c r="A147" t="e">
        <f t="array" aca="1" ref="A147" ca="1">TRANSPOSE(_xlws.FILTER(Accounts!A$3:A$317,ISNUMBER((SEARCH(New!J147,Accounts!A$3:A$317))),"not found"))</f>
        <v>#NAME?</v>
      </c>
    </row>
    <row r="148" spans="1:1" ht="15.75" customHeight="1" x14ac:dyDescent="0.3">
      <c r="A148" t="e">
        <f t="array" aca="1" ref="A148" ca="1">TRANSPOSE(_xlws.FILTER(Accounts!A$3:A$317,ISNUMBER((SEARCH(New!J148,Accounts!A$3:A$317))),"not found"))</f>
        <v>#NAME?</v>
      </c>
    </row>
    <row r="149" spans="1:1" ht="15.75" customHeight="1" x14ac:dyDescent="0.3">
      <c r="A149" t="e">
        <f t="array" aca="1" ref="A149" ca="1">TRANSPOSE(_xlws.FILTER(Accounts!A$3:A$317,ISNUMBER((SEARCH(New!J149,Accounts!A$3:A$317))),"not found"))</f>
        <v>#NAME?</v>
      </c>
    </row>
    <row r="150" spans="1:1" ht="15.75" customHeight="1" x14ac:dyDescent="0.3">
      <c r="A150" t="e">
        <f t="array" aca="1" ref="A150" ca="1">TRANSPOSE(_xlws.FILTER(Accounts!A$3:A$317,ISNUMBER((SEARCH(New!J150,Accounts!A$3:A$317))),"not found"))</f>
        <v>#NAME?</v>
      </c>
    </row>
    <row r="151" spans="1:1" ht="15.75" customHeight="1" x14ac:dyDescent="0.3">
      <c r="A151" t="e">
        <f t="array" aca="1" ref="A151" ca="1">TRANSPOSE(_xlws.FILTER(Accounts!A$3:A$317,ISNUMBER((SEARCH(New!J151,Accounts!A$3:A$317))),"not found"))</f>
        <v>#NAME?</v>
      </c>
    </row>
    <row r="152" spans="1:1" ht="15.75" customHeight="1" x14ac:dyDescent="0.3">
      <c r="A152" t="e">
        <f t="array" aca="1" ref="A152" ca="1">TRANSPOSE(_xlws.FILTER(Accounts!A$3:A$317,ISNUMBER((SEARCH(New!J152,Accounts!A$3:A$317))),"not found"))</f>
        <v>#NAME?</v>
      </c>
    </row>
    <row r="153" spans="1:1" ht="15.75" customHeight="1" x14ac:dyDescent="0.3">
      <c r="A153" t="e">
        <f t="array" aca="1" ref="A153" ca="1">TRANSPOSE(_xlws.FILTER(Accounts!A$3:A$317,ISNUMBER((SEARCH(New!J153,Accounts!A$3:A$317))),"not found"))</f>
        <v>#NAME?</v>
      </c>
    </row>
    <row r="154" spans="1:1" ht="15.75" customHeight="1" x14ac:dyDescent="0.3">
      <c r="A154" t="e">
        <f t="array" aca="1" ref="A154" ca="1">TRANSPOSE(_xlws.FILTER(Accounts!A$3:A$317,ISNUMBER((SEARCH(New!J154,Accounts!A$3:A$317))),"not found"))</f>
        <v>#NAME?</v>
      </c>
    </row>
    <row r="155" spans="1:1" ht="15.75" customHeight="1" x14ac:dyDescent="0.3">
      <c r="A155" t="e">
        <f t="array" aca="1" ref="A155" ca="1">TRANSPOSE(_xlws.FILTER(Accounts!A$3:A$317,ISNUMBER((SEARCH(New!J155,Accounts!A$3:A$317))),"not found"))</f>
        <v>#NAME?</v>
      </c>
    </row>
    <row r="156" spans="1:1" ht="15.75" customHeight="1" x14ac:dyDescent="0.3">
      <c r="A156" t="e">
        <f t="array" aca="1" ref="A156" ca="1">TRANSPOSE(_xlws.FILTER(Accounts!A$3:A$317,ISNUMBER((SEARCH(New!J156,Accounts!A$3:A$317))),"not found"))</f>
        <v>#NAME?</v>
      </c>
    </row>
    <row r="157" spans="1:1" ht="15.75" customHeight="1" x14ac:dyDescent="0.3">
      <c r="A157" t="e">
        <f t="array" aca="1" ref="A157" ca="1">TRANSPOSE(_xlws.FILTER(Accounts!A$3:A$317,ISNUMBER((SEARCH(New!J157,Accounts!A$3:A$317))),"not found"))</f>
        <v>#NAME?</v>
      </c>
    </row>
    <row r="158" spans="1:1" ht="15.75" customHeight="1" x14ac:dyDescent="0.3">
      <c r="A158" t="e">
        <f t="array" aca="1" ref="A158" ca="1">TRANSPOSE(_xlws.FILTER(Accounts!A$3:A$317,ISNUMBER((SEARCH(New!J158,Accounts!A$3:A$317))),"not found"))</f>
        <v>#NAME?</v>
      </c>
    </row>
    <row r="159" spans="1:1" ht="15.75" customHeight="1" x14ac:dyDescent="0.3">
      <c r="A159" t="e">
        <f t="array" aca="1" ref="A159" ca="1">TRANSPOSE(_xlws.FILTER(Accounts!A$3:A$317,ISNUMBER((SEARCH(New!J159,Accounts!A$3:A$317))),"not found"))</f>
        <v>#NAME?</v>
      </c>
    </row>
    <row r="160" spans="1:1" ht="15.75" customHeight="1" x14ac:dyDescent="0.3">
      <c r="A160" t="e">
        <f t="array" aca="1" ref="A160" ca="1">TRANSPOSE(_xlws.FILTER(Accounts!A$3:A$317,ISNUMBER((SEARCH(New!J160,Accounts!A$3:A$317))),"not found"))</f>
        <v>#NAME?</v>
      </c>
    </row>
    <row r="161" spans="1:1" ht="15.75" customHeight="1" x14ac:dyDescent="0.3">
      <c r="A161" t="e">
        <f t="array" aca="1" ref="A161" ca="1">TRANSPOSE(_xlws.FILTER(Accounts!A$3:A$317,ISNUMBER((SEARCH(New!J161,Accounts!A$3:A$317))),"not found"))</f>
        <v>#NAME?</v>
      </c>
    </row>
    <row r="162" spans="1:1" ht="15.75" customHeight="1" x14ac:dyDescent="0.3">
      <c r="A162" t="e">
        <f t="array" aca="1" ref="A162" ca="1">TRANSPOSE(_xlws.FILTER(Accounts!A$3:A$317,ISNUMBER((SEARCH(New!J162,Accounts!A$3:A$317))),"not found"))</f>
        <v>#NAME?</v>
      </c>
    </row>
    <row r="163" spans="1:1" ht="15.75" customHeight="1" x14ac:dyDescent="0.3">
      <c r="A163" t="e">
        <f t="array" aca="1" ref="A163" ca="1">TRANSPOSE(_xlws.FILTER(Accounts!A$3:A$317,ISNUMBER((SEARCH(New!J163,Accounts!A$3:A$317))),"not found"))</f>
        <v>#NAME?</v>
      </c>
    </row>
    <row r="164" spans="1:1" ht="15.75" customHeight="1" x14ac:dyDescent="0.3">
      <c r="A164" t="e">
        <f t="array" aca="1" ref="A164" ca="1">TRANSPOSE(_xlws.FILTER(Accounts!A$3:A$317,ISNUMBER((SEARCH(New!J164,Accounts!A$3:A$317))),"not found"))</f>
        <v>#NAME?</v>
      </c>
    </row>
    <row r="165" spans="1:1" ht="15.75" customHeight="1" x14ac:dyDescent="0.3">
      <c r="A165" t="e">
        <f t="array" aca="1" ref="A165" ca="1">TRANSPOSE(_xlws.FILTER(Accounts!A$3:A$317,ISNUMBER((SEARCH(New!J165,Accounts!A$3:A$317))),"not found"))</f>
        <v>#NAME?</v>
      </c>
    </row>
    <row r="166" spans="1:1" ht="15.75" customHeight="1" x14ac:dyDescent="0.3">
      <c r="A166" t="e">
        <f t="array" aca="1" ref="A166" ca="1">TRANSPOSE(_xlws.FILTER(Accounts!A$3:A$317,ISNUMBER((SEARCH(New!J166,Accounts!A$3:A$317))),"not found"))</f>
        <v>#NAME?</v>
      </c>
    </row>
    <row r="167" spans="1:1" ht="15.75" customHeight="1" x14ac:dyDescent="0.3">
      <c r="A167" t="e">
        <f t="array" aca="1" ref="A167" ca="1">TRANSPOSE(_xlws.FILTER(Accounts!A$3:A$317,ISNUMBER((SEARCH(New!J167,Accounts!A$3:A$317))),"not found"))</f>
        <v>#NAME?</v>
      </c>
    </row>
    <row r="168" spans="1:1" ht="15.75" customHeight="1" x14ac:dyDescent="0.3">
      <c r="A168" t="e">
        <f t="array" aca="1" ref="A168" ca="1">TRANSPOSE(_xlws.FILTER(Accounts!A$3:A$317,ISNUMBER((SEARCH(New!J168,Accounts!A$3:A$317))),"not found"))</f>
        <v>#NAME?</v>
      </c>
    </row>
    <row r="169" spans="1:1" ht="15.75" customHeight="1" x14ac:dyDescent="0.3">
      <c r="A169" t="e">
        <f t="array" aca="1" ref="A169" ca="1">TRANSPOSE(_xlws.FILTER(Accounts!A$3:A$317,ISNUMBER((SEARCH(New!J169,Accounts!A$3:A$317))),"not found"))</f>
        <v>#NAME?</v>
      </c>
    </row>
    <row r="170" spans="1:1" ht="15.75" customHeight="1" x14ac:dyDescent="0.3">
      <c r="A170" t="e">
        <f t="array" aca="1" ref="A170" ca="1">TRANSPOSE(_xlws.FILTER(Accounts!A$3:A$317,ISNUMBER((SEARCH(New!J170,Accounts!A$3:A$317))),"not found"))</f>
        <v>#NAME?</v>
      </c>
    </row>
    <row r="171" spans="1:1" ht="15.75" customHeight="1" x14ac:dyDescent="0.3">
      <c r="A171" t="e">
        <f t="array" aca="1" ref="A171" ca="1">TRANSPOSE(_xlws.FILTER(Accounts!A$3:A$317,ISNUMBER((SEARCH(New!J171,Accounts!A$3:A$317))),"not found"))</f>
        <v>#NAME?</v>
      </c>
    </row>
    <row r="172" spans="1:1" ht="15.75" customHeight="1" x14ac:dyDescent="0.3">
      <c r="A172" t="e">
        <f t="array" aca="1" ref="A172" ca="1">TRANSPOSE(_xlws.FILTER(Accounts!A$3:A$317,ISNUMBER((SEARCH(New!J172,Accounts!A$3:A$317))),"not found"))</f>
        <v>#NAME?</v>
      </c>
    </row>
    <row r="173" spans="1:1" ht="15.75" customHeight="1" x14ac:dyDescent="0.3">
      <c r="A173" t="e">
        <f t="array" aca="1" ref="A173" ca="1">TRANSPOSE(_xlws.FILTER(Accounts!A$3:A$317,ISNUMBER((SEARCH(New!J173,Accounts!A$3:A$317))),"not found"))</f>
        <v>#NAME?</v>
      </c>
    </row>
    <row r="174" spans="1:1" ht="15.75" customHeight="1" x14ac:dyDescent="0.3">
      <c r="A174" t="e">
        <f t="array" aca="1" ref="A174" ca="1">TRANSPOSE(_xlws.FILTER(Accounts!A$3:A$317,ISNUMBER((SEARCH(New!J174,Accounts!A$3:A$317))),"not found"))</f>
        <v>#NAME?</v>
      </c>
    </row>
    <row r="175" spans="1:1" ht="15.75" customHeight="1" x14ac:dyDescent="0.3">
      <c r="A175" t="e">
        <f t="array" aca="1" ref="A175" ca="1">TRANSPOSE(_xlws.FILTER(Accounts!A$3:A$317,ISNUMBER((SEARCH(New!J175,Accounts!A$3:A$317))),"not found"))</f>
        <v>#NAME?</v>
      </c>
    </row>
    <row r="176" spans="1:1" ht="15.75" customHeight="1" x14ac:dyDescent="0.3">
      <c r="A176" t="e">
        <f t="array" aca="1" ref="A176" ca="1">TRANSPOSE(_xlws.FILTER(Accounts!A$3:A$317,ISNUMBER((SEARCH(New!J176,Accounts!A$3:A$317))),"not found"))</f>
        <v>#NAME?</v>
      </c>
    </row>
    <row r="177" spans="1:1" ht="15.75" customHeight="1" x14ac:dyDescent="0.3">
      <c r="A177" t="e">
        <f t="array" aca="1" ref="A177" ca="1">TRANSPOSE(_xlws.FILTER(Accounts!A$3:A$317,ISNUMBER((SEARCH(New!J177,Accounts!A$3:A$317))),"not found"))</f>
        <v>#NAME?</v>
      </c>
    </row>
    <row r="178" spans="1:1" ht="15.75" customHeight="1" x14ac:dyDescent="0.3">
      <c r="A178" t="e">
        <f t="array" aca="1" ref="A178" ca="1">TRANSPOSE(_xlws.FILTER(Accounts!A$3:A$317,ISNUMBER((SEARCH(New!J178,Accounts!A$3:A$317))),"not found"))</f>
        <v>#NAME?</v>
      </c>
    </row>
    <row r="179" spans="1:1" ht="15.75" customHeight="1" x14ac:dyDescent="0.3">
      <c r="A179" t="e">
        <f t="array" aca="1" ref="A179" ca="1">TRANSPOSE(_xlws.FILTER(Accounts!A$3:A$317,ISNUMBER((SEARCH(New!J179,Accounts!A$3:A$317))),"not found"))</f>
        <v>#NAME?</v>
      </c>
    </row>
    <row r="180" spans="1:1" ht="15.75" customHeight="1" x14ac:dyDescent="0.3">
      <c r="A180" t="e">
        <f t="array" aca="1" ref="A180" ca="1">TRANSPOSE(_xlws.FILTER(Accounts!A$3:A$317,ISNUMBER((SEARCH(New!J180,Accounts!A$3:A$317))),"not found"))</f>
        <v>#NAME?</v>
      </c>
    </row>
    <row r="181" spans="1:1" ht="15.75" customHeight="1" x14ac:dyDescent="0.3">
      <c r="A181" t="e">
        <f t="array" aca="1" ref="A181" ca="1">TRANSPOSE(_xlws.FILTER(Accounts!A$3:A$317,ISNUMBER((SEARCH(New!J181,Accounts!A$3:A$317))),"not found"))</f>
        <v>#NAME?</v>
      </c>
    </row>
    <row r="182" spans="1:1" ht="15.75" customHeight="1" x14ac:dyDescent="0.3">
      <c r="A182" t="e">
        <f t="array" aca="1" ref="A182" ca="1">TRANSPOSE(_xlws.FILTER(Accounts!A$3:A$317,ISNUMBER((SEARCH(New!J182,Accounts!A$3:A$317))),"not found"))</f>
        <v>#NAME?</v>
      </c>
    </row>
    <row r="183" spans="1:1" ht="15.75" customHeight="1" x14ac:dyDescent="0.3">
      <c r="A183" t="e">
        <f t="array" aca="1" ref="A183" ca="1">TRANSPOSE(_xlws.FILTER(Accounts!A$3:A$317,ISNUMBER((SEARCH(New!J183,Accounts!A$3:A$317))),"not found"))</f>
        <v>#NAME?</v>
      </c>
    </row>
    <row r="184" spans="1:1" ht="15.75" customHeight="1" x14ac:dyDescent="0.3">
      <c r="A184" t="e">
        <f t="array" aca="1" ref="A184" ca="1">TRANSPOSE(_xlws.FILTER(Accounts!A$3:A$317,ISNUMBER((SEARCH(New!J184,Accounts!A$3:A$317))),"not found"))</f>
        <v>#NAME?</v>
      </c>
    </row>
    <row r="185" spans="1:1" ht="15.75" customHeight="1" x14ac:dyDescent="0.3">
      <c r="A185" t="e">
        <f t="array" aca="1" ref="A185" ca="1">TRANSPOSE(_xlws.FILTER(Accounts!A$3:A$317,ISNUMBER((SEARCH(New!J185,Accounts!A$3:A$317))),"not found"))</f>
        <v>#NAME?</v>
      </c>
    </row>
    <row r="186" spans="1:1" ht="15.75" customHeight="1" x14ac:dyDescent="0.3">
      <c r="A186" t="e">
        <f t="array" aca="1" ref="A186" ca="1">TRANSPOSE(_xlws.FILTER(Accounts!A$3:A$317,ISNUMBER((SEARCH(New!J186,Accounts!A$3:A$317))),"not found"))</f>
        <v>#NAME?</v>
      </c>
    </row>
    <row r="187" spans="1:1" ht="15.75" customHeight="1" x14ac:dyDescent="0.3">
      <c r="A187" t="e">
        <f t="array" aca="1" ref="A187" ca="1">TRANSPOSE(_xlws.FILTER(Accounts!A$3:A$317,ISNUMBER((SEARCH(New!J187,Accounts!A$3:A$317))),"not found"))</f>
        <v>#NAME?</v>
      </c>
    </row>
    <row r="188" spans="1:1" ht="15.75" customHeight="1" x14ac:dyDescent="0.3">
      <c r="A188" t="e">
        <f t="array" aca="1" ref="A188" ca="1">TRANSPOSE(_xlws.FILTER(Accounts!A$3:A$317,ISNUMBER((SEARCH(New!J188,Accounts!A$3:A$317))),"not found"))</f>
        <v>#NAME?</v>
      </c>
    </row>
    <row r="189" spans="1:1" ht="15.75" customHeight="1" x14ac:dyDescent="0.3">
      <c r="A189" t="e">
        <f t="array" aca="1" ref="A189" ca="1">TRANSPOSE(_xlws.FILTER(Accounts!A$3:A$317,ISNUMBER((SEARCH(New!J189,Accounts!A$3:A$317))),"not found"))</f>
        <v>#NAME?</v>
      </c>
    </row>
    <row r="190" spans="1:1" ht="15.75" customHeight="1" x14ac:dyDescent="0.3">
      <c r="A190" t="e">
        <f t="array" aca="1" ref="A190" ca="1">TRANSPOSE(_xlws.FILTER(Accounts!A$3:A$317,ISNUMBER((SEARCH(New!J191,Accounts!A$3:A$317))),"not found"))</f>
        <v>#NAME?</v>
      </c>
    </row>
    <row r="191" spans="1:1" ht="15.75" customHeight="1" x14ac:dyDescent="0.3">
      <c r="A191" t="e">
        <f t="array" aca="1" ref="A191" ca="1">TRANSPOSE(_xlws.FILTER(Accounts!A$3:A$317,ISNUMBER((SEARCH(New!J192,Accounts!A$3:A$317))),"not found"))</f>
        <v>#NAME?</v>
      </c>
    </row>
    <row r="192" spans="1:1" ht="15.75" customHeight="1" x14ac:dyDescent="0.3">
      <c r="A192" t="e">
        <f t="array" aca="1" ref="A192" ca="1">TRANSPOSE(_xlws.FILTER(Accounts!A$3:A$317,ISNUMBER((SEARCH(New!J193,Accounts!A$3:A$317))),"not found"))</f>
        <v>#NAME?</v>
      </c>
    </row>
    <row r="193" spans="1:1" ht="15.75" customHeight="1" x14ac:dyDescent="0.3">
      <c r="A193" t="e">
        <f t="array" aca="1" ref="A193" ca="1">TRANSPOSE(_xlws.FILTER(Accounts!A$3:A$317,ISNUMBER((SEARCH(New!J194,Accounts!A$3:A$317))),"not found"))</f>
        <v>#NAME?</v>
      </c>
    </row>
    <row r="194" spans="1:1" ht="15.75" customHeight="1" x14ac:dyDescent="0.3">
      <c r="A194" t="e">
        <f t="array" aca="1" ref="A194" ca="1">TRANSPOSE(_xlws.FILTER(Accounts!A$3:A$317,ISNUMBER((SEARCH(New!J195,Accounts!A$3:A$317))),"not found"))</f>
        <v>#NAME?</v>
      </c>
    </row>
    <row r="195" spans="1:1" ht="15.75" customHeight="1" x14ac:dyDescent="0.3">
      <c r="A195" t="e">
        <f t="array" aca="1" ref="A195" ca="1">TRANSPOSE(_xlws.FILTER(Accounts!A$3:A$317,ISNUMBER((SEARCH(New!J196,Accounts!A$3:A$317))),"not found"))</f>
        <v>#NAME?</v>
      </c>
    </row>
    <row r="196" spans="1:1" ht="15.75" customHeight="1" x14ac:dyDescent="0.3">
      <c r="A196" t="e">
        <f t="array" aca="1" ref="A196" ca="1">TRANSPOSE(_xlws.FILTER(Accounts!A$3:A$317,ISNUMBER((SEARCH(New!J197,Accounts!A$3:A$317))),"not found"))</f>
        <v>#NAME?</v>
      </c>
    </row>
    <row r="197" spans="1:1" ht="15.75" customHeight="1" x14ac:dyDescent="0.3">
      <c r="A197" t="e">
        <f t="array" aca="1" ref="A197" ca="1">TRANSPOSE(_xlws.FILTER(Accounts!A$3:A$317,ISNUMBER((SEARCH(New!J198,Accounts!A$3:A$317))),"not found"))</f>
        <v>#NAME?</v>
      </c>
    </row>
    <row r="198" spans="1:1" ht="15.75" customHeight="1" x14ac:dyDescent="0.3">
      <c r="A198" t="e">
        <f t="array" aca="1" ref="A198" ca="1">TRANSPOSE(_xlws.FILTER(Accounts!A$3:A$317,ISNUMBER((SEARCH(New!J199,Accounts!A$3:A$317))),"not found"))</f>
        <v>#NAME?</v>
      </c>
    </row>
    <row r="199" spans="1:1" ht="15.75" customHeight="1" x14ac:dyDescent="0.3">
      <c r="A199" t="e">
        <f t="array" aca="1" ref="A199" ca="1">TRANSPOSE(_xlws.FILTER(Accounts!A$3:A$317,ISNUMBER((SEARCH(New!J200,Accounts!A$3:A$317))),"not found"))</f>
        <v>#NAME?</v>
      </c>
    </row>
    <row r="200" spans="1:1" ht="15.75" customHeight="1" x14ac:dyDescent="0.3">
      <c r="A200" t="e">
        <f t="array" aca="1" ref="A200" ca="1">TRANSPOSE(_xlws.FILTER(Accounts!A$3:A$317,ISNUMBER((SEARCH(New!J201,Accounts!A$3:A$317))),"not found"))</f>
        <v>#NAME?</v>
      </c>
    </row>
    <row r="201" spans="1:1" ht="15.75" customHeight="1" x14ac:dyDescent="0.3">
      <c r="A201" t="e">
        <f t="array" aca="1" ref="A201" ca="1">TRANSPOSE(_xlws.FILTER(Accounts!A$3:A$317,ISNUMBER((SEARCH(New!J202,Accounts!A$3:A$317))),"not found"))</f>
        <v>#NAME?</v>
      </c>
    </row>
    <row r="202" spans="1:1" ht="15.75" customHeight="1" x14ac:dyDescent="0.3">
      <c r="A202" t="e">
        <f t="array" aca="1" ref="A202" ca="1">TRANSPOSE(_xlws.FILTER(Accounts!A$3:A$317,ISNUMBER((SEARCH(New!J203,Accounts!A$3:A$317))),"not found"))</f>
        <v>#NAME?</v>
      </c>
    </row>
    <row r="203" spans="1:1" ht="15.75" customHeight="1" x14ac:dyDescent="0.3">
      <c r="A203" t="e">
        <f t="array" aca="1" ref="A203" ca="1">TRANSPOSE(_xlws.FILTER(Accounts!A$3:A$317,ISNUMBER((SEARCH(New!J204,Accounts!A$3:A$317))),"not found"))</f>
        <v>#NAME?</v>
      </c>
    </row>
    <row r="204" spans="1:1" ht="15.75" customHeight="1" x14ac:dyDescent="0.3">
      <c r="A204" t="e">
        <f t="array" aca="1" ref="A204" ca="1">TRANSPOSE(_xlws.FILTER(Accounts!A$3:A$317,ISNUMBER((SEARCH(New!J205,Accounts!A$3:A$317))),"not found"))</f>
        <v>#NAME?</v>
      </c>
    </row>
    <row r="205" spans="1:1" ht="15.75" customHeight="1" x14ac:dyDescent="0.3">
      <c r="A205" t="e">
        <f t="array" aca="1" ref="A205" ca="1">TRANSPOSE(_xlws.FILTER(Accounts!A$3:A$317,ISNUMBER((SEARCH(New!J206,Accounts!A$3:A$317))),"not found"))</f>
        <v>#NAME?</v>
      </c>
    </row>
    <row r="206" spans="1:1" ht="15.75" customHeight="1" x14ac:dyDescent="0.3">
      <c r="A206" t="e">
        <f t="array" aca="1" ref="A206" ca="1">TRANSPOSE(_xlws.FILTER(Accounts!A$3:A$317,ISNUMBER((SEARCH(New!J207,Accounts!A$3:A$317))),"not found"))</f>
        <v>#NAME?</v>
      </c>
    </row>
    <row r="207" spans="1:1" ht="15.75" customHeight="1" x14ac:dyDescent="0.3">
      <c r="A207" t="e">
        <f t="array" aca="1" ref="A207" ca="1">TRANSPOSE(_xlws.FILTER(Accounts!A$3:A$317,ISNUMBER((SEARCH(New!J208,Accounts!A$3:A$317))),"not found"))</f>
        <v>#NAME?</v>
      </c>
    </row>
    <row r="208" spans="1:1" ht="15.75" customHeight="1" x14ac:dyDescent="0.3">
      <c r="A208" t="e">
        <f t="array" aca="1" ref="A208" ca="1">TRANSPOSE(_xlws.FILTER(Accounts!A$3:A$317,ISNUMBER((SEARCH(New!J209,Accounts!A$3:A$317))),"not found"))</f>
        <v>#NAME?</v>
      </c>
    </row>
    <row r="209" spans="1:1" ht="15.75" customHeight="1" x14ac:dyDescent="0.3">
      <c r="A209" t="e">
        <f t="array" aca="1" ref="A209" ca="1">TRANSPOSE(_xlws.FILTER(Accounts!A$3:A$317,ISNUMBER((SEARCH(New!J210,Accounts!A$3:A$317))),"not found"))</f>
        <v>#NAME?</v>
      </c>
    </row>
    <row r="210" spans="1:1" ht="15.75" customHeight="1" x14ac:dyDescent="0.3">
      <c r="A210" t="e">
        <f t="array" aca="1" ref="A210" ca="1">TRANSPOSE(_xlws.FILTER(Accounts!A$3:A$317,ISNUMBER((SEARCH(New!J211,Accounts!A$3:A$317))),"not found"))</f>
        <v>#NAME?</v>
      </c>
    </row>
    <row r="211" spans="1:1" ht="15.75" customHeight="1" x14ac:dyDescent="0.3">
      <c r="A211" t="e">
        <f t="array" aca="1" ref="A211" ca="1">TRANSPOSE(_xlws.FILTER(Accounts!A$3:A$317,ISNUMBER((SEARCH(New!J212,Accounts!A$3:A$317))),"not found"))</f>
        <v>#NAME?</v>
      </c>
    </row>
    <row r="212" spans="1:1" ht="15.75" customHeight="1" x14ac:dyDescent="0.3">
      <c r="A212" t="e">
        <f t="array" aca="1" ref="A212" ca="1">TRANSPOSE(_xlws.FILTER(Accounts!A$3:A$317,ISNUMBER((SEARCH(New!J213,Accounts!A$3:A$317))),"not found"))</f>
        <v>#NAME?</v>
      </c>
    </row>
    <row r="213" spans="1:1" ht="15.75" customHeight="1" x14ac:dyDescent="0.3">
      <c r="A213" t="e">
        <f t="array" aca="1" ref="A213" ca="1">TRANSPOSE(_xlws.FILTER(Accounts!A$3:A$317,ISNUMBER((SEARCH(New!J214,Accounts!A$3:A$317))),"not found"))</f>
        <v>#NAME?</v>
      </c>
    </row>
    <row r="214" spans="1:1" ht="15.75" customHeight="1" x14ac:dyDescent="0.3">
      <c r="A214" t="e">
        <f t="array" aca="1" ref="A214" ca="1">TRANSPOSE(_xlws.FILTER(Accounts!A$3:A$317,ISNUMBER((SEARCH(New!J215,Accounts!A$3:A$317))),"not found"))</f>
        <v>#NAME?</v>
      </c>
    </row>
    <row r="215" spans="1:1" ht="15.75" customHeight="1" x14ac:dyDescent="0.3">
      <c r="A215" t="e">
        <f t="array" aca="1" ref="A215" ca="1">TRANSPOSE(_xlws.FILTER(Accounts!A$3:A$317,ISNUMBER((SEARCH(New!J216,Accounts!A$3:A$317))),"not found"))</f>
        <v>#NAME?</v>
      </c>
    </row>
    <row r="216" spans="1:1" ht="15.75" customHeight="1" x14ac:dyDescent="0.3">
      <c r="A216" t="e">
        <f t="array" aca="1" ref="A216" ca="1">TRANSPOSE(_xlws.FILTER(Accounts!A$3:A$317,ISNUMBER((SEARCH(New!J217,Accounts!A$3:A$317))),"not found"))</f>
        <v>#NAME?</v>
      </c>
    </row>
    <row r="217" spans="1:1" ht="15.75" customHeight="1" x14ac:dyDescent="0.3">
      <c r="A217" t="e">
        <f t="array" aca="1" ref="A217" ca="1">TRANSPOSE(_xlws.FILTER(Accounts!A$3:A$317,ISNUMBER((SEARCH(New!J218,Accounts!A$3:A$317))),"not found"))</f>
        <v>#NAME?</v>
      </c>
    </row>
    <row r="218" spans="1:1" ht="15.75" customHeight="1" x14ac:dyDescent="0.3">
      <c r="A218" t="e">
        <f t="array" aca="1" ref="A218" ca="1">TRANSPOSE(_xlws.FILTER(Accounts!A$3:A$317,ISNUMBER((SEARCH(New!J219,Accounts!A$3:A$317))),"not found"))</f>
        <v>#NAME?</v>
      </c>
    </row>
    <row r="219" spans="1:1" ht="15.75" customHeight="1" x14ac:dyDescent="0.3">
      <c r="A219" t="e">
        <f t="array" aca="1" ref="A219" ca="1">TRANSPOSE(_xlws.FILTER(Accounts!A$3:A$317,ISNUMBER((SEARCH(New!J220,Accounts!A$3:A$317))),"not found"))</f>
        <v>#NAME?</v>
      </c>
    </row>
    <row r="220" spans="1:1" ht="15.75" customHeight="1" x14ac:dyDescent="0.3">
      <c r="A220" t="e">
        <f t="array" aca="1" ref="A220" ca="1">TRANSPOSE(_xlws.FILTER(Accounts!A$3:A$317,ISNUMBER((SEARCH(New!J221,Accounts!A$3:A$317))),"not found"))</f>
        <v>#NAME?</v>
      </c>
    </row>
    <row r="221" spans="1:1" ht="15.75" customHeight="1" x14ac:dyDescent="0.3">
      <c r="A221" t="e">
        <f t="array" aca="1" ref="A221" ca="1">TRANSPOSE(_xlws.FILTER(Accounts!A$3:A$317,ISNUMBER((SEARCH(New!J222,Accounts!A$3:A$317))),"not found"))</f>
        <v>#NAME?</v>
      </c>
    </row>
    <row r="222" spans="1:1" ht="15.75" customHeight="1" x14ac:dyDescent="0.3">
      <c r="A222" t="e">
        <f t="array" aca="1" ref="A222" ca="1">TRANSPOSE(_xlws.FILTER(Accounts!A$3:A$317,ISNUMBER((SEARCH(New!J223,Accounts!A$3:A$317))),"not found"))</f>
        <v>#NAME?</v>
      </c>
    </row>
    <row r="223" spans="1:1" ht="15.75" customHeight="1" x14ac:dyDescent="0.3">
      <c r="A223" t="e">
        <f t="array" aca="1" ref="A223" ca="1">TRANSPOSE(_xlws.FILTER(Accounts!A$3:A$317,ISNUMBER((SEARCH(New!J224,Accounts!A$3:A$317))),"not found"))</f>
        <v>#NAME?</v>
      </c>
    </row>
    <row r="224" spans="1:1" ht="15.75" customHeight="1" x14ac:dyDescent="0.3">
      <c r="A224" t="e">
        <f t="array" aca="1" ref="A224" ca="1">TRANSPOSE(_xlws.FILTER(Accounts!A$3:A$317,ISNUMBER((SEARCH(New!J225,Accounts!A$3:A$317))),"not found"))</f>
        <v>#NAME?</v>
      </c>
    </row>
    <row r="225" spans="1:1" ht="15.75" customHeight="1" x14ac:dyDescent="0.3">
      <c r="A225" t="e">
        <f t="array" aca="1" ref="A225" ca="1">TRANSPOSE(_xlws.FILTER(Accounts!A$3:A$317,ISNUMBER((SEARCH(New!J226,Accounts!A$3:A$317))),"not found"))</f>
        <v>#NAME?</v>
      </c>
    </row>
    <row r="226" spans="1:1" ht="15.75" customHeight="1" x14ac:dyDescent="0.3">
      <c r="A226" t="e">
        <f t="array" aca="1" ref="A226" ca="1">TRANSPOSE(_xlws.FILTER(Accounts!A$3:A$317,ISNUMBER((SEARCH(New!J227,Accounts!A$3:A$317))),"not found"))</f>
        <v>#NAME?</v>
      </c>
    </row>
    <row r="227" spans="1:1" ht="15.75" customHeight="1" x14ac:dyDescent="0.3">
      <c r="A227" t="e">
        <f t="array" aca="1" ref="A227" ca="1">TRANSPOSE(_xlws.FILTER(Accounts!A$3:A$317,ISNUMBER((SEARCH(New!J228,Accounts!A$3:A$317))),"not found"))</f>
        <v>#NAME?</v>
      </c>
    </row>
    <row r="228" spans="1:1" ht="15.75" customHeight="1" x14ac:dyDescent="0.3">
      <c r="A228" t="e">
        <f t="array" aca="1" ref="A228" ca="1">TRANSPOSE(_xlws.FILTER(Accounts!A$3:A$317,ISNUMBER((SEARCH(New!J229,Accounts!A$3:A$317))),"not found"))</f>
        <v>#NAME?</v>
      </c>
    </row>
    <row r="229" spans="1:1" ht="15.75" customHeight="1" x14ac:dyDescent="0.3">
      <c r="A229" t="e">
        <f t="array" aca="1" ref="A229" ca="1">TRANSPOSE(_xlws.FILTER(Accounts!A$3:A$317,ISNUMBER((SEARCH(New!J230,Accounts!A$3:A$317))),"not found"))</f>
        <v>#NAME?</v>
      </c>
    </row>
    <row r="230" spans="1:1" ht="15.75" customHeight="1" x14ac:dyDescent="0.3">
      <c r="A230" t="e">
        <f t="array" aca="1" ref="A230" ca="1">TRANSPOSE(_xlws.FILTER(Accounts!A$3:A$317,ISNUMBER((SEARCH(New!J231,Accounts!A$3:A$317))),"not found"))</f>
        <v>#NAME?</v>
      </c>
    </row>
    <row r="231" spans="1:1" ht="15.75" customHeight="1" x14ac:dyDescent="0.3">
      <c r="A231" t="e">
        <f t="array" aca="1" ref="A231" ca="1">TRANSPOSE(_xlws.FILTER(Accounts!A$3:A$317,ISNUMBER((SEARCH(New!J232,Accounts!A$3:A$317))),"not found"))</f>
        <v>#NAME?</v>
      </c>
    </row>
    <row r="232" spans="1:1" ht="15.75" customHeight="1" x14ac:dyDescent="0.3">
      <c r="A232" t="e">
        <f t="array" aca="1" ref="A232" ca="1">TRANSPOSE(_xlws.FILTER(Accounts!A$3:A$317,ISNUMBER((SEARCH(New!J233,Accounts!A$3:A$317))),"not found"))</f>
        <v>#NAME?</v>
      </c>
    </row>
    <row r="233" spans="1:1" ht="15.75" customHeight="1" x14ac:dyDescent="0.3">
      <c r="A233" t="e">
        <f t="array" aca="1" ref="A233" ca="1">TRANSPOSE(_xlws.FILTER(Accounts!A$3:A$317,ISNUMBER((SEARCH(New!J234,Accounts!A$3:A$317))),"not found"))</f>
        <v>#NAME?</v>
      </c>
    </row>
    <row r="234" spans="1:1" ht="15.75" customHeight="1" x14ac:dyDescent="0.3">
      <c r="A234" t="e">
        <f t="array" aca="1" ref="A234" ca="1">TRANSPOSE(_xlws.FILTER(Accounts!A$3:A$317,ISNUMBER((SEARCH(New!J235,Accounts!A$3:A$317))),"not found"))</f>
        <v>#NAME?</v>
      </c>
    </row>
    <row r="235" spans="1:1" ht="15.75" customHeight="1" x14ac:dyDescent="0.3">
      <c r="A235" t="e">
        <f t="array" aca="1" ref="A235" ca="1">TRANSPOSE(_xlws.FILTER(Accounts!A$3:A$317,ISNUMBER((SEARCH(New!J236,Accounts!A$3:A$317))),"not found"))</f>
        <v>#NAME?</v>
      </c>
    </row>
    <row r="236" spans="1:1" ht="15.75" customHeight="1" x14ac:dyDescent="0.3">
      <c r="A236" t="e">
        <f t="array" aca="1" ref="A236" ca="1">TRANSPOSE(_xlws.FILTER(Accounts!A$3:A$317,ISNUMBER((SEARCH(New!J237,Accounts!A$3:A$317))),"not found"))</f>
        <v>#NAME?</v>
      </c>
    </row>
    <row r="237" spans="1:1" ht="15.75" customHeight="1" x14ac:dyDescent="0.3">
      <c r="A237" t="e">
        <f t="array" aca="1" ref="A237" ca="1">TRANSPOSE(_xlws.FILTER(Accounts!A$3:A$317,ISNUMBER((SEARCH(New!J238,Accounts!A$3:A$317))),"not found"))</f>
        <v>#NAME?</v>
      </c>
    </row>
    <row r="238" spans="1:1" ht="15.75" customHeight="1" x14ac:dyDescent="0.3">
      <c r="A238" t="e">
        <f t="array" aca="1" ref="A238" ca="1">TRANSPOSE(_xlws.FILTER(Accounts!A$3:A$317,ISNUMBER((SEARCH(New!J239,Accounts!A$3:A$317))),"not found"))</f>
        <v>#NAME?</v>
      </c>
    </row>
    <row r="239" spans="1:1" ht="15.75" customHeight="1" x14ac:dyDescent="0.3">
      <c r="A239" t="e">
        <f t="array" aca="1" ref="A239" ca="1">TRANSPOSE(_xlws.FILTER(Accounts!A$3:A$317,ISNUMBER((SEARCH(New!J240,Accounts!A$3:A$317))),"not found"))</f>
        <v>#NAME?</v>
      </c>
    </row>
    <row r="240" spans="1:1" ht="15.75" customHeight="1" x14ac:dyDescent="0.3">
      <c r="A240" t="e">
        <f t="array" aca="1" ref="A240" ca="1">TRANSPOSE(_xlws.FILTER(Accounts!A$3:A$317,ISNUMBER((SEARCH(New!J241,Accounts!A$3:A$317))),"not found"))</f>
        <v>#NAME?</v>
      </c>
    </row>
    <row r="241" spans="1:1" ht="15.75" customHeight="1" x14ac:dyDescent="0.3">
      <c r="A241" t="e">
        <f t="array" aca="1" ref="A241" ca="1">TRANSPOSE(_xlws.FILTER(Accounts!A$3:A$317,ISNUMBER((SEARCH(New!J242,Accounts!A$3:A$317))),"not found"))</f>
        <v>#NAME?</v>
      </c>
    </row>
    <row r="242" spans="1:1" ht="15.75" customHeight="1" x14ac:dyDescent="0.3">
      <c r="A242" t="e">
        <f t="array" aca="1" ref="A242" ca="1">TRANSPOSE(_xlws.FILTER(Accounts!A$3:A$317,ISNUMBER((SEARCH(New!J243,Accounts!A$3:A$317))),"not found"))</f>
        <v>#NAME?</v>
      </c>
    </row>
    <row r="243" spans="1:1" ht="15.75" customHeight="1" x14ac:dyDescent="0.3">
      <c r="A243" t="e">
        <f t="array" aca="1" ref="A243" ca="1">TRANSPOSE(_xlws.FILTER(Accounts!A$3:A$317,ISNUMBER((SEARCH(New!J244,Accounts!A$3:A$317))),"not found"))</f>
        <v>#NAME?</v>
      </c>
    </row>
    <row r="244" spans="1:1" ht="15.75" customHeight="1" x14ac:dyDescent="0.3">
      <c r="A244" t="e">
        <f t="array" aca="1" ref="A244" ca="1">TRANSPOSE(_xlws.FILTER(Accounts!A$3:A$317,ISNUMBER((SEARCH(New!J245,Accounts!A$3:A$317))),"not found"))</f>
        <v>#NAME?</v>
      </c>
    </row>
    <row r="245" spans="1:1" ht="15.75" customHeight="1" x14ac:dyDescent="0.3">
      <c r="A245" t="e">
        <f t="array" aca="1" ref="A245" ca="1">TRANSPOSE(_xlws.FILTER(Accounts!A$3:A$317,ISNUMBER((SEARCH(New!J246,Accounts!A$3:A$317))),"not found"))</f>
        <v>#NAME?</v>
      </c>
    </row>
    <row r="246" spans="1:1" ht="15.75" customHeight="1" x14ac:dyDescent="0.3">
      <c r="A246" t="e">
        <f t="array" aca="1" ref="A246" ca="1">TRANSPOSE(_xlws.FILTER(Accounts!A$3:A$317,ISNUMBER((SEARCH(New!J247,Accounts!A$3:A$317))),"not found"))</f>
        <v>#NAME?</v>
      </c>
    </row>
    <row r="247" spans="1:1" ht="15.75" customHeight="1" x14ac:dyDescent="0.3">
      <c r="A247" t="e">
        <f t="array" aca="1" ref="A247" ca="1">TRANSPOSE(_xlws.FILTER(Accounts!A$3:A$317,ISNUMBER((SEARCH(New!J248,Accounts!A$3:A$317))),"not found"))</f>
        <v>#NAME?</v>
      </c>
    </row>
    <row r="248" spans="1:1" ht="15.75" customHeight="1" x14ac:dyDescent="0.3">
      <c r="A248" t="e">
        <f t="array" aca="1" ref="A248" ca="1">TRANSPOSE(_xlws.FILTER(Accounts!A$3:A$317,ISNUMBER((SEARCH(New!J249,Accounts!A$3:A$317))),"not found"))</f>
        <v>#NAME?</v>
      </c>
    </row>
    <row r="249" spans="1:1" ht="15.75" customHeight="1" x14ac:dyDescent="0.3">
      <c r="A249" t="e">
        <f t="array" aca="1" ref="A249" ca="1">TRANSPOSE(_xlws.FILTER(Accounts!A$3:A$317,ISNUMBER((SEARCH(New!J250,Accounts!A$3:A$317))),"not found"))</f>
        <v>#NAME?</v>
      </c>
    </row>
    <row r="250" spans="1:1" ht="15.75" customHeight="1" x14ac:dyDescent="0.3">
      <c r="A250" t="e">
        <f t="array" aca="1" ref="A250" ca="1">TRANSPOSE(_xlws.FILTER(Accounts!A$3:A$317,ISNUMBER((SEARCH(New!J251,Accounts!A$3:A$317))),"not found"))</f>
        <v>#NAME?</v>
      </c>
    </row>
    <row r="251" spans="1:1" ht="15.75" customHeight="1" x14ac:dyDescent="0.3">
      <c r="A251" t="e">
        <f t="array" aca="1" ref="A251" ca="1">TRANSPOSE(_xlws.FILTER(Accounts!A$3:A$317,ISNUMBER((SEARCH(New!J252,Accounts!A$3:A$317))),"not found"))</f>
        <v>#NAME?</v>
      </c>
    </row>
    <row r="252" spans="1:1" ht="15.75" customHeight="1" x14ac:dyDescent="0.3">
      <c r="A252" t="e">
        <f t="array" aca="1" ref="A252" ca="1">TRANSPOSE(_xlws.FILTER(Accounts!A$3:A$317,ISNUMBER((SEARCH(New!J253,Accounts!A$3:A$317))),"not found"))</f>
        <v>#NAME?</v>
      </c>
    </row>
    <row r="253" spans="1:1" ht="15.75" customHeight="1" x14ac:dyDescent="0.3">
      <c r="A253" t="e">
        <f t="array" aca="1" ref="A253" ca="1">TRANSPOSE(_xlws.FILTER(Accounts!A$3:A$317,ISNUMBER((SEARCH(New!J254,Accounts!A$3:A$317))),"not found"))</f>
        <v>#NAME?</v>
      </c>
    </row>
    <row r="254" spans="1:1" ht="15.75" customHeight="1" x14ac:dyDescent="0.3">
      <c r="A254" t="e">
        <f t="array" aca="1" ref="A254" ca="1">TRANSPOSE(_xlws.FILTER(Accounts!A$3:A$317,ISNUMBER((SEARCH(New!J255,Accounts!A$3:A$317))),"not found"))</f>
        <v>#NAME?</v>
      </c>
    </row>
    <row r="255" spans="1:1" ht="15.75" customHeight="1" x14ac:dyDescent="0.3">
      <c r="A255" t="e">
        <f t="array" aca="1" ref="A255" ca="1">TRANSPOSE(_xlws.FILTER(Accounts!A$3:A$317,ISNUMBER((SEARCH(New!J256,Accounts!A$3:A$317))),"not found"))</f>
        <v>#NAME?</v>
      </c>
    </row>
    <row r="256" spans="1:1" ht="15.75" customHeight="1" x14ac:dyDescent="0.3">
      <c r="A256" t="e">
        <f t="array" aca="1" ref="A256" ca="1">TRANSPOSE(_xlws.FILTER(Accounts!A$3:A$317,ISNUMBER((SEARCH(New!J257,Accounts!A$3:A$317))),"not found"))</f>
        <v>#NAME?</v>
      </c>
    </row>
    <row r="257" spans="1:1" ht="15.75" customHeight="1" x14ac:dyDescent="0.3">
      <c r="A257" t="e">
        <f t="array" aca="1" ref="A257" ca="1">TRANSPOSE(_xlws.FILTER(Accounts!A$3:A$317,ISNUMBER((SEARCH(New!J258,Accounts!A$3:A$317))),"not found"))</f>
        <v>#NAME?</v>
      </c>
    </row>
    <row r="258" spans="1:1" ht="15.75" customHeight="1" x14ac:dyDescent="0.3">
      <c r="A258" t="e">
        <f t="array" aca="1" ref="A258" ca="1">TRANSPOSE(_xlws.FILTER(Accounts!A$3:A$317,ISNUMBER((SEARCH(New!J259,Accounts!A$3:A$317))),"not found"))</f>
        <v>#NAME?</v>
      </c>
    </row>
    <row r="259" spans="1:1" ht="15.75" customHeight="1" x14ac:dyDescent="0.3">
      <c r="A259" t="e">
        <f t="array" aca="1" ref="A259" ca="1">TRANSPOSE(_xlws.FILTER(Accounts!A$3:A$317,ISNUMBER((SEARCH(New!J260,Accounts!A$3:A$317))),"not found"))</f>
        <v>#NAME?</v>
      </c>
    </row>
    <row r="260" spans="1:1" ht="15.75" customHeight="1" x14ac:dyDescent="0.3">
      <c r="A260" t="e">
        <f t="array" aca="1" ref="A260" ca="1">TRANSPOSE(_xlws.FILTER(Accounts!A$3:A$317,ISNUMBER((SEARCH(New!J261,Accounts!A$3:A$317))),"not found"))</f>
        <v>#NAME?</v>
      </c>
    </row>
    <row r="261" spans="1:1" ht="15.75" customHeight="1" x14ac:dyDescent="0.3">
      <c r="A261" t="e">
        <f t="array" aca="1" ref="A261" ca="1">TRANSPOSE(_xlws.FILTER(Accounts!A$3:A$317,ISNUMBER((SEARCH(New!J262,Accounts!A$3:A$317))),"not found"))</f>
        <v>#NAME?</v>
      </c>
    </row>
    <row r="262" spans="1:1" ht="15.75" customHeight="1" x14ac:dyDescent="0.3">
      <c r="A262" t="e">
        <f t="array" aca="1" ref="A262" ca="1">TRANSPOSE(_xlws.FILTER(Accounts!A$3:A$317,ISNUMBER((SEARCH(New!J263,Accounts!A$3:A$317))),"not found"))</f>
        <v>#NAME?</v>
      </c>
    </row>
    <row r="263" spans="1:1" ht="15.75" customHeight="1" x14ac:dyDescent="0.3">
      <c r="A263" t="e">
        <f t="array" aca="1" ref="A263" ca="1">TRANSPOSE(_xlws.FILTER(Accounts!A$3:A$317,ISNUMBER((SEARCH(New!J264,Accounts!A$3:A$317))),"not found"))</f>
        <v>#NAME?</v>
      </c>
    </row>
    <row r="264" spans="1:1" ht="15.75" customHeight="1" x14ac:dyDescent="0.3">
      <c r="A264" t="e">
        <f t="array" aca="1" ref="A264" ca="1">TRANSPOSE(_xlws.FILTER(Accounts!A$3:A$317,ISNUMBER((SEARCH(New!J265,Accounts!A$3:A$317))),"not found"))</f>
        <v>#NAME?</v>
      </c>
    </row>
    <row r="265" spans="1:1" ht="15.75" customHeight="1" x14ac:dyDescent="0.3">
      <c r="A265" t="e">
        <f t="array" aca="1" ref="A265" ca="1">TRANSPOSE(_xlws.FILTER(Accounts!A$3:A$317,ISNUMBER((SEARCH(New!J266,Accounts!A$3:A$317))),"not found"))</f>
        <v>#NAME?</v>
      </c>
    </row>
    <row r="266" spans="1:1" ht="15.75" customHeight="1" x14ac:dyDescent="0.3">
      <c r="A266" t="e">
        <f t="array" aca="1" ref="A266" ca="1">TRANSPOSE(_xlws.FILTER(Accounts!A$3:A$317,ISNUMBER((SEARCH(New!J267,Accounts!A$3:A$317))),"not found"))</f>
        <v>#NAME?</v>
      </c>
    </row>
    <row r="267" spans="1:1" ht="15.75" customHeight="1" x14ac:dyDescent="0.3">
      <c r="A267" t="e">
        <f t="array" aca="1" ref="A267" ca="1">TRANSPOSE(_xlws.FILTER(Accounts!A$3:A$317,ISNUMBER((SEARCH(New!J268,Accounts!A$3:A$317))),"not found"))</f>
        <v>#NAME?</v>
      </c>
    </row>
    <row r="268" spans="1:1" ht="15.75" customHeight="1" x14ac:dyDescent="0.3">
      <c r="A268" t="e">
        <f t="array" aca="1" ref="A268" ca="1">TRANSPOSE(_xlws.FILTER(Accounts!A$3:A$317,ISNUMBER((SEARCH(New!J269,Accounts!A$3:A$317))),"not found"))</f>
        <v>#NAME?</v>
      </c>
    </row>
    <row r="269" spans="1:1" ht="15.75" customHeight="1" x14ac:dyDescent="0.3">
      <c r="A269" t="e">
        <f t="array" aca="1" ref="A269" ca="1">TRANSPOSE(_xlws.FILTER(Accounts!A$3:A$317,ISNUMBER((SEARCH(New!J270,Accounts!A$3:A$317))),"not found"))</f>
        <v>#NAME?</v>
      </c>
    </row>
    <row r="270" spans="1:1" ht="15.75" customHeight="1" x14ac:dyDescent="0.3">
      <c r="A270" t="e">
        <f t="array" aca="1" ref="A270" ca="1">TRANSPOSE(_xlws.FILTER(Accounts!A$3:A$317,ISNUMBER((SEARCH(New!J271,Accounts!A$3:A$317))),"not found"))</f>
        <v>#NAME?</v>
      </c>
    </row>
    <row r="271" spans="1:1" ht="15.75" customHeight="1" x14ac:dyDescent="0.3">
      <c r="A271" t="e">
        <f t="array" aca="1" ref="A271" ca="1">TRANSPOSE(_xlws.FILTER(Accounts!A$3:A$317,ISNUMBER((SEARCH(New!J272,Accounts!A$3:A$317))),"not found"))</f>
        <v>#NAME?</v>
      </c>
    </row>
    <row r="272" spans="1:1" ht="15.75" customHeight="1" x14ac:dyDescent="0.3">
      <c r="A272" t="e">
        <f t="array" aca="1" ref="A272" ca="1">TRANSPOSE(_xlws.FILTER(Accounts!A$3:A$317,ISNUMBER((SEARCH(New!J273,Accounts!A$3:A$317))),"not found"))</f>
        <v>#NAME?</v>
      </c>
    </row>
    <row r="273" spans="1:1" ht="15.75" customHeight="1" x14ac:dyDescent="0.3">
      <c r="A273" t="e">
        <f t="array" aca="1" ref="A273" ca="1">TRANSPOSE(_xlws.FILTER(Accounts!A$3:A$317,ISNUMBER((SEARCH(New!J274,Accounts!A$3:A$317))),"not found"))</f>
        <v>#NAME?</v>
      </c>
    </row>
    <row r="274" spans="1:1" ht="15.75" customHeight="1" x14ac:dyDescent="0.3">
      <c r="A274" t="e">
        <f t="array" aca="1" ref="A274" ca="1">TRANSPOSE(_xlws.FILTER(Accounts!A$3:A$317,ISNUMBER((SEARCH(New!J275,Accounts!A$3:A$317))),"not found"))</f>
        <v>#NAME?</v>
      </c>
    </row>
    <row r="275" spans="1:1" ht="15.75" customHeight="1" x14ac:dyDescent="0.3">
      <c r="A275" t="e">
        <f t="array" aca="1" ref="A275" ca="1">TRANSPOSE(_xlws.FILTER(Accounts!A$3:A$317,ISNUMBER((SEARCH(New!J276,Accounts!A$3:A$317))),"not found"))</f>
        <v>#NAME?</v>
      </c>
    </row>
    <row r="276" spans="1:1" ht="15.75" customHeight="1" x14ac:dyDescent="0.3">
      <c r="A276" t="e">
        <f t="array" aca="1" ref="A276" ca="1">TRANSPOSE(_xlws.FILTER(Accounts!A$3:A$317,ISNUMBER((SEARCH(New!J277,Accounts!A$3:A$317))),"not found"))</f>
        <v>#NAME?</v>
      </c>
    </row>
    <row r="277" spans="1:1" ht="15.75" customHeight="1" x14ac:dyDescent="0.3">
      <c r="A277" t="e">
        <f t="array" aca="1" ref="A277" ca="1">TRANSPOSE(_xlws.FILTER(Accounts!A$3:A$317,ISNUMBER((SEARCH(New!J278,Accounts!A$3:A$317))),"not found"))</f>
        <v>#NAME?</v>
      </c>
    </row>
    <row r="278" spans="1:1" ht="15.75" customHeight="1" x14ac:dyDescent="0.3">
      <c r="A278" t="e">
        <f t="array" aca="1" ref="A278" ca="1">TRANSPOSE(_xlws.FILTER(Accounts!A$3:A$317,ISNUMBER((SEARCH(New!J279,Accounts!A$3:A$317))),"not found"))</f>
        <v>#NAME?</v>
      </c>
    </row>
    <row r="279" spans="1:1" ht="15.75" customHeight="1" x14ac:dyDescent="0.3">
      <c r="A279" t="e">
        <f t="array" aca="1" ref="A279" ca="1">TRANSPOSE(_xlws.FILTER(Accounts!A$3:A$317,ISNUMBER((SEARCH(New!J280,Accounts!A$3:A$317))),"not found"))</f>
        <v>#NAME?</v>
      </c>
    </row>
    <row r="280" spans="1:1" ht="15.75" customHeight="1" x14ac:dyDescent="0.3">
      <c r="A280" t="e">
        <f t="array" aca="1" ref="A280" ca="1">TRANSPOSE(_xlws.FILTER(Accounts!A$3:A$317,ISNUMBER((SEARCH(New!J281,Accounts!A$3:A$317))),"not found"))</f>
        <v>#NAME?</v>
      </c>
    </row>
    <row r="281" spans="1:1" ht="15.75" customHeight="1" x14ac:dyDescent="0.3">
      <c r="A281" t="e">
        <f t="array" aca="1" ref="A281" ca="1">TRANSPOSE(_xlws.FILTER(Accounts!A$3:A$317,ISNUMBER((SEARCH(New!J282,Accounts!A$3:A$317))),"not found"))</f>
        <v>#NAME?</v>
      </c>
    </row>
    <row r="282" spans="1:1" ht="15.75" customHeight="1" x14ac:dyDescent="0.3">
      <c r="A282" t="e">
        <f t="array" aca="1" ref="A282" ca="1">TRANSPOSE(_xlws.FILTER(Accounts!A$3:A$317,ISNUMBER((SEARCH(New!J283,Accounts!A$3:A$317))),"not found"))</f>
        <v>#NAME?</v>
      </c>
    </row>
    <row r="283" spans="1:1" ht="15.75" customHeight="1" x14ac:dyDescent="0.3">
      <c r="A283" t="e">
        <f t="array" aca="1" ref="A283" ca="1">TRANSPOSE(_xlws.FILTER(Accounts!A$3:A$317,ISNUMBER((SEARCH(New!J284,Accounts!A$3:A$317))),"not found"))</f>
        <v>#NAME?</v>
      </c>
    </row>
    <row r="284" spans="1:1" ht="15.75" customHeight="1" x14ac:dyDescent="0.3">
      <c r="A284" t="e">
        <f t="array" aca="1" ref="A284" ca="1">TRANSPOSE(_xlws.FILTER(Accounts!A$3:A$317,ISNUMBER((SEARCH(New!J285,Accounts!A$3:A$317))),"not found"))</f>
        <v>#NAME?</v>
      </c>
    </row>
    <row r="285" spans="1:1" ht="15.75" customHeight="1" x14ac:dyDescent="0.3">
      <c r="A285" t="e">
        <f t="array" aca="1" ref="A285" ca="1">TRANSPOSE(_xlws.FILTER(Accounts!A$3:A$317,ISNUMBER((SEARCH(New!J286,Accounts!A$3:A$317))),"not found"))</f>
        <v>#NAME?</v>
      </c>
    </row>
    <row r="286" spans="1:1" ht="15.75" customHeight="1" x14ac:dyDescent="0.3">
      <c r="A286" t="e">
        <f t="array" aca="1" ref="A286" ca="1">TRANSPOSE(_xlws.FILTER(Accounts!A$3:A$317,ISNUMBER((SEARCH(New!J287,Accounts!A$3:A$317))),"not found"))</f>
        <v>#NAME?</v>
      </c>
    </row>
    <row r="287" spans="1:1" ht="15.75" customHeight="1" x14ac:dyDescent="0.3">
      <c r="A287" t="e">
        <f t="array" aca="1" ref="A287" ca="1">TRANSPOSE(_xlws.FILTER(Accounts!A$3:A$317,ISNUMBER((SEARCH(New!J288,Accounts!A$3:A$317))),"not found"))</f>
        <v>#NAME?</v>
      </c>
    </row>
    <row r="288" spans="1:1" ht="15.75" customHeight="1" x14ac:dyDescent="0.3">
      <c r="A288" t="e">
        <f t="array" aca="1" ref="A288" ca="1">TRANSPOSE(_xlws.FILTER(Accounts!A$3:A$317,ISNUMBER((SEARCH(New!J289,Accounts!A$3:A$317))),"not found"))</f>
        <v>#NAME?</v>
      </c>
    </row>
    <row r="289" spans="1:1" ht="15.75" customHeight="1" x14ac:dyDescent="0.3">
      <c r="A289" t="e">
        <f t="array" aca="1" ref="A289" ca="1">TRANSPOSE(_xlws.FILTER(Accounts!A$3:A$317,ISNUMBER((SEARCH(New!J290,Accounts!A$3:A$317))),"not found"))</f>
        <v>#NAME?</v>
      </c>
    </row>
    <row r="290" spans="1:1" ht="15.75" customHeight="1" x14ac:dyDescent="0.3">
      <c r="A290" t="e">
        <f t="array" aca="1" ref="A290" ca="1">TRANSPOSE(_xlws.FILTER(Accounts!A$3:A$317,ISNUMBER((SEARCH(New!J291,Accounts!A$3:A$317))),"not found"))</f>
        <v>#NAME?</v>
      </c>
    </row>
    <row r="291" spans="1:1" ht="15.75" customHeight="1" x14ac:dyDescent="0.3">
      <c r="A291" t="e">
        <f t="array" aca="1" ref="A291" ca="1">TRANSPOSE(_xlws.FILTER(Accounts!A$3:A$317,ISNUMBER((SEARCH(New!J292,Accounts!A$3:A$317))),"not found"))</f>
        <v>#NAME?</v>
      </c>
    </row>
    <row r="292" spans="1:1" ht="15.75" customHeight="1" x14ac:dyDescent="0.3">
      <c r="A292" t="e">
        <f t="array" aca="1" ref="A292" ca="1">TRANSPOSE(_xlws.FILTER(Accounts!A$3:A$317,ISNUMBER((SEARCH(New!J293,Accounts!A$3:A$317))),"not found"))</f>
        <v>#NAME?</v>
      </c>
    </row>
    <row r="293" spans="1:1" ht="15.75" customHeight="1" x14ac:dyDescent="0.3">
      <c r="A293" t="e">
        <f t="array" aca="1" ref="A293" ca="1">TRANSPOSE(_xlws.FILTER(Accounts!A$3:A$317,ISNUMBER((SEARCH(New!J294,Accounts!A$3:A$317))),"not found"))</f>
        <v>#NAME?</v>
      </c>
    </row>
    <row r="294" spans="1:1" ht="15.75" customHeight="1" x14ac:dyDescent="0.3">
      <c r="A294" t="e">
        <f t="array" aca="1" ref="A294" ca="1">TRANSPOSE(_xlws.FILTER(Accounts!A$3:A$317,ISNUMBER((SEARCH(New!J295,Accounts!A$3:A$317))),"not found"))</f>
        <v>#NAME?</v>
      </c>
    </row>
    <row r="295" spans="1:1" ht="15.75" customHeight="1" x14ac:dyDescent="0.3">
      <c r="A295" t="e">
        <f t="array" aca="1" ref="A295" ca="1">TRANSPOSE(_xlws.FILTER(Accounts!A$3:A$317,ISNUMBER((SEARCH(New!J296,Accounts!A$3:A$317))),"not found"))</f>
        <v>#NAME?</v>
      </c>
    </row>
    <row r="296" spans="1:1" ht="15.75" customHeight="1" x14ac:dyDescent="0.3">
      <c r="A296" t="e">
        <f t="array" aca="1" ref="A296" ca="1">TRANSPOSE(_xlws.FILTER(Accounts!A$3:A$317,ISNUMBER((SEARCH(New!J297,Accounts!A$3:A$317))),"not found"))</f>
        <v>#NAME?</v>
      </c>
    </row>
    <row r="297" spans="1:1" ht="15.75" customHeight="1" x14ac:dyDescent="0.3">
      <c r="A297" t="e">
        <f t="array" aca="1" ref="A297" ca="1">TRANSPOSE(_xlws.FILTER(Accounts!A$3:A$317,ISNUMBER((SEARCH(New!J298,Accounts!A$3:A$317))),"not found"))</f>
        <v>#NAME?</v>
      </c>
    </row>
    <row r="298" spans="1:1" ht="15.75" customHeight="1" x14ac:dyDescent="0.3">
      <c r="A298" t="e">
        <f t="array" aca="1" ref="A298" ca="1">TRANSPOSE(_xlws.FILTER(Accounts!A$3:A$317,ISNUMBER((SEARCH(New!J299,Accounts!A$3:A$317))),"not found"))</f>
        <v>#NAME?</v>
      </c>
    </row>
    <row r="299" spans="1:1" ht="15.75" customHeight="1" x14ac:dyDescent="0.3">
      <c r="A299" t="e">
        <f t="array" aca="1" ref="A299" ca="1">TRANSPOSE(_xlws.FILTER(Accounts!A$3:A$317,ISNUMBER((SEARCH(New!J300,Accounts!A$3:A$317))),"not found"))</f>
        <v>#NAME?</v>
      </c>
    </row>
    <row r="300" spans="1:1" ht="15.75" customHeight="1" x14ac:dyDescent="0.3">
      <c r="A300" t="e">
        <f t="array" aca="1" ref="A300" ca="1">TRANSPOSE(_xlws.FILTER(Accounts!A$3:A$317,ISNUMBER((SEARCH(New!J301,Accounts!A$3:A$317))),"not found"))</f>
        <v>#NAME?</v>
      </c>
    </row>
    <row r="301" spans="1:1" ht="15.75" customHeight="1" x14ac:dyDescent="0.3">
      <c r="A301" t="e">
        <f t="array" aca="1" ref="A301" ca="1">TRANSPOSE(_xlws.FILTER(Accounts!A$3:A$317,ISNUMBER((SEARCH(New!J302,Accounts!A$3:A$317))),"not found"))</f>
        <v>#NAME?</v>
      </c>
    </row>
    <row r="302" spans="1:1" ht="15.75" customHeight="1" x14ac:dyDescent="0.3">
      <c r="A302" t="e">
        <f t="array" aca="1" ref="A302" ca="1">TRANSPOSE(_xlws.FILTER(Accounts!A$3:A$317,ISNUMBER((SEARCH(New!J303,Accounts!A$3:A$317))),"not found"))</f>
        <v>#NAME?</v>
      </c>
    </row>
    <row r="303" spans="1:1" ht="15.75" customHeight="1" x14ac:dyDescent="0.3">
      <c r="A303" t="e">
        <f t="array" aca="1" ref="A303" ca="1">TRANSPOSE(_xlws.FILTER(Accounts!A$3:A$317,ISNUMBER((SEARCH(New!J304,Accounts!A$3:A$317))),"not found"))</f>
        <v>#NAME?</v>
      </c>
    </row>
    <row r="304" spans="1:1" ht="15.75" customHeight="1" x14ac:dyDescent="0.3">
      <c r="A304" t="e">
        <f t="array" aca="1" ref="A304" ca="1">TRANSPOSE(_xlws.FILTER(Accounts!A$3:A$317,ISNUMBER((SEARCH(New!J305,Accounts!A$3:A$317))),"not found"))</f>
        <v>#NAME?</v>
      </c>
    </row>
    <row r="305" spans="1:1" ht="15.75" customHeight="1" x14ac:dyDescent="0.3">
      <c r="A305" t="e">
        <f t="array" aca="1" ref="A305" ca="1">TRANSPOSE(_xlws.FILTER(Accounts!A$3:A$317,ISNUMBER((SEARCH(New!J306,Accounts!A$3:A$317))),"not found"))</f>
        <v>#NAME?</v>
      </c>
    </row>
    <row r="306" spans="1:1" ht="15.75" customHeight="1" x14ac:dyDescent="0.3">
      <c r="A306" t="e">
        <f t="array" aca="1" ref="A306" ca="1">TRANSPOSE(_xlws.FILTER(Accounts!A$3:A$317,ISNUMBER((SEARCH(New!J307,Accounts!A$3:A$317))),"not found"))</f>
        <v>#NAME?</v>
      </c>
    </row>
    <row r="307" spans="1:1" ht="15.75" customHeight="1" x14ac:dyDescent="0.3">
      <c r="A307" t="e">
        <f t="array" aca="1" ref="A307" ca="1">TRANSPOSE(_xlws.FILTER(Accounts!A$3:A$317,ISNUMBER((SEARCH(New!J308,Accounts!A$3:A$317))),"not found"))</f>
        <v>#NAME?</v>
      </c>
    </row>
    <row r="308" spans="1:1" ht="15.75" customHeight="1" x14ac:dyDescent="0.3">
      <c r="A308" t="e">
        <f t="array" aca="1" ref="A308" ca="1">TRANSPOSE(_xlws.FILTER(Accounts!A$3:A$317,ISNUMBER((SEARCH(New!J309,Accounts!A$3:A$317))),"not found"))</f>
        <v>#NAME?</v>
      </c>
    </row>
    <row r="309" spans="1:1" ht="15.75" customHeight="1" x14ac:dyDescent="0.3">
      <c r="A309" t="e">
        <f t="array" aca="1" ref="A309" ca="1">TRANSPOSE(_xlws.FILTER(Accounts!A$3:A$317,ISNUMBER((SEARCH(New!J310,Accounts!A$3:A$317))),"not found"))</f>
        <v>#NAME?</v>
      </c>
    </row>
    <row r="310" spans="1:1" ht="15.75" customHeight="1" x14ac:dyDescent="0.3">
      <c r="A310" t="e">
        <f t="array" aca="1" ref="A310" ca="1">TRANSPOSE(_xlws.FILTER(Accounts!A$3:A$317,ISNUMBER((SEARCH(New!J311,Accounts!A$3:A$317))),"not found"))</f>
        <v>#NAME?</v>
      </c>
    </row>
    <row r="311" spans="1:1" ht="15.75" customHeight="1" x14ac:dyDescent="0.3">
      <c r="A311" t="e">
        <f t="array" aca="1" ref="A311" ca="1">TRANSPOSE(_xlws.FILTER(Accounts!A$3:A$317,ISNUMBER((SEARCH(New!J312,Accounts!A$3:A$317))),"not found"))</f>
        <v>#NAME?</v>
      </c>
    </row>
    <row r="312" spans="1:1" ht="15.75" customHeight="1" x14ac:dyDescent="0.3">
      <c r="A312" t="e">
        <f t="array" aca="1" ref="A312" ca="1">TRANSPOSE(_xlws.FILTER(Accounts!A$3:A$317,ISNUMBER((SEARCH(New!J313,Accounts!A$3:A$317))),"not found"))</f>
        <v>#NAME?</v>
      </c>
    </row>
    <row r="313" spans="1:1" ht="15.75" customHeight="1" x14ac:dyDescent="0.3">
      <c r="A313" t="e">
        <f t="array" aca="1" ref="A313" ca="1">TRANSPOSE(_xlws.FILTER(Accounts!A$3:A$317,ISNUMBER((SEARCH(New!J314,Accounts!A$3:A$317))),"not found"))</f>
        <v>#NAME?</v>
      </c>
    </row>
    <row r="314" spans="1:1" ht="15.75" customHeight="1" x14ac:dyDescent="0.3">
      <c r="A314" t="e">
        <f t="array" aca="1" ref="A314" ca="1">TRANSPOSE(_xlws.FILTER(Accounts!A$3:A$317,ISNUMBER((SEARCH(New!J315,Accounts!A$3:A$317))),"not found"))</f>
        <v>#NAME?</v>
      </c>
    </row>
    <row r="315" spans="1:1" ht="15.75" customHeight="1" x14ac:dyDescent="0.3">
      <c r="A315" t="e">
        <f t="array" aca="1" ref="A315" ca="1">TRANSPOSE(_xlws.FILTER(Accounts!A$3:A$317,ISNUMBER((SEARCH(New!J316,Accounts!A$3:A$317))),"not found"))</f>
        <v>#NAME?</v>
      </c>
    </row>
    <row r="316" spans="1:1" ht="15.75" customHeight="1" x14ac:dyDescent="0.3">
      <c r="A316" t="e">
        <f t="array" aca="1" ref="A316" ca="1">TRANSPOSE(_xlws.FILTER(Accounts!A$3:A$317,ISNUMBER((SEARCH(New!J317,Accounts!A$3:A$317))),"not found"))</f>
        <v>#NAME?</v>
      </c>
    </row>
    <row r="317" spans="1:1" ht="15.75" customHeight="1" x14ac:dyDescent="0.3">
      <c r="A317" t="e">
        <f t="array" aca="1" ref="A317" ca="1">TRANSPOSE(_xlws.FILTER(Accounts!A$3:A$317,ISNUMBER((SEARCH(New!J318,Accounts!A$3:A$317))),"not found"))</f>
        <v>#NAME?</v>
      </c>
    </row>
    <row r="318" spans="1:1" ht="15.75" customHeight="1" x14ac:dyDescent="0.3">
      <c r="A318" t="e">
        <f t="array" aca="1" ref="A318" ca="1">TRANSPOSE(_xlws.FILTER(Accounts!A$3:A$317,ISNUMBER((SEARCH(New!J319,Accounts!A$3:A$317))),"not found"))</f>
        <v>#NAME?</v>
      </c>
    </row>
    <row r="319" spans="1:1" ht="15.75" customHeight="1" x14ac:dyDescent="0.3">
      <c r="A319" t="e">
        <f t="array" aca="1" ref="A319" ca="1">TRANSPOSE(_xlws.FILTER(Accounts!A$3:A$317,ISNUMBER((SEARCH(New!J320,Accounts!A$3:A$317))),"not found"))</f>
        <v>#NAME?</v>
      </c>
    </row>
    <row r="320" spans="1:1" ht="15.75" customHeight="1" x14ac:dyDescent="0.3">
      <c r="A320" t="e">
        <f t="array" aca="1" ref="A320" ca="1">TRANSPOSE(_xlws.FILTER(Accounts!A$3:A$317,ISNUMBER((SEARCH(New!J321,Accounts!A$3:A$317))),"not found"))</f>
        <v>#NAME?</v>
      </c>
    </row>
    <row r="321" spans="1:1" ht="15.75" customHeight="1" x14ac:dyDescent="0.3">
      <c r="A321" t="e">
        <f t="array" aca="1" ref="A321" ca="1">TRANSPOSE(_xlws.FILTER(Accounts!A$3:A$317,ISNUMBER((SEARCH(New!J322,Accounts!A$3:A$317))),"not found"))</f>
        <v>#NAME?</v>
      </c>
    </row>
    <row r="322" spans="1:1" ht="15.75" customHeight="1" x14ac:dyDescent="0.3">
      <c r="A322" t="e">
        <f t="array" aca="1" ref="A322" ca="1">TRANSPOSE(_xlws.FILTER(Accounts!A$3:A$317,ISNUMBER((SEARCH(New!J323,Accounts!A$3:A$317))),"not found"))</f>
        <v>#NAME?</v>
      </c>
    </row>
    <row r="323" spans="1:1" ht="15.75" customHeight="1" x14ac:dyDescent="0.3">
      <c r="A323" t="e">
        <f t="array" aca="1" ref="A323" ca="1">TRANSPOSE(_xlws.FILTER(Accounts!A$3:A$317,ISNUMBER((SEARCH(New!J324,Accounts!A$3:A$317))),"not found"))</f>
        <v>#NAME?</v>
      </c>
    </row>
    <row r="324" spans="1:1" ht="15.75" customHeight="1" x14ac:dyDescent="0.3">
      <c r="A324" t="e">
        <f t="array" aca="1" ref="A324" ca="1">TRANSPOSE(_xlws.FILTER(Accounts!A$3:A$317,ISNUMBER((SEARCH(New!J327,Accounts!A$3:A$317))),"not found"))</f>
        <v>#NAME?</v>
      </c>
    </row>
    <row r="325" spans="1:1" ht="15.75" customHeight="1" x14ac:dyDescent="0.3">
      <c r="A325" t="e">
        <f t="array" aca="1" ref="A325" ca="1">TRANSPOSE(_xlws.FILTER(Accounts!A$3:A$317,ISNUMBER((SEARCH(New!J328,Accounts!A$3:A$317))),"not found"))</f>
        <v>#NAME?</v>
      </c>
    </row>
    <row r="326" spans="1:1" ht="15.75" customHeight="1" x14ac:dyDescent="0.3">
      <c r="A326" t="e">
        <f t="array" aca="1" ref="A326" ca="1">TRANSPOSE(_xlws.FILTER(Accounts!A$3:A$317,ISNUMBER((SEARCH(New!J329,Accounts!A$3:A$317))),"not found"))</f>
        <v>#NAME?</v>
      </c>
    </row>
    <row r="327" spans="1:1" ht="15.75" customHeight="1" x14ac:dyDescent="0.3">
      <c r="A327" t="e">
        <f t="array" aca="1" ref="A327" ca="1">TRANSPOSE(_xlws.FILTER(Accounts!A$3:A$317,ISNUMBER((SEARCH(New!J330,Accounts!A$3:A$317))),"not found"))</f>
        <v>#NAME?</v>
      </c>
    </row>
    <row r="328" spans="1:1" ht="15.75" customHeight="1" x14ac:dyDescent="0.3">
      <c r="A328" t="e">
        <f t="array" aca="1" ref="A328" ca="1">TRANSPOSE(_xlws.FILTER(Accounts!A$3:A$317,ISNUMBER((SEARCH(New!J331,Accounts!A$3:A$317))),"not found"))</f>
        <v>#NAME?</v>
      </c>
    </row>
    <row r="329" spans="1:1" ht="15.75" customHeight="1" x14ac:dyDescent="0.3">
      <c r="A329" t="e">
        <f t="array" aca="1" ref="A329" ca="1">TRANSPOSE(_xlws.FILTER(Accounts!A$3:A$317,ISNUMBER((SEARCH(New!J332,Accounts!A$3:A$317))),"not found"))</f>
        <v>#NAME?</v>
      </c>
    </row>
    <row r="330" spans="1:1" ht="15.75" customHeight="1" x14ac:dyDescent="0.3">
      <c r="A330" t="e">
        <f t="array" aca="1" ref="A330" ca="1">TRANSPOSE(_xlws.FILTER(Accounts!A$3:A$317,ISNUMBER((SEARCH(New!J333,Accounts!A$3:A$317))),"not found"))</f>
        <v>#NAME?</v>
      </c>
    </row>
    <row r="331" spans="1:1" ht="15.75" customHeight="1" x14ac:dyDescent="0.3">
      <c r="A331" t="e">
        <f t="array" aca="1" ref="A331" ca="1">TRANSPOSE(_xlws.FILTER(Accounts!A$3:A$317,ISNUMBER((SEARCH(New!J334,Accounts!A$3:A$317))),"not found"))</f>
        <v>#NAME?</v>
      </c>
    </row>
    <row r="332" spans="1:1" ht="15.75" customHeight="1" x14ac:dyDescent="0.3">
      <c r="A332" t="e">
        <f t="array" aca="1" ref="A332" ca="1">TRANSPOSE(_xlws.FILTER(Accounts!A$3:A$317,ISNUMBER((SEARCH(New!J335,Accounts!A$3:A$317))),"not found"))</f>
        <v>#NAME?</v>
      </c>
    </row>
    <row r="333" spans="1:1" ht="15.75" customHeight="1" x14ac:dyDescent="0.3">
      <c r="A333" t="e">
        <f t="array" aca="1" ref="A333" ca="1">TRANSPOSE(_xlws.FILTER(Accounts!A$3:A$317,ISNUMBER((SEARCH(New!J336,Accounts!A$3:A$317))),"not found"))</f>
        <v>#NAME?</v>
      </c>
    </row>
    <row r="334" spans="1:1" ht="15.75" customHeight="1" x14ac:dyDescent="0.3">
      <c r="A334" t="e">
        <f t="array" aca="1" ref="A334" ca="1">TRANSPOSE(_xlws.FILTER(Accounts!A$3:A$317,ISNUMBER((SEARCH(New!J337,Accounts!A$3:A$317))),"not found"))</f>
        <v>#NAME?</v>
      </c>
    </row>
    <row r="335" spans="1:1" ht="15.75" customHeight="1" x14ac:dyDescent="0.3">
      <c r="A335" t="e">
        <f t="array" aca="1" ref="A335" ca="1">TRANSPOSE(_xlws.FILTER(Accounts!A$3:A$317,ISNUMBER((SEARCH(New!J338,Accounts!A$3:A$317))),"not found"))</f>
        <v>#NAME?</v>
      </c>
    </row>
    <row r="336" spans="1:1" ht="15.75" customHeight="1" x14ac:dyDescent="0.3">
      <c r="A336" t="e">
        <f t="array" aca="1" ref="A336" ca="1">TRANSPOSE(_xlws.FILTER(Accounts!A$3:A$317,ISNUMBER((SEARCH(New!J339,Accounts!A$3:A$317))),"not found"))</f>
        <v>#NAME?</v>
      </c>
    </row>
    <row r="337" spans="1:1" ht="15.75" customHeight="1" x14ac:dyDescent="0.3">
      <c r="A337" t="e">
        <f t="array" aca="1" ref="A337" ca="1">TRANSPOSE(_xlws.FILTER(Accounts!A$3:A$317,ISNUMBER((SEARCH(New!J340,Accounts!A$3:A$317))),"not found"))</f>
        <v>#NAME?</v>
      </c>
    </row>
    <row r="338" spans="1:1" ht="15.75" customHeight="1" x14ac:dyDescent="0.3">
      <c r="A338" t="e">
        <f t="array" aca="1" ref="A338" ca="1">TRANSPOSE(_xlws.FILTER(Accounts!A$3:A$317,ISNUMBER((SEARCH(New!J341,Accounts!A$3:A$317))),"not found"))</f>
        <v>#NAME?</v>
      </c>
    </row>
    <row r="339" spans="1:1" ht="15.75" customHeight="1" x14ac:dyDescent="0.3">
      <c r="A339" t="e">
        <f t="array" aca="1" ref="A339" ca="1">TRANSPOSE(_xlws.FILTER(Accounts!A$3:A$317,ISNUMBER((SEARCH(New!J342,Accounts!A$3:A$317))),"not found"))</f>
        <v>#NAME?</v>
      </c>
    </row>
    <row r="340" spans="1:1" ht="15.75" customHeight="1" x14ac:dyDescent="0.3">
      <c r="A340" t="e">
        <f t="array" aca="1" ref="A340" ca="1">TRANSPOSE(_xlws.FILTER(Accounts!A$3:A$317,ISNUMBER((SEARCH(New!J343,Accounts!A$3:A$317))),"not found"))</f>
        <v>#NAME?</v>
      </c>
    </row>
    <row r="341" spans="1:1" ht="15.75" customHeight="1" x14ac:dyDescent="0.3">
      <c r="A341" t="e">
        <f t="array" aca="1" ref="A341" ca="1">TRANSPOSE(_xlws.FILTER(Accounts!A$3:A$317,ISNUMBER((SEARCH(New!J344,Accounts!A$3:A$317))),"not found"))</f>
        <v>#NAME?</v>
      </c>
    </row>
    <row r="342" spans="1:1" ht="15.75" customHeight="1" x14ac:dyDescent="0.3">
      <c r="A342" t="e">
        <f t="array" aca="1" ref="A342" ca="1">TRANSPOSE(_xlws.FILTER(Accounts!A$3:A$317,ISNUMBER((SEARCH(New!J345,Accounts!A$3:A$317))),"not found"))</f>
        <v>#NAME?</v>
      </c>
    </row>
    <row r="343" spans="1:1" ht="15.75" customHeight="1" x14ac:dyDescent="0.3">
      <c r="A343" t="e">
        <f t="array" aca="1" ref="A343" ca="1">TRANSPOSE(_xlws.FILTER(Accounts!A$3:A$317,ISNUMBER((SEARCH(New!J346,Accounts!A$3:A$317))),"not found"))</f>
        <v>#NAME?</v>
      </c>
    </row>
    <row r="344" spans="1:1" ht="15.75" customHeight="1" x14ac:dyDescent="0.3">
      <c r="A344" t="e">
        <f t="array" aca="1" ref="A344" ca="1">TRANSPOSE(_xlws.FILTER(Accounts!A$3:A$317,ISNUMBER((SEARCH(New!J347,Accounts!A$3:A$317))),"not found"))</f>
        <v>#NAME?</v>
      </c>
    </row>
    <row r="345" spans="1:1" ht="15.75" customHeight="1" x14ac:dyDescent="0.3">
      <c r="A345" t="e">
        <f t="array" aca="1" ref="A345" ca="1">TRANSPOSE(_xlws.FILTER(Accounts!A$3:A$317,ISNUMBER((SEARCH(New!J348,Accounts!A$3:A$317))),"not found"))</f>
        <v>#NAME?</v>
      </c>
    </row>
    <row r="346" spans="1:1" ht="15.75" customHeight="1" x14ac:dyDescent="0.3">
      <c r="A346" t="e">
        <f t="array" aca="1" ref="A346" ca="1">TRANSPOSE(_xlws.FILTER(Accounts!A$3:A$317,ISNUMBER((SEARCH(New!J349,Accounts!A$3:A$317))),"not found"))</f>
        <v>#NAME?</v>
      </c>
    </row>
    <row r="347" spans="1:1" ht="15.75" customHeight="1" x14ac:dyDescent="0.3">
      <c r="A347" t="e">
        <f t="array" aca="1" ref="A347" ca="1">TRANSPOSE(_xlws.FILTER(Accounts!A$3:A$317,ISNUMBER((SEARCH(New!J350,Accounts!A$3:A$317))),"not found"))</f>
        <v>#NAME?</v>
      </c>
    </row>
    <row r="348" spans="1:1" ht="15.75" customHeight="1" x14ac:dyDescent="0.3">
      <c r="A348" t="e">
        <f t="array" aca="1" ref="A348" ca="1">TRANSPOSE(_xlws.FILTER(Accounts!A$3:A$317,ISNUMBER((SEARCH(New!J351,Accounts!A$3:A$317))),"not found"))</f>
        <v>#NAME?</v>
      </c>
    </row>
    <row r="349" spans="1:1" ht="15.75" customHeight="1" x14ac:dyDescent="0.3">
      <c r="A349" t="e">
        <f t="array" aca="1" ref="A349" ca="1">TRANSPOSE(_xlws.FILTER(Accounts!A$3:A$317,ISNUMBER((SEARCH(New!J352,Accounts!A$3:A$317))),"not found"))</f>
        <v>#NAME?</v>
      </c>
    </row>
    <row r="350" spans="1:1" ht="15.75" customHeight="1" x14ac:dyDescent="0.3">
      <c r="A350" t="e">
        <f t="array" aca="1" ref="A350" ca="1">TRANSPOSE(_xlws.FILTER(Accounts!A$3:A$317,ISNUMBER((SEARCH(New!J353,Accounts!A$3:A$317))),"not found"))</f>
        <v>#NAME?</v>
      </c>
    </row>
    <row r="351" spans="1:1" ht="15.75" customHeight="1" x14ac:dyDescent="0.3">
      <c r="A351" t="e">
        <f t="array" aca="1" ref="A351" ca="1">TRANSPOSE(_xlws.FILTER(Accounts!A$3:A$317,ISNUMBER((SEARCH(New!J354,Accounts!A$3:A$317))),"not found"))</f>
        <v>#NAME?</v>
      </c>
    </row>
    <row r="352" spans="1:1" ht="15.75" customHeight="1" x14ac:dyDescent="0.3">
      <c r="A352" t="e">
        <f t="array" aca="1" ref="A352" ca="1">TRANSPOSE(_xlws.FILTER(Accounts!A$3:A$317,ISNUMBER((SEARCH(New!J355,Accounts!A$3:A$317))),"not found"))</f>
        <v>#NAME?</v>
      </c>
    </row>
    <row r="353" spans="1:1" ht="15.75" customHeight="1" x14ac:dyDescent="0.3">
      <c r="A353" t="e">
        <f t="array" aca="1" ref="A353" ca="1">TRANSPOSE(_xlws.FILTER(Accounts!A$3:A$317,ISNUMBER((SEARCH(New!J356,Accounts!A$3:A$317))),"not found"))</f>
        <v>#NAME?</v>
      </c>
    </row>
    <row r="354" spans="1:1" ht="15.75" customHeight="1" x14ac:dyDescent="0.3">
      <c r="A354" t="e">
        <f t="array" aca="1" ref="A354" ca="1">TRANSPOSE(_xlws.FILTER(Accounts!A$3:A$317,ISNUMBER((SEARCH(New!J357,Accounts!A$3:A$317))),"not found"))</f>
        <v>#NAME?</v>
      </c>
    </row>
    <row r="355" spans="1:1" ht="15.75" customHeight="1" x14ac:dyDescent="0.3">
      <c r="A355" t="e">
        <f t="array" aca="1" ref="A355" ca="1">TRANSPOSE(_xlws.FILTER(Accounts!A$3:A$317,ISNUMBER((SEARCH(New!J358,Accounts!A$3:A$317))),"not found"))</f>
        <v>#NAME?</v>
      </c>
    </row>
    <row r="356" spans="1:1" ht="15.75" customHeight="1" x14ac:dyDescent="0.3">
      <c r="A356" t="e">
        <f t="array" aca="1" ref="A356" ca="1">TRANSPOSE(_xlws.FILTER(Accounts!A$3:A$317,ISNUMBER((SEARCH(New!J359,Accounts!A$3:A$317))),"not found"))</f>
        <v>#NAME?</v>
      </c>
    </row>
    <row r="357" spans="1:1" ht="15.75" customHeight="1" x14ac:dyDescent="0.3">
      <c r="A357" t="e">
        <f t="array" aca="1" ref="A357" ca="1">TRANSPOSE(_xlws.FILTER(Accounts!A$3:A$317,ISNUMBER((SEARCH(New!J360,Accounts!A$3:A$317))),"not found"))</f>
        <v>#NAME?</v>
      </c>
    </row>
    <row r="358" spans="1:1" ht="15.75" customHeight="1" x14ac:dyDescent="0.3">
      <c r="A358" t="e">
        <f t="array" aca="1" ref="A358" ca="1">TRANSPOSE(_xlws.FILTER(Accounts!A$3:A$317,ISNUMBER((SEARCH(New!J361,Accounts!A$3:A$317))),"not found"))</f>
        <v>#NAME?</v>
      </c>
    </row>
    <row r="359" spans="1:1" ht="15.75" customHeight="1" x14ac:dyDescent="0.3">
      <c r="A359" t="e">
        <f t="array" aca="1" ref="A359" ca="1">TRANSPOSE(_xlws.FILTER(Accounts!A$3:A$317,ISNUMBER((SEARCH(New!J362,Accounts!A$3:A$317))),"not found"))</f>
        <v>#NAME?</v>
      </c>
    </row>
    <row r="360" spans="1:1" ht="15.75" customHeight="1" x14ac:dyDescent="0.3">
      <c r="A360" t="e">
        <f t="array" aca="1" ref="A360" ca="1">TRANSPOSE(_xlws.FILTER(Accounts!A$3:A$317,ISNUMBER((SEARCH(New!J363,Accounts!A$3:A$317))),"not found"))</f>
        <v>#NAME?</v>
      </c>
    </row>
    <row r="361" spans="1:1" ht="15.75" customHeight="1" x14ac:dyDescent="0.3">
      <c r="A361" t="e">
        <f t="array" aca="1" ref="A361" ca="1">TRANSPOSE(_xlws.FILTER(Accounts!A$3:A$317,ISNUMBER((SEARCH(New!J364,Accounts!A$3:A$317))),"not found"))</f>
        <v>#NAME?</v>
      </c>
    </row>
    <row r="362" spans="1:1" ht="15.75" customHeight="1" x14ac:dyDescent="0.3">
      <c r="A362" t="e">
        <f t="array" aca="1" ref="A362" ca="1">TRANSPOSE(_xlws.FILTER(Accounts!A$3:A$317,ISNUMBER((SEARCH(New!J365,Accounts!A$3:A$317))),"not found"))</f>
        <v>#NAME?</v>
      </c>
    </row>
    <row r="363" spans="1:1" ht="15.75" customHeight="1" x14ac:dyDescent="0.3">
      <c r="A363" t="e">
        <f t="array" aca="1" ref="A363" ca="1">TRANSPOSE(_xlws.FILTER(Accounts!A$3:A$317,ISNUMBER((SEARCH(New!J366,Accounts!A$3:A$317))),"not found"))</f>
        <v>#NAME?</v>
      </c>
    </row>
    <row r="364" spans="1:1" ht="15.75" customHeight="1" x14ac:dyDescent="0.3">
      <c r="A364" t="e">
        <f t="array" aca="1" ref="A364" ca="1">TRANSPOSE(_xlws.FILTER(Accounts!A$3:A$317,ISNUMBER((SEARCH(New!J367,Accounts!A$3:A$317))),"not found"))</f>
        <v>#NAME?</v>
      </c>
    </row>
    <row r="365" spans="1:1" ht="15.75" customHeight="1" x14ac:dyDescent="0.3">
      <c r="A365" t="e">
        <f t="array" aca="1" ref="A365" ca="1">TRANSPOSE(_xlws.FILTER(Accounts!A$3:A$317,ISNUMBER((SEARCH(New!J368,Accounts!A$3:A$317))),"not found"))</f>
        <v>#NAME?</v>
      </c>
    </row>
    <row r="366" spans="1:1" ht="15.75" customHeight="1" x14ac:dyDescent="0.3">
      <c r="A366" t="e">
        <f t="array" aca="1" ref="A366" ca="1">TRANSPOSE(_xlws.FILTER(Accounts!A$3:A$317,ISNUMBER((SEARCH(New!J369,Accounts!A$3:A$317))),"not found"))</f>
        <v>#NAME?</v>
      </c>
    </row>
    <row r="367" spans="1:1" ht="15.75" customHeight="1" x14ac:dyDescent="0.3">
      <c r="A367" t="e">
        <f t="array" aca="1" ref="A367" ca="1">TRANSPOSE(_xlws.FILTER(Accounts!A$3:A$317,ISNUMBER((SEARCH(New!J370,Accounts!A$3:A$317))),"not found"))</f>
        <v>#NAME?</v>
      </c>
    </row>
    <row r="368" spans="1:1" ht="15.75" customHeight="1" x14ac:dyDescent="0.3">
      <c r="A368" t="e">
        <f t="array" aca="1" ref="A368" ca="1">TRANSPOSE(_xlws.FILTER(Accounts!A$3:A$317,ISNUMBER((SEARCH(New!J371,Accounts!A$3:A$317))),"not found"))</f>
        <v>#NAME?</v>
      </c>
    </row>
    <row r="369" spans="1:1" ht="15.75" customHeight="1" x14ac:dyDescent="0.3">
      <c r="A369" t="e">
        <f t="array" aca="1" ref="A369" ca="1">TRANSPOSE(_xlws.FILTER(Accounts!A$3:A$317,ISNUMBER((SEARCH(New!J372,Accounts!A$3:A$317))),"not found"))</f>
        <v>#NAME?</v>
      </c>
    </row>
    <row r="370" spans="1:1" ht="15.75" customHeight="1" x14ac:dyDescent="0.3">
      <c r="A370" t="e">
        <f t="array" aca="1" ref="A370" ca="1">TRANSPOSE(_xlws.FILTER(Accounts!A$3:A$317,ISNUMBER((SEARCH(New!#REF!,Accounts!A$3:A$317))),"not found"))</f>
        <v>#NAME?</v>
      </c>
    </row>
    <row r="371" spans="1:1" ht="15.75" customHeight="1" x14ac:dyDescent="0.3">
      <c r="A371" t="e">
        <f t="array" aca="1" ref="A371" ca="1">TRANSPOSE(_xlws.FILTER(Accounts!A$3:A$317,ISNUMBER((SEARCH(New!#REF!,Accounts!A$3:A$317))),"not found"))</f>
        <v>#NAME?</v>
      </c>
    </row>
    <row r="372" spans="1:1" ht="15.75" customHeight="1" x14ac:dyDescent="0.3">
      <c r="A372" t="e">
        <f t="array" aca="1" ref="A372" ca="1">TRANSPOSE(_xlws.FILTER(Accounts!A$3:A$317,ISNUMBER((SEARCH(New!#REF!,Accounts!A$3:A$317))),"not found"))</f>
        <v>#NAME?</v>
      </c>
    </row>
    <row r="373" spans="1:1" ht="15.75" customHeight="1" x14ac:dyDescent="0.3">
      <c r="A373" t="e">
        <f t="array" aca="1" ref="A373" ca="1">TRANSPOSE(_xlws.FILTER(Accounts!A$3:A$317,ISNUMBER((SEARCH(New!#REF!,Accounts!A$3:A$317))),"not found"))</f>
        <v>#NAME?</v>
      </c>
    </row>
    <row r="374" spans="1:1" ht="15.75" customHeight="1" x14ac:dyDescent="0.3">
      <c r="A374" t="e">
        <f t="array" aca="1" ref="A374" ca="1">TRANSPOSE(_xlws.FILTER(Accounts!A$3:A$317,ISNUMBER((SEARCH(New!#REF!,Accounts!A$3:A$317))),"not found"))</f>
        <v>#NAME?</v>
      </c>
    </row>
    <row r="375" spans="1:1" ht="15.75" customHeight="1" x14ac:dyDescent="0.3">
      <c r="A375" t="e">
        <f t="array" aca="1" ref="A375" ca="1">TRANSPOSE(_xlws.FILTER(Accounts!A$3:A$317,ISNUMBER((SEARCH(New!#REF!,Accounts!A$3:A$317))),"not found"))</f>
        <v>#NAME?</v>
      </c>
    </row>
    <row r="376" spans="1:1" ht="15.75" customHeight="1" x14ac:dyDescent="0.3">
      <c r="A376" t="e">
        <f t="array" aca="1" ref="A376" ca="1">TRANSPOSE(_xlws.FILTER(Accounts!A$3:A$317,ISNUMBER((SEARCH(New!#REF!,Accounts!A$3:A$317))),"not found"))</f>
        <v>#NAME?</v>
      </c>
    </row>
    <row r="377" spans="1:1" ht="15.75" customHeight="1" x14ac:dyDescent="0.3">
      <c r="A377" t="e">
        <f t="array" aca="1" ref="A377" ca="1">TRANSPOSE(_xlws.FILTER(Accounts!A$3:A$317,ISNUMBER((SEARCH(New!#REF!,Accounts!A$3:A$317))),"not found"))</f>
        <v>#NAME?</v>
      </c>
    </row>
    <row r="378" spans="1:1" ht="15.75" customHeight="1" x14ac:dyDescent="0.3">
      <c r="A378" t="e">
        <f t="array" aca="1" ref="A378" ca="1">TRANSPOSE(_xlws.FILTER(Accounts!A$3:A$317,ISNUMBER((SEARCH(New!#REF!,Accounts!A$3:A$317))),"not found"))</f>
        <v>#NAME?</v>
      </c>
    </row>
    <row r="379" spans="1:1" ht="15.75" customHeight="1" x14ac:dyDescent="0.3">
      <c r="A379" t="e">
        <f t="array" aca="1" ref="A379" ca="1">TRANSPOSE(_xlws.FILTER(Accounts!A$3:A$317,ISNUMBER((SEARCH(New!#REF!,Accounts!A$3:A$317))),"not found"))</f>
        <v>#NAME?</v>
      </c>
    </row>
    <row r="380" spans="1:1" ht="15.75" customHeight="1" x14ac:dyDescent="0.3">
      <c r="A380" t="e">
        <f t="array" aca="1" ref="A380" ca="1">TRANSPOSE(_xlws.FILTER(Accounts!A$3:A$317,ISNUMBER((SEARCH(New!#REF!,Accounts!A$3:A$317))),"not found"))</f>
        <v>#NAME?</v>
      </c>
    </row>
    <row r="381" spans="1:1" ht="15.75" customHeight="1" x14ac:dyDescent="0.3">
      <c r="A381" t="e">
        <f t="array" aca="1" ref="A381" ca="1">TRANSPOSE(_xlws.FILTER(Accounts!A$3:A$317,ISNUMBER((SEARCH(New!#REF!,Accounts!A$3:A$317))),"not found"))</f>
        <v>#NAME?</v>
      </c>
    </row>
    <row r="382" spans="1:1" ht="15.75" customHeight="1" x14ac:dyDescent="0.3">
      <c r="A382" t="e">
        <f t="array" aca="1" ref="A382" ca="1">TRANSPOSE(_xlws.FILTER(Accounts!A$3:A$317,ISNUMBER((SEARCH(New!#REF!,Accounts!A$3:A$317))),"not found"))</f>
        <v>#NAME?</v>
      </c>
    </row>
    <row r="383" spans="1:1" ht="15.75" customHeight="1" x14ac:dyDescent="0.3">
      <c r="A383" t="e">
        <f t="array" aca="1" ref="A383" ca="1">TRANSPOSE(_xlws.FILTER(Accounts!A$3:A$317,ISNUMBER((SEARCH(New!#REF!,Accounts!A$3:A$317))),"not found"))</f>
        <v>#NAME?</v>
      </c>
    </row>
    <row r="384" spans="1:1" ht="15.75" customHeight="1" x14ac:dyDescent="0.3">
      <c r="A384" t="e">
        <f t="array" aca="1" ref="A384" ca="1">TRANSPOSE(_xlws.FILTER(Accounts!A$3:A$317,ISNUMBER((SEARCH(New!#REF!,Accounts!A$3:A$317))),"not found"))</f>
        <v>#NAME?</v>
      </c>
    </row>
    <row r="385" spans="1:1" ht="15.75" customHeight="1" x14ac:dyDescent="0.3">
      <c r="A385" t="e">
        <f t="array" aca="1" ref="A385" ca="1">TRANSPOSE(_xlws.FILTER(Accounts!A$3:A$317,ISNUMBER((SEARCH(New!#REF!,Accounts!A$3:A$317))),"not found"))</f>
        <v>#NAME?</v>
      </c>
    </row>
    <row r="386" spans="1:1" ht="15.75" customHeight="1" x14ac:dyDescent="0.3">
      <c r="A386" t="e">
        <f t="array" aca="1" ref="A386" ca="1">TRANSPOSE(_xlws.FILTER(Accounts!A$3:A$317,ISNUMBER((SEARCH(New!#REF!,Accounts!A$3:A$317))),"not found"))</f>
        <v>#NAME?</v>
      </c>
    </row>
    <row r="387" spans="1:1" ht="15.75" customHeight="1" x14ac:dyDescent="0.3">
      <c r="A387" t="e">
        <f t="array" aca="1" ref="A387" ca="1">TRANSPOSE(_xlws.FILTER(Accounts!A$3:A$317,ISNUMBER((SEARCH(New!#REF!,Accounts!A$3:A$317))),"not found"))</f>
        <v>#NAME?</v>
      </c>
    </row>
    <row r="388" spans="1:1" ht="15.75" customHeight="1" x14ac:dyDescent="0.3">
      <c r="A388" t="e">
        <f t="array" aca="1" ref="A388" ca="1">TRANSPOSE(_xlws.FILTER(Accounts!A$3:A$317,ISNUMBER((SEARCH(New!#REF!,Accounts!A$3:A$317))),"not found"))</f>
        <v>#NAME?</v>
      </c>
    </row>
    <row r="389" spans="1:1" ht="15.75" customHeight="1" x14ac:dyDescent="0.3">
      <c r="A389" t="e">
        <f t="array" aca="1" ref="A389" ca="1">TRANSPOSE(_xlws.FILTER(Accounts!A$3:A$317,ISNUMBER((SEARCH(New!#REF!,Accounts!A$3:A$317))),"not found"))</f>
        <v>#NAME?</v>
      </c>
    </row>
    <row r="390" spans="1:1" ht="15.75" customHeight="1" x14ac:dyDescent="0.3">
      <c r="A390" t="e">
        <f t="array" aca="1" ref="A390" ca="1">TRANSPOSE(_xlws.FILTER(Accounts!A$3:A$317,ISNUMBER((SEARCH(New!#REF!,Accounts!A$3:A$317))),"not found"))</f>
        <v>#NAME?</v>
      </c>
    </row>
    <row r="391" spans="1:1" ht="15.75" customHeight="1" x14ac:dyDescent="0.3">
      <c r="A391" t="e">
        <f t="array" aca="1" ref="A391" ca="1">TRANSPOSE(_xlws.FILTER(Accounts!A$3:A$317,ISNUMBER((SEARCH(New!#REF!,Accounts!A$3:A$317))),"not found"))</f>
        <v>#NAME?</v>
      </c>
    </row>
    <row r="392" spans="1:1" ht="15.75" customHeight="1" x14ac:dyDescent="0.3">
      <c r="A392" t="e">
        <f t="array" aca="1" ref="A392" ca="1">TRANSPOSE(_xlws.FILTER(Accounts!A$3:A$317,ISNUMBER((SEARCH(New!#REF!,Accounts!A$3:A$317))),"not found"))</f>
        <v>#NAME?</v>
      </c>
    </row>
    <row r="393" spans="1:1" ht="15.75" customHeight="1" x14ac:dyDescent="0.3">
      <c r="A393" t="e">
        <f t="array" aca="1" ref="A393" ca="1">TRANSPOSE(_xlws.FILTER(Accounts!A$3:A$317,ISNUMBER((SEARCH(New!#REF!,Accounts!A$3:A$317))),"not found"))</f>
        <v>#NAME?</v>
      </c>
    </row>
    <row r="394" spans="1:1" ht="15.75" customHeight="1" x14ac:dyDescent="0.3">
      <c r="A394" t="e">
        <f t="array" aca="1" ref="A394" ca="1">TRANSPOSE(_xlws.FILTER(Accounts!A$3:A$317,ISNUMBER((SEARCH(New!#REF!,Accounts!A$3:A$317))),"not found"))</f>
        <v>#NAME?</v>
      </c>
    </row>
    <row r="395" spans="1:1" ht="15.75" customHeight="1" x14ac:dyDescent="0.3">
      <c r="A395" t="e">
        <f t="array" aca="1" ref="A395" ca="1">TRANSPOSE(_xlws.FILTER(Accounts!A$3:A$317,ISNUMBER((SEARCH(New!#REF!,Accounts!A$3:A$317))),"not found"))</f>
        <v>#NAME?</v>
      </c>
    </row>
    <row r="396" spans="1:1" ht="15.75" customHeight="1" x14ac:dyDescent="0.3">
      <c r="A396" t="e">
        <f t="array" aca="1" ref="A396" ca="1">TRANSPOSE(_xlws.FILTER(Accounts!A$3:A$317,ISNUMBER((SEARCH(New!#REF!,Accounts!A$3:A$317))),"not found"))</f>
        <v>#NAME?</v>
      </c>
    </row>
    <row r="397" spans="1:1" ht="15.75" customHeight="1" x14ac:dyDescent="0.3">
      <c r="A397" t="e">
        <f t="array" aca="1" ref="A397" ca="1">TRANSPOSE(_xlws.FILTER(Accounts!A$3:A$317,ISNUMBER((SEARCH(New!J373,Accounts!A$3:A$317))),"not found"))</f>
        <v>#NAME?</v>
      </c>
    </row>
    <row r="398" spans="1:1" ht="15.75" customHeight="1" x14ac:dyDescent="0.3">
      <c r="A398" t="e">
        <f t="array" aca="1" ref="A398" ca="1">TRANSPOSE(_xlws.FILTER(Accounts!A$3:A$317,ISNUMBER((SEARCH(New!J374,Accounts!A$3:A$317))),"not found"))</f>
        <v>#NAME?</v>
      </c>
    </row>
    <row r="399" spans="1:1" ht="15.75" customHeight="1" x14ac:dyDescent="0.3">
      <c r="A399" t="e">
        <f t="array" aca="1" ref="A399" ca="1">TRANSPOSE(_xlws.FILTER(Accounts!A$3:A$317,ISNUMBER((SEARCH(New!J375,Accounts!A$3:A$317))),"not found"))</f>
        <v>#NAME?</v>
      </c>
    </row>
    <row r="400" spans="1:1" ht="15.75" customHeight="1" x14ac:dyDescent="0.3">
      <c r="A400" t="e">
        <f t="array" aca="1" ref="A400" ca="1">TRANSPOSE(_xlws.FILTER(Accounts!A$3:A$317,ISNUMBER((SEARCH(New!J376,Accounts!A$3:A$317))),"not found"))</f>
        <v>#NAME?</v>
      </c>
    </row>
    <row r="401" spans="1:1" ht="15.75" customHeight="1" x14ac:dyDescent="0.3">
      <c r="A401" t="e">
        <f t="array" aca="1" ref="A401" ca="1">TRANSPOSE(_xlws.FILTER(Accounts!A$3:A$317,ISNUMBER((SEARCH(New!J377,Accounts!A$3:A$317))),"not found"))</f>
        <v>#NAME?</v>
      </c>
    </row>
    <row r="402" spans="1:1" ht="15.75" customHeight="1" x14ac:dyDescent="0.3">
      <c r="A402" t="e">
        <f t="array" aca="1" ref="A402" ca="1">TRANSPOSE(_xlws.FILTER(Accounts!A$3:A$317,ISNUMBER((SEARCH(New!J378,Accounts!A$3:A$317))),"not found"))</f>
        <v>#NAME?</v>
      </c>
    </row>
    <row r="403" spans="1:1" ht="15.75" customHeight="1" x14ac:dyDescent="0.3">
      <c r="A403" t="e">
        <f t="array" aca="1" ref="A403" ca="1">TRANSPOSE(_xlws.FILTER(Accounts!A$3:A$317,ISNUMBER((SEARCH(New!J379,Accounts!A$3:A$317))),"not found"))</f>
        <v>#NAME?</v>
      </c>
    </row>
    <row r="404" spans="1:1" ht="15.75" customHeight="1" x14ac:dyDescent="0.3">
      <c r="A404" t="e">
        <f t="array" aca="1" ref="A404" ca="1">TRANSPOSE(_xlws.FILTER(Accounts!A$3:A$317,ISNUMBER((SEARCH(New!J380,Accounts!A$3:A$317))),"not found"))</f>
        <v>#NAME?</v>
      </c>
    </row>
    <row r="405" spans="1:1" ht="15.75" customHeight="1" x14ac:dyDescent="0.3">
      <c r="A405" t="e">
        <f t="array" aca="1" ref="A405" ca="1">TRANSPOSE(_xlws.FILTER(Accounts!A$3:A$317,ISNUMBER((SEARCH(New!J381,Accounts!A$3:A$317))),"not found"))</f>
        <v>#NAME?</v>
      </c>
    </row>
    <row r="406" spans="1:1" ht="15.75" customHeight="1" x14ac:dyDescent="0.3">
      <c r="A406" t="e">
        <f t="array" aca="1" ref="A406" ca="1">TRANSPOSE(_xlws.FILTER(Accounts!A$3:A$317,ISNUMBER((SEARCH(New!J382,Accounts!A$3:A$317))),"not found"))</f>
        <v>#NAME?</v>
      </c>
    </row>
    <row r="407" spans="1:1" ht="15.75" customHeight="1" x14ac:dyDescent="0.3">
      <c r="A407" t="e">
        <f t="array" aca="1" ref="A407" ca="1">TRANSPOSE(_xlws.FILTER(Accounts!A$3:A$317,ISNUMBER((SEARCH(New!J383,Accounts!A$3:A$317))),"not found"))</f>
        <v>#NAME?</v>
      </c>
    </row>
    <row r="408" spans="1:1" ht="15.75" customHeight="1" x14ac:dyDescent="0.3">
      <c r="A408" t="e">
        <f t="array" aca="1" ref="A408" ca="1">TRANSPOSE(_xlws.FILTER(Accounts!A$3:A$317,ISNUMBER((SEARCH(New!J384,Accounts!A$3:A$317))),"not found"))</f>
        <v>#NAME?</v>
      </c>
    </row>
    <row r="409" spans="1:1" ht="15.75" customHeight="1" x14ac:dyDescent="0.3">
      <c r="A409" t="e">
        <f t="array" aca="1" ref="A409" ca="1">TRANSPOSE(_xlws.FILTER(Accounts!A$3:A$317,ISNUMBER((SEARCH(New!J385,Accounts!A$3:A$317))),"not found"))</f>
        <v>#NAME?</v>
      </c>
    </row>
    <row r="410" spans="1:1" ht="15.75" customHeight="1" x14ac:dyDescent="0.3">
      <c r="A410" t="e">
        <f t="array" aca="1" ref="A410" ca="1">TRANSPOSE(_xlws.FILTER(Accounts!A$3:A$317,ISNUMBER((SEARCH(New!J386,Accounts!A$3:A$317))),"not found"))</f>
        <v>#NAME?</v>
      </c>
    </row>
    <row r="411" spans="1:1" ht="15.75" customHeight="1" x14ac:dyDescent="0.3">
      <c r="A411" t="e">
        <f t="array" aca="1" ref="A411" ca="1">TRANSPOSE(_xlws.FILTER(Accounts!A$3:A$317,ISNUMBER((SEARCH(New!J387,Accounts!A$3:A$317))),"not found"))</f>
        <v>#NAME?</v>
      </c>
    </row>
    <row r="412" spans="1:1" ht="15.75" customHeight="1" x14ac:dyDescent="0.3">
      <c r="A412" t="e">
        <f t="array" aca="1" ref="A412" ca="1">TRANSPOSE(_xlws.FILTER(Accounts!A$3:A$317,ISNUMBER((SEARCH(New!J388,Accounts!A$3:A$317))),"not found"))</f>
        <v>#NAME?</v>
      </c>
    </row>
    <row r="413" spans="1:1" ht="15.75" customHeight="1" x14ac:dyDescent="0.3">
      <c r="A413" t="e">
        <f t="array" aca="1" ref="A413" ca="1">TRANSPOSE(_xlws.FILTER(Accounts!A$3:A$317,ISNUMBER((SEARCH(New!J389,Accounts!A$3:A$317))),"not found"))</f>
        <v>#NAME?</v>
      </c>
    </row>
    <row r="414" spans="1:1" ht="15.75" customHeight="1" x14ac:dyDescent="0.3">
      <c r="A414" t="e">
        <f t="array" aca="1" ref="A414" ca="1">TRANSPOSE(_xlws.FILTER(Accounts!A$3:A$317,ISNUMBER((SEARCH(New!J390,Accounts!A$3:A$317))),"not found"))</f>
        <v>#NAME?</v>
      </c>
    </row>
    <row r="415" spans="1:1" ht="15.75" customHeight="1" x14ac:dyDescent="0.3">
      <c r="A415" t="e">
        <f t="array" aca="1" ref="A415" ca="1">TRANSPOSE(_xlws.FILTER(Accounts!A$3:A$317,ISNUMBER((SEARCH(New!J391,Accounts!A$3:A$317))),"not found"))</f>
        <v>#NAME?</v>
      </c>
    </row>
    <row r="416" spans="1:1" ht="15.75" customHeight="1" x14ac:dyDescent="0.3">
      <c r="A416" t="e">
        <f t="array" aca="1" ref="A416" ca="1">TRANSPOSE(_xlws.FILTER(Accounts!A$3:A$317,ISNUMBER((SEARCH(New!J392,Accounts!A$3:A$317))),"not found"))</f>
        <v>#NAME?</v>
      </c>
    </row>
    <row r="417" spans="1:1" ht="15.75" customHeight="1" x14ac:dyDescent="0.3">
      <c r="A417" t="e">
        <f t="array" aca="1" ref="A417" ca="1">TRANSPOSE(_xlws.FILTER(Accounts!A$3:A$317,ISNUMBER((SEARCH(New!J393,Accounts!A$3:A$317))),"not found"))</f>
        <v>#NAME?</v>
      </c>
    </row>
    <row r="418" spans="1:1" ht="15.75" customHeight="1" x14ac:dyDescent="0.3">
      <c r="A418" t="e">
        <f t="array" aca="1" ref="A418" ca="1">TRANSPOSE(_xlws.FILTER(Accounts!A$3:A$317,ISNUMBER((SEARCH(New!J394,Accounts!A$3:A$317))),"not found"))</f>
        <v>#NAME?</v>
      </c>
    </row>
    <row r="419" spans="1:1" ht="15.75" customHeight="1" x14ac:dyDescent="0.3">
      <c r="A419" t="e">
        <f t="array" aca="1" ref="A419" ca="1">TRANSPOSE(_xlws.FILTER(Accounts!A$3:A$317,ISNUMBER((SEARCH(New!J395,Accounts!A$3:A$317))),"not found"))</f>
        <v>#NAME?</v>
      </c>
    </row>
    <row r="420" spans="1:1" ht="15.75" customHeight="1" x14ac:dyDescent="0.3">
      <c r="A420" t="e">
        <f t="array" aca="1" ref="A420" ca="1">TRANSPOSE(_xlws.FILTER(Accounts!A$3:A$317,ISNUMBER((SEARCH(New!J396,Accounts!A$3:A$317))),"not found"))</f>
        <v>#NAME?</v>
      </c>
    </row>
    <row r="421" spans="1:1" ht="15.75" customHeight="1" x14ac:dyDescent="0.3">
      <c r="A421" t="e">
        <f t="array" aca="1" ref="A421" ca="1">TRANSPOSE(_xlws.FILTER(Accounts!A$3:A$317,ISNUMBER((SEARCH(New!J397,Accounts!A$3:A$317))),"not found"))</f>
        <v>#NAME?</v>
      </c>
    </row>
    <row r="422" spans="1:1" ht="15.75" customHeight="1" x14ac:dyDescent="0.3">
      <c r="A422" t="e">
        <f t="array" aca="1" ref="A422" ca="1">TRANSPOSE(_xlws.FILTER(Accounts!A$3:A$317,ISNUMBER((SEARCH(New!J398,Accounts!A$3:A$317))),"not found"))</f>
        <v>#NAME?</v>
      </c>
    </row>
    <row r="423" spans="1:1" ht="15.75" customHeight="1" x14ac:dyDescent="0.3">
      <c r="A423" t="e">
        <f t="array" aca="1" ref="A423" ca="1">TRANSPOSE(_xlws.FILTER(Accounts!A$3:A$317,ISNUMBER((SEARCH(New!J399,Accounts!A$3:A$317))),"not found"))</f>
        <v>#NAME?</v>
      </c>
    </row>
    <row r="424" spans="1:1" ht="15.75" customHeight="1" x14ac:dyDescent="0.3">
      <c r="A424" t="e">
        <f t="array" aca="1" ref="A424" ca="1">TRANSPOSE(_xlws.FILTER(Accounts!A$3:A$317,ISNUMBER((SEARCH(New!J400,Accounts!A$3:A$317))),"not found"))</f>
        <v>#NAME?</v>
      </c>
    </row>
    <row r="425" spans="1:1" ht="15.75" customHeight="1" x14ac:dyDescent="0.3">
      <c r="A425" t="e">
        <f t="array" aca="1" ref="A425" ca="1">TRANSPOSE(_xlws.FILTER(Accounts!A$3:A$317,ISNUMBER((SEARCH(New!J401,Accounts!A$3:A$317))),"not found"))</f>
        <v>#NAME?</v>
      </c>
    </row>
    <row r="426" spans="1:1" ht="15.75" customHeight="1" x14ac:dyDescent="0.3">
      <c r="A426" t="e">
        <f t="array" aca="1" ref="A426" ca="1">TRANSPOSE(_xlws.FILTER(Accounts!A$3:A$317,ISNUMBER((SEARCH(New!J402,Accounts!A$3:A$317))),"not found"))</f>
        <v>#NAME?</v>
      </c>
    </row>
    <row r="427" spans="1:1" ht="15.75" customHeight="1" x14ac:dyDescent="0.3">
      <c r="A427" t="e">
        <f t="array" aca="1" ref="A427" ca="1">TRANSPOSE(_xlws.FILTER(Accounts!A$3:A$317,ISNUMBER((SEARCH(New!J403,Accounts!A$3:A$317))),"not found"))</f>
        <v>#NAME?</v>
      </c>
    </row>
    <row r="428" spans="1:1" ht="15.75" customHeight="1" x14ac:dyDescent="0.3">
      <c r="A428" t="e">
        <f t="array" aca="1" ref="A428" ca="1">TRANSPOSE(_xlws.FILTER(Accounts!A$3:A$317,ISNUMBER((SEARCH(New!J404,Accounts!A$3:A$317))),"not found"))</f>
        <v>#NAME?</v>
      </c>
    </row>
    <row r="429" spans="1:1" ht="15.75" customHeight="1" x14ac:dyDescent="0.3">
      <c r="A429" t="e">
        <f t="array" aca="1" ref="A429" ca="1">TRANSPOSE(_xlws.FILTER(Accounts!A$3:A$317,ISNUMBER((SEARCH(New!J405,Accounts!A$3:A$317))),"not found"))</f>
        <v>#NAME?</v>
      </c>
    </row>
    <row r="430" spans="1:1" ht="15.75" customHeight="1" x14ac:dyDescent="0.3">
      <c r="A430" t="e">
        <f t="array" aca="1" ref="A430" ca="1">TRANSPOSE(_xlws.FILTER(Accounts!A$3:A$317,ISNUMBER((SEARCH(New!J406,Accounts!A$3:A$317))),"not found"))</f>
        <v>#NAME?</v>
      </c>
    </row>
    <row r="431" spans="1:1" ht="15.75" customHeight="1" x14ac:dyDescent="0.3">
      <c r="A431" t="e">
        <f t="array" aca="1" ref="A431" ca="1">TRANSPOSE(_xlws.FILTER(Accounts!A$3:A$317,ISNUMBER((SEARCH(New!J407,Accounts!A$3:A$317))),"not found"))</f>
        <v>#NAME?</v>
      </c>
    </row>
    <row r="432" spans="1:1" ht="15.75" customHeight="1" x14ac:dyDescent="0.3">
      <c r="A432" t="e">
        <f t="array" aca="1" ref="A432" ca="1">TRANSPOSE(_xlws.FILTER(Accounts!A$3:A$317,ISNUMBER((SEARCH(New!J408,Accounts!A$3:A$317))),"not found"))</f>
        <v>#NAME?</v>
      </c>
    </row>
    <row r="433" spans="1:1" ht="15.75" customHeight="1" x14ac:dyDescent="0.3">
      <c r="A433" t="e">
        <f t="array" aca="1" ref="A433" ca="1">TRANSPOSE(_xlws.FILTER(Accounts!A$3:A$317,ISNUMBER((SEARCH(New!J409,Accounts!A$3:A$317))),"not found"))</f>
        <v>#NAME?</v>
      </c>
    </row>
    <row r="434" spans="1:1" ht="15.75" customHeight="1" x14ac:dyDescent="0.3">
      <c r="A434" t="e">
        <f t="array" aca="1" ref="A434" ca="1">TRANSPOSE(_xlws.FILTER(Accounts!A$3:A$317,ISNUMBER((SEARCH(New!J410,Accounts!A$3:A$317))),"not found"))</f>
        <v>#NAME?</v>
      </c>
    </row>
    <row r="435" spans="1:1" ht="15.75" customHeight="1" x14ac:dyDescent="0.3">
      <c r="A435" t="e">
        <f t="array" aca="1" ref="A435" ca="1">TRANSPOSE(_xlws.FILTER(Accounts!A$3:A$317,ISNUMBER((SEARCH(New!J411,Accounts!A$3:A$317))),"not found"))</f>
        <v>#NAME?</v>
      </c>
    </row>
    <row r="436" spans="1:1" ht="15.75" customHeight="1" x14ac:dyDescent="0.3">
      <c r="A436" t="e">
        <f t="array" aca="1" ref="A436" ca="1">TRANSPOSE(_xlws.FILTER(Accounts!A$3:A$317,ISNUMBER((SEARCH(New!J412,Accounts!A$3:A$317))),"not found"))</f>
        <v>#NAME?</v>
      </c>
    </row>
    <row r="437" spans="1:1" ht="15.75" customHeight="1" x14ac:dyDescent="0.3">
      <c r="A437" t="e">
        <f t="array" aca="1" ref="A437" ca="1">TRANSPOSE(_xlws.FILTER(Accounts!A$3:A$317,ISNUMBER((SEARCH(New!J413,Accounts!A$3:A$317))),"not found"))</f>
        <v>#NAME?</v>
      </c>
    </row>
    <row r="438" spans="1:1" ht="15.75" customHeight="1" x14ac:dyDescent="0.3">
      <c r="A438" t="e">
        <f t="array" aca="1" ref="A438" ca="1">TRANSPOSE(_xlws.FILTER(Accounts!A$3:A$317,ISNUMBER((SEARCH(New!J414,Accounts!A$3:A$317))),"not found"))</f>
        <v>#NAME?</v>
      </c>
    </row>
    <row r="439" spans="1:1" ht="15.75" customHeight="1" x14ac:dyDescent="0.3">
      <c r="A439" t="e">
        <f t="array" aca="1" ref="A439" ca="1">TRANSPOSE(_xlws.FILTER(Accounts!A$3:A$317,ISNUMBER((SEARCH(New!J415,Accounts!A$3:A$317))),"not found"))</f>
        <v>#NAME?</v>
      </c>
    </row>
    <row r="440" spans="1:1" ht="15.75" customHeight="1" x14ac:dyDescent="0.3">
      <c r="A440" t="e">
        <f t="array" aca="1" ref="A440" ca="1">TRANSPOSE(_xlws.FILTER(Accounts!A$3:A$317,ISNUMBER((SEARCH(New!J416,Accounts!A$3:A$317))),"not found"))</f>
        <v>#NAME?</v>
      </c>
    </row>
    <row r="441" spans="1:1" ht="15.75" customHeight="1" x14ac:dyDescent="0.3">
      <c r="A441" t="e">
        <f t="array" aca="1" ref="A441" ca="1">TRANSPOSE(_xlws.FILTER(Accounts!A$3:A$317,ISNUMBER((SEARCH(New!J417,Accounts!A$3:A$317))),"not found"))</f>
        <v>#NAME?</v>
      </c>
    </row>
    <row r="442" spans="1:1" ht="15.75" customHeight="1" x14ac:dyDescent="0.3">
      <c r="A442" t="e">
        <f t="array" aca="1" ref="A442" ca="1">TRANSPOSE(_xlws.FILTER(Accounts!A$3:A$317,ISNUMBER((SEARCH(New!J418,Accounts!A$3:A$317))),"not found"))</f>
        <v>#NAME?</v>
      </c>
    </row>
    <row r="443" spans="1:1" ht="15.75" customHeight="1" x14ac:dyDescent="0.3">
      <c r="A443" t="e">
        <f t="array" aca="1" ref="A443" ca="1">TRANSPOSE(_xlws.FILTER(Accounts!A$3:A$317,ISNUMBER((SEARCH(New!J419,Accounts!A$3:A$317))),"not found"))</f>
        <v>#NAME?</v>
      </c>
    </row>
    <row r="444" spans="1:1" ht="15.75" customHeight="1" x14ac:dyDescent="0.3">
      <c r="A444" t="e">
        <f t="array" aca="1" ref="A444" ca="1">TRANSPOSE(_xlws.FILTER(Accounts!A$3:A$317,ISNUMBER((SEARCH(New!J420,Accounts!A$3:A$317))),"not found"))</f>
        <v>#NAME?</v>
      </c>
    </row>
    <row r="445" spans="1:1" ht="15.75" customHeight="1" x14ac:dyDescent="0.3">
      <c r="A445" t="e">
        <f t="array" aca="1" ref="A445" ca="1">TRANSPOSE(_xlws.FILTER(Accounts!A$3:A$317,ISNUMBER((SEARCH(New!J421,Accounts!A$3:A$317))),"not found"))</f>
        <v>#NAME?</v>
      </c>
    </row>
    <row r="446" spans="1:1" ht="15.75" customHeight="1" x14ac:dyDescent="0.3">
      <c r="A446" t="e">
        <f t="array" aca="1" ref="A446" ca="1">TRANSPOSE(_xlws.FILTER(Accounts!A$3:A$317,ISNUMBER((SEARCH(New!J422,Accounts!A$3:A$317))),"not found"))</f>
        <v>#NAME?</v>
      </c>
    </row>
    <row r="447" spans="1:1" ht="15.75" customHeight="1" x14ac:dyDescent="0.3">
      <c r="A447" t="e">
        <f t="array" aca="1" ref="A447" ca="1">TRANSPOSE(_xlws.FILTER(Accounts!A$3:A$317,ISNUMBER((SEARCH(New!J423,Accounts!A$3:A$317))),"not found"))</f>
        <v>#NAME?</v>
      </c>
    </row>
    <row r="448" spans="1:1" ht="15.75" customHeight="1" x14ac:dyDescent="0.3">
      <c r="A448" t="e">
        <f t="array" aca="1" ref="A448" ca="1">TRANSPOSE(_xlws.FILTER(Accounts!A$3:A$317,ISNUMBER((SEARCH(New!J424,Accounts!A$3:A$317))),"not found"))</f>
        <v>#NAME?</v>
      </c>
    </row>
    <row r="449" spans="1:1" ht="15.75" customHeight="1" x14ac:dyDescent="0.3">
      <c r="A449" t="e">
        <f t="array" aca="1" ref="A449" ca="1">TRANSPOSE(_xlws.FILTER(Accounts!A$3:A$317,ISNUMBER((SEARCH(New!J425,Accounts!A$3:A$317))),"not found"))</f>
        <v>#NAME?</v>
      </c>
    </row>
    <row r="450" spans="1:1" ht="15.75" customHeight="1" x14ac:dyDescent="0.3">
      <c r="A450" t="e">
        <f t="array" aca="1" ref="A450" ca="1">TRANSPOSE(_xlws.FILTER(Accounts!A$3:A$317,ISNUMBER((SEARCH(New!J426,Accounts!A$3:A$317))),"not found"))</f>
        <v>#NAME?</v>
      </c>
    </row>
    <row r="451" spans="1:1" ht="15.75" customHeight="1" x14ac:dyDescent="0.3">
      <c r="A451" t="e">
        <f t="array" aca="1" ref="A451" ca="1">TRANSPOSE(_xlws.FILTER(Accounts!A$3:A$317,ISNUMBER((SEARCH(New!J427,Accounts!A$3:A$317))),"not found"))</f>
        <v>#NAME?</v>
      </c>
    </row>
    <row r="452" spans="1:1" ht="15.75" customHeight="1" x14ac:dyDescent="0.3">
      <c r="A452" t="e">
        <f t="array" aca="1" ref="A452" ca="1">TRANSPOSE(_xlws.FILTER(Accounts!A$3:A$317,ISNUMBER((SEARCH(New!J428,Accounts!A$3:A$317))),"not found"))</f>
        <v>#NAME?</v>
      </c>
    </row>
    <row r="453" spans="1:1" ht="15.75" customHeight="1" x14ac:dyDescent="0.3">
      <c r="A453" t="e">
        <f t="array" aca="1" ref="A453" ca="1">TRANSPOSE(_xlws.FILTER(Accounts!A$3:A$317,ISNUMBER((SEARCH(New!J429,Accounts!A$3:A$317))),"not found"))</f>
        <v>#NAME?</v>
      </c>
    </row>
    <row r="454" spans="1:1" ht="15.75" customHeight="1" x14ac:dyDescent="0.3">
      <c r="A454" t="e">
        <f t="array" aca="1" ref="A454" ca="1">TRANSPOSE(_xlws.FILTER(Accounts!A$3:A$317,ISNUMBER((SEARCH(New!J430,Accounts!A$3:A$317))),"not found"))</f>
        <v>#NAME?</v>
      </c>
    </row>
    <row r="455" spans="1:1" ht="15.75" customHeight="1" x14ac:dyDescent="0.3">
      <c r="A455" t="e">
        <f t="array" aca="1" ref="A455" ca="1">TRANSPOSE(_xlws.FILTER(Accounts!A$3:A$317,ISNUMBER((SEARCH(New!J431,Accounts!A$3:A$317))),"not found"))</f>
        <v>#NAME?</v>
      </c>
    </row>
    <row r="456" spans="1:1" ht="15.75" customHeight="1" x14ac:dyDescent="0.3">
      <c r="A456" t="e">
        <f t="array" aca="1" ref="A456" ca="1">TRANSPOSE(_xlws.FILTER(Accounts!A$3:A$317,ISNUMBER((SEARCH(New!J432,Accounts!A$3:A$317))),"not found"))</f>
        <v>#NAME?</v>
      </c>
    </row>
    <row r="457" spans="1:1" ht="15.75" customHeight="1" x14ac:dyDescent="0.3">
      <c r="A457" t="e">
        <f t="array" aca="1" ref="A457" ca="1">TRANSPOSE(_xlws.FILTER(Accounts!A$3:A$317,ISNUMBER((SEARCH(New!J433,Accounts!A$3:A$317))),"not found"))</f>
        <v>#NAME?</v>
      </c>
    </row>
    <row r="458" spans="1:1" ht="15.75" customHeight="1" x14ac:dyDescent="0.3">
      <c r="A458" t="e">
        <f t="array" aca="1" ref="A458" ca="1">TRANSPOSE(_xlws.FILTER(Accounts!A$3:A$317,ISNUMBER((SEARCH(New!J434,Accounts!A$3:A$317))),"not found"))</f>
        <v>#NAME?</v>
      </c>
    </row>
    <row r="459" spans="1:1" ht="15.75" customHeight="1" x14ac:dyDescent="0.3">
      <c r="A459" t="e">
        <f t="array" aca="1" ref="A459" ca="1">TRANSPOSE(_xlws.FILTER(Accounts!A$3:A$317,ISNUMBER((SEARCH(New!J435,Accounts!A$3:A$317))),"not found"))</f>
        <v>#NAME?</v>
      </c>
    </row>
    <row r="460" spans="1:1" ht="15.75" customHeight="1" x14ac:dyDescent="0.3">
      <c r="A460" t="e">
        <f t="array" aca="1" ref="A460" ca="1">TRANSPOSE(_xlws.FILTER(Accounts!A$3:A$317,ISNUMBER((SEARCH(New!J436,Accounts!A$3:A$317))),"not found"))</f>
        <v>#NAME?</v>
      </c>
    </row>
    <row r="461" spans="1:1" ht="15.75" customHeight="1" x14ac:dyDescent="0.3">
      <c r="A461" t="e">
        <f t="array" aca="1" ref="A461" ca="1">TRANSPOSE(_xlws.FILTER(Accounts!A$3:A$317,ISNUMBER((SEARCH(New!J437,Accounts!A$3:A$317))),"not found"))</f>
        <v>#NAME?</v>
      </c>
    </row>
    <row r="462" spans="1:1" ht="15.75" customHeight="1" x14ac:dyDescent="0.3">
      <c r="A462" t="e">
        <f t="array" aca="1" ref="A462" ca="1">TRANSPOSE(_xlws.FILTER(Accounts!A$3:A$317,ISNUMBER((SEARCH(New!J438,Accounts!A$3:A$317))),"not found"))</f>
        <v>#NAME?</v>
      </c>
    </row>
    <row r="463" spans="1:1" ht="15.75" customHeight="1" x14ac:dyDescent="0.3">
      <c r="A463" t="e">
        <f t="array" aca="1" ref="A463" ca="1">TRANSPOSE(_xlws.FILTER(Accounts!A$3:A$317,ISNUMBER((SEARCH(New!J439,Accounts!A$3:A$317))),"not found"))</f>
        <v>#NAME?</v>
      </c>
    </row>
    <row r="464" spans="1:1" ht="15.75" customHeight="1" x14ac:dyDescent="0.3">
      <c r="A464" t="e">
        <f t="array" aca="1" ref="A464" ca="1">TRANSPOSE(_xlws.FILTER(Accounts!A$3:A$317,ISNUMBER((SEARCH(New!J440,Accounts!A$3:A$317))),"not found"))</f>
        <v>#NAME?</v>
      </c>
    </row>
    <row r="465" spans="1:1" ht="15.75" customHeight="1" x14ac:dyDescent="0.3">
      <c r="A465" t="e">
        <f t="array" aca="1" ref="A465" ca="1">TRANSPOSE(_xlws.FILTER(Accounts!A$3:A$317,ISNUMBER((SEARCH(New!J441,Accounts!A$3:A$317))),"not found"))</f>
        <v>#NAME?</v>
      </c>
    </row>
    <row r="466" spans="1:1" ht="15.75" customHeight="1" x14ac:dyDescent="0.3">
      <c r="A466" t="e">
        <f t="array" aca="1" ref="A466" ca="1">TRANSPOSE(_xlws.FILTER(Accounts!A$3:A$317,ISNUMBER((SEARCH(New!J442,Accounts!A$3:A$317))),"not found"))</f>
        <v>#NAME?</v>
      </c>
    </row>
    <row r="467" spans="1:1" ht="15.75" customHeight="1" x14ac:dyDescent="0.3">
      <c r="A467" t="e">
        <f t="array" aca="1" ref="A467" ca="1">TRANSPOSE(_xlws.FILTER(Accounts!A$3:A$317,ISNUMBER((SEARCH(New!J443,Accounts!A$3:A$317))),"not found"))</f>
        <v>#NAME?</v>
      </c>
    </row>
    <row r="468" spans="1:1" ht="15.75" customHeight="1" x14ac:dyDescent="0.3">
      <c r="A468" t="e">
        <f t="array" aca="1" ref="A468" ca="1">TRANSPOSE(_xlws.FILTER(Accounts!A$3:A$317,ISNUMBER((SEARCH(New!J444,Accounts!A$3:A$317))),"not found"))</f>
        <v>#NAME?</v>
      </c>
    </row>
    <row r="469" spans="1:1" ht="15.75" customHeight="1" x14ac:dyDescent="0.3">
      <c r="A469" t="e">
        <f t="array" aca="1" ref="A469" ca="1">TRANSPOSE(_xlws.FILTER(Accounts!A$3:A$317,ISNUMBER((SEARCH(New!J445,Accounts!A$3:A$317))),"not found"))</f>
        <v>#NAME?</v>
      </c>
    </row>
    <row r="470" spans="1:1" ht="15.75" customHeight="1" x14ac:dyDescent="0.3">
      <c r="A470" t="e">
        <f t="array" aca="1" ref="A470" ca="1">TRANSPOSE(_xlws.FILTER(Accounts!A$3:A$317,ISNUMBER((SEARCH(New!J446,Accounts!A$3:A$317))),"not found"))</f>
        <v>#NAME?</v>
      </c>
    </row>
    <row r="471" spans="1:1" ht="15.75" customHeight="1" x14ac:dyDescent="0.3">
      <c r="A471" t="e">
        <f t="array" aca="1" ref="A471" ca="1">TRANSPOSE(_xlws.FILTER(Accounts!A$3:A$317,ISNUMBER((SEARCH(New!J447,Accounts!A$3:A$317))),"not found"))</f>
        <v>#NAME?</v>
      </c>
    </row>
    <row r="472" spans="1:1" ht="15.75" customHeight="1" x14ac:dyDescent="0.3">
      <c r="A472" t="e">
        <f t="array" aca="1" ref="A472" ca="1">TRANSPOSE(_xlws.FILTER(Accounts!A$3:A$317,ISNUMBER((SEARCH(New!J448,Accounts!A$3:A$317))),"not found"))</f>
        <v>#NAME?</v>
      </c>
    </row>
    <row r="473" spans="1:1" ht="15.75" customHeight="1" x14ac:dyDescent="0.3">
      <c r="A473" t="e">
        <f t="array" aca="1" ref="A473" ca="1">TRANSPOSE(_xlws.FILTER(Accounts!A$3:A$317,ISNUMBER((SEARCH(New!J449,Accounts!A$3:A$317))),"not found"))</f>
        <v>#NAME?</v>
      </c>
    </row>
    <row r="474" spans="1:1" ht="15.75" customHeight="1" x14ac:dyDescent="0.3">
      <c r="A474" t="e">
        <f t="array" aca="1" ref="A474" ca="1">TRANSPOSE(_xlws.FILTER(Accounts!A$3:A$317,ISNUMBER((SEARCH(New!J450,Accounts!A$3:A$317))),"not found"))</f>
        <v>#NAME?</v>
      </c>
    </row>
    <row r="475" spans="1:1" ht="15.75" customHeight="1" x14ac:dyDescent="0.3">
      <c r="A475" t="e">
        <f t="array" aca="1" ref="A475" ca="1">TRANSPOSE(_xlws.FILTER(Accounts!A$3:A$317,ISNUMBER((SEARCH(New!J451,Accounts!A$3:A$317))),"not found"))</f>
        <v>#NAME?</v>
      </c>
    </row>
    <row r="476" spans="1:1" ht="15.75" customHeight="1" x14ac:dyDescent="0.3">
      <c r="A476" t="e">
        <f t="array" aca="1" ref="A476" ca="1">TRANSPOSE(_xlws.FILTER(Accounts!A$3:A$317,ISNUMBER((SEARCH(New!J452,Accounts!A$3:A$317))),"not found"))</f>
        <v>#NAME?</v>
      </c>
    </row>
    <row r="477" spans="1:1" ht="15.75" customHeight="1" x14ac:dyDescent="0.3">
      <c r="A477" t="e">
        <f t="array" aca="1" ref="A477" ca="1">TRANSPOSE(_xlws.FILTER(Accounts!A$3:A$317,ISNUMBER((SEARCH(New!J453,Accounts!A$3:A$317))),"not found"))</f>
        <v>#NAME?</v>
      </c>
    </row>
    <row r="478" spans="1:1" ht="15.75" customHeight="1" x14ac:dyDescent="0.3">
      <c r="A478" t="e">
        <f t="array" aca="1" ref="A478" ca="1">TRANSPOSE(_xlws.FILTER(Accounts!A$3:A$317,ISNUMBER((SEARCH(New!J454,Accounts!A$3:A$317))),"not found"))</f>
        <v>#NAME?</v>
      </c>
    </row>
    <row r="479" spans="1:1" ht="15.75" customHeight="1" x14ac:dyDescent="0.3">
      <c r="A479" t="e">
        <f t="array" aca="1" ref="A479" ca="1">TRANSPOSE(_xlws.FILTER(Accounts!A$3:A$317,ISNUMBER((SEARCH(New!J455,Accounts!A$3:A$317))),"not found"))</f>
        <v>#NAME?</v>
      </c>
    </row>
    <row r="480" spans="1:1" ht="15.75" customHeight="1" x14ac:dyDescent="0.3">
      <c r="A480" t="e">
        <f t="array" aca="1" ref="A480" ca="1">TRANSPOSE(_xlws.FILTER(Accounts!A$3:A$317,ISNUMBER((SEARCH(New!J456,Accounts!A$3:A$317))),"not found"))</f>
        <v>#NAME?</v>
      </c>
    </row>
    <row r="481" spans="1:1" ht="15.75" customHeight="1" x14ac:dyDescent="0.3">
      <c r="A481" t="e">
        <f t="array" aca="1" ref="A481" ca="1">TRANSPOSE(_xlws.FILTER(Accounts!A$3:A$317,ISNUMBER((SEARCH(New!J457,Accounts!A$3:A$317))),"not found"))</f>
        <v>#NAME?</v>
      </c>
    </row>
    <row r="482" spans="1:1" ht="15.75" customHeight="1" x14ac:dyDescent="0.3">
      <c r="A482" t="e">
        <f t="array" aca="1" ref="A482" ca="1">TRANSPOSE(_xlws.FILTER(Accounts!A$3:A$317,ISNUMBER((SEARCH(New!J458,Accounts!A$3:A$317))),"not found"))</f>
        <v>#NAME?</v>
      </c>
    </row>
    <row r="483" spans="1:1" ht="15.75" customHeight="1" x14ac:dyDescent="0.3">
      <c r="A483" t="e">
        <f t="array" aca="1" ref="A483" ca="1">TRANSPOSE(_xlws.FILTER(Accounts!A$3:A$317,ISNUMBER((SEARCH(New!J459,Accounts!A$3:A$317))),"not found"))</f>
        <v>#NAME?</v>
      </c>
    </row>
    <row r="484" spans="1:1" ht="15.75" customHeight="1" x14ac:dyDescent="0.3">
      <c r="A484" t="e">
        <f t="array" aca="1" ref="A484" ca="1">TRANSPOSE(_xlws.FILTER(Accounts!A$3:A$317,ISNUMBER((SEARCH(New!J460,Accounts!A$3:A$317))),"not found"))</f>
        <v>#NAME?</v>
      </c>
    </row>
    <row r="485" spans="1:1" ht="15.75" customHeight="1" x14ac:dyDescent="0.3">
      <c r="A485" t="e">
        <f t="array" aca="1" ref="A485" ca="1">TRANSPOSE(_xlws.FILTER(Accounts!A$3:A$317,ISNUMBER((SEARCH(New!J461,Accounts!A$3:A$317))),"not found"))</f>
        <v>#NAME?</v>
      </c>
    </row>
    <row r="486" spans="1:1" ht="15.75" customHeight="1" x14ac:dyDescent="0.3">
      <c r="A486" t="e">
        <f t="array" aca="1" ref="A486" ca="1">TRANSPOSE(_xlws.FILTER(Accounts!A$3:A$317,ISNUMBER((SEARCH(New!J462,Accounts!A$3:A$317))),"not found"))</f>
        <v>#NAME?</v>
      </c>
    </row>
    <row r="487" spans="1:1" ht="15.75" customHeight="1" x14ac:dyDescent="0.3">
      <c r="A487" t="e">
        <f t="array" aca="1" ref="A487" ca="1">TRANSPOSE(_xlws.FILTER(Accounts!A$3:A$317,ISNUMBER((SEARCH(New!J463,Accounts!A$3:A$317))),"not found"))</f>
        <v>#NAME?</v>
      </c>
    </row>
    <row r="488" spans="1:1" ht="15.75" customHeight="1" x14ac:dyDescent="0.3">
      <c r="A488" t="e">
        <f t="array" aca="1" ref="A488" ca="1">TRANSPOSE(_xlws.FILTER(Accounts!A$3:A$317,ISNUMBER((SEARCH(New!J464,Accounts!A$3:A$317))),"not found"))</f>
        <v>#NAME?</v>
      </c>
    </row>
    <row r="489" spans="1:1" ht="15.75" customHeight="1" x14ac:dyDescent="0.3">
      <c r="A489" t="e">
        <f t="array" aca="1" ref="A489" ca="1">TRANSPOSE(_xlws.FILTER(Accounts!A$3:A$317,ISNUMBER((SEARCH(New!J465,Accounts!A$3:A$317))),"not found"))</f>
        <v>#NAME?</v>
      </c>
    </row>
    <row r="490" spans="1:1" ht="15.75" customHeight="1" x14ac:dyDescent="0.3">
      <c r="A490" t="e">
        <f t="array" aca="1" ref="A490" ca="1">TRANSPOSE(_xlws.FILTER(Accounts!A$3:A$317,ISNUMBER((SEARCH(New!J466,Accounts!A$3:A$317))),"not found"))</f>
        <v>#NAME?</v>
      </c>
    </row>
    <row r="491" spans="1:1" ht="15.75" customHeight="1" x14ac:dyDescent="0.3">
      <c r="A491" t="e">
        <f t="array" aca="1" ref="A491" ca="1">TRANSPOSE(_xlws.FILTER(Accounts!A$3:A$317,ISNUMBER((SEARCH(New!J467,Accounts!A$3:A$317))),"not found"))</f>
        <v>#NAME?</v>
      </c>
    </row>
    <row r="492" spans="1:1" ht="15.75" customHeight="1" x14ac:dyDescent="0.3">
      <c r="A492" t="e">
        <f t="array" aca="1" ref="A492" ca="1">TRANSPOSE(_xlws.FILTER(Accounts!A$3:A$317,ISNUMBER((SEARCH(New!J468,Accounts!A$3:A$317))),"not found"))</f>
        <v>#NAME?</v>
      </c>
    </row>
    <row r="493" spans="1:1" ht="15.75" customHeight="1" x14ac:dyDescent="0.3">
      <c r="A493" t="e">
        <f t="array" aca="1" ref="A493" ca="1">TRANSPOSE(_xlws.FILTER(Accounts!A$3:A$317,ISNUMBER((SEARCH(New!J469,Accounts!A$3:A$317))),"not found"))</f>
        <v>#NAME?</v>
      </c>
    </row>
    <row r="494" spans="1:1" ht="15.75" customHeight="1" x14ac:dyDescent="0.3">
      <c r="A494" t="e">
        <f t="array" aca="1" ref="A494" ca="1">TRANSPOSE(_xlws.FILTER(Accounts!A$3:A$317,ISNUMBER((SEARCH(New!J470,Accounts!A$3:A$317))),"not found"))</f>
        <v>#NAME?</v>
      </c>
    </row>
    <row r="495" spans="1:1" ht="15.75" customHeight="1" x14ac:dyDescent="0.3">
      <c r="A495" t="e">
        <f t="array" aca="1" ref="A495" ca="1">TRANSPOSE(_xlws.FILTER(Accounts!A$3:A$317,ISNUMBER((SEARCH(New!J471,Accounts!A$3:A$317))),"not found"))</f>
        <v>#NAME?</v>
      </c>
    </row>
    <row r="496" spans="1:1" ht="15.75" customHeight="1" x14ac:dyDescent="0.3">
      <c r="A496" t="e">
        <f t="array" aca="1" ref="A496" ca="1">TRANSPOSE(_xlws.FILTER(Accounts!A$3:A$317,ISNUMBER((SEARCH(New!J472,Accounts!A$3:A$317))),"not found"))</f>
        <v>#NAME?</v>
      </c>
    </row>
    <row r="497" spans="1:1" ht="15.75" customHeight="1" x14ac:dyDescent="0.3">
      <c r="A497" t="e">
        <f t="array" aca="1" ref="A497" ca="1">TRANSPOSE(_xlws.FILTER(Accounts!A$3:A$317,ISNUMBER((SEARCH(New!J473,Accounts!A$3:A$317))),"not found"))</f>
        <v>#NAME?</v>
      </c>
    </row>
    <row r="498" spans="1:1" ht="15.75" customHeight="1" x14ac:dyDescent="0.3">
      <c r="A498" t="e">
        <f t="array" aca="1" ref="A498" ca="1">TRANSPOSE(_xlws.FILTER(Accounts!A$3:A$317,ISNUMBER((SEARCH(New!J474,Accounts!A$3:A$317))),"not found"))</f>
        <v>#NAME?</v>
      </c>
    </row>
    <row r="499" spans="1:1" ht="15.75" customHeight="1" x14ac:dyDescent="0.3">
      <c r="A499" t="e">
        <f t="array" aca="1" ref="A499" ca="1">TRANSPOSE(_xlws.FILTER(Accounts!A$3:A$317,ISNUMBER((SEARCH(New!J475,Accounts!A$3:A$317))),"not found"))</f>
        <v>#NAME?</v>
      </c>
    </row>
    <row r="500" spans="1:1" ht="15.75" customHeight="1" x14ac:dyDescent="0.3">
      <c r="A500" t="e">
        <f t="array" aca="1" ref="A500" ca="1">TRANSPOSE(_xlws.FILTER(Accounts!A$3:A$317,ISNUMBER((SEARCH(New!J476,Accounts!A$3:A$317))),"not found"))</f>
        <v>#NAME?</v>
      </c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A50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3" spans="1:1" ht="14.4" x14ac:dyDescent="0.3">
      <c r="A3" t="e">
        <f t="array" aca="1" ref="A3" ca="1">TRANSPOSE(_xlws.FILTER(Items!A$3:A$397,ISNUMBER((SEARCH(New!O2,Items!A$3:A$397))),"not found"))</f>
        <v>#NAME?</v>
      </c>
    </row>
    <row r="4" spans="1:1" ht="14.4" x14ac:dyDescent="0.3">
      <c r="A4" t="e">
        <f t="array" aca="1" ref="A4" ca="1">TRANSPOSE(_xlws.FILTER(Items!A$3:A$397,ISNUMBER((SEARCH(New!O3,Items!A$3:A$397))),"not found"))</f>
        <v>#NAME?</v>
      </c>
    </row>
    <row r="5" spans="1:1" ht="14.4" x14ac:dyDescent="0.3">
      <c r="A5" t="e">
        <f t="array" aca="1" ref="A5" ca="1">TRANSPOSE(_xlws.FILTER(Items!A$3:A$397,ISNUMBER((SEARCH(New!O4,Items!A$3:A$397))),"not found"))</f>
        <v>#NAME?</v>
      </c>
    </row>
    <row r="6" spans="1:1" ht="14.4" x14ac:dyDescent="0.3">
      <c r="A6" t="e">
        <f t="array" aca="1" ref="A6" ca="1">TRANSPOSE(_xlws.FILTER(Items!A$3:A$397,ISNUMBER((SEARCH(New!O5,Items!A$3:A$397))),"not found"))</f>
        <v>#NAME?</v>
      </c>
    </row>
    <row r="7" spans="1:1" ht="14.4" x14ac:dyDescent="0.3">
      <c r="A7" t="e">
        <f t="array" aca="1" ref="A7" ca="1">TRANSPOSE(_xlws.FILTER(Items!A$3:A$397,ISNUMBER((SEARCH(New!O6,Items!A$3:A$397))),"not found"))</f>
        <v>#NAME?</v>
      </c>
    </row>
    <row r="8" spans="1:1" ht="14.4" x14ac:dyDescent="0.3">
      <c r="A8" t="e">
        <f t="array" aca="1" ref="A8" ca="1">TRANSPOSE(_xlws.FILTER(Items!A$3:A$397,ISNUMBER((SEARCH(New!O7,Items!A$3:A$397))),"not found"))</f>
        <v>#NAME?</v>
      </c>
    </row>
    <row r="9" spans="1:1" ht="14.4" x14ac:dyDescent="0.3">
      <c r="A9" t="e">
        <f t="array" aca="1" ref="A9" ca="1">TRANSPOSE(_xlws.FILTER(Items!A$3:A$397,ISNUMBER((SEARCH(New!O8,Items!A$3:A$397))),"not found"))</f>
        <v>#NAME?</v>
      </c>
    </row>
    <row r="10" spans="1:1" ht="14.4" x14ac:dyDescent="0.3">
      <c r="A10" t="e">
        <f t="array" aca="1" ref="A10" ca="1">TRANSPOSE(_xlws.FILTER(Items!A$3:A$397,ISNUMBER((SEARCH(New!O9,Items!A$3:A$397))),"not found"))</f>
        <v>#NAME?</v>
      </c>
    </row>
    <row r="11" spans="1:1" ht="14.4" x14ac:dyDescent="0.3">
      <c r="A11" t="e">
        <f t="array" aca="1" ref="A11" ca="1">TRANSPOSE(_xlws.FILTER(Items!A$3:A$397,ISNUMBER((SEARCH(New!O10,Items!A$3:A$397))),"not found"))</f>
        <v>#NAME?</v>
      </c>
    </row>
    <row r="12" spans="1:1" ht="14.4" x14ac:dyDescent="0.3">
      <c r="A12" t="e">
        <f t="array" aca="1" ref="A12" ca="1">TRANSPOSE(_xlws.FILTER(Items!A$3:A$397,ISNUMBER((SEARCH(New!O11,Items!A$3:A$397))),"not found"))</f>
        <v>#NAME?</v>
      </c>
    </row>
    <row r="13" spans="1:1" ht="14.4" x14ac:dyDescent="0.3">
      <c r="A13" t="e">
        <f t="array" aca="1" ref="A13" ca="1">TRANSPOSE(_xlws.FILTER(Items!A$3:A$397,ISNUMBER((SEARCH(New!O12,Items!A$3:A$397))),"not found"))</f>
        <v>#NAME?</v>
      </c>
    </row>
    <row r="14" spans="1:1" ht="14.4" x14ac:dyDescent="0.3">
      <c r="A14" t="e">
        <f t="array" aca="1" ref="A14" ca="1">TRANSPOSE(_xlws.FILTER(Items!A$3:A$397,ISNUMBER((SEARCH(New!O13,Items!A$3:A$397))),"not found"))</f>
        <v>#NAME?</v>
      </c>
    </row>
    <row r="15" spans="1:1" ht="14.4" x14ac:dyDescent="0.3">
      <c r="A15" t="e">
        <f t="array" aca="1" ref="A15" ca="1">TRANSPOSE(_xlws.FILTER(Items!A$3:A$397,ISNUMBER((SEARCH(New!O14,Items!A$3:A$397))),"not found"))</f>
        <v>#NAME?</v>
      </c>
    </row>
    <row r="16" spans="1:1" ht="14.4" x14ac:dyDescent="0.3">
      <c r="A16" t="e">
        <f t="array" aca="1" ref="A16" ca="1">TRANSPOSE(_xlws.FILTER(Items!A$3:A$397,ISNUMBER((SEARCH(New!O15,Items!A$3:A$397))),"not found"))</f>
        <v>#NAME?</v>
      </c>
    </row>
    <row r="17" spans="1:1" ht="14.4" x14ac:dyDescent="0.3">
      <c r="A17" t="e">
        <f t="array" aca="1" ref="A17" ca="1">TRANSPOSE(_xlws.FILTER(Items!A$3:A$397,ISNUMBER((SEARCH(New!O16,Items!A$3:A$397))),"not found"))</f>
        <v>#NAME?</v>
      </c>
    </row>
    <row r="18" spans="1:1" ht="14.4" x14ac:dyDescent="0.3">
      <c r="A18" t="e">
        <f t="array" aca="1" ref="A18" ca="1">TRANSPOSE(_xlws.FILTER(Items!A$3:A$397,ISNUMBER((SEARCH(New!O17,Items!A$3:A$397))),"not found"))</f>
        <v>#NAME?</v>
      </c>
    </row>
    <row r="19" spans="1:1" ht="14.4" x14ac:dyDescent="0.3">
      <c r="A19" t="e">
        <f t="array" aca="1" ref="A19" ca="1">TRANSPOSE(_xlws.FILTER(Items!A$3:A$397,ISNUMBER((SEARCH(New!O18,Items!A$3:A$397))),"not found"))</f>
        <v>#NAME?</v>
      </c>
    </row>
    <row r="20" spans="1:1" ht="14.4" x14ac:dyDescent="0.3">
      <c r="A20" t="e">
        <f t="array" aca="1" ref="A20" ca="1">TRANSPOSE(_xlws.FILTER(Items!A$3:A$397,ISNUMBER((SEARCH(New!O19,Items!A$3:A$397))),"not found"))</f>
        <v>#NAME?</v>
      </c>
    </row>
    <row r="21" spans="1:1" ht="15.75" customHeight="1" x14ac:dyDescent="0.3">
      <c r="A21" t="e">
        <f t="array" aca="1" ref="A21" ca="1">TRANSPOSE(_xlws.FILTER(Items!A$3:A$397,ISNUMBER((SEARCH(New!O20,Items!A$3:A$397))),"not found"))</f>
        <v>#NAME?</v>
      </c>
    </row>
    <row r="22" spans="1:1" ht="15.75" customHeight="1" x14ac:dyDescent="0.3">
      <c r="A22" t="e">
        <f t="array" aca="1" ref="A22" ca="1">TRANSPOSE(_xlws.FILTER(Items!A$3:A$397,ISNUMBER((SEARCH(New!O21,Items!A$3:A$397))),"not found"))</f>
        <v>#NAME?</v>
      </c>
    </row>
    <row r="23" spans="1:1" ht="15.75" customHeight="1" x14ac:dyDescent="0.3">
      <c r="A23" t="e">
        <f t="array" aca="1" ref="A23" ca="1">TRANSPOSE(_xlws.FILTER(Items!A$3:A$397,ISNUMBER((SEARCH(New!O22,Items!A$3:A$397))),"not found"))</f>
        <v>#NAME?</v>
      </c>
    </row>
    <row r="24" spans="1:1" ht="15.75" customHeight="1" x14ac:dyDescent="0.3">
      <c r="A24" t="e">
        <f t="array" aca="1" ref="A24" ca="1">TRANSPOSE(_xlws.FILTER(Items!A$3:A$397,ISNUMBER((SEARCH(New!O23,Items!A$3:A$397))),"not found"))</f>
        <v>#NAME?</v>
      </c>
    </row>
    <row r="25" spans="1:1" ht="15.75" customHeight="1" x14ac:dyDescent="0.3">
      <c r="A25" t="e">
        <f t="array" aca="1" ref="A25" ca="1">TRANSPOSE(_xlws.FILTER(Items!A$3:A$397,ISNUMBER((SEARCH(New!O24,Items!A$3:A$397))),"not found"))</f>
        <v>#NAME?</v>
      </c>
    </row>
    <row r="26" spans="1:1" ht="15.75" customHeight="1" x14ac:dyDescent="0.3">
      <c r="A26" t="e">
        <f t="array" aca="1" ref="A26" ca="1">TRANSPOSE(_xlws.FILTER(Items!A$3:A$397,ISNUMBER((SEARCH(New!O25,Items!A$3:A$397))),"not found"))</f>
        <v>#NAME?</v>
      </c>
    </row>
    <row r="27" spans="1:1" ht="15.75" customHeight="1" x14ac:dyDescent="0.3">
      <c r="A27" t="e">
        <f t="array" aca="1" ref="A27" ca="1">TRANSPOSE(_xlws.FILTER(Items!A$3:A$397,ISNUMBER((SEARCH(New!O26,Items!A$3:A$397))),"not found"))</f>
        <v>#NAME?</v>
      </c>
    </row>
    <row r="28" spans="1:1" ht="15.75" customHeight="1" x14ac:dyDescent="0.3">
      <c r="A28" t="e">
        <f t="array" aca="1" ref="A28" ca="1">TRANSPOSE(_xlws.FILTER(Items!A$3:A$397,ISNUMBER((SEARCH(New!O27,Items!A$3:A$397))),"not found"))</f>
        <v>#NAME?</v>
      </c>
    </row>
    <row r="29" spans="1:1" ht="15.75" customHeight="1" x14ac:dyDescent="0.3">
      <c r="A29" t="e">
        <f t="array" aca="1" ref="A29" ca="1">TRANSPOSE(_xlws.FILTER(Items!A$3:A$397,ISNUMBER((SEARCH(New!O28,Items!A$3:A$397))),"not found"))</f>
        <v>#NAME?</v>
      </c>
    </row>
    <row r="30" spans="1:1" ht="15.75" customHeight="1" x14ac:dyDescent="0.3">
      <c r="A30" t="e">
        <f t="array" aca="1" ref="A30" ca="1">TRANSPOSE(_xlws.FILTER(Items!A$3:A$397,ISNUMBER((SEARCH(New!O29,Items!A$3:A$397))),"not found"))</f>
        <v>#NAME?</v>
      </c>
    </row>
    <row r="31" spans="1:1" ht="15.75" customHeight="1" x14ac:dyDescent="0.3">
      <c r="A31" t="e">
        <f t="array" aca="1" ref="A31" ca="1">TRANSPOSE(_xlws.FILTER(Items!A$3:A$397,ISNUMBER((SEARCH(New!O30,Items!A$3:A$397))),"not found"))</f>
        <v>#NAME?</v>
      </c>
    </row>
    <row r="32" spans="1:1" ht="15.75" customHeight="1" x14ac:dyDescent="0.3">
      <c r="A32" t="e">
        <f t="array" aca="1" ref="A32" ca="1">TRANSPOSE(_xlws.FILTER(Items!A$3:A$397,ISNUMBER((SEARCH(New!O31,Items!A$3:A$397))),"not found"))</f>
        <v>#NAME?</v>
      </c>
    </row>
    <row r="33" spans="1:1" ht="15.75" customHeight="1" x14ac:dyDescent="0.3">
      <c r="A33" t="e">
        <f t="array" aca="1" ref="A33" ca="1">TRANSPOSE(_xlws.FILTER(Items!A$3:A$397,ISNUMBER((SEARCH(New!O32,Items!A$3:A$397))),"not found"))</f>
        <v>#NAME?</v>
      </c>
    </row>
    <row r="34" spans="1:1" ht="15.75" customHeight="1" x14ac:dyDescent="0.3">
      <c r="A34" t="e">
        <f t="array" aca="1" ref="A34" ca="1">TRANSPOSE(_xlws.FILTER(Items!A$3:A$397,ISNUMBER((SEARCH(New!O33,Items!A$3:A$397))),"not found"))</f>
        <v>#NAME?</v>
      </c>
    </row>
    <row r="35" spans="1:1" ht="15.75" customHeight="1" x14ac:dyDescent="0.3">
      <c r="A35" t="e">
        <f t="array" aca="1" ref="A35" ca="1">TRANSPOSE(_xlws.FILTER(Items!A$3:A$397,ISNUMBER((SEARCH(New!O34,Items!A$3:A$397))),"not found"))</f>
        <v>#NAME?</v>
      </c>
    </row>
    <row r="36" spans="1:1" ht="15.75" customHeight="1" x14ac:dyDescent="0.3">
      <c r="A36" t="e">
        <f t="array" aca="1" ref="A36" ca="1">TRANSPOSE(_xlws.FILTER(Items!A$3:A$397,ISNUMBER((SEARCH(New!O35,Items!A$3:A$397))),"not found"))</f>
        <v>#NAME?</v>
      </c>
    </row>
    <row r="37" spans="1:1" ht="15.75" customHeight="1" x14ac:dyDescent="0.3">
      <c r="A37" t="e">
        <f t="array" aca="1" ref="A37" ca="1">TRANSPOSE(_xlws.FILTER(Items!A$3:A$397,ISNUMBER((SEARCH(New!O36,Items!A$3:A$397))),"not found"))</f>
        <v>#NAME?</v>
      </c>
    </row>
    <row r="38" spans="1:1" ht="15.75" customHeight="1" x14ac:dyDescent="0.3">
      <c r="A38" t="e">
        <f t="array" aca="1" ref="A38" ca="1">TRANSPOSE(_xlws.FILTER(Items!A$3:A$397,ISNUMBER((SEARCH(New!O37,Items!A$3:A$397))),"not found"))</f>
        <v>#NAME?</v>
      </c>
    </row>
    <row r="39" spans="1:1" ht="15.75" customHeight="1" x14ac:dyDescent="0.3">
      <c r="A39" t="e">
        <f t="array" aca="1" ref="A39" ca="1">TRANSPOSE(_xlws.FILTER(Items!A$3:A$397,ISNUMBER((SEARCH(New!O38,Items!A$3:A$397))),"not found"))</f>
        <v>#NAME?</v>
      </c>
    </row>
    <row r="40" spans="1:1" ht="15.75" customHeight="1" x14ac:dyDescent="0.3">
      <c r="A40" t="e">
        <f t="array" aca="1" ref="A40" ca="1">TRANSPOSE(_xlws.FILTER(Items!A$3:A$397,ISNUMBER((SEARCH(New!O39,Items!A$3:A$397))),"not found"))</f>
        <v>#NAME?</v>
      </c>
    </row>
    <row r="41" spans="1:1" ht="15.75" customHeight="1" x14ac:dyDescent="0.3">
      <c r="A41" t="e">
        <f t="array" aca="1" ref="A41" ca="1">TRANSPOSE(_xlws.FILTER(Items!A$3:A$397,ISNUMBER((SEARCH(New!O40,Items!A$3:A$397))),"not found"))</f>
        <v>#NAME?</v>
      </c>
    </row>
    <row r="42" spans="1:1" ht="15.75" customHeight="1" x14ac:dyDescent="0.3">
      <c r="A42" t="e">
        <f t="array" aca="1" ref="A42" ca="1">TRANSPOSE(_xlws.FILTER(Items!A$3:A$397,ISNUMBER((SEARCH(New!O41,Items!A$3:A$397))),"not found"))</f>
        <v>#NAME?</v>
      </c>
    </row>
    <row r="43" spans="1:1" ht="15.75" customHeight="1" x14ac:dyDescent="0.3">
      <c r="A43" t="e">
        <f t="array" aca="1" ref="A43" ca="1">TRANSPOSE(_xlws.FILTER(Items!A$3:A$397,ISNUMBER((SEARCH(New!O42,Items!A$3:A$397))),"not found"))</f>
        <v>#NAME?</v>
      </c>
    </row>
    <row r="44" spans="1:1" ht="15.75" customHeight="1" x14ac:dyDescent="0.3">
      <c r="A44" t="e">
        <f t="array" aca="1" ref="A44" ca="1">TRANSPOSE(_xlws.FILTER(Items!A$3:A$397,ISNUMBER((SEARCH(New!O43,Items!A$3:A$397))),"not found"))</f>
        <v>#NAME?</v>
      </c>
    </row>
    <row r="45" spans="1:1" ht="15.75" customHeight="1" x14ac:dyDescent="0.3">
      <c r="A45" t="e">
        <f t="array" aca="1" ref="A45" ca="1">TRANSPOSE(_xlws.FILTER(Items!A$3:A$397,ISNUMBER((SEARCH(New!O44,Items!A$3:A$397))),"not found"))</f>
        <v>#NAME?</v>
      </c>
    </row>
    <row r="46" spans="1:1" ht="15.75" customHeight="1" x14ac:dyDescent="0.3">
      <c r="A46" t="e">
        <f t="array" aca="1" ref="A46" ca="1">TRANSPOSE(_xlws.FILTER(Items!A$3:A$397,ISNUMBER((SEARCH(New!O45,Items!A$3:A$397))),"not found"))</f>
        <v>#NAME?</v>
      </c>
    </row>
    <row r="47" spans="1:1" ht="15.75" customHeight="1" x14ac:dyDescent="0.3">
      <c r="A47" t="e">
        <f t="array" aca="1" ref="A47" ca="1">TRANSPOSE(_xlws.FILTER(Items!A$3:A$397,ISNUMBER((SEARCH(New!O46,Items!A$3:A$397))),"not found"))</f>
        <v>#NAME?</v>
      </c>
    </row>
    <row r="48" spans="1:1" ht="15.75" customHeight="1" x14ac:dyDescent="0.3">
      <c r="A48" t="e">
        <f t="array" aca="1" ref="A48" ca="1">TRANSPOSE(_xlws.FILTER(Items!A$3:A$397,ISNUMBER((SEARCH(New!O47,Items!A$3:A$397))),"not found"))</f>
        <v>#NAME?</v>
      </c>
    </row>
    <row r="49" spans="1:1" ht="15.75" customHeight="1" x14ac:dyDescent="0.3">
      <c r="A49" t="e">
        <f t="array" aca="1" ref="A49" ca="1">TRANSPOSE(_xlws.FILTER(Items!A$3:A$397,ISNUMBER((SEARCH(New!O48,Items!A$3:A$397))),"not found"))</f>
        <v>#NAME?</v>
      </c>
    </row>
    <row r="50" spans="1:1" ht="15.75" customHeight="1" x14ac:dyDescent="0.3">
      <c r="A50" t="e">
        <f t="array" aca="1" ref="A50" ca="1">TRANSPOSE(_xlws.FILTER(Items!A$3:A$397,ISNUMBER((SEARCH(New!O49,Items!A$3:A$397))),"not found"))</f>
        <v>#NAME?</v>
      </c>
    </row>
    <row r="51" spans="1:1" ht="15.75" customHeight="1" x14ac:dyDescent="0.3">
      <c r="A51" t="e">
        <f t="array" aca="1" ref="A51" ca="1">TRANSPOSE(_xlws.FILTER(Items!A$3:A$397,ISNUMBER((SEARCH(New!O50,Items!A$3:A$397))),"not found"))</f>
        <v>#NAME?</v>
      </c>
    </row>
    <row r="52" spans="1:1" ht="15.75" customHeight="1" x14ac:dyDescent="0.3">
      <c r="A52" t="e">
        <f t="array" aca="1" ref="A52" ca="1">TRANSPOSE(_xlws.FILTER(Items!A$3:A$397,ISNUMBER((SEARCH(New!O51,Items!A$3:A$397))),"not found"))</f>
        <v>#NAME?</v>
      </c>
    </row>
    <row r="53" spans="1:1" ht="15.75" customHeight="1" x14ac:dyDescent="0.3">
      <c r="A53" t="e">
        <f t="array" aca="1" ref="A53" ca="1">TRANSPOSE(_xlws.FILTER(Items!A$3:A$397,ISNUMBER((SEARCH(New!O52,Items!A$3:A$397))),"not found"))</f>
        <v>#NAME?</v>
      </c>
    </row>
    <row r="54" spans="1:1" ht="15.75" customHeight="1" x14ac:dyDescent="0.3">
      <c r="A54" t="e">
        <f t="array" aca="1" ref="A54" ca="1">TRANSPOSE(_xlws.FILTER(Items!A$3:A$397,ISNUMBER((SEARCH(New!O53,Items!A$3:A$397))),"not found"))</f>
        <v>#NAME?</v>
      </c>
    </row>
    <row r="55" spans="1:1" ht="15.75" customHeight="1" x14ac:dyDescent="0.3">
      <c r="A55" t="e">
        <f t="array" aca="1" ref="A55" ca="1">TRANSPOSE(_xlws.FILTER(Items!A$3:A$397,ISNUMBER((SEARCH(New!O54,Items!A$3:A$397))),"not found"))</f>
        <v>#NAME?</v>
      </c>
    </row>
    <row r="56" spans="1:1" ht="15.75" customHeight="1" x14ac:dyDescent="0.3">
      <c r="A56" t="e">
        <f t="array" aca="1" ref="A56" ca="1">TRANSPOSE(_xlws.FILTER(Items!A$3:A$397,ISNUMBER((SEARCH(New!O55,Items!A$3:A$397))),"not found"))</f>
        <v>#NAME?</v>
      </c>
    </row>
    <row r="57" spans="1:1" ht="15.75" customHeight="1" x14ac:dyDescent="0.3">
      <c r="A57" t="e">
        <f t="array" aca="1" ref="A57" ca="1">TRANSPOSE(_xlws.FILTER(Items!A$3:A$397,ISNUMBER((SEARCH(New!O56,Items!A$3:A$397))),"not found"))</f>
        <v>#NAME?</v>
      </c>
    </row>
    <row r="58" spans="1:1" ht="15.75" customHeight="1" x14ac:dyDescent="0.3">
      <c r="A58" t="e">
        <f t="array" aca="1" ref="A58" ca="1">TRANSPOSE(_xlws.FILTER(Items!A$3:A$397,ISNUMBER((SEARCH(New!O57,Items!A$3:A$397))),"not found"))</f>
        <v>#NAME?</v>
      </c>
    </row>
    <row r="59" spans="1:1" ht="15.75" customHeight="1" x14ac:dyDescent="0.3">
      <c r="A59" t="e">
        <f t="array" aca="1" ref="A59" ca="1">TRANSPOSE(_xlws.FILTER(Items!A$3:A$397,ISNUMBER((SEARCH(New!O58,Items!A$3:A$397))),"not found"))</f>
        <v>#NAME?</v>
      </c>
    </row>
    <row r="60" spans="1:1" ht="15.75" customHeight="1" x14ac:dyDescent="0.3">
      <c r="A60" t="e">
        <f t="array" aca="1" ref="A60" ca="1">TRANSPOSE(_xlws.FILTER(Items!A$3:A$397,ISNUMBER((SEARCH(New!O59,Items!A$3:A$397))),"not found"))</f>
        <v>#NAME?</v>
      </c>
    </row>
    <row r="61" spans="1:1" ht="15.75" customHeight="1" x14ac:dyDescent="0.3">
      <c r="A61" t="e">
        <f t="array" aca="1" ref="A61" ca="1">TRANSPOSE(_xlws.FILTER(Items!A$3:A$397,ISNUMBER((SEARCH(New!O60,Items!A$3:A$397))),"not found"))</f>
        <v>#NAME?</v>
      </c>
    </row>
    <row r="62" spans="1:1" ht="15.75" customHeight="1" x14ac:dyDescent="0.3">
      <c r="A62" t="e">
        <f t="array" aca="1" ref="A62" ca="1">TRANSPOSE(_xlws.FILTER(Items!A$3:A$397,ISNUMBER((SEARCH(New!O61,Items!A$3:A$397))),"not found"))</f>
        <v>#NAME?</v>
      </c>
    </row>
    <row r="63" spans="1:1" ht="15.75" customHeight="1" x14ac:dyDescent="0.3">
      <c r="A63" t="e">
        <f t="array" aca="1" ref="A63" ca="1">TRANSPOSE(_xlws.FILTER(Items!A$3:A$397,ISNUMBER((SEARCH(New!O62,Items!A$3:A$397))),"not found"))</f>
        <v>#NAME?</v>
      </c>
    </row>
    <row r="64" spans="1:1" ht="15.75" customHeight="1" x14ac:dyDescent="0.3">
      <c r="A64" t="e">
        <f t="array" aca="1" ref="A64" ca="1">TRANSPOSE(_xlws.FILTER(Items!A$3:A$397,ISNUMBER((SEARCH(New!O63,Items!A$3:A$397))),"not found"))</f>
        <v>#NAME?</v>
      </c>
    </row>
    <row r="65" spans="1:1" ht="15.75" customHeight="1" x14ac:dyDescent="0.3">
      <c r="A65" t="e">
        <f t="array" aca="1" ref="A65" ca="1">TRANSPOSE(_xlws.FILTER(Items!A$3:A$397,ISNUMBER((SEARCH(New!O64,Items!A$3:A$397))),"not found"))</f>
        <v>#NAME?</v>
      </c>
    </row>
    <row r="66" spans="1:1" ht="15.75" customHeight="1" x14ac:dyDescent="0.3">
      <c r="A66" t="e">
        <f t="array" aca="1" ref="A66" ca="1">TRANSPOSE(_xlws.FILTER(Items!A$3:A$397,ISNUMBER((SEARCH(New!O65,Items!A$3:A$397))),"not found"))</f>
        <v>#NAME?</v>
      </c>
    </row>
    <row r="67" spans="1:1" ht="15.75" customHeight="1" x14ac:dyDescent="0.3">
      <c r="A67" t="e">
        <f t="array" aca="1" ref="A67" ca="1">TRANSPOSE(_xlws.FILTER(Items!A$3:A$397,ISNUMBER((SEARCH(New!O66,Items!A$3:A$397))),"not found"))</f>
        <v>#NAME?</v>
      </c>
    </row>
    <row r="68" spans="1:1" ht="15.75" customHeight="1" x14ac:dyDescent="0.3">
      <c r="A68" t="e">
        <f t="array" aca="1" ref="A68" ca="1">TRANSPOSE(_xlws.FILTER(Items!A$3:A$397,ISNUMBER((SEARCH(New!O67,Items!A$3:A$397))),"not found"))</f>
        <v>#NAME?</v>
      </c>
    </row>
    <row r="69" spans="1:1" ht="15.75" customHeight="1" x14ac:dyDescent="0.3">
      <c r="A69" t="e">
        <f t="array" aca="1" ref="A69" ca="1">TRANSPOSE(_xlws.FILTER(Items!A$3:A$397,ISNUMBER((SEARCH(New!O68,Items!A$3:A$397))),"not found"))</f>
        <v>#NAME?</v>
      </c>
    </row>
    <row r="70" spans="1:1" ht="15.75" customHeight="1" x14ac:dyDescent="0.3">
      <c r="A70" t="e">
        <f t="array" aca="1" ref="A70" ca="1">TRANSPOSE(_xlws.FILTER(Items!A$3:A$397,ISNUMBER((SEARCH(New!O69,Items!A$3:A$397))),"not found"))</f>
        <v>#NAME?</v>
      </c>
    </row>
    <row r="71" spans="1:1" ht="15.75" customHeight="1" x14ac:dyDescent="0.3">
      <c r="A71" t="e">
        <f t="array" aca="1" ref="A71" ca="1">TRANSPOSE(_xlws.FILTER(Items!A$3:A$397,ISNUMBER((SEARCH(New!O70,Items!A$3:A$397))),"not found"))</f>
        <v>#NAME?</v>
      </c>
    </row>
    <row r="72" spans="1:1" ht="15.75" customHeight="1" x14ac:dyDescent="0.3">
      <c r="A72" t="e">
        <f t="array" aca="1" ref="A72" ca="1">TRANSPOSE(_xlws.FILTER(Items!A$3:A$397,ISNUMBER((SEARCH(New!O71,Items!A$3:A$397))),"not found"))</f>
        <v>#NAME?</v>
      </c>
    </row>
    <row r="73" spans="1:1" ht="15.75" customHeight="1" x14ac:dyDescent="0.3">
      <c r="A73" t="e">
        <f t="array" aca="1" ref="A73" ca="1">TRANSPOSE(_xlws.FILTER(Items!A$3:A$397,ISNUMBER((SEARCH(New!O72,Items!A$3:A$397))),"not found"))</f>
        <v>#NAME?</v>
      </c>
    </row>
    <row r="74" spans="1:1" ht="15.75" customHeight="1" x14ac:dyDescent="0.3">
      <c r="A74" t="e">
        <f t="array" aca="1" ref="A74" ca="1">TRANSPOSE(_xlws.FILTER(Items!A$3:A$397,ISNUMBER((SEARCH(New!O73,Items!A$3:A$397))),"not found"))</f>
        <v>#NAME?</v>
      </c>
    </row>
    <row r="75" spans="1:1" ht="15.75" customHeight="1" x14ac:dyDescent="0.3">
      <c r="A75" t="e">
        <f t="array" aca="1" ref="A75" ca="1">TRANSPOSE(_xlws.FILTER(Items!A$3:A$397,ISNUMBER((SEARCH(New!O74,Items!A$3:A$397))),"not found"))</f>
        <v>#NAME?</v>
      </c>
    </row>
    <row r="76" spans="1:1" ht="15.75" customHeight="1" x14ac:dyDescent="0.3">
      <c r="A76" t="e">
        <f t="array" aca="1" ref="A76" ca="1">TRANSPOSE(_xlws.FILTER(Items!A$3:A$397,ISNUMBER((SEARCH(New!O75,Items!A$3:A$397))),"not found"))</f>
        <v>#NAME?</v>
      </c>
    </row>
    <row r="77" spans="1:1" ht="15.75" customHeight="1" x14ac:dyDescent="0.3">
      <c r="A77" t="e">
        <f t="array" aca="1" ref="A77" ca="1">TRANSPOSE(_xlws.FILTER(Items!A$3:A$397,ISNUMBER((SEARCH(New!O76,Items!A$3:A$397))),"not found"))</f>
        <v>#NAME?</v>
      </c>
    </row>
    <row r="78" spans="1:1" ht="15.75" customHeight="1" x14ac:dyDescent="0.3">
      <c r="A78" t="e">
        <f t="array" aca="1" ref="A78" ca="1">TRANSPOSE(_xlws.FILTER(Items!A$3:A$397,ISNUMBER((SEARCH(New!O77,Items!A$3:A$397))),"not found"))</f>
        <v>#NAME?</v>
      </c>
    </row>
    <row r="79" spans="1:1" ht="15.75" customHeight="1" x14ac:dyDescent="0.3">
      <c r="A79" t="e">
        <f t="array" aca="1" ref="A79" ca="1">TRANSPOSE(_xlws.FILTER(Items!A$3:A$397,ISNUMBER((SEARCH(New!O78,Items!A$3:A$397))),"not found"))</f>
        <v>#NAME?</v>
      </c>
    </row>
    <row r="80" spans="1:1" ht="15.75" customHeight="1" x14ac:dyDescent="0.3">
      <c r="A80" t="e">
        <f t="array" aca="1" ref="A80" ca="1">TRANSPOSE(_xlws.FILTER(Items!A$3:A$397,ISNUMBER((SEARCH(New!O79,Items!A$3:A$397))),"not found"))</f>
        <v>#NAME?</v>
      </c>
    </row>
    <row r="81" spans="1:1" ht="15.75" customHeight="1" x14ac:dyDescent="0.3">
      <c r="A81" t="e">
        <f t="array" aca="1" ref="A81" ca="1">TRANSPOSE(_xlws.FILTER(Items!A$3:A$397,ISNUMBER((SEARCH(New!O80,Items!A$3:A$397))),"not found"))</f>
        <v>#NAME?</v>
      </c>
    </row>
    <row r="82" spans="1:1" ht="15.75" customHeight="1" x14ac:dyDescent="0.3">
      <c r="A82" t="e">
        <f t="array" aca="1" ref="A82" ca="1">TRANSPOSE(_xlws.FILTER(Items!A$3:A$397,ISNUMBER((SEARCH(New!O81,Items!A$3:A$397))),"not found"))</f>
        <v>#NAME?</v>
      </c>
    </row>
    <row r="83" spans="1:1" ht="15.75" customHeight="1" x14ac:dyDescent="0.3">
      <c r="A83" t="e">
        <f t="array" aca="1" ref="A83" ca="1">TRANSPOSE(_xlws.FILTER(Items!A$3:A$397,ISNUMBER((SEARCH(New!O82,Items!A$3:A$397))),"not found"))</f>
        <v>#NAME?</v>
      </c>
    </row>
    <row r="84" spans="1:1" ht="15.75" customHeight="1" x14ac:dyDescent="0.3">
      <c r="A84" t="e">
        <f t="array" aca="1" ref="A84" ca="1">TRANSPOSE(_xlws.FILTER(Items!A$3:A$397,ISNUMBER((SEARCH(New!O83,Items!A$3:A$397))),"not found"))</f>
        <v>#NAME?</v>
      </c>
    </row>
    <row r="85" spans="1:1" ht="15.75" customHeight="1" x14ac:dyDescent="0.3">
      <c r="A85" t="e">
        <f t="array" aca="1" ref="A85" ca="1">TRANSPOSE(_xlws.FILTER(Items!A$3:A$397,ISNUMBER((SEARCH(New!O84,Items!A$3:A$397))),"not found"))</f>
        <v>#NAME?</v>
      </c>
    </row>
    <row r="86" spans="1:1" ht="15.75" customHeight="1" x14ac:dyDescent="0.3">
      <c r="A86" t="e">
        <f t="array" aca="1" ref="A86" ca="1">TRANSPOSE(_xlws.FILTER(Items!A$3:A$397,ISNUMBER((SEARCH(New!O85,Items!A$3:A$397))),"not found"))</f>
        <v>#NAME?</v>
      </c>
    </row>
    <row r="87" spans="1:1" ht="15.75" customHeight="1" x14ac:dyDescent="0.3">
      <c r="A87" t="e">
        <f t="array" aca="1" ref="A87" ca="1">TRANSPOSE(_xlws.FILTER(Items!A$3:A$397,ISNUMBER((SEARCH(New!O86,Items!A$3:A$397))),"not found"))</f>
        <v>#NAME?</v>
      </c>
    </row>
    <row r="88" spans="1:1" ht="15.75" customHeight="1" x14ac:dyDescent="0.3">
      <c r="A88" t="e">
        <f t="array" aca="1" ref="A88" ca="1">TRANSPOSE(_xlws.FILTER(Items!A$3:A$397,ISNUMBER((SEARCH(New!O87,Items!A$3:A$397))),"not found"))</f>
        <v>#NAME?</v>
      </c>
    </row>
    <row r="89" spans="1:1" ht="15.75" customHeight="1" x14ac:dyDescent="0.3">
      <c r="A89" t="e">
        <f t="array" aca="1" ref="A89" ca="1">TRANSPOSE(_xlws.FILTER(Items!A$3:A$397,ISNUMBER((SEARCH(New!O89,Items!A$3:A$397))),"not found"))</f>
        <v>#NAME?</v>
      </c>
    </row>
    <row r="90" spans="1:1" ht="15.75" customHeight="1" x14ac:dyDescent="0.3">
      <c r="A90" t="e">
        <f t="array" aca="1" ref="A90" ca="1">TRANSPOSE(_xlws.FILTER(Items!A$3:A$397,ISNUMBER((SEARCH(New!O90,Items!A$3:A$397))),"not found"))</f>
        <v>#NAME?</v>
      </c>
    </row>
    <row r="91" spans="1:1" ht="15.75" customHeight="1" x14ac:dyDescent="0.3">
      <c r="A91" t="e">
        <f t="array" aca="1" ref="A91" ca="1">TRANSPOSE(_xlws.FILTER(Items!A$3:A$397,ISNUMBER((SEARCH(New!O91,Items!A$3:A$397))),"not found"))</f>
        <v>#NAME?</v>
      </c>
    </row>
    <row r="92" spans="1:1" ht="15.75" customHeight="1" x14ac:dyDescent="0.3">
      <c r="A92" t="e">
        <f t="array" aca="1" ref="A92" ca="1">TRANSPOSE(_xlws.FILTER(Items!A$3:A$397,ISNUMBER((SEARCH(New!O92,Items!A$3:A$397))),"not found"))</f>
        <v>#NAME?</v>
      </c>
    </row>
    <row r="93" spans="1:1" ht="15.75" customHeight="1" x14ac:dyDescent="0.3">
      <c r="A93" t="e">
        <f t="array" aca="1" ref="A93" ca="1">TRANSPOSE(_xlws.FILTER(Items!A$3:A$397,ISNUMBER((SEARCH(New!O93,Items!A$3:A$397))),"not found"))</f>
        <v>#NAME?</v>
      </c>
    </row>
    <row r="94" spans="1:1" ht="15.75" customHeight="1" x14ac:dyDescent="0.3">
      <c r="A94" t="e">
        <f t="array" aca="1" ref="A94" ca="1">TRANSPOSE(_xlws.FILTER(Items!A$3:A$397,ISNUMBER((SEARCH(New!O94,Items!A$3:A$397))),"not found"))</f>
        <v>#NAME?</v>
      </c>
    </row>
    <row r="95" spans="1:1" ht="15.75" customHeight="1" x14ac:dyDescent="0.3">
      <c r="A95" t="e">
        <f t="array" aca="1" ref="A95" ca="1">TRANSPOSE(_xlws.FILTER(Items!A$3:A$397,ISNUMBER((SEARCH(New!O95,Items!A$3:A$397))),"not found"))</f>
        <v>#NAME?</v>
      </c>
    </row>
    <row r="96" spans="1:1" ht="15.75" customHeight="1" x14ac:dyDescent="0.3">
      <c r="A96" t="e">
        <f t="array" aca="1" ref="A96" ca="1">TRANSPOSE(_xlws.FILTER(Items!A$3:A$397,ISNUMBER((SEARCH(New!O96,Items!A$3:A$397))),"not found"))</f>
        <v>#NAME?</v>
      </c>
    </row>
    <row r="97" spans="1:1" ht="15.75" customHeight="1" x14ac:dyDescent="0.3">
      <c r="A97" t="e">
        <f t="array" aca="1" ref="A97" ca="1">TRANSPOSE(_xlws.FILTER(Items!A$3:A$397,ISNUMBER((SEARCH(New!O97,Items!A$3:A$397))),"not found"))</f>
        <v>#NAME?</v>
      </c>
    </row>
    <row r="98" spans="1:1" ht="15.75" customHeight="1" x14ac:dyDescent="0.3">
      <c r="A98" t="e">
        <f t="array" aca="1" ref="A98" ca="1">TRANSPOSE(_xlws.FILTER(Items!A$3:A$397,ISNUMBER((SEARCH(New!O98,Items!A$3:A$397))),"not found"))</f>
        <v>#NAME?</v>
      </c>
    </row>
    <row r="99" spans="1:1" ht="15.75" customHeight="1" x14ac:dyDescent="0.3">
      <c r="A99" t="e">
        <f t="array" aca="1" ref="A99" ca="1">TRANSPOSE(_xlws.FILTER(Items!A$3:A$397,ISNUMBER((SEARCH(New!O99,Items!A$3:A$397))),"not found"))</f>
        <v>#NAME?</v>
      </c>
    </row>
    <row r="100" spans="1:1" ht="15.75" customHeight="1" x14ac:dyDescent="0.3">
      <c r="A100" t="e">
        <f t="array" aca="1" ref="A100" ca="1">TRANSPOSE(_xlws.FILTER(Items!A$3:A$397,ISNUMBER((SEARCH(New!O100,Items!A$3:A$397))),"not found"))</f>
        <v>#NAME?</v>
      </c>
    </row>
    <row r="101" spans="1:1" ht="15.75" customHeight="1" x14ac:dyDescent="0.3">
      <c r="A101" t="e">
        <f t="array" aca="1" ref="A101" ca="1">TRANSPOSE(_xlws.FILTER(Items!A$3:A$397,ISNUMBER((SEARCH(New!O101,Items!A$3:A$397))),"not found"))</f>
        <v>#NAME?</v>
      </c>
    </row>
    <row r="102" spans="1:1" ht="15.75" customHeight="1" x14ac:dyDescent="0.3">
      <c r="A102" t="e">
        <f t="array" aca="1" ref="A102" ca="1">TRANSPOSE(_xlws.FILTER(Items!A$3:A$397,ISNUMBER((SEARCH(New!O102,Items!A$3:A$397))),"not found"))</f>
        <v>#NAME?</v>
      </c>
    </row>
    <row r="103" spans="1:1" ht="15.75" customHeight="1" x14ac:dyDescent="0.3">
      <c r="A103" t="e">
        <f t="array" aca="1" ref="A103" ca="1">TRANSPOSE(_xlws.FILTER(Items!A$3:A$397,ISNUMBER((SEARCH(New!O103,Items!A$3:A$397))),"not found"))</f>
        <v>#NAME?</v>
      </c>
    </row>
    <row r="104" spans="1:1" ht="15.75" customHeight="1" x14ac:dyDescent="0.3">
      <c r="A104" t="e">
        <f t="array" aca="1" ref="A104" ca="1">TRANSPOSE(_xlws.FILTER(Items!A$3:A$397,ISNUMBER((SEARCH(New!O104,Items!A$3:A$397))),"not found"))</f>
        <v>#NAME?</v>
      </c>
    </row>
    <row r="105" spans="1:1" ht="15.75" customHeight="1" x14ac:dyDescent="0.3">
      <c r="A105" t="e">
        <f t="array" aca="1" ref="A105" ca="1">TRANSPOSE(_xlws.FILTER(Items!A$3:A$397,ISNUMBER((SEARCH(New!O105,Items!A$3:A$397))),"not found"))</f>
        <v>#NAME?</v>
      </c>
    </row>
    <row r="106" spans="1:1" ht="15.75" customHeight="1" x14ac:dyDescent="0.3">
      <c r="A106" t="e">
        <f t="array" aca="1" ref="A106" ca="1">TRANSPOSE(_xlws.FILTER(Items!A$3:A$397,ISNUMBER((SEARCH(New!O106,Items!A$3:A$397))),"not found"))</f>
        <v>#NAME?</v>
      </c>
    </row>
    <row r="107" spans="1:1" ht="15.75" customHeight="1" x14ac:dyDescent="0.3">
      <c r="A107" t="e">
        <f t="array" aca="1" ref="A107" ca="1">TRANSPOSE(_xlws.FILTER(Items!A$3:A$397,ISNUMBER((SEARCH(New!O107,Items!A$3:A$397))),"not found"))</f>
        <v>#NAME?</v>
      </c>
    </row>
    <row r="108" spans="1:1" ht="15.75" customHeight="1" x14ac:dyDescent="0.3">
      <c r="A108" t="e">
        <f t="array" aca="1" ref="A108" ca="1">TRANSPOSE(_xlws.FILTER(Items!A$3:A$397,ISNUMBER((SEARCH(New!O108,Items!A$3:A$397))),"not found"))</f>
        <v>#NAME?</v>
      </c>
    </row>
    <row r="109" spans="1:1" ht="15.75" customHeight="1" x14ac:dyDescent="0.3">
      <c r="A109" t="e">
        <f t="array" aca="1" ref="A109" ca="1">TRANSPOSE(_xlws.FILTER(Items!A$3:A$397,ISNUMBER((SEARCH(New!O109,Items!A$3:A$397))),"not found"))</f>
        <v>#NAME?</v>
      </c>
    </row>
    <row r="110" spans="1:1" ht="15.75" customHeight="1" x14ac:dyDescent="0.3">
      <c r="A110" t="e">
        <f t="array" aca="1" ref="A110" ca="1">TRANSPOSE(_xlws.FILTER(Items!A$3:A$397,ISNUMBER((SEARCH(New!O110,Items!A$3:A$397))),"not found"))</f>
        <v>#NAME?</v>
      </c>
    </row>
    <row r="111" spans="1:1" ht="15.75" customHeight="1" x14ac:dyDescent="0.3">
      <c r="A111" t="e">
        <f t="array" aca="1" ref="A111" ca="1">TRANSPOSE(_xlws.FILTER(Items!A$3:A$397,ISNUMBER((SEARCH(New!O111,Items!A$3:A$397))),"not found"))</f>
        <v>#NAME?</v>
      </c>
    </row>
    <row r="112" spans="1:1" ht="15.75" customHeight="1" x14ac:dyDescent="0.3">
      <c r="A112" t="e">
        <f t="array" aca="1" ref="A112" ca="1">TRANSPOSE(_xlws.FILTER(Items!A$3:A$397,ISNUMBER((SEARCH(New!O112,Items!A$3:A$397))),"not found"))</f>
        <v>#NAME?</v>
      </c>
    </row>
    <row r="113" spans="1:1" ht="15.75" customHeight="1" x14ac:dyDescent="0.3">
      <c r="A113" t="e">
        <f t="array" aca="1" ref="A113" ca="1">TRANSPOSE(_xlws.FILTER(Items!A$3:A$397,ISNUMBER((SEARCH(New!O113,Items!A$3:A$397))),"not found"))</f>
        <v>#NAME?</v>
      </c>
    </row>
    <row r="114" spans="1:1" ht="15.75" customHeight="1" x14ac:dyDescent="0.3">
      <c r="A114" t="e">
        <f t="array" aca="1" ref="A114" ca="1">TRANSPOSE(_xlws.FILTER(Items!A$3:A$397,ISNUMBER((SEARCH(New!O114,Items!A$3:A$397))),"not found"))</f>
        <v>#NAME?</v>
      </c>
    </row>
    <row r="115" spans="1:1" ht="15.75" customHeight="1" x14ac:dyDescent="0.3">
      <c r="A115" t="e">
        <f t="array" aca="1" ref="A115" ca="1">TRANSPOSE(_xlws.FILTER(Items!A$3:A$397,ISNUMBER((SEARCH(New!O115,Items!A$3:A$397))),"not found"))</f>
        <v>#NAME?</v>
      </c>
    </row>
    <row r="116" spans="1:1" ht="15.75" customHeight="1" x14ac:dyDescent="0.3">
      <c r="A116" t="e">
        <f t="array" aca="1" ref="A116" ca="1">TRANSPOSE(_xlws.FILTER(Items!A$3:A$397,ISNUMBER((SEARCH(New!O116,Items!A$3:A$397))),"not found"))</f>
        <v>#NAME?</v>
      </c>
    </row>
    <row r="117" spans="1:1" ht="15.75" customHeight="1" x14ac:dyDescent="0.3">
      <c r="A117" t="e">
        <f t="array" aca="1" ref="A117" ca="1">TRANSPOSE(_xlws.FILTER(Items!A$3:A$397,ISNUMBER((SEARCH(New!O117,Items!A$3:A$397))),"not found"))</f>
        <v>#NAME?</v>
      </c>
    </row>
    <row r="118" spans="1:1" ht="15.75" customHeight="1" x14ac:dyDescent="0.3">
      <c r="A118" t="e">
        <f t="array" aca="1" ref="A118" ca="1">TRANSPOSE(_xlws.FILTER(Items!A$3:A$397,ISNUMBER((SEARCH(New!O118,Items!A$3:A$397))),"not found"))</f>
        <v>#NAME?</v>
      </c>
    </row>
    <row r="119" spans="1:1" ht="15.75" customHeight="1" x14ac:dyDescent="0.3">
      <c r="A119" t="e">
        <f t="array" aca="1" ref="A119" ca="1">TRANSPOSE(_xlws.FILTER(Items!A$3:A$397,ISNUMBER((SEARCH(New!O119,Items!A$3:A$397))),"not found"))</f>
        <v>#NAME?</v>
      </c>
    </row>
    <row r="120" spans="1:1" ht="15.75" customHeight="1" x14ac:dyDescent="0.3">
      <c r="A120" t="e">
        <f t="array" aca="1" ref="A120" ca="1">TRANSPOSE(_xlws.FILTER(Items!A$3:A$397,ISNUMBER((SEARCH(New!O120,Items!A$3:A$397))),"not found"))</f>
        <v>#NAME?</v>
      </c>
    </row>
    <row r="121" spans="1:1" ht="15.75" customHeight="1" x14ac:dyDescent="0.3">
      <c r="A121" t="e">
        <f t="array" aca="1" ref="A121" ca="1">TRANSPOSE(_xlws.FILTER(Items!A$3:A$397,ISNUMBER((SEARCH(New!O121,Items!A$3:A$397))),"not found"))</f>
        <v>#NAME?</v>
      </c>
    </row>
    <row r="122" spans="1:1" ht="15.75" customHeight="1" x14ac:dyDescent="0.3">
      <c r="A122" t="e">
        <f t="array" aca="1" ref="A122" ca="1">TRANSPOSE(_xlws.FILTER(Items!A$3:A$397,ISNUMBER((SEARCH(New!O122,Items!A$3:A$397))),"not found"))</f>
        <v>#NAME?</v>
      </c>
    </row>
    <row r="123" spans="1:1" ht="15.75" customHeight="1" x14ac:dyDescent="0.3">
      <c r="A123" t="e">
        <f t="array" aca="1" ref="A123" ca="1">TRANSPOSE(_xlws.FILTER(Items!A$3:A$397,ISNUMBER((SEARCH(New!O123,Items!A$3:A$397))),"not found"))</f>
        <v>#NAME?</v>
      </c>
    </row>
    <row r="124" spans="1:1" ht="15.75" customHeight="1" x14ac:dyDescent="0.3">
      <c r="A124" t="e">
        <f t="array" aca="1" ref="A124" ca="1">TRANSPOSE(_xlws.FILTER(Items!A$3:A$397,ISNUMBER((SEARCH(New!O124,Items!A$3:A$397))),"not found"))</f>
        <v>#NAME?</v>
      </c>
    </row>
    <row r="125" spans="1:1" ht="15.75" customHeight="1" x14ac:dyDescent="0.3">
      <c r="A125" t="e">
        <f t="array" aca="1" ref="A125" ca="1">TRANSPOSE(_xlws.FILTER(Items!A$3:A$397,ISNUMBER((SEARCH(New!O125,Items!A$3:A$397))),"not found"))</f>
        <v>#NAME?</v>
      </c>
    </row>
    <row r="126" spans="1:1" ht="15.75" customHeight="1" x14ac:dyDescent="0.3">
      <c r="A126" t="e">
        <f t="array" aca="1" ref="A126" ca="1">TRANSPOSE(_xlws.FILTER(Items!A$3:A$397,ISNUMBER((SEARCH(New!O126,Items!A$3:A$397))),"not found"))</f>
        <v>#NAME?</v>
      </c>
    </row>
    <row r="127" spans="1:1" ht="15.75" customHeight="1" x14ac:dyDescent="0.3">
      <c r="A127" t="e">
        <f t="array" aca="1" ref="A127" ca="1">TRANSPOSE(_xlws.FILTER(Items!A$3:A$397,ISNUMBER((SEARCH(New!O127,Items!A$3:A$397))),"not found"))</f>
        <v>#NAME?</v>
      </c>
    </row>
    <row r="128" spans="1:1" ht="15.75" customHeight="1" x14ac:dyDescent="0.3">
      <c r="A128" t="e">
        <f t="array" aca="1" ref="A128" ca="1">TRANSPOSE(_xlws.FILTER(Items!A$3:A$397,ISNUMBER((SEARCH(New!O128,Items!A$3:A$397))),"not found"))</f>
        <v>#NAME?</v>
      </c>
    </row>
    <row r="129" spans="1:1" ht="15.75" customHeight="1" x14ac:dyDescent="0.3">
      <c r="A129" t="e">
        <f t="array" aca="1" ref="A129" ca="1">TRANSPOSE(_xlws.FILTER(Items!A$3:A$397,ISNUMBER((SEARCH(New!O129,Items!A$3:A$397))),"not found"))</f>
        <v>#NAME?</v>
      </c>
    </row>
    <row r="130" spans="1:1" ht="15.75" customHeight="1" x14ac:dyDescent="0.3">
      <c r="A130" t="e">
        <f t="array" aca="1" ref="A130" ca="1">TRANSPOSE(_xlws.FILTER(Items!A$3:A$397,ISNUMBER((SEARCH(New!O130,Items!A$3:A$397))),"not found"))</f>
        <v>#NAME?</v>
      </c>
    </row>
    <row r="131" spans="1:1" ht="15.75" customHeight="1" x14ac:dyDescent="0.3">
      <c r="A131" t="e">
        <f t="array" aca="1" ref="A131" ca="1">TRANSPOSE(_xlws.FILTER(Items!A$3:A$397,ISNUMBER((SEARCH(New!O131,Items!A$3:A$397))),"not found"))</f>
        <v>#NAME?</v>
      </c>
    </row>
    <row r="132" spans="1:1" ht="15.75" customHeight="1" x14ac:dyDescent="0.3">
      <c r="A132" t="e">
        <f t="array" aca="1" ref="A132" ca="1">TRANSPOSE(_xlws.FILTER(Items!A$3:A$397,ISNUMBER((SEARCH(New!O132,Items!A$3:A$397))),"not found"))</f>
        <v>#NAME?</v>
      </c>
    </row>
    <row r="133" spans="1:1" ht="15.75" customHeight="1" x14ac:dyDescent="0.3">
      <c r="A133" t="e">
        <f t="array" aca="1" ref="A133" ca="1">TRANSPOSE(_xlws.FILTER(Items!A$3:A$397,ISNUMBER((SEARCH(New!O133,Items!A$3:A$397))),"not found"))</f>
        <v>#NAME?</v>
      </c>
    </row>
    <row r="134" spans="1:1" ht="15.75" customHeight="1" x14ac:dyDescent="0.3">
      <c r="A134" t="e">
        <f t="array" aca="1" ref="A134" ca="1">TRANSPOSE(_xlws.FILTER(Items!A$3:A$397,ISNUMBER((SEARCH(New!O134,Items!A$3:A$397))),"not found"))</f>
        <v>#NAME?</v>
      </c>
    </row>
    <row r="135" spans="1:1" ht="15.75" customHeight="1" x14ac:dyDescent="0.3">
      <c r="A135" t="e">
        <f t="array" aca="1" ref="A135" ca="1">TRANSPOSE(_xlws.FILTER(Items!A$3:A$397,ISNUMBER((SEARCH(New!O135,Items!A$3:A$397))),"not found"))</f>
        <v>#NAME?</v>
      </c>
    </row>
    <row r="136" spans="1:1" ht="15.75" customHeight="1" x14ac:dyDescent="0.3">
      <c r="A136" t="e">
        <f t="array" aca="1" ref="A136" ca="1">TRANSPOSE(_xlws.FILTER(Items!A$3:A$397,ISNUMBER((SEARCH(New!O136,Items!A$3:A$397))),"not found"))</f>
        <v>#NAME?</v>
      </c>
    </row>
    <row r="137" spans="1:1" ht="15.75" customHeight="1" x14ac:dyDescent="0.3">
      <c r="A137" t="e">
        <f t="array" aca="1" ref="A137" ca="1">TRANSPOSE(_xlws.FILTER(Items!A$3:A$397,ISNUMBER((SEARCH(New!O137,Items!A$3:A$397))),"not found"))</f>
        <v>#NAME?</v>
      </c>
    </row>
    <row r="138" spans="1:1" ht="15.75" customHeight="1" x14ac:dyDescent="0.3">
      <c r="A138" t="e">
        <f t="array" aca="1" ref="A138" ca="1">TRANSPOSE(_xlws.FILTER(Items!A$3:A$397,ISNUMBER((SEARCH(New!O138,Items!A$3:A$397))),"not found"))</f>
        <v>#NAME?</v>
      </c>
    </row>
    <row r="139" spans="1:1" ht="15.75" customHeight="1" x14ac:dyDescent="0.3">
      <c r="A139" t="e">
        <f t="array" aca="1" ref="A139" ca="1">TRANSPOSE(_xlws.FILTER(Items!A$3:A$397,ISNUMBER((SEARCH(New!O139,Items!A$3:A$397))),"not found"))</f>
        <v>#NAME?</v>
      </c>
    </row>
    <row r="140" spans="1:1" ht="15.75" customHeight="1" x14ac:dyDescent="0.3">
      <c r="A140" t="e">
        <f t="array" aca="1" ref="A140" ca="1">TRANSPOSE(_xlws.FILTER(Items!A$3:A$397,ISNUMBER((SEARCH(New!O140,Items!A$3:A$397))),"not found"))</f>
        <v>#NAME?</v>
      </c>
    </row>
    <row r="141" spans="1:1" ht="15.75" customHeight="1" x14ac:dyDescent="0.3">
      <c r="A141" t="e">
        <f t="array" aca="1" ref="A141" ca="1">TRANSPOSE(_xlws.FILTER(Items!A$3:A$397,ISNUMBER((SEARCH(New!O141,Items!A$3:A$397))),"not found"))</f>
        <v>#NAME?</v>
      </c>
    </row>
    <row r="142" spans="1:1" ht="15.75" customHeight="1" x14ac:dyDescent="0.3">
      <c r="A142" t="e">
        <f t="array" aca="1" ref="A142" ca="1">TRANSPOSE(_xlws.FILTER(Items!A$3:A$397,ISNUMBER((SEARCH(New!O142,Items!A$3:A$397))),"not found"))</f>
        <v>#NAME?</v>
      </c>
    </row>
    <row r="143" spans="1:1" ht="15.75" customHeight="1" x14ac:dyDescent="0.3">
      <c r="A143" t="e">
        <f t="array" aca="1" ref="A143" ca="1">TRANSPOSE(_xlws.FILTER(Items!A$3:A$397,ISNUMBER((SEARCH(New!O143,Items!A$3:A$397))),"not found"))</f>
        <v>#NAME?</v>
      </c>
    </row>
    <row r="144" spans="1:1" ht="15.75" customHeight="1" x14ac:dyDescent="0.3">
      <c r="A144" t="e">
        <f t="array" aca="1" ref="A144" ca="1">TRANSPOSE(_xlws.FILTER(Items!A$3:A$397,ISNUMBER((SEARCH(New!O144,Items!A$3:A$397))),"not found"))</f>
        <v>#NAME?</v>
      </c>
    </row>
    <row r="145" spans="1:1" ht="15.75" customHeight="1" x14ac:dyDescent="0.3">
      <c r="A145" t="e">
        <f t="array" aca="1" ref="A145" ca="1">TRANSPOSE(_xlws.FILTER(Items!A$3:A$397,ISNUMBER((SEARCH(New!O145,Items!A$3:A$397))),"not found"))</f>
        <v>#NAME?</v>
      </c>
    </row>
    <row r="146" spans="1:1" ht="15.75" customHeight="1" x14ac:dyDescent="0.3">
      <c r="A146" t="e">
        <f t="array" aca="1" ref="A146" ca="1">TRANSPOSE(_xlws.FILTER(Items!A$3:A$397,ISNUMBER((SEARCH(New!O146,Items!A$3:A$397))),"not found"))</f>
        <v>#NAME?</v>
      </c>
    </row>
    <row r="147" spans="1:1" ht="15.75" customHeight="1" x14ac:dyDescent="0.3">
      <c r="A147" t="e">
        <f t="array" aca="1" ref="A147" ca="1">TRANSPOSE(_xlws.FILTER(Items!A$3:A$397,ISNUMBER((SEARCH(New!O147,Items!A$3:A$397))),"not found"))</f>
        <v>#NAME?</v>
      </c>
    </row>
    <row r="148" spans="1:1" ht="15.75" customHeight="1" x14ac:dyDescent="0.3">
      <c r="A148" t="e">
        <f t="array" aca="1" ref="A148" ca="1">TRANSPOSE(_xlws.FILTER(Items!A$3:A$397,ISNUMBER((SEARCH(New!O148,Items!A$3:A$397))),"not found"))</f>
        <v>#NAME?</v>
      </c>
    </row>
    <row r="149" spans="1:1" ht="15.75" customHeight="1" x14ac:dyDescent="0.3">
      <c r="A149" t="e">
        <f t="array" aca="1" ref="A149" ca="1">TRANSPOSE(_xlws.FILTER(Items!A$3:A$397,ISNUMBER((SEARCH(New!O149,Items!A$3:A$397))),"not found"))</f>
        <v>#NAME?</v>
      </c>
    </row>
    <row r="150" spans="1:1" ht="15.75" customHeight="1" x14ac:dyDescent="0.3">
      <c r="A150" t="e">
        <f t="array" aca="1" ref="A150" ca="1">TRANSPOSE(_xlws.FILTER(Items!A$3:A$397,ISNUMBER((SEARCH(New!O150,Items!A$3:A$397))),"not found"))</f>
        <v>#NAME?</v>
      </c>
    </row>
    <row r="151" spans="1:1" ht="15.75" customHeight="1" x14ac:dyDescent="0.3">
      <c r="A151" t="e">
        <f t="array" aca="1" ref="A151" ca="1">TRANSPOSE(_xlws.FILTER(Items!A$3:A$397,ISNUMBER((SEARCH(New!O151,Items!A$3:A$397))),"not found"))</f>
        <v>#NAME?</v>
      </c>
    </row>
    <row r="152" spans="1:1" ht="15.75" customHeight="1" x14ac:dyDescent="0.3">
      <c r="A152" t="e">
        <f t="array" aca="1" ref="A152" ca="1">TRANSPOSE(_xlws.FILTER(Items!A$3:A$397,ISNUMBER((SEARCH(New!O152,Items!A$3:A$397))),"not found"))</f>
        <v>#NAME?</v>
      </c>
    </row>
    <row r="153" spans="1:1" ht="15.75" customHeight="1" x14ac:dyDescent="0.3">
      <c r="A153" t="e">
        <f t="array" aca="1" ref="A153" ca="1">TRANSPOSE(_xlws.FILTER(Items!A$3:A$397,ISNUMBER((SEARCH(New!O153,Items!A$3:A$397))),"not found"))</f>
        <v>#NAME?</v>
      </c>
    </row>
    <row r="154" spans="1:1" ht="15.75" customHeight="1" x14ac:dyDescent="0.3">
      <c r="A154" t="e">
        <f t="array" aca="1" ref="A154" ca="1">TRANSPOSE(_xlws.FILTER(Items!A$3:A$397,ISNUMBER((SEARCH(New!O154,Items!A$3:A$397))),"not found"))</f>
        <v>#NAME?</v>
      </c>
    </row>
    <row r="155" spans="1:1" ht="15.75" customHeight="1" x14ac:dyDescent="0.3">
      <c r="A155" t="e">
        <f t="array" aca="1" ref="A155" ca="1">TRANSPOSE(_xlws.FILTER(Items!A$3:A$397,ISNUMBER((SEARCH(New!O155,Items!A$3:A$397))),"not found"))</f>
        <v>#NAME?</v>
      </c>
    </row>
    <row r="156" spans="1:1" ht="15.75" customHeight="1" x14ac:dyDescent="0.3">
      <c r="A156" t="e">
        <f t="array" aca="1" ref="A156" ca="1">TRANSPOSE(_xlws.FILTER(Items!A$3:A$397,ISNUMBER((SEARCH(New!O156,Items!A$3:A$397))),"not found"))</f>
        <v>#NAME?</v>
      </c>
    </row>
    <row r="157" spans="1:1" ht="15.75" customHeight="1" x14ac:dyDescent="0.3">
      <c r="A157" t="e">
        <f t="array" aca="1" ref="A157" ca="1">TRANSPOSE(_xlws.FILTER(Items!A$3:A$397,ISNUMBER((SEARCH(New!O157,Items!A$3:A$397))),"not found"))</f>
        <v>#NAME?</v>
      </c>
    </row>
    <row r="158" spans="1:1" ht="15.75" customHeight="1" x14ac:dyDescent="0.3">
      <c r="A158" t="e">
        <f t="array" aca="1" ref="A158" ca="1">TRANSPOSE(_xlws.FILTER(Items!A$3:A$397,ISNUMBER((SEARCH(New!O158,Items!A$3:A$397))),"not found"))</f>
        <v>#NAME?</v>
      </c>
    </row>
    <row r="159" spans="1:1" ht="15.75" customHeight="1" x14ac:dyDescent="0.3">
      <c r="A159" t="e">
        <f t="array" aca="1" ref="A159" ca="1">TRANSPOSE(_xlws.FILTER(Items!A$3:A$397,ISNUMBER((SEARCH(New!O159,Items!A$3:A$397))),"not found"))</f>
        <v>#NAME?</v>
      </c>
    </row>
    <row r="160" spans="1:1" ht="15.75" customHeight="1" x14ac:dyDescent="0.3">
      <c r="A160" t="e">
        <f t="array" aca="1" ref="A160" ca="1">TRANSPOSE(_xlws.FILTER(Items!A$3:A$397,ISNUMBER((SEARCH(New!O160,Items!A$3:A$397))),"not found"))</f>
        <v>#NAME?</v>
      </c>
    </row>
    <row r="161" spans="1:1" ht="15.75" customHeight="1" x14ac:dyDescent="0.3">
      <c r="A161" t="e">
        <f t="array" aca="1" ref="A161" ca="1">TRANSPOSE(_xlws.FILTER(Items!A$3:A$397,ISNUMBER((SEARCH(New!O161,Items!A$3:A$397))),"not found"))</f>
        <v>#NAME?</v>
      </c>
    </row>
    <row r="162" spans="1:1" ht="15.75" customHeight="1" x14ac:dyDescent="0.3">
      <c r="A162" t="e">
        <f t="array" aca="1" ref="A162" ca="1">TRANSPOSE(_xlws.FILTER(Items!A$3:A$397,ISNUMBER((SEARCH(New!O162,Items!A$3:A$397))),"not found"))</f>
        <v>#NAME?</v>
      </c>
    </row>
    <row r="163" spans="1:1" ht="15.75" customHeight="1" x14ac:dyDescent="0.3">
      <c r="A163" t="e">
        <f t="array" aca="1" ref="A163" ca="1">TRANSPOSE(_xlws.FILTER(Items!A$3:A$397,ISNUMBER((SEARCH(New!O163,Items!A$3:A$397))),"not found"))</f>
        <v>#NAME?</v>
      </c>
    </row>
    <row r="164" spans="1:1" ht="15.75" customHeight="1" x14ac:dyDescent="0.3">
      <c r="A164" t="e">
        <f t="array" aca="1" ref="A164" ca="1">TRANSPOSE(_xlws.FILTER(Items!A$3:A$397,ISNUMBER((SEARCH(New!O164,Items!A$3:A$397))),"not found"))</f>
        <v>#NAME?</v>
      </c>
    </row>
    <row r="165" spans="1:1" ht="15.75" customHeight="1" x14ac:dyDescent="0.3">
      <c r="A165" t="e">
        <f t="array" aca="1" ref="A165" ca="1">TRANSPOSE(_xlws.FILTER(Items!A$3:A$397,ISNUMBER((SEARCH(New!O165,Items!A$3:A$397))),"not found"))</f>
        <v>#NAME?</v>
      </c>
    </row>
    <row r="166" spans="1:1" ht="15.75" customHeight="1" x14ac:dyDescent="0.3">
      <c r="A166" t="e">
        <f t="array" aca="1" ref="A166" ca="1">TRANSPOSE(_xlws.FILTER(Items!A$3:A$397,ISNUMBER((SEARCH(New!O166,Items!A$3:A$397))),"not found"))</f>
        <v>#NAME?</v>
      </c>
    </row>
    <row r="167" spans="1:1" ht="15.75" customHeight="1" x14ac:dyDescent="0.3">
      <c r="A167" t="e">
        <f t="array" aca="1" ref="A167" ca="1">TRANSPOSE(_xlws.FILTER(Items!A$3:A$397,ISNUMBER((SEARCH(New!O167,Items!A$3:A$397))),"not found"))</f>
        <v>#NAME?</v>
      </c>
    </row>
    <row r="168" spans="1:1" ht="15.75" customHeight="1" x14ac:dyDescent="0.3">
      <c r="A168" t="e">
        <f t="array" aca="1" ref="A168" ca="1">TRANSPOSE(_xlws.FILTER(Items!A$3:A$397,ISNUMBER((SEARCH(New!O168,Items!A$3:A$397))),"not found"))</f>
        <v>#NAME?</v>
      </c>
    </row>
    <row r="169" spans="1:1" ht="15.75" customHeight="1" x14ac:dyDescent="0.3">
      <c r="A169" t="e">
        <f t="array" aca="1" ref="A169" ca="1">TRANSPOSE(_xlws.FILTER(Items!A$3:A$397,ISNUMBER((SEARCH(New!O169,Items!A$3:A$397))),"not found"))</f>
        <v>#NAME?</v>
      </c>
    </row>
    <row r="170" spans="1:1" ht="15.75" customHeight="1" x14ac:dyDescent="0.3">
      <c r="A170" t="e">
        <f t="array" aca="1" ref="A170" ca="1">TRANSPOSE(_xlws.FILTER(Items!A$3:A$397,ISNUMBER((SEARCH(New!O170,Items!A$3:A$397))),"not found"))</f>
        <v>#NAME?</v>
      </c>
    </row>
    <row r="171" spans="1:1" ht="15.75" customHeight="1" x14ac:dyDescent="0.3">
      <c r="A171" t="e">
        <f t="array" aca="1" ref="A171" ca="1">TRANSPOSE(_xlws.FILTER(Items!A$3:A$397,ISNUMBER((SEARCH(New!O171,Items!A$3:A$397))),"not found"))</f>
        <v>#NAME?</v>
      </c>
    </row>
    <row r="172" spans="1:1" ht="15.75" customHeight="1" x14ac:dyDescent="0.3">
      <c r="A172" t="e">
        <f t="array" aca="1" ref="A172" ca="1">TRANSPOSE(_xlws.FILTER(Items!A$3:A$397,ISNUMBER((SEARCH(New!O172,Items!A$3:A$397))),"not found"))</f>
        <v>#NAME?</v>
      </c>
    </row>
    <row r="173" spans="1:1" ht="15.75" customHeight="1" x14ac:dyDescent="0.3">
      <c r="A173" t="e">
        <f t="array" aca="1" ref="A173" ca="1">TRANSPOSE(_xlws.FILTER(Items!A$3:A$397,ISNUMBER((SEARCH(New!O173,Items!A$3:A$397))),"not found"))</f>
        <v>#NAME?</v>
      </c>
    </row>
    <row r="174" spans="1:1" ht="15.75" customHeight="1" x14ac:dyDescent="0.3">
      <c r="A174" t="e">
        <f t="array" aca="1" ref="A174" ca="1">TRANSPOSE(_xlws.FILTER(Items!A$3:A$397,ISNUMBER((SEARCH(New!O174,Items!A$3:A$397))),"not found"))</f>
        <v>#NAME?</v>
      </c>
    </row>
    <row r="175" spans="1:1" ht="15.75" customHeight="1" x14ac:dyDescent="0.3">
      <c r="A175" t="e">
        <f t="array" aca="1" ref="A175" ca="1">TRANSPOSE(_xlws.FILTER(Items!A$3:A$397,ISNUMBER((SEARCH(New!O175,Items!A$3:A$397))),"not found"))</f>
        <v>#NAME?</v>
      </c>
    </row>
    <row r="176" spans="1:1" ht="15.75" customHeight="1" x14ac:dyDescent="0.3">
      <c r="A176" t="e">
        <f t="array" aca="1" ref="A176" ca="1">TRANSPOSE(_xlws.FILTER(Items!A$3:A$397,ISNUMBER((SEARCH(New!O176,Items!A$3:A$397))),"not found"))</f>
        <v>#NAME?</v>
      </c>
    </row>
    <row r="177" spans="1:1" ht="15.75" customHeight="1" x14ac:dyDescent="0.3">
      <c r="A177" t="e">
        <f t="array" aca="1" ref="A177" ca="1">TRANSPOSE(_xlws.FILTER(Items!A$3:A$397,ISNUMBER((SEARCH(New!O177,Items!A$3:A$397))),"not found"))</f>
        <v>#NAME?</v>
      </c>
    </row>
    <row r="178" spans="1:1" ht="15.75" customHeight="1" x14ac:dyDescent="0.3">
      <c r="A178" t="e">
        <f t="array" aca="1" ref="A178" ca="1">TRANSPOSE(_xlws.FILTER(Items!A$3:A$397,ISNUMBER((SEARCH(New!O178,Items!A$3:A$397))),"not found"))</f>
        <v>#NAME?</v>
      </c>
    </row>
    <row r="179" spans="1:1" ht="15.75" customHeight="1" x14ac:dyDescent="0.3">
      <c r="A179" t="e">
        <f t="array" aca="1" ref="A179" ca="1">TRANSPOSE(_xlws.FILTER(Items!A$3:A$397,ISNUMBER((SEARCH(New!O179,Items!A$3:A$397))),"not found"))</f>
        <v>#NAME?</v>
      </c>
    </row>
    <row r="180" spans="1:1" ht="15.75" customHeight="1" x14ac:dyDescent="0.3">
      <c r="A180" t="e">
        <f t="array" aca="1" ref="A180" ca="1">TRANSPOSE(_xlws.FILTER(Items!A$3:A$397,ISNUMBER((SEARCH(New!O180,Items!A$3:A$397))),"not found"))</f>
        <v>#NAME?</v>
      </c>
    </row>
    <row r="181" spans="1:1" ht="15.75" customHeight="1" x14ac:dyDescent="0.3">
      <c r="A181" t="e">
        <f t="array" aca="1" ref="A181" ca="1">TRANSPOSE(_xlws.FILTER(Items!A$3:A$397,ISNUMBER((SEARCH(New!O181,Items!A$3:A$397))),"not found"))</f>
        <v>#NAME?</v>
      </c>
    </row>
    <row r="182" spans="1:1" ht="15.75" customHeight="1" x14ac:dyDescent="0.3">
      <c r="A182" t="e">
        <f t="array" aca="1" ref="A182" ca="1">TRANSPOSE(_xlws.FILTER(Items!A$3:A$397,ISNUMBER((SEARCH(New!O182,Items!A$3:A$397))),"not found"))</f>
        <v>#NAME?</v>
      </c>
    </row>
    <row r="183" spans="1:1" ht="15.75" customHeight="1" x14ac:dyDescent="0.3">
      <c r="A183" t="e">
        <f t="array" aca="1" ref="A183" ca="1">TRANSPOSE(_xlws.FILTER(Items!A$3:A$397,ISNUMBER((SEARCH(New!O183,Items!A$3:A$397))),"not found"))</f>
        <v>#NAME?</v>
      </c>
    </row>
    <row r="184" spans="1:1" ht="15.75" customHeight="1" x14ac:dyDescent="0.3">
      <c r="A184" t="e">
        <f t="array" aca="1" ref="A184" ca="1">TRANSPOSE(_xlws.FILTER(Items!A$3:A$397,ISNUMBER((SEARCH(New!O184,Items!A$3:A$397))),"not found"))</f>
        <v>#NAME?</v>
      </c>
    </row>
    <row r="185" spans="1:1" ht="15.75" customHeight="1" x14ac:dyDescent="0.3">
      <c r="A185" t="e">
        <f t="array" aca="1" ref="A185" ca="1">TRANSPOSE(_xlws.FILTER(Items!A$3:A$397,ISNUMBER((SEARCH(New!O185,Items!A$3:A$397))),"not found"))</f>
        <v>#NAME?</v>
      </c>
    </row>
    <row r="186" spans="1:1" ht="15.75" customHeight="1" x14ac:dyDescent="0.3">
      <c r="A186" t="e">
        <f t="array" aca="1" ref="A186" ca="1">TRANSPOSE(_xlws.FILTER(Items!A$3:A$397,ISNUMBER((SEARCH(New!O186,Items!A$3:A$397))),"not found"))</f>
        <v>#NAME?</v>
      </c>
    </row>
    <row r="187" spans="1:1" ht="15.75" customHeight="1" x14ac:dyDescent="0.3">
      <c r="A187" t="e">
        <f t="array" aca="1" ref="A187" ca="1">TRANSPOSE(_xlws.FILTER(Items!A$3:A$397,ISNUMBER((SEARCH(New!O187,Items!A$3:A$397))),"not found"))</f>
        <v>#NAME?</v>
      </c>
    </row>
    <row r="188" spans="1:1" ht="15.75" customHeight="1" x14ac:dyDescent="0.3">
      <c r="A188" t="e">
        <f t="array" aca="1" ref="A188" ca="1">TRANSPOSE(_xlws.FILTER(Items!A$3:A$397,ISNUMBER((SEARCH(New!O188,Items!A$3:A$397))),"not found"))</f>
        <v>#NAME?</v>
      </c>
    </row>
    <row r="189" spans="1:1" ht="15.75" customHeight="1" x14ac:dyDescent="0.3">
      <c r="A189" t="e">
        <f t="array" aca="1" ref="A189" ca="1">TRANSPOSE(_xlws.FILTER(Items!A$3:A$397,ISNUMBER((SEARCH(New!O189,Items!A$3:A$397))),"not found"))</f>
        <v>#NAME?</v>
      </c>
    </row>
    <row r="190" spans="1:1" ht="15.75" customHeight="1" x14ac:dyDescent="0.3">
      <c r="A190" t="e">
        <f t="array" aca="1" ref="A190" ca="1">TRANSPOSE(_xlws.FILTER(Items!A$3:A$397,ISNUMBER((SEARCH(New!O191,Items!A$3:A$397))),"not found"))</f>
        <v>#NAME?</v>
      </c>
    </row>
    <row r="191" spans="1:1" ht="15.75" customHeight="1" x14ac:dyDescent="0.3">
      <c r="A191" t="e">
        <f t="array" aca="1" ref="A191" ca="1">TRANSPOSE(_xlws.FILTER(Items!A$3:A$397,ISNUMBER((SEARCH(New!O192,Items!A$3:A$397))),"not found"))</f>
        <v>#NAME?</v>
      </c>
    </row>
    <row r="192" spans="1:1" ht="15.75" customHeight="1" x14ac:dyDescent="0.3">
      <c r="A192" t="e">
        <f t="array" aca="1" ref="A192" ca="1">TRANSPOSE(_xlws.FILTER(Items!A$3:A$397,ISNUMBER((SEARCH(New!O193,Items!A$3:A$397))),"not found"))</f>
        <v>#NAME?</v>
      </c>
    </row>
    <row r="193" spans="1:1" ht="15.75" customHeight="1" x14ac:dyDescent="0.3">
      <c r="A193" t="e">
        <f t="array" aca="1" ref="A193" ca="1">TRANSPOSE(_xlws.FILTER(Items!A$3:A$397,ISNUMBER((SEARCH(New!O194,Items!A$3:A$397))),"not found"))</f>
        <v>#NAME?</v>
      </c>
    </row>
    <row r="194" spans="1:1" ht="15.75" customHeight="1" x14ac:dyDescent="0.3">
      <c r="A194" t="e">
        <f t="array" aca="1" ref="A194" ca="1">TRANSPOSE(_xlws.FILTER(Items!A$3:A$397,ISNUMBER((SEARCH(New!O195,Items!A$3:A$397))),"not found"))</f>
        <v>#NAME?</v>
      </c>
    </row>
    <row r="195" spans="1:1" ht="15.75" customHeight="1" x14ac:dyDescent="0.3">
      <c r="A195" t="e">
        <f t="array" aca="1" ref="A195" ca="1">TRANSPOSE(_xlws.FILTER(Items!A$3:A$397,ISNUMBER((SEARCH(New!O196,Items!A$3:A$397))),"not found"))</f>
        <v>#NAME?</v>
      </c>
    </row>
    <row r="196" spans="1:1" ht="15.75" customHeight="1" x14ac:dyDescent="0.3">
      <c r="A196" t="e">
        <f t="array" aca="1" ref="A196" ca="1">TRANSPOSE(_xlws.FILTER(Items!A$3:A$397,ISNUMBER((SEARCH(New!O197,Items!A$3:A$397))),"not found"))</f>
        <v>#NAME?</v>
      </c>
    </row>
    <row r="197" spans="1:1" ht="15.75" customHeight="1" x14ac:dyDescent="0.3">
      <c r="A197" t="e">
        <f t="array" aca="1" ref="A197" ca="1">TRANSPOSE(_xlws.FILTER(Items!A$3:A$397,ISNUMBER((SEARCH(New!O198,Items!A$3:A$397))),"not found"))</f>
        <v>#NAME?</v>
      </c>
    </row>
    <row r="198" spans="1:1" ht="15.75" customHeight="1" x14ac:dyDescent="0.3">
      <c r="A198" t="e">
        <f t="array" aca="1" ref="A198" ca="1">TRANSPOSE(_xlws.FILTER(Items!A$3:A$397,ISNUMBER((SEARCH(New!O199,Items!A$3:A$397))),"not found"))</f>
        <v>#NAME?</v>
      </c>
    </row>
    <row r="199" spans="1:1" ht="15.75" customHeight="1" x14ac:dyDescent="0.3">
      <c r="A199" t="e">
        <f t="array" aca="1" ref="A199" ca="1">TRANSPOSE(_xlws.FILTER(Items!A$3:A$397,ISNUMBER((SEARCH(New!O200,Items!A$3:A$397))),"not found"))</f>
        <v>#NAME?</v>
      </c>
    </row>
    <row r="200" spans="1:1" ht="15.75" customHeight="1" x14ac:dyDescent="0.3">
      <c r="A200" t="e">
        <f t="array" aca="1" ref="A200" ca="1">TRANSPOSE(_xlws.FILTER(Items!A$3:A$397,ISNUMBER((SEARCH(New!O201,Items!A$3:A$397))),"not found"))</f>
        <v>#NAME?</v>
      </c>
    </row>
    <row r="201" spans="1:1" ht="15.75" customHeight="1" x14ac:dyDescent="0.3">
      <c r="A201" t="e">
        <f t="array" aca="1" ref="A201" ca="1">TRANSPOSE(_xlws.FILTER(Items!A$3:A$397,ISNUMBER((SEARCH(New!O202,Items!A$3:A$397))),"not found"))</f>
        <v>#NAME?</v>
      </c>
    </row>
    <row r="202" spans="1:1" ht="15.75" customHeight="1" x14ac:dyDescent="0.3">
      <c r="A202" t="e">
        <f t="array" aca="1" ref="A202" ca="1">TRANSPOSE(_xlws.FILTER(Items!A$3:A$397,ISNUMBER((SEARCH(New!O203,Items!A$3:A$397))),"not found"))</f>
        <v>#NAME?</v>
      </c>
    </row>
    <row r="203" spans="1:1" ht="15.75" customHeight="1" x14ac:dyDescent="0.3">
      <c r="A203" t="e">
        <f t="array" aca="1" ref="A203" ca="1">TRANSPOSE(_xlws.FILTER(Items!A$3:A$397,ISNUMBER((SEARCH(New!O204,Items!A$3:A$397))),"not found"))</f>
        <v>#NAME?</v>
      </c>
    </row>
    <row r="204" spans="1:1" ht="15.75" customHeight="1" x14ac:dyDescent="0.3">
      <c r="A204" t="e">
        <f t="array" aca="1" ref="A204" ca="1">TRANSPOSE(_xlws.FILTER(Items!A$3:A$397,ISNUMBER((SEARCH(New!O205,Items!A$3:A$397))),"not found"))</f>
        <v>#NAME?</v>
      </c>
    </row>
    <row r="205" spans="1:1" ht="15.75" customHeight="1" x14ac:dyDescent="0.3">
      <c r="A205" t="e">
        <f t="array" aca="1" ref="A205" ca="1">TRANSPOSE(_xlws.FILTER(Items!A$3:A$397,ISNUMBER((SEARCH(New!O206,Items!A$3:A$397))),"not found"))</f>
        <v>#NAME?</v>
      </c>
    </row>
    <row r="206" spans="1:1" ht="15.75" customHeight="1" x14ac:dyDescent="0.3">
      <c r="A206" t="e">
        <f t="array" aca="1" ref="A206" ca="1">TRANSPOSE(_xlws.FILTER(Items!A$3:A$397,ISNUMBER((SEARCH(New!O207,Items!A$3:A$397))),"not found"))</f>
        <v>#NAME?</v>
      </c>
    </row>
    <row r="207" spans="1:1" ht="15.75" customHeight="1" x14ac:dyDescent="0.3">
      <c r="A207" t="e">
        <f t="array" aca="1" ref="A207" ca="1">TRANSPOSE(_xlws.FILTER(Items!A$3:A$397,ISNUMBER((SEARCH(New!O208,Items!A$3:A$397))),"not found"))</f>
        <v>#NAME?</v>
      </c>
    </row>
    <row r="208" spans="1:1" ht="15.75" customHeight="1" x14ac:dyDescent="0.3">
      <c r="A208" t="e">
        <f t="array" aca="1" ref="A208" ca="1">TRANSPOSE(_xlws.FILTER(Items!A$3:A$397,ISNUMBER((SEARCH(New!O209,Items!A$3:A$397))),"not found"))</f>
        <v>#NAME?</v>
      </c>
    </row>
    <row r="209" spans="1:1" ht="15.75" customHeight="1" x14ac:dyDescent="0.3">
      <c r="A209" t="e">
        <f t="array" aca="1" ref="A209" ca="1">TRANSPOSE(_xlws.FILTER(Items!A$3:A$397,ISNUMBER((SEARCH(New!O210,Items!A$3:A$397))),"not found"))</f>
        <v>#NAME?</v>
      </c>
    </row>
    <row r="210" spans="1:1" ht="15.75" customHeight="1" x14ac:dyDescent="0.3">
      <c r="A210" t="e">
        <f t="array" aca="1" ref="A210" ca="1">TRANSPOSE(_xlws.FILTER(Items!A$3:A$397,ISNUMBER((SEARCH(New!O211,Items!A$3:A$397))),"not found"))</f>
        <v>#NAME?</v>
      </c>
    </row>
    <row r="211" spans="1:1" ht="15.75" customHeight="1" x14ac:dyDescent="0.3">
      <c r="A211" t="e">
        <f t="array" aca="1" ref="A211" ca="1">TRANSPOSE(_xlws.FILTER(Items!A$3:A$397,ISNUMBER((SEARCH(New!O212,Items!A$3:A$397))),"not found"))</f>
        <v>#NAME?</v>
      </c>
    </row>
    <row r="212" spans="1:1" ht="15.75" customHeight="1" x14ac:dyDescent="0.3">
      <c r="A212" t="e">
        <f t="array" aca="1" ref="A212" ca="1">TRANSPOSE(_xlws.FILTER(Items!A$3:A$397,ISNUMBER((SEARCH(New!O213,Items!A$3:A$397))),"not found"))</f>
        <v>#NAME?</v>
      </c>
    </row>
    <row r="213" spans="1:1" ht="15.75" customHeight="1" x14ac:dyDescent="0.3">
      <c r="A213" t="e">
        <f t="array" aca="1" ref="A213" ca="1">TRANSPOSE(_xlws.FILTER(Items!A$3:A$397,ISNUMBER((SEARCH(New!O214,Items!A$3:A$397))),"not found"))</f>
        <v>#NAME?</v>
      </c>
    </row>
    <row r="214" spans="1:1" ht="15.75" customHeight="1" x14ac:dyDescent="0.3">
      <c r="A214" t="e">
        <f t="array" aca="1" ref="A214" ca="1">TRANSPOSE(_xlws.FILTER(Items!A$3:A$397,ISNUMBER((SEARCH(New!O215,Items!A$3:A$397))),"not found"))</f>
        <v>#NAME?</v>
      </c>
    </row>
    <row r="215" spans="1:1" ht="15.75" customHeight="1" x14ac:dyDescent="0.3">
      <c r="A215" t="e">
        <f t="array" aca="1" ref="A215" ca="1">TRANSPOSE(_xlws.FILTER(Items!A$3:A$397,ISNUMBER((SEARCH(New!O216,Items!A$3:A$397))),"not found"))</f>
        <v>#NAME?</v>
      </c>
    </row>
    <row r="216" spans="1:1" ht="15.75" customHeight="1" x14ac:dyDescent="0.3">
      <c r="A216" t="e">
        <f t="array" aca="1" ref="A216" ca="1">TRANSPOSE(_xlws.FILTER(Items!A$3:A$397,ISNUMBER((SEARCH(New!O217,Items!A$3:A$397))),"not found"))</f>
        <v>#NAME?</v>
      </c>
    </row>
    <row r="217" spans="1:1" ht="15.75" customHeight="1" x14ac:dyDescent="0.3">
      <c r="A217" t="e">
        <f t="array" aca="1" ref="A217" ca="1">TRANSPOSE(_xlws.FILTER(Items!A$3:A$397,ISNUMBER((SEARCH(New!O218,Items!A$3:A$397))),"not found"))</f>
        <v>#NAME?</v>
      </c>
    </row>
    <row r="218" spans="1:1" ht="15.75" customHeight="1" x14ac:dyDescent="0.3">
      <c r="A218" t="e">
        <f t="array" aca="1" ref="A218" ca="1">TRANSPOSE(_xlws.FILTER(Items!A$3:A$397,ISNUMBER((SEARCH(New!O219,Items!A$3:A$397))),"not found"))</f>
        <v>#NAME?</v>
      </c>
    </row>
    <row r="219" spans="1:1" ht="15.75" customHeight="1" x14ac:dyDescent="0.3">
      <c r="A219" t="e">
        <f t="array" aca="1" ref="A219" ca="1">TRANSPOSE(_xlws.FILTER(Items!A$3:A$397,ISNUMBER((SEARCH(New!O220,Items!A$3:A$397))),"not found"))</f>
        <v>#NAME?</v>
      </c>
    </row>
    <row r="220" spans="1:1" ht="15.75" customHeight="1" x14ac:dyDescent="0.3">
      <c r="A220" t="e">
        <f t="array" aca="1" ref="A220" ca="1">TRANSPOSE(_xlws.FILTER(Items!A$3:A$397,ISNUMBER((SEARCH(New!O221,Items!A$3:A$397))),"not found"))</f>
        <v>#NAME?</v>
      </c>
    </row>
    <row r="221" spans="1:1" ht="15.75" customHeight="1" x14ac:dyDescent="0.3">
      <c r="A221" t="e">
        <f t="array" aca="1" ref="A221" ca="1">TRANSPOSE(_xlws.FILTER(Items!A$3:A$397,ISNUMBER((SEARCH(New!O222,Items!A$3:A$397))),"not found"))</f>
        <v>#NAME?</v>
      </c>
    </row>
    <row r="222" spans="1:1" ht="15.75" customHeight="1" x14ac:dyDescent="0.3">
      <c r="A222" t="e">
        <f t="array" aca="1" ref="A222" ca="1">TRANSPOSE(_xlws.FILTER(Items!A$3:A$397,ISNUMBER((SEARCH(New!O223,Items!A$3:A$397))),"not found"))</f>
        <v>#NAME?</v>
      </c>
    </row>
    <row r="223" spans="1:1" ht="15.75" customHeight="1" x14ac:dyDescent="0.3">
      <c r="A223" t="e">
        <f t="array" aca="1" ref="A223" ca="1">TRANSPOSE(_xlws.FILTER(Items!A$3:A$397,ISNUMBER((SEARCH(New!O224,Items!A$3:A$397))),"not found"))</f>
        <v>#NAME?</v>
      </c>
    </row>
    <row r="224" spans="1:1" ht="15.75" customHeight="1" x14ac:dyDescent="0.3">
      <c r="A224" t="e">
        <f t="array" aca="1" ref="A224" ca="1">TRANSPOSE(_xlws.FILTER(Items!A$3:A$397,ISNUMBER((SEARCH(New!O225,Items!A$3:A$397))),"not found"))</f>
        <v>#NAME?</v>
      </c>
    </row>
    <row r="225" spans="1:1" ht="15.75" customHeight="1" x14ac:dyDescent="0.3">
      <c r="A225" t="e">
        <f t="array" aca="1" ref="A225" ca="1">TRANSPOSE(_xlws.FILTER(Items!A$3:A$397,ISNUMBER((SEARCH(New!O226,Items!A$3:A$397))),"not found"))</f>
        <v>#NAME?</v>
      </c>
    </row>
    <row r="226" spans="1:1" ht="15.75" customHeight="1" x14ac:dyDescent="0.3">
      <c r="A226" t="e">
        <f t="array" aca="1" ref="A226" ca="1">TRANSPOSE(_xlws.FILTER(Items!A$3:A$397,ISNUMBER((SEARCH(New!O227,Items!A$3:A$397))),"not found"))</f>
        <v>#NAME?</v>
      </c>
    </row>
    <row r="227" spans="1:1" ht="15.75" customHeight="1" x14ac:dyDescent="0.3">
      <c r="A227" t="e">
        <f t="array" aca="1" ref="A227" ca="1">TRANSPOSE(_xlws.FILTER(Items!A$3:A$397,ISNUMBER((SEARCH(New!O228,Items!A$3:A$397))),"not found"))</f>
        <v>#NAME?</v>
      </c>
    </row>
    <row r="228" spans="1:1" ht="15.75" customHeight="1" x14ac:dyDescent="0.3">
      <c r="A228" t="e">
        <f t="array" aca="1" ref="A228" ca="1">TRANSPOSE(_xlws.FILTER(Items!A$3:A$397,ISNUMBER((SEARCH(New!O229,Items!A$3:A$397))),"not found"))</f>
        <v>#NAME?</v>
      </c>
    </row>
    <row r="229" spans="1:1" ht="15.75" customHeight="1" x14ac:dyDescent="0.3">
      <c r="A229" t="e">
        <f t="array" aca="1" ref="A229" ca="1">TRANSPOSE(_xlws.FILTER(Items!A$3:A$397,ISNUMBER((SEARCH(New!O230,Items!A$3:A$397))),"not found"))</f>
        <v>#NAME?</v>
      </c>
    </row>
    <row r="230" spans="1:1" ht="15.75" customHeight="1" x14ac:dyDescent="0.3">
      <c r="A230" t="e">
        <f t="array" aca="1" ref="A230" ca="1">TRANSPOSE(_xlws.FILTER(Items!A$3:A$397,ISNUMBER((SEARCH(New!O231,Items!A$3:A$397))),"not found"))</f>
        <v>#NAME?</v>
      </c>
    </row>
    <row r="231" spans="1:1" ht="15.75" customHeight="1" x14ac:dyDescent="0.3">
      <c r="A231" t="e">
        <f t="array" aca="1" ref="A231" ca="1">TRANSPOSE(_xlws.FILTER(Items!A$3:A$397,ISNUMBER((SEARCH(New!O232,Items!A$3:A$397))),"not found"))</f>
        <v>#NAME?</v>
      </c>
    </row>
    <row r="232" spans="1:1" ht="15.75" customHeight="1" x14ac:dyDescent="0.3">
      <c r="A232" t="e">
        <f t="array" aca="1" ref="A232" ca="1">TRANSPOSE(_xlws.FILTER(Items!A$3:A$397,ISNUMBER((SEARCH(New!O233,Items!A$3:A$397))),"not found"))</f>
        <v>#NAME?</v>
      </c>
    </row>
    <row r="233" spans="1:1" ht="15.75" customHeight="1" x14ac:dyDescent="0.3">
      <c r="A233" t="e">
        <f t="array" aca="1" ref="A233" ca="1">TRANSPOSE(_xlws.FILTER(Items!A$3:A$397,ISNUMBER((SEARCH(New!O234,Items!A$3:A$397))),"not found"))</f>
        <v>#NAME?</v>
      </c>
    </row>
    <row r="234" spans="1:1" ht="15.75" customHeight="1" x14ac:dyDescent="0.3">
      <c r="A234" t="e">
        <f t="array" aca="1" ref="A234" ca="1">TRANSPOSE(_xlws.FILTER(Items!A$3:A$397,ISNUMBER((SEARCH(New!O235,Items!A$3:A$397))),"not found"))</f>
        <v>#NAME?</v>
      </c>
    </row>
    <row r="235" spans="1:1" ht="15.75" customHeight="1" x14ac:dyDescent="0.3">
      <c r="A235" t="e">
        <f t="array" aca="1" ref="A235" ca="1">TRANSPOSE(_xlws.FILTER(Items!A$3:A$397,ISNUMBER((SEARCH(New!O236,Items!A$3:A$397))),"not found"))</f>
        <v>#NAME?</v>
      </c>
    </row>
    <row r="236" spans="1:1" ht="15.75" customHeight="1" x14ac:dyDescent="0.3">
      <c r="A236" t="e">
        <f t="array" aca="1" ref="A236" ca="1">TRANSPOSE(_xlws.FILTER(Items!A$3:A$397,ISNUMBER((SEARCH(New!O237,Items!A$3:A$397))),"not found"))</f>
        <v>#NAME?</v>
      </c>
    </row>
    <row r="237" spans="1:1" ht="15.75" customHeight="1" x14ac:dyDescent="0.3">
      <c r="A237" t="e">
        <f t="array" aca="1" ref="A237" ca="1">TRANSPOSE(_xlws.FILTER(Items!A$3:A$397,ISNUMBER((SEARCH(New!O238,Items!A$3:A$397))),"not found"))</f>
        <v>#NAME?</v>
      </c>
    </row>
    <row r="238" spans="1:1" ht="15.75" customHeight="1" x14ac:dyDescent="0.3">
      <c r="A238" t="e">
        <f t="array" aca="1" ref="A238" ca="1">TRANSPOSE(_xlws.FILTER(Items!A$3:A$397,ISNUMBER((SEARCH(New!O239,Items!A$3:A$397))),"not found"))</f>
        <v>#NAME?</v>
      </c>
    </row>
    <row r="239" spans="1:1" ht="15.75" customHeight="1" x14ac:dyDescent="0.3">
      <c r="A239" t="e">
        <f t="array" aca="1" ref="A239" ca="1">TRANSPOSE(_xlws.FILTER(Items!A$3:A$397,ISNUMBER((SEARCH(New!O240,Items!A$3:A$397))),"not found"))</f>
        <v>#NAME?</v>
      </c>
    </row>
    <row r="240" spans="1:1" ht="15.75" customHeight="1" x14ac:dyDescent="0.3">
      <c r="A240" t="e">
        <f t="array" aca="1" ref="A240" ca="1">TRANSPOSE(_xlws.FILTER(Items!A$3:A$397,ISNUMBER((SEARCH(New!O241,Items!A$3:A$397))),"not found"))</f>
        <v>#NAME?</v>
      </c>
    </row>
    <row r="241" spans="1:1" ht="15.75" customHeight="1" x14ac:dyDescent="0.3">
      <c r="A241" t="e">
        <f t="array" aca="1" ref="A241" ca="1">TRANSPOSE(_xlws.FILTER(Items!A$3:A$397,ISNUMBER((SEARCH(New!O242,Items!A$3:A$397))),"not found"))</f>
        <v>#NAME?</v>
      </c>
    </row>
    <row r="242" spans="1:1" ht="15.75" customHeight="1" x14ac:dyDescent="0.3">
      <c r="A242" t="e">
        <f t="array" aca="1" ref="A242" ca="1">TRANSPOSE(_xlws.FILTER(Items!A$3:A$397,ISNUMBER((SEARCH(New!O243,Items!A$3:A$397))),"not found"))</f>
        <v>#NAME?</v>
      </c>
    </row>
    <row r="243" spans="1:1" ht="15.75" customHeight="1" x14ac:dyDescent="0.3">
      <c r="A243" t="e">
        <f t="array" aca="1" ref="A243" ca="1">TRANSPOSE(_xlws.FILTER(Items!A$3:A$397,ISNUMBER((SEARCH(New!O244,Items!A$3:A$397))),"not found"))</f>
        <v>#NAME?</v>
      </c>
    </row>
    <row r="244" spans="1:1" ht="15.75" customHeight="1" x14ac:dyDescent="0.3">
      <c r="A244" t="e">
        <f t="array" aca="1" ref="A244" ca="1">TRANSPOSE(_xlws.FILTER(Items!A$3:A$397,ISNUMBER((SEARCH(New!O245,Items!A$3:A$397))),"not found"))</f>
        <v>#NAME?</v>
      </c>
    </row>
    <row r="245" spans="1:1" ht="15.75" customHeight="1" x14ac:dyDescent="0.3">
      <c r="A245" t="e">
        <f t="array" aca="1" ref="A245" ca="1">TRANSPOSE(_xlws.FILTER(Items!A$3:A$397,ISNUMBER((SEARCH(New!O246,Items!A$3:A$397))),"not found"))</f>
        <v>#NAME?</v>
      </c>
    </row>
    <row r="246" spans="1:1" ht="15.75" customHeight="1" x14ac:dyDescent="0.3">
      <c r="A246" t="e">
        <f t="array" aca="1" ref="A246" ca="1">TRANSPOSE(_xlws.FILTER(Items!A$3:A$397,ISNUMBER((SEARCH(New!O247,Items!A$3:A$397))),"not found"))</f>
        <v>#NAME?</v>
      </c>
    </row>
    <row r="247" spans="1:1" ht="15.75" customHeight="1" x14ac:dyDescent="0.3">
      <c r="A247" t="e">
        <f t="array" aca="1" ref="A247" ca="1">TRANSPOSE(_xlws.FILTER(Items!A$3:A$397,ISNUMBER((SEARCH(New!O248,Items!A$3:A$397))),"not found"))</f>
        <v>#NAME?</v>
      </c>
    </row>
    <row r="248" spans="1:1" ht="15.75" customHeight="1" x14ac:dyDescent="0.3">
      <c r="A248" t="e">
        <f t="array" aca="1" ref="A248" ca="1">TRANSPOSE(_xlws.FILTER(Items!A$3:A$397,ISNUMBER((SEARCH(New!O249,Items!A$3:A$397))),"not found"))</f>
        <v>#NAME?</v>
      </c>
    </row>
    <row r="249" spans="1:1" ht="15.75" customHeight="1" x14ac:dyDescent="0.3">
      <c r="A249" t="e">
        <f t="array" aca="1" ref="A249" ca="1">TRANSPOSE(_xlws.FILTER(Items!A$3:A$397,ISNUMBER((SEARCH(New!O250,Items!A$3:A$397))),"not found"))</f>
        <v>#NAME?</v>
      </c>
    </row>
    <row r="250" spans="1:1" ht="15.75" customHeight="1" x14ac:dyDescent="0.3">
      <c r="A250" t="e">
        <f t="array" aca="1" ref="A250" ca="1">TRANSPOSE(_xlws.FILTER(Items!A$3:A$397,ISNUMBER((SEARCH(New!O251,Items!A$3:A$397))),"not found"))</f>
        <v>#NAME?</v>
      </c>
    </row>
    <row r="251" spans="1:1" ht="15.75" customHeight="1" x14ac:dyDescent="0.3">
      <c r="A251" t="e">
        <f t="array" aca="1" ref="A251" ca="1">TRANSPOSE(_xlws.FILTER(Items!A$3:A$397,ISNUMBER((SEARCH(New!O252,Items!A$3:A$397))),"not found"))</f>
        <v>#NAME?</v>
      </c>
    </row>
    <row r="252" spans="1:1" ht="15.75" customHeight="1" x14ac:dyDescent="0.3">
      <c r="A252" t="e">
        <f t="array" aca="1" ref="A252" ca="1">TRANSPOSE(_xlws.FILTER(Items!A$3:A$397,ISNUMBER((SEARCH(New!O253,Items!A$3:A$397))),"not found"))</f>
        <v>#NAME?</v>
      </c>
    </row>
    <row r="253" spans="1:1" ht="15.75" customHeight="1" x14ac:dyDescent="0.3">
      <c r="A253" t="e">
        <f t="array" aca="1" ref="A253" ca="1">TRANSPOSE(_xlws.FILTER(Items!A$3:A$397,ISNUMBER((SEARCH(New!O254,Items!A$3:A$397))),"not found"))</f>
        <v>#NAME?</v>
      </c>
    </row>
    <row r="254" spans="1:1" ht="15.75" customHeight="1" x14ac:dyDescent="0.3">
      <c r="A254" t="e">
        <f t="array" aca="1" ref="A254" ca="1">TRANSPOSE(_xlws.FILTER(Items!A$3:A$397,ISNUMBER((SEARCH(New!O255,Items!A$3:A$397))),"not found"))</f>
        <v>#NAME?</v>
      </c>
    </row>
    <row r="255" spans="1:1" ht="15.75" customHeight="1" x14ac:dyDescent="0.3">
      <c r="A255" t="e">
        <f t="array" aca="1" ref="A255" ca="1">TRANSPOSE(_xlws.FILTER(Items!A$3:A$397,ISNUMBER((SEARCH(New!O256,Items!A$3:A$397))),"not found"))</f>
        <v>#NAME?</v>
      </c>
    </row>
    <row r="256" spans="1:1" ht="15.75" customHeight="1" x14ac:dyDescent="0.3">
      <c r="A256" t="e">
        <f t="array" aca="1" ref="A256" ca="1">TRANSPOSE(_xlws.FILTER(Items!A$3:A$397,ISNUMBER((SEARCH(New!O257,Items!A$3:A$397))),"not found"))</f>
        <v>#NAME?</v>
      </c>
    </row>
    <row r="257" spans="1:1" ht="15.75" customHeight="1" x14ac:dyDescent="0.3">
      <c r="A257" t="e">
        <f t="array" aca="1" ref="A257" ca="1">TRANSPOSE(_xlws.FILTER(Items!A$3:A$397,ISNUMBER((SEARCH(New!O258,Items!A$3:A$397))),"not found"))</f>
        <v>#NAME?</v>
      </c>
    </row>
    <row r="258" spans="1:1" ht="15.75" customHeight="1" x14ac:dyDescent="0.3">
      <c r="A258" t="e">
        <f t="array" aca="1" ref="A258" ca="1">TRANSPOSE(_xlws.FILTER(Items!A$3:A$397,ISNUMBER((SEARCH(New!O259,Items!A$3:A$397))),"not found"))</f>
        <v>#NAME?</v>
      </c>
    </row>
    <row r="259" spans="1:1" ht="15.75" customHeight="1" x14ac:dyDescent="0.3">
      <c r="A259" t="e">
        <f t="array" aca="1" ref="A259" ca="1">TRANSPOSE(_xlws.FILTER(Items!A$3:A$397,ISNUMBER((SEARCH(New!O260,Items!A$3:A$397))),"not found"))</f>
        <v>#NAME?</v>
      </c>
    </row>
    <row r="260" spans="1:1" ht="15.75" customHeight="1" x14ac:dyDescent="0.3">
      <c r="A260" t="e">
        <f t="array" aca="1" ref="A260" ca="1">TRANSPOSE(_xlws.FILTER(Items!A$3:A$397,ISNUMBER((SEARCH(New!O261,Items!A$3:A$397))),"not found"))</f>
        <v>#NAME?</v>
      </c>
    </row>
    <row r="261" spans="1:1" ht="15.75" customHeight="1" x14ac:dyDescent="0.3">
      <c r="A261" t="e">
        <f t="array" aca="1" ref="A261" ca="1">TRANSPOSE(_xlws.FILTER(Items!A$3:A$397,ISNUMBER((SEARCH(New!O262,Items!A$3:A$397))),"not found"))</f>
        <v>#NAME?</v>
      </c>
    </row>
    <row r="262" spans="1:1" ht="15.75" customHeight="1" x14ac:dyDescent="0.3">
      <c r="A262" t="e">
        <f t="array" aca="1" ref="A262" ca="1">TRANSPOSE(_xlws.FILTER(Items!A$3:A$397,ISNUMBER((SEARCH(New!O263,Items!A$3:A$397))),"not found"))</f>
        <v>#NAME?</v>
      </c>
    </row>
    <row r="263" spans="1:1" ht="15.75" customHeight="1" x14ac:dyDescent="0.3">
      <c r="A263" t="e">
        <f t="array" aca="1" ref="A263" ca="1">TRANSPOSE(_xlws.FILTER(Items!A$3:A$397,ISNUMBER((SEARCH(New!O264,Items!A$3:A$397))),"not found"))</f>
        <v>#NAME?</v>
      </c>
    </row>
    <row r="264" spans="1:1" ht="15.75" customHeight="1" x14ac:dyDescent="0.3">
      <c r="A264" t="e">
        <f t="array" aca="1" ref="A264" ca="1">TRANSPOSE(_xlws.FILTER(Items!A$3:A$397,ISNUMBER((SEARCH(New!O265,Items!A$3:A$397))),"not found"))</f>
        <v>#NAME?</v>
      </c>
    </row>
    <row r="265" spans="1:1" ht="15.75" customHeight="1" x14ac:dyDescent="0.3">
      <c r="A265" t="e">
        <f t="array" aca="1" ref="A265" ca="1">TRANSPOSE(_xlws.FILTER(Items!A$3:A$397,ISNUMBER((SEARCH(New!O266,Items!A$3:A$397))),"not found"))</f>
        <v>#NAME?</v>
      </c>
    </row>
    <row r="266" spans="1:1" ht="15.75" customHeight="1" x14ac:dyDescent="0.3">
      <c r="A266" t="e">
        <f t="array" aca="1" ref="A266" ca="1">TRANSPOSE(_xlws.FILTER(Items!A$3:A$397,ISNUMBER((SEARCH(New!O267,Items!A$3:A$397))),"not found"))</f>
        <v>#NAME?</v>
      </c>
    </row>
    <row r="267" spans="1:1" ht="15.75" customHeight="1" x14ac:dyDescent="0.3">
      <c r="A267" t="e">
        <f t="array" aca="1" ref="A267" ca="1">TRANSPOSE(_xlws.FILTER(Items!A$3:A$397,ISNUMBER((SEARCH(New!O268,Items!A$3:A$397))),"not found"))</f>
        <v>#NAME?</v>
      </c>
    </row>
    <row r="268" spans="1:1" ht="15.75" customHeight="1" x14ac:dyDescent="0.3">
      <c r="A268" t="e">
        <f t="array" aca="1" ref="A268" ca="1">TRANSPOSE(_xlws.FILTER(Items!A$3:A$397,ISNUMBER((SEARCH(New!O269,Items!A$3:A$397))),"not found"))</f>
        <v>#NAME?</v>
      </c>
    </row>
    <row r="269" spans="1:1" ht="15.75" customHeight="1" x14ac:dyDescent="0.3">
      <c r="A269" t="e">
        <f t="array" aca="1" ref="A269" ca="1">TRANSPOSE(_xlws.FILTER(Items!A$3:A$397,ISNUMBER((SEARCH(New!O270,Items!A$3:A$397))),"not found"))</f>
        <v>#NAME?</v>
      </c>
    </row>
    <row r="270" spans="1:1" ht="15.75" customHeight="1" x14ac:dyDescent="0.3">
      <c r="A270" t="e">
        <f t="array" aca="1" ref="A270" ca="1">TRANSPOSE(_xlws.FILTER(Items!A$3:A$397,ISNUMBER((SEARCH(New!O271,Items!A$3:A$397))),"not found"))</f>
        <v>#NAME?</v>
      </c>
    </row>
    <row r="271" spans="1:1" ht="15.75" customHeight="1" x14ac:dyDescent="0.3">
      <c r="A271" t="e">
        <f t="array" aca="1" ref="A271" ca="1">TRANSPOSE(_xlws.FILTER(Items!A$3:A$397,ISNUMBER((SEARCH(New!O272,Items!A$3:A$397))),"not found"))</f>
        <v>#NAME?</v>
      </c>
    </row>
    <row r="272" spans="1:1" ht="15.75" customHeight="1" x14ac:dyDescent="0.3">
      <c r="A272" t="e">
        <f t="array" aca="1" ref="A272" ca="1">TRANSPOSE(_xlws.FILTER(Items!A$3:A$397,ISNUMBER((SEARCH(New!O273,Items!A$3:A$397))),"not found"))</f>
        <v>#NAME?</v>
      </c>
    </row>
    <row r="273" spans="1:1" ht="15.75" customHeight="1" x14ac:dyDescent="0.3">
      <c r="A273" t="e">
        <f t="array" aca="1" ref="A273" ca="1">TRANSPOSE(_xlws.FILTER(Items!A$3:A$397,ISNUMBER((SEARCH(New!O274,Items!A$3:A$397))),"not found"))</f>
        <v>#NAME?</v>
      </c>
    </row>
    <row r="274" spans="1:1" ht="15.75" customHeight="1" x14ac:dyDescent="0.3">
      <c r="A274" t="e">
        <f t="array" aca="1" ref="A274" ca="1">TRANSPOSE(_xlws.FILTER(Items!A$3:A$397,ISNUMBER((SEARCH(New!O275,Items!A$3:A$397))),"not found"))</f>
        <v>#NAME?</v>
      </c>
    </row>
    <row r="275" spans="1:1" ht="15.75" customHeight="1" x14ac:dyDescent="0.3">
      <c r="A275" t="e">
        <f t="array" aca="1" ref="A275" ca="1">TRANSPOSE(_xlws.FILTER(Items!A$3:A$397,ISNUMBER((SEARCH(New!O276,Items!A$3:A$397))),"not found"))</f>
        <v>#NAME?</v>
      </c>
    </row>
    <row r="276" spans="1:1" ht="15.75" customHeight="1" x14ac:dyDescent="0.3">
      <c r="A276" t="e">
        <f t="array" aca="1" ref="A276" ca="1">TRANSPOSE(_xlws.FILTER(Items!A$3:A$397,ISNUMBER((SEARCH(New!O277,Items!A$3:A$397))),"not found"))</f>
        <v>#NAME?</v>
      </c>
    </row>
    <row r="277" spans="1:1" ht="15.75" customHeight="1" x14ac:dyDescent="0.3">
      <c r="A277" t="e">
        <f t="array" aca="1" ref="A277" ca="1">TRANSPOSE(_xlws.FILTER(Items!A$3:A$397,ISNUMBER((SEARCH(New!O278,Items!A$3:A$397))),"not found"))</f>
        <v>#NAME?</v>
      </c>
    </row>
    <row r="278" spans="1:1" ht="15.75" customHeight="1" x14ac:dyDescent="0.3">
      <c r="A278" t="e">
        <f t="array" aca="1" ref="A278" ca="1">TRANSPOSE(_xlws.FILTER(Items!A$3:A$397,ISNUMBER((SEARCH(New!O279,Items!A$3:A$397))),"not found"))</f>
        <v>#NAME?</v>
      </c>
    </row>
    <row r="279" spans="1:1" ht="15.75" customHeight="1" x14ac:dyDescent="0.3">
      <c r="A279" t="e">
        <f t="array" aca="1" ref="A279" ca="1">TRANSPOSE(_xlws.FILTER(Items!A$3:A$397,ISNUMBER((SEARCH(New!O280,Items!A$3:A$397))),"not found"))</f>
        <v>#NAME?</v>
      </c>
    </row>
    <row r="280" spans="1:1" ht="15.75" customHeight="1" x14ac:dyDescent="0.3">
      <c r="A280" t="e">
        <f t="array" aca="1" ref="A280" ca="1">TRANSPOSE(_xlws.FILTER(Items!A$3:A$397,ISNUMBER((SEARCH(New!O281,Items!A$3:A$397))),"not found"))</f>
        <v>#NAME?</v>
      </c>
    </row>
    <row r="281" spans="1:1" ht="15.75" customHeight="1" x14ac:dyDescent="0.3">
      <c r="A281" t="e">
        <f t="array" aca="1" ref="A281" ca="1">TRANSPOSE(_xlws.FILTER(Items!A$3:A$397,ISNUMBER((SEARCH(New!O282,Items!A$3:A$397))),"not found"))</f>
        <v>#NAME?</v>
      </c>
    </row>
    <row r="282" spans="1:1" ht="15.75" customHeight="1" x14ac:dyDescent="0.3">
      <c r="A282" t="e">
        <f t="array" aca="1" ref="A282" ca="1">TRANSPOSE(_xlws.FILTER(Items!A$3:A$397,ISNUMBER((SEARCH(New!O283,Items!A$3:A$397))),"not found"))</f>
        <v>#NAME?</v>
      </c>
    </row>
    <row r="283" spans="1:1" ht="15.75" customHeight="1" x14ac:dyDescent="0.3">
      <c r="A283" t="e">
        <f t="array" aca="1" ref="A283" ca="1">TRANSPOSE(_xlws.FILTER(Items!A$3:A$397,ISNUMBER((SEARCH(New!O284,Items!A$3:A$397))),"not found"))</f>
        <v>#NAME?</v>
      </c>
    </row>
    <row r="284" spans="1:1" ht="15.75" customHeight="1" x14ac:dyDescent="0.3">
      <c r="A284" t="e">
        <f t="array" aca="1" ref="A284" ca="1">TRANSPOSE(_xlws.FILTER(Items!A$3:A$397,ISNUMBER((SEARCH(New!O285,Items!A$3:A$397))),"not found"))</f>
        <v>#NAME?</v>
      </c>
    </row>
    <row r="285" spans="1:1" ht="15.75" customHeight="1" x14ac:dyDescent="0.3">
      <c r="A285" t="e">
        <f t="array" aca="1" ref="A285" ca="1">TRANSPOSE(_xlws.FILTER(Items!A$3:A$397,ISNUMBER((SEARCH(New!O286,Items!A$3:A$397))),"not found"))</f>
        <v>#NAME?</v>
      </c>
    </row>
    <row r="286" spans="1:1" ht="15.75" customHeight="1" x14ac:dyDescent="0.3">
      <c r="A286" t="e">
        <f t="array" aca="1" ref="A286" ca="1">TRANSPOSE(_xlws.FILTER(Items!A$3:A$397,ISNUMBER((SEARCH(New!O287,Items!A$3:A$397))),"not found"))</f>
        <v>#NAME?</v>
      </c>
    </row>
    <row r="287" spans="1:1" ht="15.75" customHeight="1" x14ac:dyDescent="0.3">
      <c r="A287" t="e">
        <f t="array" aca="1" ref="A287" ca="1">TRANSPOSE(_xlws.FILTER(Items!A$3:A$397,ISNUMBER((SEARCH(New!O288,Items!A$3:A$397))),"not found"))</f>
        <v>#NAME?</v>
      </c>
    </row>
    <row r="288" spans="1:1" ht="15.75" customHeight="1" x14ac:dyDescent="0.3">
      <c r="A288" t="e">
        <f t="array" aca="1" ref="A288" ca="1">TRANSPOSE(_xlws.FILTER(Items!A$3:A$397,ISNUMBER((SEARCH(New!O289,Items!A$3:A$397))),"not found"))</f>
        <v>#NAME?</v>
      </c>
    </row>
    <row r="289" spans="1:1" ht="15.75" customHeight="1" x14ac:dyDescent="0.3">
      <c r="A289" t="e">
        <f t="array" aca="1" ref="A289" ca="1">TRANSPOSE(_xlws.FILTER(Items!A$3:A$397,ISNUMBER((SEARCH(New!O290,Items!A$3:A$397))),"not found"))</f>
        <v>#NAME?</v>
      </c>
    </row>
    <row r="290" spans="1:1" ht="15.75" customHeight="1" x14ac:dyDescent="0.3">
      <c r="A290" t="e">
        <f t="array" aca="1" ref="A290" ca="1">TRANSPOSE(_xlws.FILTER(Items!A$3:A$397,ISNUMBER((SEARCH(New!O291,Items!A$3:A$397))),"not found"))</f>
        <v>#NAME?</v>
      </c>
    </row>
    <row r="291" spans="1:1" ht="15.75" customHeight="1" x14ac:dyDescent="0.3">
      <c r="A291" t="e">
        <f t="array" aca="1" ref="A291" ca="1">TRANSPOSE(_xlws.FILTER(Items!A$3:A$397,ISNUMBER((SEARCH(New!O292,Items!A$3:A$397))),"not found"))</f>
        <v>#NAME?</v>
      </c>
    </row>
    <row r="292" spans="1:1" ht="15.75" customHeight="1" x14ac:dyDescent="0.3">
      <c r="A292" t="e">
        <f t="array" aca="1" ref="A292" ca="1">TRANSPOSE(_xlws.FILTER(Items!A$3:A$397,ISNUMBER((SEARCH(New!O293,Items!A$3:A$397))),"not found"))</f>
        <v>#NAME?</v>
      </c>
    </row>
    <row r="293" spans="1:1" ht="15.75" customHeight="1" x14ac:dyDescent="0.3">
      <c r="A293" t="e">
        <f t="array" aca="1" ref="A293" ca="1">TRANSPOSE(_xlws.FILTER(Items!A$3:A$397,ISNUMBER((SEARCH(New!O294,Items!A$3:A$397))),"not found"))</f>
        <v>#NAME?</v>
      </c>
    </row>
    <row r="294" spans="1:1" ht="15.75" customHeight="1" x14ac:dyDescent="0.3">
      <c r="A294" t="e">
        <f t="array" aca="1" ref="A294" ca="1">TRANSPOSE(_xlws.FILTER(Items!A$3:A$397,ISNUMBER((SEARCH(New!O295,Items!A$3:A$397))),"not found"))</f>
        <v>#NAME?</v>
      </c>
    </row>
    <row r="295" spans="1:1" ht="15.75" customHeight="1" x14ac:dyDescent="0.3">
      <c r="A295" t="e">
        <f t="array" aca="1" ref="A295" ca="1">TRANSPOSE(_xlws.FILTER(Items!A$3:A$397,ISNUMBER((SEARCH(New!O296,Items!A$3:A$397))),"not found"))</f>
        <v>#NAME?</v>
      </c>
    </row>
    <row r="296" spans="1:1" ht="15.75" customHeight="1" x14ac:dyDescent="0.3">
      <c r="A296" t="e">
        <f t="array" aca="1" ref="A296" ca="1">TRANSPOSE(_xlws.FILTER(Items!A$3:A$397,ISNUMBER((SEARCH(New!O297,Items!A$3:A$397))),"not found"))</f>
        <v>#NAME?</v>
      </c>
    </row>
    <row r="297" spans="1:1" ht="15.75" customHeight="1" x14ac:dyDescent="0.3">
      <c r="A297" t="e">
        <f t="array" aca="1" ref="A297" ca="1">TRANSPOSE(_xlws.FILTER(Items!A$3:A$397,ISNUMBER((SEARCH(New!O298,Items!A$3:A$397))),"not found"))</f>
        <v>#NAME?</v>
      </c>
    </row>
    <row r="298" spans="1:1" ht="15.75" customHeight="1" x14ac:dyDescent="0.3">
      <c r="A298" t="e">
        <f t="array" aca="1" ref="A298" ca="1">TRANSPOSE(_xlws.FILTER(Items!A$3:A$397,ISNUMBER((SEARCH(New!O299,Items!A$3:A$397))),"not found"))</f>
        <v>#NAME?</v>
      </c>
    </row>
    <row r="299" spans="1:1" ht="15.75" customHeight="1" x14ac:dyDescent="0.3">
      <c r="A299" t="e">
        <f t="array" aca="1" ref="A299" ca="1">TRANSPOSE(_xlws.FILTER(Items!A$3:A$397,ISNUMBER((SEARCH(New!O300,Items!A$3:A$397))),"not found"))</f>
        <v>#NAME?</v>
      </c>
    </row>
    <row r="300" spans="1:1" ht="15.75" customHeight="1" x14ac:dyDescent="0.3">
      <c r="A300" t="e">
        <f t="array" aca="1" ref="A300" ca="1">TRANSPOSE(_xlws.FILTER(Items!A$3:A$397,ISNUMBER((SEARCH(New!O301,Items!A$3:A$397))),"not found"))</f>
        <v>#NAME?</v>
      </c>
    </row>
    <row r="301" spans="1:1" ht="15.75" customHeight="1" x14ac:dyDescent="0.3">
      <c r="A301" t="e">
        <f t="array" aca="1" ref="A301" ca="1">TRANSPOSE(_xlws.FILTER(Items!A$3:A$397,ISNUMBER((SEARCH(New!O302,Items!A$3:A$397))),"not found"))</f>
        <v>#NAME?</v>
      </c>
    </row>
    <row r="302" spans="1:1" ht="15.75" customHeight="1" x14ac:dyDescent="0.3">
      <c r="A302" t="e">
        <f t="array" aca="1" ref="A302" ca="1">TRANSPOSE(_xlws.FILTER(Items!A$3:A$397,ISNUMBER((SEARCH(New!O303,Items!A$3:A$397))),"not found"))</f>
        <v>#NAME?</v>
      </c>
    </row>
    <row r="303" spans="1:1" ht="15.75" customHeight="1" x14ac:dyDescent="0.3">
      <c r="A303" t="e">
        <f t="array" aca="1" ref="A303" ca="1">TRANSPOSE(_xlws.FILTER(Items!A$3:A$397,ISNUMBER((SEARCH(New!O304,Items!A$3:A$397))),"not found"))</f>
        <v>#NAME?</v>
      </c>
    </row>
    <row r="304" spans="1:1" ht="15.75" customHeight="1" x14ac:dyDescent="0.3">
      <c r="A304" t="e">
        <f t="array" aca="1" ref="A304" ca="1">TRANSPOSE(_xlws.FILTER(Items!A$3:A$397,ISNUMBER((SEARCH(New!O305,Items!A$3:A$397))),"not found"))</f>
        <v>#NAME?</v>
      </c>
    </row>
    <row r="305" spans="1:1" ht="15.75" customHeight="1" x14ac:dyDescent="0.3">
      <c r="A305" t="e">
        <f t="array" aca="1" ref="A305" ca="1">TRANSPOSE(_xlws.FILTER(Items!A$3:A$397,ISNUMBER((SEARCH(New!O306,Items!A$3:A$397))),"not found"))</f>
        <v>#NAME?</v>
      </c>
    </row>
    <row r="306" spans="1:1" ht="15.75" customHeight="1" x14ac:dyDescent="0.3">
      <c r="A306" t="e">
        <f t="array" aca="1" ref="A306" ca="1">TRANSPOSE(_xlws.FILTER(Items!A$3:A$397,ISNUMBER((SEARCH(New!O307,Items!A$3:A$397))),"not found"))</f>
        <v>#NAME?</v>
      </c>
    </row>
    <row r="307" spans="1:1" ht="15.75" customHeight="1" x14ac:dyDescent="0.3">
      <c r="A307" t="e">
        <f t="array" aca="1" ref="A307" ca="1">TRANSPOSE(_xlws.FILTER(Items!A$3:A$397,ISNUMBER((SEARCH(New!O308,Items!A$3:A$397))),"not found"))</f>
        <v>#NAME?</v>
      </c>
    </row>
    <row r="308" spans="1:1" ht="15.75" customHeight="1" x14ac:dyDescent="0.3">
      <c r="A308" t="e">
        <f t="array" aca="1" ref="A308" ca="1">TRANSPOSE(_xlws.FILTER(Items!A$3:A$397,ISNUMBER((SEARCH(New!O309,Items!A$3:A$397))),"not found"))</f>
        <v>#NAME?</v>
      </c>
    </row>
    <row r="309" spans="1:1" ht="15.75" customHeight="1" x14ac:dyDescent="0.3">
      <c r="A309" t="e">
        <f t="array" aca="1" ref="A309" ca="1">TRANSPOSE(_xlws.FILTER(Items!A$3:A$397,ISNUMBER((SEARCH(New!O310,Items!A$3:A$397))),"not found"))</f>
        <v>#NAME?</v>
      </c>
    </row>
    <row r="310" spans="1:1" ht="15.75" customHeight="1" x14ac:dyDescent="0.3">
      <c r="A310" t="e">
        <f t="array" aca="1" ref="A310" ca="1">TRANSPOSE(_xlws.FILTER(Items!A$3:A$397,ISNUMBER((SEARCH(New!O311,Items!A$3:A$397))),"not found"))</f>
        <v>#NAME?</v>
      </c>
    </row>
    <row r="311" spans="1:1" ht="15.75" customHeight="1" x14ac:dyDescent="0.3">
      <c r="A311" t="e">
        <f t="array" aca="1" ref="A311" ca="1">TRANSPOSE(_xlws.FILTER(Items!A$3:A$397,ISNUMBER((SEARCH(New!O312,Items!A$3:A$397))),"not found"))</f>
        <v>#NAME?</v>
      </c>
    </row>
    <row r="312" spans="1:1" ht="15.75" customHeight="1" x14ac:dyDescent="0.3">
      <c r="A312" t="e">
        <f t="array" aca="1" ref="A312" ca="1">TRANSPOSE(_xlws.FILTER(Items!A$3:A$397,ISNUMBER((SEARCH(New!O313,Items!A$3:A$397))),"not found"))</f>
        <v>#NAME?</v>
      </c>
    </row>
    <row r="313" spans="1:1" ht="15.75" customHeight="1" x14ac:dyDescent="0.3">
      <c r="A313" t="e">
        <f t="array" aca="1" ref="A313" ca="1">TRANSPOSE(_xlws.FILTER(Items!A$3:A$397,ISNUMBER((SEARCH(New!O314,Items!A$3:A$397))),"not found"))</f>
        <v>#NAME?</v>
      </c>
    </row>
    <row r="314" spans="1:1" ht="15.75" customHeight="1" x14ac:dyDescent="0.3">
      <c r="A314" t="e">
        <f t="array" aca="1" ref="A314" ca="1">TRANSPOSE(_xlws.FILTER(Items!A$3:A$397,ISNUMBER((SEARCH(New!O315,Items!A$3:A$397))),"not found"))</f>
        <v>#NAME?</v>
      </c>
    </row>
    <row r="315" spans="1:1" ht="15.75" customHeight="1" x14ac:dyDescent="0.3">
      <c r="A315" t="e">
        <f t="array" aca="1" ref="A315" ca="1">TRANSPOSE(_xlws.FILTER(Items!A$3:A$397,ISNUMBER((SEARCH(New!O316,Items!A$3:A$397))),"not found"))</f>
        <v>#NAME?</v>
      </c>
    </row>
    <row r="316" spans="1:1" ht="15.75" customHeight="1" x14ac:dyDescent="0.3">
      <c r="A316" t="e">
        <f t="array" aca="1" ref="A316" ca="1">TRANSPOSE(_xlws.FILTER(Items!A$3:A$397,ISNUMBER((SEARCH(New!O317,Items!A$3:A$397))),"not found"))</f>
        <v>#NAME?</v>
      </c>
    </row>
    <row r="317" spans="1:1" ht="15.75" customHeight="1" x14ac:dyDescent="0.3">
      <c r="A317" t="e">
        <f t="array" aca="1" ref="A317" ca="1">TRANSPOSE(_xlws.FILTER(Items!A$3:A$397,ISNUMBER((SEARCH(New!O318,Items!A$3:A$397))),"not found"))</f>
        <v>#NAME?</v>
      </c>
    </row>
    <row r="318" spans="1:1" ht="15.75" customHeight="1" x14ac:dyDescent="0.3">
      <c r="A318" t="e">
        <f t="array" aca="1" ref="A318" ca="1">TRANSPOSE(_xlws.FILTER(Items!A$3:A$397,ISNUMBER((SEARCH(New!O319,Items!A$3:A$397))),"not found"))</f>
        <v>#NAME?</v>
      </c>
    </row>
    <row r="319" spans="1:1" ht="15.75" customHeight="1" x14ac:dyDescent="0.3">
      <c r="A319" t="e">
        <f t="array" aca="1" ref="A319" ca="1">TRANSPOSE(_xlws.FILTER(Items!A$3:A$397,ISNUMBER((SEARCH(New!O320,Items!A$3:A$397))),"not found"))</f>
        <v>#NAME?</v>
      </c>
    </row>
    <row r="320" spans="1:1" ht="15.75" customHeight="1" x14ac:dyDescent="0.3">
      <c r="A320" t="e">
        <f t="array" aca="1" ref="A320" ca="1">TRANSPOSE(_xlws.FILTER(Items!A$3:A$397,ISNUMBER((SEARCH(New!O321,Items!A$3:A$397))),"not found"))</f>
        <v>#NAME?</v>
      </c>
    </row>
    <row r="321" spans="1:1" ht="15.75" customHeight="1" x14ac:dyDescent="0.3">
      <c r="A321" t="e">
        <f t="array" aca="1" ref="A321" ca="1">TRANSPOSE(_xlws.FILTER(Items!A$3:A$397,ISNUMBER((SEARCH(New!O322,Items!A$3:A$397))),"not found"))</f>
        <v>#NAME?</v>
      </c>
    </row>
    <row r="322" spans="1:1" ht="15.75" customHeight="1" x14ac:dyDescent="0.3">
      <c r="A322" t="e">
        <f t="array" aca="1" ref="A322" ca="1">TRANSPOSE(_xlws.FILTER(Items!A$3:A$397,ISNUMBER((SEARCH(New!O323,Items!A$3:A$397))),"not found"))</f>
        <v>#NAME?</v>
      </c>
    </row>
    <row r="323" spans="1:1" ht="15.75" customHeight="1" x14ac:dyDescent="0.3">
      <c r="A323" t="e">
        <f t="array" aca="1" ref="A323" ca="1">TRANSPOSE(_xlws.FILTER(Items!A$3:A$397,ISNUMBER((SEARCH(New!O324,Items!A$3:A$397))),"not found"))</f>
        <v>#NAME?</v>
      </c>
    </row>
    <row r="324" spans="1:1" ht="15.75" customHeight="1" x14ac:dyDescent="0.3">
      <c r="A324" t="e">
        <f t="array" aca="1" ref="A324" ca="1">TRANSPOSE(_xlws.FILTER(Items!A$3:A$397,ISNUMBER((SEARCH(New!O327,Items!A$3:A$397))),"not found"))</f>
        <v>#NAME?</v>
      </c>
    </row>
    <row r="325" spans="1:1" ht="15.75" customHeight="1" x14ac:dyDescent="0.3">
      <c r="A325" t="e">
        <f t="array" aca="1" ref="A325" ca="1">TRANSPOSE(_xlws.FILTER(Items!A$3:A$397,ISNUMBER((SEARCH(New!O328,Items!A$3:A$397))),"not found"))</f>
        <v>#NAME?</v>
      </c>
    </row>
    <row r="326" spans="1:1" ht="15.75" customHeight="1" x14ac:dyDescent="0.3">
      <c r="A326" t="e">
        <f t="array" aca="1" ref="A326" ca="1">TRANSPOSE(_xlws.FILTER(Items!A$3:A$397,ISNUMBER((SEARCH(New!O329,Items!A$3:A$397))),"not found"))</f>
        <v>#NAME?</v>
      </c>
    </row>
    <row r="327" spans="1:1" ht="15.75" customHeight="1" x14ac:dyDescent="0.3">
      <c r="A327" t="e">
        <f t="array" aca="1" ref="A327" ca="1">TRANSPOSE(_xlws.FILTER(Items!A$3:A$397,ISNUMBER((SEARCH(New!O330,Items!A$3:A$397))),"not found"))</f>
        <v>#NAME?</v>
      </c>
    </row>
    <row r="328" spans="1:1" ht="15.75" customHeight="1" x14ac:dyDescent="0.3">
      <c r="A328" t="e">
        <f t="array" aca="1" ref="A328" ca="1">TRANSPOSE(_xlws.FILTER(Items!A$3:A$397,ISNUMBER((SEARCH(New!O331,Items!A$3:A$397))),"not found"))</f>
        <v>#NAME?</v>
      </c>
    </row>
    <row r="329" spans="1:1" ht="15.75" customHeight="1" x14ac:dyDescent="0.3">
      <c r="A329" t="e">
        <f t="array" aca="1" ref="A329" ca="1">TRANSPOSE(_xlws.FILTER(Items!A$3:A$397,ISNUMBER((SEARCH(New!O332,Items!A$3:A$397))),"not found"))</f>
        <v>#NAME?</v>
      </c>
    </row>
    <row r="330" spans="1:1" ht="15.75" customHeight="1" x14ac:dyDescent="0.3">
      <c r="A330" t="e">
        <f t="array" aca="1" ref="A330" ca="1">TRANSPOSE(_xlws.FILTER(Items!A$3:A$397,ISNUMBER((SEARCH(New!O333,Items!A$3:A$397))),"not found"))</f>
        <v>#NAME?</v>
      </c>
    </row>
    <row r="331" spans="1:1" ht="15.75" customHeight="1" x14ac:dyDescent="0.3">
      <c r="A331" t="e">
        <f t="array" aca="1" ref="A331" ca="1">TRANSPOSE(_xlws.FILTER(Items!A$3:A$397,ISNUMBER((SEARCH(New!O334,Items!A$3:A$397))),"not found"))</f>
        <v>#NAME?</v>
      </c>
    </row>
    <row r="332" spans="1:1" ht="15.75" customHeight="1" x14ac:dyDescent="0.3">
      <c r="A332" t="e">
        <f t="array" aca="1" ref="A332" ca="1">TRANSPOSE(_xlws.FILTER(Items!A$3:A$397,ISNUMBER((SEARCH(New!O335,Items!A$3:A$397))),"not found"))</f>
        <v>#NAME?</v>
      </c>
    </row>
    <row r="333" spans="1:1" ht="15.75" customHeight="1" x14ac:dyDescent="0.3">
      <c r="A333" t="e">
        <f t="array" aca="1" ref="A333" ca="1">TRANSPOSE(_xlws.FILTER(Items!A$3:A$397,ISNUMBER((SEARCH(New!O336,Items!A$3:A$397))),"not found"))</f>
        <v>#NAME?</v>
      </c>
    </row>
    <row r="334" spans="1:1" ht="15.75" customHeight="1" x14ac:dyDescent="0.3">
      <c r="A334" t="e">
        <f t="array" aca="1" ref="A334" ca="1">TRANSPOSE(_xlws.FILTER(Items!A$3:A$397,ISNUMBER((SEARCH(New!O337,Items!A$3:A$397))),"not found"))</f>
        <v>#NAME?</v>
      </c>
    </row>
    <row r="335" spans="1:1" ht="15.75" customHeight="1" x14ac:dyDescent="0.3">
      <c r="A335" t="e">
        <f t="array" aca="1" ref="A335" ca="1">TRANSPOSE(_xlws.FILTER(Items!A$3:A$397,ISNUMBER((SEARCH(New!O338,Items!A$3:A$397))),"not found"))</f>
        <v>#NAME?</v>
      </c>
    </row>
    <row r="336" spans="1:1" ht="15.75" customHeight="1" x14ac:dyDescent="0.3">
      <c r="A336" t="e">
        <f t="array" aca="1" ref="A336" ca="1">TRANSPOSE(_xlws.FILTER(Items!A$3:A$397,ISNUMBER((SEARCH(New!O339,Items!A$3:A$397))),"not found"))</f>
        <v>#NAME?</v>
      </c>
    </row>
    <row r="337" spans="1:1" ht="15.75" customHeight="1" x14ac:dyDescent="0.3">
      <c r="A337" t="e">
        <f t="array" aca="1" ref="A337" ca="1">TRANSPOSE(_xlws.FILTER(Items!A$3:A$397,ISNUMBER((SEARCH(New!O340,Items!A$3:A$397))),"not found"))</f>
        <v>#NAME?</v>
      </c>
    </row>
    <row r="338" spans="1:1" ht="15.75" customHeight="1" x14ac:dyDescent="0.3">
      <c r="A338" t="e">
        <f t="array" aca="1" ref="A338" ca="1">TRANSPOSE(_xlws.FILTER(Items!A$3:A$397,ISNUMBER((SEARCH(New!O341,Items!A$3:A$397))),"not found"))</f>
        <v>#NAME?</v>
      </c>
    </row>
    <row r="339" spans="1:1" ht="15.75" customHeight="1" x14ac:dyDescent="0.3">
      <c r="A339" t="e">
        <f t="array" aca="1" ref="A339" ca="1">TRANSPOSE(_xlws.FILTER(Items!A$3:A$397,ISNUMBER((SEARCH(New!O342,Items!A$3:A$397))),"not found"))</f>
        <v>#NAME?</v>
      </c>
    </row>
    <row r="340" spans="1:1" ht="15.75" customHeight="1" x14ac:dyDescent="0.3">
      <c r="A340" t="e">
        <f t="array" aca="1" ref="A340" ca="1">TRANSPOSE(_xlws.FILTER(Items!A$3:A$397,ISNUMBER((SEARCH(New!O343,Items!A$3:A$397))),"not found"))</f>
        <v>#NAME?</v>
      </c>
    </row>
    <row r="341" spans="1:1" ht="15.75" customHeight="1" x14ac:dyDescent="0.3">
      <c r="A341" t="e">
        <f t="array" aca="1" ref="A341" ca="1">TRANSPOSE(_xlws.FILTER(Items!A$3:A$397,ISNUMBER((SEARCH(New!O344,Items!A$3:A$397))),"not found"))</f>
        <v>#NAME?</v>
      </c>
    </row>
    <row r="342" spans="1:1" ht="15.75" customHeight="1" x14ac:dyDescent="0.3">
      <c r="A342" t="e">
        <f t="array" aca="1" ref="A342" ca="1">TRANSPOSE(_xlws.FILTER(Items!A$3:A$397,ISNUMBER((SEARCH(New!O345,Items!A$3:A$397))),"not found"))</f>
        <v>#NAME?</v>
      </c>
    </row>
    <row r="343" spans="1:1" ht="15.75" customHeight="1" x14ac:dyDescent="0.3">
      <c r="A343" t="e">
        <f t="array" aca="1" ref="A343" ca="1">TRANSPOSE(_xlws.FILTER(Items!A$3:A$397,ISNUMBER((SEARCH(New!O346,Items!A$3:A$397))),"not found"))</f>
        <v>#NAME?</v>
      </c>
    </row>
    <row r="344" spans="1:1" ht="15.75" customHeight="1" x14ac:dyDescent="0.3">
      <c r="A344" t="e">
        <f t="array" aca="1" ref="A344" ca="1">TRANSPOSE(_xlws.FILTER(Items!A$3:A$397,ISNUMBER((SEARCH(New!O347,Items!A$3:A$397))),"not found"))</f>
        <v>#NAME?</v>
      </c>
    </row>
    <row r="345" spans="1:1" ht="15.75" customHeight="1" x14ac:dyDescent="0.3">
      <c r="A345" t="e">
        <f t="array" aca="1" ref="A345" ca="1">TRANSPOSE(_xlws.FILTER(Items!A$3:A$397,ISNUMBER((SEARCH(New!O348,Items!A$3:A$397))),"not found"))</f>
        <v>#NAME?</v>
      </c>
    </row>
    <row r="346" spans="1:1" ht="15.75" customHeight="1" x14ac:dyDescent="0.3">
      <c r="A346" t="e">
        <f t="array" aca="1" ref="A346" ca="1">TRANSPOSE(_xlws.FILTER(Items!A$3:A$397,ISNUMBER((SEARCH(New!O349,Items!A$3:A$397))),"not found"))</f>
        <v>#NAME?</v>
      </c>
    </row>
    <row r="347" spans="1:1" ht="15.75" customHeight="1" x14ac:dyDescent="0.3">
      <c r="A347" t="e">
        <f t="array" aca="1" ref="A347" ca="1">TRANSPOSE(_xlws.FILTER(Items!A$3:A$397,ISNUMBER((SEARCH(New!O350,Items!A$3:A$397))),"not found"))</f>
        <v>#NAME?</v>
      </c>
    </row>
    <row r="348" spans="1:1" ht="15.75" customHeight="1" x14ac:dyDescent="0.3">
      <c r="A348" t="e">
        <f t="array" aca="1" ref="A348" ca="1">TRANSPOSE(_xlws.FILTER(Items!A$3:A$397,ISNUMBER((SEARCH(New!O351,Items!A$3:A$397))),"not found"))</f>
        <v>#NAME?</v>
      </c>
    </row>
    <row r="349" spans="1:1" ht="15.75" customHeight="1" x14ac:dyDescent="0.3">
      <c r="A349" t="e">
        <f t="array" aca="1" ref="A349" ca="1">TRANSPOSE(_xlws.FILTER(Items!A$3:A$397,ISNUMBER((SEARCH(New!O352,Items!A$3:A$397))),"not found"))</f>
        <v>#NAME?</v>
      </c>
    </row>
    <row r="350" spans="1:1" ht="15.75" customHeight="1" x14ac:dyDescent="0.3">
      <c r="A350" t="e">
        <f t="array" aca="1" ref="A350" ca="1">TRANSPOSE(_xlws.FILTER(Items!A$3:A$397,ISNUMBER((SEARCH(New!O353,Items!A$3:A$397))),"not found"))</f>
        <v>#NAME?</v>
      </c>
    </row>
    <row r="351" spans="1:1" ht="15.75" customHeight="1" x14ac:dyDescent="0.3">
      <c r="A351" t="e">
        <f t="array" aca="1" ref="A351" ca="1">TRANSPOSE(_xlws.FILTER(Items!A$3:A$397,ISNUMBER((SEARCH(New!O354,Items!A$3:A$397))),"not found"))</f>
        <v>#NAME?</v>
      </c>
    </row>
    <row r="352" spans="1:1" ht="15.75" customHeight="1" x14ac:dyDescent="0.3">
      <c r="A352" t="e">
        <f t="array" aca="1" ref="A352" ca="1">TRANSPOSE(_xlws.FILTER(Items!A$3:A$397,ISNUMBER((SEARCH(New!O355,Items!A$3:A$397))),"not found"))</f>
        <v>#NAME?</v>
      </c>
    </row>
    <row r="353" spans="1:1" ht="15.75" customHeight="1" x14ac:dyDescent="0.3">
      <c r="A353" t="e">
        <f t="array" aca="1" ref="A353" ca="1">TRANSPOSE(_xlws.FILTER(Items!A$3:A$397,ISNUMBER((SEARCH(New!O356,Items!A$3:A$397))),"not found"))</f>
        <v>#NAME?</v>
      </c>
    </row>
    <row r="354" spans="1:1" ht="15.75" customHeight="1" x14ac:dyDescent="0.3">
      <c r="A354" t="e">
        <f t="array" aca="1" ref="A354" ca="1">TRANSPOSE(_xlws.FILTER(Items!A$3:A$397,ISNUMBER((SEARCH(New!O357,Items!A$3:A$397))),"not found"))</f>
        <v>#NAME?</v>
      </c>
    </row>
    <row r="355" spans="1:1" ht="15.75" customHeight="1" x14ac:dyDescent="0.3">
      <c r="A355" t="e">
        <f t="array" aca="1" ref="A355" ca="1">TRANSPOSE(_xlws.FILTER(Items!A$3:A$397,ISNUMBER((SEARCH(New!O358,Items!A$3:A$397))),"not found"))</f>
        <v>#NAME?</v>
      </c>
    </row>
    <row r="356" spans="1:1" ht="15.75" customHeight="1" x14ac:dyDescent="0.3">
      <c r="A356" t="e">
        <f t="array" aca="1" ref="A356" ca="1">TRANSPOSE(_xlws.FILTER(Items!A$3:A$397,ISNUMBER((SEARCH(New!O359,Items!A$3:A$397))),"not found"))</f>
        <v>#NAME?</v>
      </c>
    </row>
    <row r="357" spans="1:1" ht="15.75" customHeight="1" x14ac:dyDescent="0.3">
      <c r="A357" t="e">
        <f t="array" aca="1" ref="A357" ca="1">TRANSPOSE(_xlws.FILTER(Items!A$3:A$397,ISNUMBER((SEARCH(New!O360,Items!A$3:A$397))),"not found"))</f>
        <v>#NAME?</v>
      </c>
    </row>
    <row r="358" spans="1:1" ht="15.75" customHeight="1" x14ac:dyDescent="0.3">
      <c r="A358" t="e">
        <f t="array" aca="1" ref="A358" ca="1">TRANSPOSE(_xlws.FILTER(Items!A$3:A$397,ISNUMBER((SEARCH(New!O361,Items!A$3:A$397))),"not found"))</f>
        <v>#NAME?</v>
      </c>
    </row>
    <row r="359" spans="1:1" ht="15.75" customHeight="1" x14ac:dyDescent="0.3">
      <c r="A359" t="e">
        <f t="array" aca="1" ref="A359" ca="1">TRANSPOSE(_xlws.FILTER(Items!A$3:A$397,ISNUMBER((SEARCH(New!O362,Items!A$3:A$397))),"not found"))</f>
        <v>#NAME?</v>
      </c>
    </row>
    <row r="360" spans="1:1" ht="15.75" customHeight="1" x14ac:dyDescent="0.3">
      <c r="A360" t="e">
        <f t="array" aca="1" ref="A360" ca="1">TRANSPOSE(_xlws.FILTER(Items!A$3:A$397,ISNUMBER((SEARCH(New!O363,Items!A$3:A$397))),"not found"))</f>
        <v>#NAME?</v>
      </c>
    </row>
    <row r="361" spans="1:1" ht="15.75" customHeight="1" x14ac:dyDescent="0.3">
      <c r="A361" t="e">
        <f t="array" aca="1" ref="A361" ca="1">TRANSPOSE(_xlws.FILTER(Items!A$3:A$397,ISNUMBER((SEARCH(New!O364,Items!A$3:A$397))),"not found"))</f>
        <v>#NAME?</v>
      </c>
    </row>
    <row r="362" spans="1:1" ht="15.75" customHeight="1" x14ac:dyDescent="0.3">
      <c r="A362" t="e">
        <f t="array" aca="1" ref="A362" ca="1">TRANSPOSE(_xlws.FILTER(Items!A$3:A$397,ISNUMBER((SEARCH(New!O365,Items!A$3:A$397))),"not found"))</f>
        <v>#NAME?</v>
      </c>
    </row>
    <row r="363" spans="1:1" ht="15.75" customHeight="1" x14ac:dyDescent="0.3">
      <c r="A363" t="e">
        <f t="array" aca="1" ref="A363" ca="1">TRANSPOSE(_xlws.FILTER(Items!A$3:A$397,ISNUMBER((SEARCH(New!O366,Items!A$3:A$397))),"not found"))</f>
        <v>#NAME?</v>
      </c>
    </row>
    <row r="364" spans="1:1" ht="15.75" customHeight="1" x14ac:dyDescent="0.3">
      <c r="A364" t="e">
        <f t="array" aca="1" ref="A364" ca="1">TRANSPOSE(_xlws.FILTER(Items!A$3:A$397,ISNUMBER((SEARCH(New!O367,Items!A$3:A$397))),"not found"))</f>
        <v>#NAME?</v>
      </c>
    </row>
    <row r="365" spans="1:1" ht="15.75" customHeight="1" x14ac:dyDescent="0.3">
      <c r="A365" t="e">
        <f t="array" aca="1" ref="A365" ca="1">TRANSPOSE(_xlws.FILTER(Items!A$3:A$397,ISNUMBER((SEARCH(New!O368,Items!A$3:A$397))),"not found"))</f>
        <v>#NAME?</v>
      </c>
    </row>
    <row r="366" spans="1:1" ht="15.75" customHeight="1" x14ac:dyDescent="0.3">
      <c r="A366" t="e">
        <f t="array" aca="1" ref="A366" ca="1">TRANSPOSE(_xlws.FILTER(Items!A$3:A$397,ISNUMBER((SEARCH(New!O369,Items!A$3:A$397))),"not found"))</f>
        <v>#NAME?</v>
      </c>
    </row>
    <row r="367" spans="1:1" ht="15.75" customHeight="1" x14ac:dyDescent="0.3">
      <c r="A367" t="e">
        <f t="array" aca="1" ref="A367" ca="1">TRANSPOSE(_xlws.FILTER(Items!A$3:A$397,ISNUMBER((SEARCH(New!O370,Items!A$3:A$397))),"not found"))</f>
        <v>#NAME?</v>
      </c>
    </row>
    <row r="368" spans="1:1" ht="15.75" customHeight="1" x14ac:dyDescent="0.3">
      <c r="A368" t="e">
        <f t="array" aca="1" ref="A368" ca="1">TRANSPOSE(_xlws.FILTER(Items!A$3:A$397,ISNUMBER((SEARCH(New!O371,Items!A$3:A$397))),"not found"))</f>
        <v>#NAME?</v>
      </c>
    </row>
    <row r="369" spans="1:1" ht="15.75" customHeight="1" x14ac:dyDescent="0.3">
      <c r="A369" t="e">
        <f t="array" aca="1" ref="A369" ca="1">TRANSPOSE(_xlws.FILTER(Items!A$3:A$397,ISNUMBER((SEARCH(New!O372,Items!A$3:A$397))),"not found"))</f>
        <v>#NAME?</v>
      </c>
    </row>
    <row r="370" spans="1:1" ht="15.75" customHeight="1" x14ac:dyDescent="0.3">
      <c r="A370" t="e">
        <f t="array" aca="1" ref="A370" ca="1">TRANSPOSE(_xlws.FILTER(Items!A$3:A$397,ISNUMBER((SEARCH(New!#REF!,Items!A$3:A$397))),"not found"))</f>
        <v>#NAME?</v>
      </c>
    </row>
    <row r="371" spans="1:1" ht="15.75" customHeight="1" x14ac:dyDescent="0.3">
      <c r="A371" t="e">
        <f t="array" aca="1" ref="A371" ca="1">TRANSPOSE(_xlws.FILTER(Items!A$3:A$397,ISNUMBER((SEARCH(New!#REF!,Items!A$3:A$397))),"not found"))</f>
        <v>#NAME?</v>
      </c>
    </row>
    <row r="372" spans="1:1" ht="15.75" customHeight="1" x14ac:dyDescent="0.3">
      <c r="A372" t="e">
        <f t="array" aca="1" ref="A372" ca="1">TRANSPOSE(_xlws.FILTER(Items!A$3:A$397,ISNUMBER((SEARCH(New!#REF!,Items!A$3:A$397))),"not found"))</f>
        <v>#NAME?</v>
      </c>
    </row>
    <row r="373" spans="1:1" ht="15.75" customHeight="1" x14ac:dyDescent="0.3">
      <c r="A373" t="e">
        <f t="array" aca="1" ref="A373" ca="1">TRANSPOSE(_xlws.FILTER(Items!A$3:A$397,ISNUMBER((SEARCH(New!#REF!,Items!A$3:A$397))),"not found"))</f>
        <v>#NAME?</v>
      </c>
    </row>
    <row r="374" spans="1:1" ht="15.75" customHeight="1" x14ac:dyDescent="0.3">
      <c r="A374" t="e">
        <f t="array" aca="1" ref="A374" ca="1">TRANSPOSE(_xlws.FILTER(Items!A$3:A$397,ISNUMBER((SEARCH(New!#REF!,Items!A$3:A$397))),"not found"))</f>
        <v>#NAME?</v>
      </c>
    </row>
    <row r="375" spans="1:1" ht="15.75" customHeight="1" x14ac:dyDescent="0.3">
      <c r="A375" t="e">
        <f t="array" aca="1" ref="A375" ca="1">TRANSPOSE(_xlws.FILTER(Items!A$3:A$397,ISNUMBER((SEARCH(New!#REF!,Items!A$3:A$397))),"not found"))</f>
        <v>#NAME?</v>
      </c>
    </row>
    <row r="376" spans="1:1" ht="15.75" customHeight="1" x14ac:dyDescent="0.3">
      <c r="A376" t="e">
        <f t="array" aca="1" ref="A376" ca="1">TRANSPOSE(_xlws.FILTER(Items!A$3:A$397,ISNUMBER((SEARCH(New!#REF!,Items!A$3:A$397))),"not found"))</f>
        <v>#NAME?</v>
      </c>
    </row>
    <row r="377" spans="1:1" ht="15.75" customHeight="1" x14ac:dyDescent="0.3">
      <c r="A377" t="e">
        <f t="array" aca="1" ref="A377" ca="1">TRANSPOSE(_xlws.FILTER(Items!A$3:A$397,ISNUMBER((SEARCH(New!#REF!,Items!A$3:A$397))),"not found"))</f>
        <v>#NAME?</v>
      </c>
    </row>
    <row r="378" spans="1:1" ht="15.75" customHeight="1" x14ac:dyDescent="0.3">
      <c r="A378" t="e">
        <f t="array" aca="1" ref="A378" ca="1">TRANSPOSE(_xlws.FILTER(Items!A$3:A$397,ISNUMBER((SEARCH(New!#REF!,Items!A$3:A$397))),"not found"))</f>
        <v>#NAME?</v>
      </c>
    </row>
    <row r="379" spans="1:1" ht="15.75" customHeight="1" x14ac:dyDescent="0.3">
      <c r="A379" t="e">
        <f t="array" aca="1" ref="A379" ca="1">TRANSPOSE(_xlws.FILTER(Items!A$3:A$397,ISNUMBER((SEARCH(New!#REF!,Items!A$3:A$397))),"not found"))</f>
        <v>#NAME?</v>
      </c>
    </row>
    <row r="380" spans="1:1" ht="15.75" customHeight="1" x14ac:dyDescent="0.3">
      <c r="A380" t="e">
        <f t="array" aca="1" ref="A380" ca="1">TRANSPOSE(_xlws.FILTER(Items!A$3:A$397,ISNUMBER((SEARCH(New!#REF!,Items!A$3:A$397))),"not found"))</f>
        <v>#NAME?</v>
      </c>
    </row>
    <row r="381" spans="1:1" ht="15.75" customHeight="1" x14ac:dyDescent="0.3">
      <c r="A381" t="e">
        <f t="array" aca="1" ref="A381" ca="1">TRANSPOSE(_xlws.FILTER(Items!A$3:A$397,ISNUMBER((SEARCH(New!#REF!,Items!A$3:A$397))),"not found"))</f>
        <v>#NAME?</v>
      </c>
    </row>
    <row r="382" spans="1:1" ht="15.75" customHeight="1" x14ac:dyDescent="0.3">
      <c r="A382" t="e">
        <f t="array" aca="1" ref="A382" ca="1">TRANSPOSE(_xlws.FILTER(Items!A$3:A$397,ISNUMBER((SEARCH(New!#REF!,Items!A$3:A$397))),"not found"))</f>
        <v>#NAME?</v>
      </c>
    </row>
    <row r="383" spans="1:1" ht="15.75" customHeight="1" x14ac:dyDescent="0.3">
      <c r="A383" t="e">
        <f t="array" aca="1" ref="A383" ca="1">TRANSPOSE(_xlws.FILTER(Items!A$3:A$397,ISNUMBER((SEARCH(New!#REF!,Items!A$3:A$397))),"not found"))</f>
        <v>#NAME?</v>
      </c>
    </row>
    <row r="384" spans="1:1" ht="15.75" customHeight="1" x14ac:dyDescent="0.3">
      <c r="A384" t="e">
        <f t="array" aca="1" ref="A384" ca="1">TRANSPOSE(_xlws.FILTER(Items!A$3:A$397,ISNUMBER((SEARCH(New!#REF!,Items!A$3:A$397))),"not found"))</f>
        <v>#NAME?</v>
      </c>
    </row>
    <row r="385" spans="1:1" ht="15.75" customHeight="1" x14ac:dyDescent="0.3">
      <c r="A385" t="e">
        <f t="array" aca="1" ref="A385" ca="1">TRANSPOSE(_xlws.FILTER(Items!A$3:A$397,ISNUMBER((SEARCH(New!#REF!,Items!A$3:A$397))),"not found"))</f>
        <v>#NAME?</v>
      </c>
    </row>
    <row r="386" spans="1:1" ht="15.75" customHeight="1" x14ac:dyDescent="0.3">
      <c r="A386" t="e">
        <f t="array" aca="1" ref="A386" ca="1">TRANSPOSE(_xlws.FILTER(Items!A$3:A$397,ISNUMBER((SEARCH(New!#REF!,Items!A$3:A$397))),"not found"))</f>
        <v>#NAME?</v>
      </c>
    </row>
    <row r="387" spans="1:1" ht="15.75" customHeight="1" x14ac:dyDescent="0.3">
      <c r="A387" t="e">
        <f t="array" aca="1" ref="A387" ca="1">TRANSPOSE(_xlws.FILTER(Items!A$3:A$397,ISNUMBER((SEARCH(New!#REF!,Items!A$3:A$397))),"not found"))</f>
        <v>#NAME?</v>
      </c>
    </row>
    <row r="388" spans="1:1" ht="15.75" customHeight="1" x14ac:dyDescent="0.3">
      <c r="A388" t="e">
        <f t="array" aca="1" ref="A388" ca="1">TRANSPOSE(_xlws.FILTER(Items!A$3:A$397,ISNUMBER((SEARCH(New!#REF!,Items!A$3:A$397))),"not found"))</f>
        <v>#NAME?</v>
      </c>
    </row>
    <row r="389" spans="1:1" ht="15.75" customHeight="1" x14ac:dyDescent="0.3">
      <c r="A389" t="e">
        <f t="array" aca="1" ref="A389" ca="1">TRANSPOSE(_xlws.FILTER(Items!A$3:A$397,ISNUMBER((SEARCH(New!#REF!,Items!A$3:A$397))),"not found"))</f>
        <v>#NAME?</v>
      </c>
    </row>
    <row r="390" spans="1:1" ht="15.75" customHeight="1" x14ac:dyDescent="0.3">
      <c r="A390" t="e">
        <f t="array" aca="1" ref="A390" ca="1">TRANSPOSE(_xlws.FILTER(Items!A$3:A$397,ISNUMBER((SEARCH(New!#REF!,Items!A$3:A$397))),"not found"))</f>
        <v>#NAME?</v>
      </c>
    </row>
    <row r="391" spans="1:1" ht="15.75" customHeight="1" x14ac:dyDescent="0.3">
      <c r="A391" t="e">
        <f t="array" aca="1" ref="A391" ca="1">TRANSPOSE(_xlws.FILTER(Items!A$3:A$397,ISNUMBER((SEARCH(New!#REF!,Items!A$3:A$397))),"not found"))</f>
        <v>#NAME?</v>
      </c>
    </row>
    <row r="392" spans="1:1" ht="15.75" customHeight="1" x14ac:dyDescent="0.3">
      <c r="A392" t="e">
        <f t="array" aca="1" ref="A392" ca="1">TRANSPOSE(_xlws.FILTER(Items!A$3:A$397,ISNUMBER((SEARCH(New!#REF!,Items!A$3:A$397))),"not found"))</f>
        <v>#NAME?</v>
      </c>
    </row>
    <row r="393" spans="1:1" ht="15.75" customHeight="1" x14ac:dyDescent="0.3">
      <c r="A393" t="e">
        <f t="array" aca="1" ref="A393" ca="1">TRANSPOSE(_xlws.FILTER(Items!A$3:A$397,ISNUMBER((SEARCH(New!#REF!,Items!A$3:A$397))),"not found"))</f>
        <v>#NAME?</v>
      </c>
    </row>
    <row r="394" spans="1:1" ht="15.75" customHeight="1" x14ac:dyDescent="0.3">
      <c r="A394" t="e">
        <f t="array" aca="1" ref="A394" ca="1">TRANSPOSE(_xlws.FILTER(Items!A$3:A$397,ISNUMBER((SEARCH(New!#REF!,Items!A$3:A$397))),"not found"))</f>
        <v>#NAME?</v>
      </c>
    </row>
    <row r="395" spans="1:1" ht="15.75" customHeight="1" x14ac:dyDescent="0.3">
      <c r="A395" t="e">
        <f t="array" aca="1" ref="A395" ca="1">TRANSPOSE(_xlws.FILTER(Items!A$3:A$397,ISNUMBER((SEARCH(New!#REF!,Items!A$3:A$397))),"not found"))</f>
        <v>#NAME?</v>
      </c>
    </row>
    <row r="396" spans="1:1" ht="15.75" customHeight="1" x14ac:dyDescent="0.3">
      <c r="A396" t="e">
        <f t="array" aca="1" ref="A396" ca="1">TRANSPOSE(_xlws.FILTER(Items!A$3:A$397,ISNUMBER((SEARCH(New!#REF!,Items!A$3:A$397))),"not found"))</f>
        <v>#NAME?</v>
      </c>
    </row>
    <row r="397" spans="1:1" ht="15.75" customHeight="1" x14ac:dyDescent="0.3">
      <c r="A397" t="e">
        <f t="array" aca="1" ref="A397" ca="1">TRANSPOSE(_xlws.FILTER(Items!A$3:A$397,ISNUMBER((SEARCH(New!O373,Items!A$3:A$397))),"not found"))</f>
        <v>#NAME?</v>
      </c>
    </row>
    <row r="398" spans="1:1" ht="15.75" customHeight="1" x14ac:dyDescent="0.3">
      <c r="A398" t="e">
        <f t="array" aca="1" ref="A398" ca="1">TRANSPOSE(_xlws.FILTER(Items!A$3:A$397,ISNUMBER((SEARCH(New!O374,Items!A$3:A$397))),"not found"))</f>
        <v>#NAME?</v>
      </c>
    </row>
    <row r="399" spans="1:1" ht="15.75" customHeight="1" x14ac:dyDescent="0.3">
      <c r="A399" t="e">
        <f t="array" aca="1" ref="A399" ca="1">TRANSPOSE(_xlws.FILTER(Items!A$3:A$397,ISNUMBER((SEARCH(New!O375,Items!A$3:A$397))),"not found"))</f>
        <v>#NAME?</v>
      </c>
    </row>
    <row r="400" spans="1:1" ht="15.75" customHeight="1" x14ac:dyDescent="0.3">
      <c r="A400" t="e">
        <f t="array" aca="1" ref="A400" ca="1">TRANSPOSE(_xlws.FILTER(Items!A$3:A$397,ISNUMBER((SEARCH(New!O376,Items!A$3:A$397))),"not found"))</f>
        <v>#NAME?</v>
      </c>
    </row>
    <row r="401" spans="1:1" ht="15.75" customHeight="1" x14ac:dyDescent="0.3">
      <c r="A401" t="e">
        <f t="array" aca="1" ref="A401" ca="1">TRANSPOSE(_xlws.FILTER(Items!A$3:A$397,ISNUMBER((SEARCH(New!O377,Items!A$3:A$397))),"not found"))</f>
        <v>#NAME?</v>
      </c>
    </row>
    <row r="402" spans="1:1" ht="15.75" customHeight="1" x14ac:dyDescent="0.3">
      <c r="A402" t="e">
        <f t="array" aca="1" ref="A402" ca="1">TRANSPOSE(_xlws.FILTER(Items!A$3:A$397,ISNUMBER((SEARCH(New!O378,Items!A$3:A$397))),"not found"))</f>
        <v>#NAME?</v>
      </c>
    </row>
    <row r="403" spans="1:1" ht="15.75" customHeight="1" x14ac:dyDescent="0.3">
      <c r="A403" t="e">
        <f t="array" aca="1" ref="A403" ca="1">TRANSPOSE(_xlws.FILTER(Items!A$3:A$397,ISNUMBER((SEARCH(New!O379,Items!A$3:A$397))),"not found"))</f>
        <v>#NAME?</v>
      </c>
    </row>
    <row r="404" spans="1:1" ht="15.75" customHeight="1" x14ac:dyDescent="0.3">
      <c r="A404" t="e">
        <f t="array" aca="1" ref="A404" ca="1">TRANSPOSE(_xlws.FILTER(Items!A$3:A$397,ISNUMBER((SEARCH(New!O380,Items!A$3:A$397))),"not found"))</f>
        <v>#NAME?</v>
      </c>
    </row>
    <row r="405" spans="1:1" ht="15.75" customHeight="1" x14ac:dyDescent="0.3">
      <c r="A405" t="e">
        <f t="array" aca="1" ref="A405" ca="1">TRANSPOSE(_xlws.FILTER(Items!A$3:A$397,ISNUMBER((SEARCH(New!O381,Items!A$3:A$397))),"not found"))</f>
        <v>#NAME?</v>
      </c>
    </row>
    <row r="406" spans="1:1" ht="15.75" customHeight="1" x14ac:dyDescent="0.3">
      <c r="A406" t="e">
        <f t="array" aca="1" ref="A406" ca="1">TRANSPOSE(_xlws.FILTER(Items!A$3:A$397,ISNUMBER((SEARCH(New!O382,Items!A$3:A$397))),"not found"))</f>
        <v>#NAME?</v>
      </c>
    </row>
    <row r="407" spans="1:1" ht="15.75" customHeight="1" x14ac:dyDescent="0.3">
      <c r="A407" t="e">
        <f t="array" aca="1" ref="A407" ca="1">TRANSPOSE(_xlws.FILTER(Items!A$3:A$397,ISNUMBER((SEARCH(New!O383,Items!A$3:A$397))),"not found"))</f>
        <v>#NAME?</v>
      </c>
    </row>
    <row r="408" spans="1:1" ht="15.75" customHeight="1" x14ac:dyDescent="0.3">
      <c r="A408" t="e">
        <f t="array" aca="1" ref="A408" ca="1">TRANSPOSE(_xlws.FILTER(Items!A$3:A$397,ISNUMBER((SEARCH(New!O384,Items!A$3:A$397))),"not found"))</f>
        <v>#NAME?</v>
      </c>
    </row>
    <row r="409" spans="1:1" ht="15.75" customHeight="1" x14ac:dyDescent="0.3">
      <c r="A409" t="e">
        <f t="array" aca="1" ref="A409" ca="1">TRANSPOSE(_xlws.FILTER(Items!A$3:A$397,ISNUMBER((SEARCH(New!O385,Items!A$3:A$397))),"not found"))</f>
        <v>#NAME?</v>
      </c>
    </row>
    <row r="410" spans="1:1" ht="15.75" customHeight="1" x14ac:dyDescent="0.3">
      <c r="A410" t="e">
        <f t="array" aca="1" ref="A410" ca="1">TRANSPOSE(_xlws.FILTER(Items!A$3:A$397,ISNUMBER((SEARCH(New!O386,Items!A$3:A$397))),"not found"))</f>
        <v>#NAME?</v>
      </c>
    </row>
    <row r="411" spans="1:1" ht="15.75" customHeight="1" x14ac:dyDescent="0.3">
      <c r="A411" t="e">
        <f t="array" aca="1" ref="A411" ca="1">TRANSPOSE(_xlws.FILTER(Items!A$3:A$397,ISNUMBER((SEARCH(New!O387,Items!A$3:A$397))),"not found"))</f>
        <v>#NAME?</v>
      </c>
    </row>
    <row r="412" spans="1:1" ht="15.75" customHeight="1" x14ac:dyDescent="0.3">
      <c r="A412" t="e">
        <f t="array" aca="1" ref="A412" ca="1">TRANSPOSE(_xlws.FILTER(Items!A$3:A$397,ISNUMBER((SEARCH(New!O388,Items!A$3:A$397))),"not found"))</f>
        <v>#NAME?</v>
      </c>
    </row>
    <row r="413" spans="1:1" ht="15.75" customHeight="1" x14ac:dyDescent="0.3">
      <c r="A413" t="e">
        <f t="array" aca="1" ref="A413" ca="1">TRANSPOSE(_xlws.FILTER(Items!A$3:A$397,ISNUMBER((SEARCH(New!O389,Items!A$3:A$397))),"not found"))</f>
        <v>#NAME?</v>
      </c>
    </row>
    <row r="414" spans="1:1" ht="15.75" customHeight="1" x14ac:dyDescent="0.3">
      <c r="A414" t="e">
        <f t="array" aca="1" ref="A414" ca="1">TRANSPOSE(_xlws.FILTER(Items!A$3:A$397,ISNUMBER((SEARCH(New!O390,Items!A$3:A$397))),"not found"))</f>
        <v>#NAME?</v>
      </c>
    </row>
    <row r="415" spans="1:1" ht="15.75" customHeight="1" x14ac:dyDescent="0.3">
      <c r="A415" t="e">
        <f t="array" aca="1" ref="A415" ca="1">TRANSPOSE(_xlws.FILTER(Items!A$3:A$397,ISNUMBER((SEARCH(New!O391,Items!A$3:A$397))),"not found"))</f>
        <v>#NAME?</v>
      </c>
    </row>
    <row r="416" spans="1:1" ht="15.75" customHeight="1" x14ac:dyDescent="0.3">
      <c r="A416" t="e">
        <f t="array" aca="1" ref="A416" ca="1">TRANSPOSE(_xlws.FILTER(Items!A$3:A$397,ISNUMBER((SEARCH(New!O392,Items!A$3:A$397))),"not found"))</f>
        <v>#NAME?</v>
      </c>
    </row>
    <row r="417" spans="1:1" ht="15.75" customHeight="1" x14ac:dyDescent="0.3">
      <c r="A417" t="e">
        <f t="array" aca="1" ref="A417" ca="1">TRANSPOSE(_xlws.FILTER(Items!A$3:A$397,ISNUMBER((SEARCH(New!O393,Items!A$3:A$397))),"not found"))</f>
        <v>#NAME?</v>
      </c>
    </row>
    <row r="418" spans="1:1" ht="15.75" customHeight="1" x14ac:dyDescent="0.3">
      <c r="A418" t="e">
        <f t="array" aca="1" ref="A418" ca="1">TRANSPOSE(_xlws.FILTER(Items!A$3:A$397,ISNUMBER((SEARCH(New!O394,Items!A$3:A$397))),"not found"))</f>
        <v>#NAME?</v>
      </c>
    </row>
    <row r="419" spans="1:1" ht="15.75" customHeight="1" x14ac:dyDescent="0.3">
      <c r="A419" t="e">
        <f t="array" aca="1" ref="A419" ca="1">TRANSPOSE(_xlws.FILTER(Items!A$3:A$397,ISNUMBER((SEARCH(New!O395,Items!A$3:A$397))),"not found"))</f>
        <v>#NAME?</v>
      </c>
    </row>
    <row r="420" spans="1:1" ht="15.75" customHeight="1" x14ac:dyDescent="0.3">
      <c r="A420" t="e">
        <f t="array" aca="1" ref="A420" ca="1">TRANSPOSE(_xlws.FILTER(Items!A$3:A$397,ISNUMBER((SEARCH(New!O396,Items!A$3:A$397))),"not found"))</f>
        <v>#NAME?</v>
      </c>
    </row>
    <row r="421" spans="1:1" ht="15.75" customHeight="1" x14ac:dyDescent="0.3">
      <c r="A421" t="e">
        <f t="array" aca="1" ref="A421" ca="1">TRANSPOSE(_xlws.FILTER(Items!A$3:A$397,ISNUMBER((SEARCH(New!O397,Items!A$3:A$397))),"not found"))</f>
        <v>#NAME?</v>
      </c>
    </row>
    <row r="422" spans="1:1" ht="15.75" customHeight="1" x14ac:dyDescent="0.3">
      <c r="A422" t="e">
        <f t="array" aca="1" ref="A422" ca="1">TRANSPOSE(_xlws.FILTER(Items!A$3:A$397,ISNUMBER((SEARCH(New!O398,Items!A$3:A$397))),"not found"))</f>
        <v>#NAME?</v>
      </c>
    </row>
    <row r="423" spans="1:1" ht="15.75" customHeight="1" x14ac:dyDescent="0.3">
      <c r="A423" t="e">
        <f t="array" aca="1" ref="A423" ca="1">TRANSPOSE(_xlws.FILTER(Items!A$3:A$397,ISNUMBER((SEARCH(New!O399,Items!A$3:A$397))),"not found"))</f>
        <v>#NAME?</v>
      </c>
    </row>
    <row r="424" spans="1:1" ht="15.75" customHeight="1" x14ac:dyDescent="0.3">
      <c r="A424" t="e">
        <f t="array" aca="1" ref="A424" ca="1">TRANSPOSE(_xlws.FILTER(Items!A$3:A$397,ISNUMBER((SEARCH(New!O400,Items!A$3:A$397))),"not found"))</f>
        <v>#NAME?</v>
      </c>
    </row>
    <row r="425" spans="1:1" ht="15.75" customHeight="1" x14ac:dyDescent="0.3">
      <c r="A425" t="e">
        <f t="array" aca="1" ref="A425" ca="1">TRANSPOSE(_xlws.FILTER(Items!A$3:A$397,ISNUMBER((SEARCH(New!O401,Items!A$3:A$397))),"not found"))</f>
        <v>#NAME?</v>
      </c>
    </row>
    <row r="426" spans="1:1" ht="15.75" customHeight="1" x14ac:dyDescent="0.3">
      <c r="A426" t="e">
        <f t="array" aca="1" ref="A426" ca="1">TRANSPOSE(_xlws.FILTER(Items!A$3:A$397,ISNUMBER((SEARCH(New!O402,Items!A$3:A$397))),"not found"))</f>
        <v>#NAME?</v>
      </c>
    </row>
    <row r="427" spans="1:1" ht="15.75" customHeight="1" x14ac:dyDescent="0.3">
      <c r="A427" t="e">
        <f t="array" aca="1" ref="A427" ca="1">TRANSPOSE(_xlws.FILTER(Items!A$3:A$397,ISNUMBER((SEARCH(New!O403,Items!A$3:A$397))),"not found"))</f>
        <v>#NAME?</v>
      </c>
    </row>
    <row r="428" spans="1:1" ht="15.75" customHeight="1" x14ac:dyDescent="0.3">
      <c r="A428" t="e">
        <f t="array" aca="1" ref="A428" ca="1">TRANSPOSE(_xlws.FILTER(Items!A$3:A$397,ISNUMBER((SEARCH(New!O404,Items!A$3:A$397))),"not found"))</f>
        <v>#NAME?</v>
      </c>
    </row>
    <row r="429" spans="1:1" ht="15.75" customHeight="1" x14ac:dyDescent="0.3">
      <c r="A429" t="e">
        <f t="array" aca="1" ref="A429" ca="1">TRANSPOSE(_xlws.FILTER(Items!A$3:A$397,ISNUMBER((SEARCH(New!O405,Items!A$3:A$397))),"not found"))</f>
        <v>#NAME?</v>
      </c>
    </row>
    <row r="430" spans="1:1" ht="15.75" customHeight="1" x14ac:dyDescent="0.3">
      <c r="A430" t="e">
        <f t="array" aca="1" ref="A430" ca="1">TRANSPOSE(_xlws.FILTER(Items!A$3:A$397,ISNUMBER((SEARCH(New!O406,Items!A$3:A$397))),"not found"))</f>
        <v>#NAME?</v>
      </c>
    </row>
    <row r="431" spans="1:1" ht="15.75" customHeight="1" x14ac:dyDescent="0.3">
      <c r="A431" t="e">
        <f t="array" aca="1" ref="A431" ca="1">TRANSPOSE(_xlws.FILTER(Items!A$3:A$397,ISNUMBER((SEARCH(New!O407,Items!A$3:A$397))),"not found"))</f>
        <v>#NAME?</v>
      </c>
    </row>
    <row r="432" spans="1:1" ht="15.75" customHeight="1" x14ac:dyDescent="0.3">
      <c r="A432" t="e">
        <f t="array" aca="1" ref="A432" ca="1">TRANSPOSE(_xlws.FILTER(Items!A$3:A$397,ISNUMBER((SEARCH(New!O408,Items!A$3:A$397))),"not found"))</f>
        <v>#NAME?</v>
      </c>
    </row>
    <row r="433" spans="1:1" ht="15.75" customHeight="1" x14ac:dyDescent="0.3">
      <c r="A433" t="e">
        <f t="array" aca="1" ref="A433" ca="1">TRANSPOSE(_xlws.FILTER(Items!A$3:A$397,ISNUMBER((SEARCH(New!O409,Items!A$3:A$397))),"not found"))</f>
        <v>#NAME?</v>
      </c>
    </row>
    <row r="434" spans="1:1" ht="15.75" customHeight="1" x14ac:dyDescent="0.3">
      <c r="A434" t="e">
        <f t="array" aca="1" ref="A434" ca="1">TRANSPOSE(_xlws.FILTER(Items!A$3:A$397,ISNUMBER((SEARCH(New!O410,Items!A$3:A$397))),"not found"))</f>
        <v>#NAME?</v>
      </c>
    </row>
    <row r="435" spans="1:1" ht="15.75" customHeight="1" x14ac:dyDescent="0.3">
      <c r="A435" t="e">
        <f t="array" aca="1" ref="A435" ca="1">TRANSPOSE(_xlws.FILTER(Items!A$3:A$397,ISNUMBER((SEARCH(New!O411,Items!A$3:A$397))),"not found"))</f>
        <v>#NAME?</v>
      </c>
    </row>
    <row r="436" spans="1:1" ht="15.75" customHeight="1" x14ac:dyDescent="0.3">
      <c r="A436" t="e">
        <f t="array" aca="1" ref="A436" ca="1">TRANSPOSE(_xlws.FILTER(Items!A$3:A$397,ISNUMBER((SEARCH(New!O412,Items!A$3:A$397))),"not found"))</f>
        <v>#NAME?</v>
      </c>
    </row>
    <row r="437" spans="1:1" ht="15.75" customHeight="1" x14ac:dyDescent="0.3">
      <c r="A437" t="e">
        <f t="array" aca="1" ref="A437" ca="1">TRANSPOSE(_xlws.FILTER(Items!A$3:A$397,ISNUMBER((SEARCH(New!O413,Items!A$3:A$397))),"not found"))</f>
        <v>#NAME?</v>
      </c>
    </row>
    <row r="438" spans="1:1" ht="15.75" customHeight="1" x14ac:dyDescent="0.3">
      <c r="A438" t="e">
        <f t="array" aca="1" ref="A438" ca="1">TRANSPOSE(_xlws.FILTER(Items!A$3:A$397,ISNUMBER((SEARCH(New!O414,Items!A$3:A$397))),"not found"))</f>
        <v>#NAME?</v>
      </c>
    </row>
    <row r="439" spans="1:1" ht="15.75" customHeight="1" x14ac:dyDescent="0.3">
      <c r="A439" t="e">
        <f t="array" aca="1" ref="A439" ca="1">TRANSPOSE(_xlws.FILTER(Items!A$3:A$397,ISNUMBER((SEARCH(New!O415,Items!A$3:A$397))),"not found"))</f>
        <v>#NAME?</v>
      </c>
    </row>
    <row r="440" spans="1:1" ht="15.75" customHeight="1" x14ac:dyDescent="0.3">
      <c r="A440" t="e">
        <f t="array" aca="1" ref="A440" ca="1">TRANSPOSE(_xlws.FILTER(Items!A$3:A$397,ISNUMBER((SEARCH(New!O416,Items!A$3:A$397))),"not found"))</f>
        <v>#NAME?</v>
      </c>
    </row>
    <row r="441" spans="1:1" ht="15.75" customHeight="1" x14ac:dyDescent="0.3">
      <c r="A441" t="e">
        <f t="array" aca="1" ref="A441" ca="1">TRANSPOSE(_xlws.FILTER(Items!A$3:A$397,ISNUMBER((SEARCH(New!O417,Items!A$3:A$397))),"not found"))</f>
        <v>#NAME?</v>
      </c>
    </row>
    <row r="442" spans="1:1" ht="15.75" customHeight="1" x14ac:dyDescent="0.3">
      <c r="A442" t="e">
        <f t="array" aca="1" ref="A442" ca="1">TRANSPOSE(_xlws.FILTER(Items!A$3:A$397,ISNUMBER((SEARCH(New!O418,Items!A$3:A$397))),"not found"))</f>
        <v>#NAME?</v>
      </c>
    </row>
    <row r="443" spans="1:1" ht="15.75" customHeight="1" x14ac:dyDescent="0.3">
      <c r="A443" t="e">
        <f t="array" aca="1" ref="A443" ca="1">TRANSPOSE(_xlws.FILTER(Items!A$3:A$397,ISNUMBER((SEARCH(New!O419,Items!A$3:A$397))),"not found"))</f>
        <v>#NAME?</v>
      </c>
    </row>
    <row r="444" spans="1:1" ht="15.75" customHeight="1" x14ac:dyDescent="0.3">
      <c r="A444" t="e">
        <f t="array" aca="1" ref="A444" ca="1">TRANSPOSE(_xlws.FILTER(Items!A$3:A$397,ISNUMBER((SEARCH(New!O420,Items!A$3:A$397))),"not found"))</f>
        <v>#NAME?</v>
      </c>
    </row>
    <row r="445" spans="1:1" ht="15.75" customHeight="1" x14ac:dyDescent="0.3">
      <c r="A445" t="e">
        <f t="array" aca="1" ref="A445" ca="1">TRANSPOSE(_xlws.FILTER(Items!A$3:A$397,ISNUMBER((SEARCH(New!O421,Items!A$3:A$397))),"not found"))</f>
        <v>#NAME?</v>
      </c>
    </row>
    <row r="446" spans="1:1" ht="15.75" customHeight="1" x14ac:dyDescent="0.3">
      <c r="A446" t="e">
        <f t="array" aca="1" ref="A446" ca="1">TRANSPOSE(_xlws.FILTER(Items!A$3:A$397,ISNUMBER((SEARCH(New!O422,Items!A$3:A$397))),"not found"))</f>
        <v>#NAME?</v>
      </c>
    </row>
    <row r="447" spans="1:1" ht="15.75" customHeight="1" x14ac:dyDescent="0.3">
      <c r="A447" t="e">
        <f t="array" aca="1" ref="A447" ca="1">TRANSPOSE(_xlws.FILTER(Items!A$3:A$397,ISNUMBER((SEARCH(New!O423,Items!A$3:A$397))),"not found"))</f>
        <v>#NAME?</v>
      </c>
    </row>
    <row r="448" spans="1:1" ht="15.75" customHeight="1" x14ac:dyDescent="0.3">
      <c r="A448" t="e">
        <f t="array" aca="1" ref="A448" ca="1">TRANSPOSE(_xlws.FILTER(Items!A$3:A$397,ISNUMBER((SEARCH(New!O424,Items!A$3:A$397))),"not found"))</f>
        <v>#NAME?</v>
      </c>
    </row>
    <row r="449" spans="1:1" ht="15.75" customHeight="1" x14ac:dyDescent="0.3">
      <c r="A449" t="e">
        <f t="array" aca="1" ref="A449" ca="1">TRANSPOSE(_xlws.FILTER(Items!A$3:A$397,ISNUMBER((SEARCH(New!O425,Items!A$3:A$397))),"not found"))</f>
        <v>#NAME?</v>
      </c>
    </row>
    <row r="450" spans="1:1" ht="15.75" customHeight="1" x14ac:dyDescent="0.3">
      <c r="A450" t="e">
        <f t="array" aca="1" ref="A450" ca="1">TRANSPOSE(_xlws.FILTER(Items!A$3:A$397,ISNUMBER((SEARCH(New!O426,Items!A$3:A$397))),"not found"))</f>
        <v>#NAME?</v>
      </c>
    </row>
    <row r="451" spans="1:1" ht="15.75" customHeight="1" x14ac:dyDescent="0.3">
      <c r="A451" t="e">
        <f t="array" aca="1" ref="A451" ca="1">TRANSPOSE(_xlws.FILTER(Items!A$3:A$397,ISNUMBER((SEARCH(New!O427,Items!A$3:A$397))),"not found"))</f>
        <v>#NAME?</v>
      </c>
    </row>
    <row r="452" spans="1:1" ht="15.75" customHeight="1" x14ac:dyDescent="0.3">
      <c r="A452" t="e">
        <f t="array" aca="1" ref="A452" ca="1">TRANSPOSE(_xlws.FILTER(Items!A$3:A$397,ISNUMBER((SEARCH(New!O428,Items!A$3:A$397))),"not found"))</f>
        <v>#NAME?</v>
      </c>
    </row>
    <row r="453" spans="1:1" ht="15.75" customHeight="1" x14ac:dyDescent="0.3">
      <c r="A453" t="e">
        <f t="array" aca="1" ref="A453" ca="1">TRANSPOSE(_xlws.FILTER(Items!A$3:A$397,ISNUMBER((SEARCH(New!O429,Items!A$3:A$397))),"not found"))</f>
        <v>#NAME?</v>
      </c>
    </row>
    <row r="454" spans="1:1" ht="15.75" customHeight="1" x14ac:dyDescent="0.3">
      <c r="A454" t="e">
        <f t="array" aca="1" ref="A454" ca="1">TRANSPOSE(_xlws.FILTER(Items!A$3:A$397,ISNUMBER((SEARCH(New!O430,Items!A$3:A$397))),"not found"))</f>
        <v>#NAME?</v>
      </c>
    </row>
    <row r="455" spans="1:1" ht="15.75" customHeight="1" x14ac:dyDescent="0.3">
      <c r="A455" t="e">
        <f t="array" aca="1" ref="A455" ca="1">TRANSPOSE(_xlws.FILTER(Items!A$3:A$397,ISNUMBER((SEARCH(New!O431,Items!A$3:A$397))),"not found"))</f>
        <v>#NAME?</v>
      </c>
    </row>
    <row r="456" spans="1:1" ht="15.75" customHeight="1" x14ac:dyDescent="0.3">
      <c r="A456" t="e">
        <f t="array" aca="1" ref="A456" ca="1">TRANSPOSE(_xlws.FILTER(Items!A$3:A$397,ISNUMBER((SEARCH(New!O432,Items!A$3:A$397))),"not found"))</f>
        <v>#NAME?</v>
      </c>
    </row>
    <row r="457" spans="1:1" ht="15.75" customHeight="1" x14ac:dyDescent="0.3">
      <c r="A457" t="e">
        <f t="array" aca="1" ref="A457" ca="1">TRANSPOSE(_xlws.FILTER(Items!A$3:A$397,ISNUMBER((SEARCH(New!O433,Items!A$3:A$397))),"not found"))</f>
        <v>#NAME?</v>
      </c>
    </row>
    <row r="458" spans="1:1" ht="15.75" customHeight="1" x14ac:dyDescent="0.3">
      <c r="A458" t="e">
        <f t="array" aca="1" ref="A458" ca="1">TRANSPOSE(_xlws.FILTER(Items!A$3:A$397,ISNUMBER((SEARCH(New!O434,Items!A$3:A$397))),"not found"))</f>
        <v>#NAME?</v>
      </c>
    </row>
    <row r="459" spans="1:1" ht="15.75" customHeight="1" x14ac:dyDescent="0.3">
      <c r="A459" t="e">
        <f t="array" aca="1" ref="A459" ca="1">TRANSPOSE(_xlws.FILTER(Items!A$3:A$397,ISNUMBER((SEARCH(New!O435,Items!A$3:A$397))),"not found"))</f>
        <v>#NAME?</v>
      </c>
    </row>
    <row r="460" spans="1:1" ht="15.75" customHeight="1" x14ac:dyDescent="0.3">
      <c r="A460" t="e">
        <f t="array" aca="1" ref="A460" ca="1">TRANSPOSE(_xlws.FILTER(Items!A$3:A$397,ISNUMBER((SEARCH(New!O436,Items!A$3:A$397))),"not found"))</f>
        <v>#NAME?</v>
      </c>
    </row>
    <row r="461" spans="1:1" ht="15.75" customHeight="1" x14ac:dyDescent="0.3">
      <c r="A461" t="e">
        <f t="array" aca="1" ref="A461" ca="1">TRANSPOSE(_xlws.FILTER(Items!A$3:A$397,ISNUMBER((SEARCH(New!O437,Items!A$3:A$397))),"not found"))</f>
        <v>#NAME?</v>
      </c>
    </row>
    <row r="462" spans="1:1" ht="15.75" customHeight="1" x14ac:dyDescent="0.3">
      <c r="A462" t="e">
        <f t="array" aca="1" ref="A462" ca="1">TRANSPOSE(_xlws.FILTER(Items!A$3:A$397,ISNUMBER((SEARCH(New!O438,Items!A$3:A$397))),"not found"))</f>
        <v>#NAME?</v>
      </c>
    </row>
    <row r="463" spans="1:1" ht="15.75" customHeight="1" x14ac:dyDescent="0.3">
      <c r="A463" t="e">
        <f t="array" aca="1" ref="A463" ca="1">TRANSPOSE(_xlws.FILTER(Items!A$3:A$397,ISNUMBER((SEARCH(New!O439,Items!A$3:A$397))),"not found"))</f>
        <v>#NAME?</v>
      </c>
    </row>
    <row r="464" spans="1:1" ht="15.75" customHeight="1" x14ac:dyDescent="0.3">
      <c r="A464" t="e">
        <f t="array" aca="1" ref="A464" ca="1">TRANSPOSE(_xlws.FILTER(Items!A$3:A$397,ISNUMBER((SEARCH(New!O440,Items!A$3:A$397))),"not found"))</f>
        <v>#NAME?</v>
      </c>
    </row>
    <row r="465" spans="1:1" ht="15.75" customHeight="1" x14ac:dyDescent="0.3">
      <c r="A465" t="e">
        <f t="array" aca="1" ref="A465" ca="1">TRANSPOSE(_xlws.FILTER(Items!A$3:A$397,ISNUMBER((SEARCH(New!O441,Items!A$3:A$397))),"not found"))</f>
        <v>#NAME?</v>
      </c>
    </row>
    <row r="466" spans="1:1" ht="15.75" customHeight="1" x14ac:dyDescent="0.3">
      <c r="A466" t="e">
        <f t="array" aca="1" ref="A466" ca="1">TRANSPOSE(_xlws.FILTER(Items!A$3:A$397,ISNUMBER((SEARCH(New!O442,Items!A$3:A$397))),"not found"))</f>
        <v>#NAME?</v>
      </c>
    </row>
    <row r="467" spans="1:1" ht="15.75" customHeight="1" x14ac:dyDescent="0.3">
      <c r="A467" t="e">
        <f t="array" aca="1" ref="A467" ca="1">TRANSPOSE(_xlws.FILTER(Items!A$3:A$397,ISNUMBER((SEARCH(New!O443,Items!A$3:A$397))),"not found"))</f>
        <v>#NAME?</v>
      </c>
    </row>
    <row r="468" spans="1:1" ht="15.75" customHeight="1" x14ac:dyDescent="0.3">
      <c r="A468" t="e">
        <f t="array" aca="1" ref="A468" ca="1">TRANSPOSE(_xlws.FILTER(Items!A$3:A$397,ISNUMBER((SEARCH(New!O444,Items!A$3:A$397))),"not found"))</f>
        <v>#NAME?</v>
      </c>
    </row>
    <row r="469" spans="1:1" ht="15.75" customHeight="1" x14ac:dyDescent="0.3">
      <c r="A469" t="e">
        <f t="array" aca="1" ref="A469" ca="1">TRANSPOSE(_xlws.FILTER(Items!A$3:A$397,ISNUMBER((SEARCH(New!O445,Items!A$3:A$397))),"not found"))</f>
        <v>#NAME?</v>
      </c>
    </row>
    <row r="470" spans="1:1" ht="15.75" customHeight="1" x14ac:dyDescent="0.3">
      <c r="A470" t="e">
        <f t="array" aca="1" ref="A470" ca="1">TRANSPOSE(_xlws.FILTER(Items!A$3:A$397,ISNUMBER((SEARCH(New!O446,Items!A$3:A$397))),"not found"))</f>
        <v>#NAME?</v>
      </c>
    </row>
    <row r="471" spans="1:1" ht="15.75" customHeight="1" x14ac:dyDescent="0.3">
      <c r="A471" t="e">
        <f t="array" aca="1" ref="A471" ca="1">TRANSPOSE(_xlws.FILTER(Items!A$3:A$397,ISNUMBER((SEARCH(New!O447,Items!A$3:A$397))),"not found"))</f>
        <v>#NAME?</v>
      </c>
    </row>
    <row r="472" spans="1:1" ht="15.75" customHeight="1" x14ac:dyDescent="0.3">
      <c r="A472" t="e">
        <f t="array" aca="1" ref="A472" ca="1">TRANSPOSE(_xlws.FILTER(Items!A$3:A$397,ISNUMBER((SEARCH(New!O448,Items!A$3:A$397))),"not found"))</f>
        <v>#NAME?</v>
      </c>
    </row>
    <row r="473" spans="1:1" ht="15.75" customHeight="1" x14ac:dyDescent="0.3">
      <c r="A473" t="e">
        <f t="array" aca="1" ref="A473" ca="1">TRANSPOSE(_xlws.FILTER(Items!A$3:A$397,ISNUMBER((SEARCH(New!O449,Items!A$3:A$397))),"not found"))</f>
        <v>#NAME?</v>
      </c>
    </row>
    <row r="474" spans="1:1" ht="15.75" customHeight="1" x14ac:dyDescent="0.3">
      <c r="A474" t="e">
        <f t="array" aca="1" ref="A474" ca="1">TRANSPOSE(_xlws.FILTER(Items!A$3:A$397,ISNUMBER((SEARCH(New!O450,Items!A$3:A$397))),"not found"))</f>
        <v>#NAME?</v>
      </c>
    </row>
    <row r="475" spans="1:1" ht="15.75" customHeight="1" x14ac:dyDescent="0.3">
      <c r="A475" t="e">
        <f t="array" aca="1" ref="A475" ca="1">TRANSPOSE(_xlws.FILTER(Items!A$3:A$397,ISNUMBER((SEARCH(New!O451,Items!A$3:A$397))),"not found"))</f>
        <v>#NAME?</v>
      </c>
    </row>
    <row r="476" spans="1:1" ht="15.75" customHeight="1" x14ac:dyDescent="0.3">
      <c r="A476" t="e">
        <f t="array" aca="1" ref="A476" ca="1">TRANSPOSE(_xlws.FILTER(Items!A$3:A$397,ISNUMBER((SEARCH(New!O452,Items!A$3:A$397))),"not found"))</f>
        <v>#NAME?</v>
      </c>
    </row>
    <row r="477" spans="1:1" ht="15.75" customHeight="1" x14ac:dyDescent="0.3">
      <c r="A477" t="e">
        <f t="array" aca="1" ref="A477" ca="1">TRANSPOSE(_xlws.FILTER(Items!A$3:A$397,ISNUMBER((SEARCH(New!O453,Items!A$3:A$397))),"not found"))</f>
        <v>#NAME?</v>
      </c>
    </row>
    <row r="478" spans="1:1" ht="15.75" customHeight="1" x14ac:dyDescent="0.3">
      <c r="A478" t="e">
        <f t="array" aca="1" ref="A478" ca="1">TRANSPOSE(_xlws.FILTER(Items!A$3:A$397,ISNUMBER((SEARCH(New!O454,Items!A$3:A$397))),"not found"))</f>
        <v>#NAME?</v>
      </c>
    </row>
    <row r="479" spans="1:1" ht="15.75" customHeight="1" x14ac:dyDescent="0.3">
      <c r="A479" t="e">
        <f t="array" aca="1" ref="A479" ca="1">TRANSPOSE(_xlws.FILTER(Items!A$3:A$397,ISNUMBER((SEARCH(New!O455,Items!A$3:A$397))),"not found"))</f>
        <v>#NAME?</v>
      </c>
    </row>
    <row r="480" spans="1:1" ht="15.75" customHeight="1" x14ac:dyDescent="0.3">
      <c r="A480" t="e">
        <f t="array" aca="1" ref="A480" ca="1">TRANSPOSE(_xlws.FILTER(Items!A$3:A$397,ISNUMBER((SEARCH(New!O456,Items!A$3:A$397))),"not found"))</f>
        <v>#NAME?</v>
      </c>
    </row>
    <row r="481" spans="1:1" ht="15.75" customHeight="1" x14ac:dyDescent="0.3">
      <c r="A481" t="e">
        <f t="array" aca="1" ref="A481" ca="1">TRANSPOSE(_xlws.FILTER(Items!A$3:A$397,ISNUMBER((SEARCH(New!O457,Items!A$3:A$397))),"not found"))</f>
        <v>#NAME?</v>
      </c>
    </row>
    <row r="482" spans="1:1" ht="15.75" customHeight="1" x14ac:dyDescent="0.3">
      <c r="A482" t="e">
        <f t="array" aca="1" ref="A482" ca="1">TRANSPOSE(_xlws.FILTER(Items!A$3:A$397,ISNUMBER((SEARCH(New!O458,Items!A$3:A$397))),"not found"))</f>
        <v>#NAME?</v>
      </c>
    </row>
    <row r="483" spans="1:1" ht="15.75" customHeight="1" x14ac:dyDescent="0.3">
      <c r="A483" t="e">
        <f t="array" aca="1" ref="A483" ca="1">TRANSPOSE(_xlws.FILTER(Items!A$3:A$397,ISNUMBER((SEARCH(New!O459,Items!A$3:A$397))),"not found"))</f>
        <v>#NAME?</v>
      </c>
    </row>
    <row r="484" spans="1:1" ht="15.75" customHeight="1" x14ac:dyDescent="0.3">
      <c r="A484" t="e">
        <f t="array" aca="1" ref="A484" ca="1">TRANSPOSE(_xlws.FILTER(Items!A$3:A$397,ISNUMBER((SEARCH(New!O460,Items!A$3:A$397))),"not found"))</f>
        <v>#NAME?</v>
      </c>
    </row>
    <row r="485" spans="1:1" ht="15.75" customHeight="1" x14ac:dyDescent="0.3">
      <c r="A485" t="e">
        <f t="array" aca="1" ref="A485" ca="1">TRANSPOSE(_xlws.FILTER(Items!A$3:A$397,ISNUMBER((SEARCH(New!O461,Items!A$3:A$397))),"not found"))</f>
        <v>#NAME?</v>
      </c>
    </row>
    <row r="486" spans="1:1" ht="15.75" customHeight="1" x14ac:dyDescent="0.3">
      <c r="A486" t="e">
        <f t="array" aca="1" ref="A486" ca="1">TRANSPOSE(_xlws.FILTER(Items!A$3:A$397,ISNUMBER((SEARCH(New!O462,Items!A$3:A$397))),"not found"))</f>
        <v>#NAME?</v>
      </c>
    </row>
    <row r="487" spans="1:1" ht="15.75" customHeight="1" x14ac:dyDescent="0.3">
      <c r="A487" t="e">
        <f t="array" aca="1" ref="A487" ca="1">TRANSPOSE(_xlws.FILTER(Items!A$3:A$397,ISNUMBER((SEARCH(New!O463,Items!A$3:A$397))),"not found"))</f>
        <v>#NAME?</v>
      </c>
    </row>
    <row r="488" spans="1:1" ht="15.75" customHeight="1" x14ac:dyDescent="0.3">
      <c r="A488" t="e">
        <f t="array" aca="1" ref="A488" ca="1">TRANSPOSE(_xlws.FILTER(Items!A$3:A$397,ISNUMBER((SEARCH(New!O464,Items!A$3:A$397))),"not found"))</f>
        <v>#NAME?</v>
      </c>
    </row>
    <row r="489" spans="1:1" ht="15.75" customHeight="1" x14ac:dyDescent="0.3">
      <c r="A489" t="e">
        <f t="array" aca="1" ref="A489" ca="1">TRANSPOSE(_xlws.FILTER(Items!A$3:A$397,ISNUMBER((SEARCH(New!O465,Items!A$3:A$397))),"not found"))</f>
        <v>#NAME?</v>
      </c>
    </row>
    <row r="490" spans="1:1" ht="15.75" customHeight="1" x14ac:dyDescent="0.3">
      <c r="A490" t="e">
        <f t="array" aca="1" ref="A490" ca="1">TRANSPOSE(_xlws.FILTER(Items!A$3:A$397,ISNUMBER((SEARCH(New!O466,Items!A$3:A$397))),"not found"))</f>
        <v>#NAME?</v>
      </c>
    </row>
    <row r="491" spans="1:1" ht="15.75" customHeight="1" x14ac:dyDescent="0.3">
      <c r="A491" t="e">
        <f t="array" aca="1" ref="A491" ca="1">TRANSPOSE(_xlws.FILTER(Items!A$3:A$397,ISNUMBER((SEARCH(New!O467,Items!A$3:A$397))),"not found"))</f>
        <v>#NAME?</v>
      </c>
    </row>
    <row r="492" spans="1:1" ht="15.75" customHeight="1" x14ac:dyDescent="0.3">
      <c r="A492" t="e">
        <f t="array" aca="1" ref="A492" ca="1">TRANSPOSE(_xlws.FILTER(Items!A$3:A$397,ISNUMBER((SEARCH(New!O468,Items!A$3:A$397))),"not found"))</f>
        <v>#NAME?</v>
      </c>
    </row>
    <row r="493" spans="1:1" ht="15.75" customHeight="1" x14ac:dyDescent="0.3">
      <c r="A493" t="e">
        <f t="array" aca="1" ref="A493" ca="1">TRANSPOSE(_xlws.FILTER(Items!A$3:A$397,ISNUMBER((SEARCH(New!O469,Items!A$3:A$397))),"not found"))</f>
        <v>#NAME?</v>
      </c>
    </row>
    <row r="494" spans="1:1" ht="15.75" customHeight="1" x14ac:dyDescent="0.3">
      <c r="A494" t="e">
        <f t="array" aca="1" ref="A494" ca="1">TRANSPOSE(_xlws.FILTER(Items!A$3:A$397,ISNUMBER((SEARCH(New!O470,Items!A$3:A$397))),"not found"))</f>
        <v>#NAME?</v>
      </c>
    </row>
    <row r="495" spans="1:1" ht="15.75" customHeight="1" x14ac:dyDescent="0.3">
      <c r="A495" t="e">
        <f t="array" aca="1" ref="A495" ca="1">TRANSPOSE(_xlws.FILTER(Items!A$3:A$397,ISNUMBER((SEARCH(New!O471,Items!A$3:A$397))),"not found"))</f>
        <v>#NAME?</v>
      </c>
    </row>
    <row r="496" spans="1:1" ht="15.75" customHeight="1" x14ac:dyDescent="0.3">
      <c r="A496" t="e">
        <f t="array" aca="1" ref="A496" ca="1">TRANSPOSE(_xlws.FILTER(Items!A$3:A$397,ISNUMBER((SEARCH(New!O472,Items!A$3:A$397))),"not found"))</f>
        <v>#NAME?</v>
      </c>
    </row>
    <row r="497" spans="1:1" ht="15.75" customHeight="1" x14ac:dyDescent="0.3">
      <c r="A497" t="e">
        <f t="array" aca="1" ref="A497" ca="1">TRANSPOSE(_xlws.FILTER(Items!A$3:A$397,ISNUMBER((SEARCH(New!O473,Items!A$3:A$397))),"not found"))</f>
        <v>#NAME?</v>
      </c>
    </row>
    <row r="498" spans="1:1" ht="15.75" customHeight="1" x14ac:dyDescent="0.3">
      <c r="A498" t="e">
        <f t="array" aca="1" ref="A498" ca="1">TRANSPOSE(_xlws.FILTER(Items!A$3:A$397,ISNUMBER((SEARCH(New!O474,Items!A$3:A$397))),"not found"))</f>
        <v>#NAME?</v>
      </c>
    </row>
    <row r="499" spans="1:1" ht="15.75" customHeight="1" x14ac:dyDescent="0.3">
      <c r="A499" t="e">
        <f t="array" aca="1" ref="A499" ca="1">TRANSPOSE(_xlws.FILTER(Items!A$3:A$397,ISNUMBER((SEARCH(New!O475,Items!A$3:A$397))),"not found"))</f>
        <v>#NAME?</v>
      </c>
    </row>
    <row r="500" spans="1:1" ht="15.75" customHeight="1" x14ac:dyDescent="0.3">
      <c r="A500" t="e">
        <f t="array" aca="1" ref="A500" ca="1">TRANSPOSE(_xlws.FILTER(Items!A$3:A$397,ISNUMBER((SEARCH(New!O476,Items!A$3:A$397))),"not found"))</f>
        <v>#NAME?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202401</vt:lpstr>
      <vt:lpstr>202402</vt:lpstr>
      <vt:lpstr>202403</vt:lpstr>
      <vt:lpstr>202404</vt:lpstr>
      <vt:lpstr>New</vt:lpstr>
      <vt:lpstr>Recurring</vt:lpstr>
      <vt:lpstr>Items</vt:lpstr>
      <vt:lpstr>Misc</vt:lpstr>
      <vt:lpstr>Establishment</vt:lpstr>
      <vt:lpstr>Accounts</vt:lpstr>
      <vt:lpstr>Establishment Search</vt:lpstr>
      <vt:lpstr>Accounts Search</vt:lpstr>
      <vt:lpstr>Items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Go, Zachary</cp:lastModifiedBy>
  <cp:lastPrinted>2023-10-31T08:58:03Z</cp:lastPrinted>
  <dcterms:created xsi:type="dcterms:W3CDTF">2023-05-18T13:53:19Z</dcterms:created>
  <dcterms:modified xsi:type="dcterms:W3CDTF">2024-06-11T15:57:12Z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92ef73-0ad1-40c5-ad55-46de3396802f_Enabled">
    <vt:lpwstr>true</vt:lpwstr>
  </property>
  <property fmtid="{D5CDD505-2E9C-101B-9397-08002B2CF9AE}" pid="3" name="MSIP_Label_1e92ef73-0ad1-40c5-ad55-46de3396802f_SetDate">
    <vt:lpwstr>2024-06-11T15:57:01Z</vt:lpwstr>
  </property>
  <property fmtid="{D5CDD505-2E9C-101B-9397-08002B2CF9AE}" pid="4" name="MSIP_Label_1e92ef73-0ad1-40c5-ad55-46de3396802f_Method">
    <vt:lpwstr>Privileged</vt:lpwstr>
  </property>
  <property fmtid="{D5CDD505-2E9C-101B-9397-08002B2CF9AE}" pid="5" name="MSIP_Label_1e92ef73-0ad1-40c5-ad55-46de3396802f_Name">
    <vt:lpwstr>FUJITSU-PUBLIC​</vt:lpwstr>
  </property>
  <property fmtid="{D5CDD505-2E9C-101B-9397-08002B2CF9AE}" pid="6" name="MSIP_Label_1e92ef73-0ad1-40c5-ad55-46de3396802f_SiteId">
    <vt:lpwstr>a19f121d-81e1-4858-a9d8-736e267fd4c7</vt:lpwstr>
  </property>
  <property fmtid="{D5CDD505-2E9C-101B-9397-08002B2CF9AE}" pid="7" name="MSIP_Label_1e92ef73-0ad1-40c5-ad55-46de3396802f_ActionId">
    <vt:lpwstr>74a906c2-1b22-46e2-84b2-e12fd208f9dd</vt:lpwstr>
  </property>
  <property fmtid="{D5CDD505-2E9C-101B-9397-08002B2CF9AE}" pid="8" name="MSIP_Label_1e92ef73-0ad1-40c5-ad55-46de3396802f_ContentBits">
    <vt:lpwstr>0</vt:lpwstr>
  </property>
</Properties>
</file>